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.gautier\Desktop\Paris 2024\"/>
    </mc:Choice>
  </mc:AlternateContent>
  <xr:revisionPtr revIDLastSave="0" documentId="13_ncr:1_{4C0C9EB0-E45F-472B-B6A3-14FB9DC46C7D}" xr6:coauthVersionLast="46" xr6:coauthVersionMax="46" xr10:uidLastSave="{00000000-0000-0000-0000-000000000000}"/>
  <bookViews>
    <workbookView xWindow="28680" yWindow="-120" windowWidth="29040" windowHeight="15840" activeTab="4" xr2:uid="{00000000-000D-0000-FFFF-FFFF00000000}"/>
  </bookViews>
  <sheets>
    <sheet name="2020 (1 sept -&gt; 31 aout)" sheetId="2" r:id="rId1"/>
    <sheet name="Boutique Paris" sheetId="3" r:id="rId2"/>
    <sheet name="Boutique Ville collect" sheetId="10" r:id="rId3"/>
    <sheet name="Boutique TDJ" sheetId="11" r:id="rId4"/>
    <sheet name="Draft" sheetId="4" r:id="rId5"/>
    <sheet name="Source" sheetId="5" r:id="rId6"/>
  </sheets>
  <definedNames>
    <definedName name="_xlnm._FilterDatabase" localSheetId="0" hidden="1">'2020 (1 sept -&gt; 31 aout)'!$A$1:$A$236</definedName>
    <definedName name="_xlnm._FilterDatabase" localSheetId="1" hidden="1">'Boutique Paris'!$A$1:$O$4</definedName>
    <definedName name="_xlnm._FilterDatabase" localSheetId="3" hidden="1">'Boutique TDJ'!$A$1:$O$4</definedName>
    <definedName name="_xlnm._FilterDatabase" localSheetId="2" hidden="1">'Boutique Ville collect'!$A$1:$O$4</definedName>
    <definedName name="entités">'2020 (1 sept -&gt; 31 aout)'!$AH$45:$AH$47</definedName>
    <definedName name="Qui">Source!#REF!</definedName>
  </definedNames>
  <calcPr calcId="181029"/>
  <fileRecoveryPr autoRecover="0"/>
</workbook>
</file>

<file path=xl/calcChain.xml><?xml version="1.0" encoding="utf-8"?>
<calcChain xmlns="http://schemas.openxmlformats.org/spreadsheetml/2006/main">
  <c r="B3" i="10" l="1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B218" i="10"/>
  <c r="B219" i="10"/>
  <c r="B220" i="10"/>
  <c r="B221" i="10"/>
  <c r="B222" i="10"/>
  <c r="B223" i="10"/>
  <c r="B224" i="10"/>
  <c r="B225" i="10"/>
  <c r="B226" i="10"/>
  <c r="B227" i="10"/>
  <c r="B228" i="10"/>
  <c r="B229" i="10"/>
  <c r="B230" i="10"/>
  <c r="B231" i="10"/>
  <c r="B232" i="10"/>
  <c r="B233" i="10"/>
  <c r="B234" i="10"/>
  <c r="B235" i="10"/>
  <c r="B236" i="10"/>
  <c r="B237" i="10"/>
  <c r="B238" i="10"/>
  <c r="B239" i="10"/>
  <c r="B240" i="10"/>
  <c r="B241" i="10"/>
  <c r="B242" i="10"/>
  <c r="B243" i="10"/>
  <c r="B244" i="10"/>
  <c r="B245" i="10"/>
  <c r="B246" i="10"/>
  <c r="B247" i="10"/>
  <c r="B248" i="10"/>
  <c r="B249" i="10"/>
  <c r="B250" i="10"/>
  <c r="B251" i="10"/>
  <c r="B252" i="10"/>
  <c r="B253" i="10"/>
  <c r="B254" i="10"/>
  <c r="B255" i="10"/>
  <c r="B256" i="10"/>
  <c r="B257" i="10"/>
  <c r="B258" i="10"/>
  <c r="B259" i="10"/>
  <c r="B260" i="10"/>
  <c r="B261" i="10"/>
  <c r="B262" i="10"/>
  <c r="B263" i="10"/>
  <c r="B264" i="10"/>
  <c r="B265" i="10"/>
  <c r="B266" i="10"/>
  <c r="B267" i="10"/>
  <c r="B268" i="10"/>
  <c r="B269" i="10"/>
  <c r="B270" i="10"/>
  <c r="B271" i="10"/>
  <c r="B272" i="10"/>
  <c r="B273" i="10"/>
  <c r="B274" i="10"/>
  <c r="B275" i="10"/>
  <c r="B276" i="10"/>
  <c r="B277" i="10"/>
  <c r="B278" i="10"/>
  <c r="B279" i="10"/>
  <c r="B280" i="10"/>
  <c r="B281" i="10"/>
  <c r="B282" i="10"/>
  <c r="B283" i="10"/>
  <c r="B284" i="10"/>
  <c r="B285" i="10"/>
  <c r="B286" i="10"/>
  <c r="B287" i="10"/>
  <c r="B288" i="10"/>
  <c r="B289" i="10"/>
  <c r="B290" i="10"/>
  <c r="B291" i="10"/>
  <c r="B292" i="10"/>
  <c r="B293" i="10"/>
  <c r="B294" i="10"/>
  <c r="B295" i="10"/>
  <c r="B296" i="10"/>
  <c r="B297" i="10"/>
  <c r="B298" i="10"/>
  <c r="B299" i="10"/>
  <c r="B300" i="10"/>
  <c r="B301" i="10"/>
  <c r="B302" i="10"/>
  <c r="B303" i="10"/>
  <c r="B304" i="10"/>
  <c r="B305" i="10"/>
  <c r="B306" i="10"/>
  <c r="B307" i="10"/>
  <c r="B308" i="10"/>
  <c r="B309" i="10"/>
  <c r="B310" i="10"/>
  <c r="B311" i="10"/>
  <c r="B312" i="10"/>
  <c r="B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A283" i="10"/>
  <c r="A284" i="10"/>
  <c r="A285" i="10"/>
  <c r="A286" i="10"/>
  <c r="A287" i="10"/>
  <c r="A288" i="10"/>
  <c r="A289" i="10"/>
  <c r="A290" i="10"/>
  <c r="A291" i="10"/>
  <c r="A292" i="10"/>
  <c r="A293" i="10"/>
  <c r="A294" i="10"/>
  <c r="A295" i="10"/>
  <c r="A296" i="10"/>
  <c r="A297" i="10"/>
  <c r="A298" i="10"/>
  <c r="A299" i="10"/>
  <c r="A300" i="10"/>
  <c r="A301" i="10"/>
  <c r="A302" i="10"/>
  <c r="A303" i="10"/>
  <c r="A304" i="10"/>
  <c r="A305" i="10"/>
  <c r="A306" i="10"/>
  <c r="A307" i="10"/>
  <c r="A308" i="10"/>
  <c r="A309" i="10"/>
  <c r="A310" i="10"/>
  <c r="A311" i="10"/>
  <c r="A312" i="10"/>
  <c r="A2" i="10"/>
  <c r="A3" i="3"/>
  <c r="A4" i="3"/>
  <c r="A5" i="3"/>
  <c r="A6" i="3"/>
  <c r="A7" i="3"/>
  <c r="A8" i="3"/>
  <c r="A9" i="3"/>
  <c r="A10" i="3"/>
  <c r="A11" i="3"/>
  <c r="A12" i="3"/>
  <c r="B12" i="3" s="1"/>
  <c r="A13" i="3"/>
  <c r="A14" i="3"/>
  <c r="A15" i="3"/>
  <c r="A16" i="3"/>
  <c r="B16" i="3" s="1"/>
  <c r="A17" i="3"/>
  <c r="A18" i="3"/>
  <c r="A19" i="3"/>
  <c r="A20" i="3"/>
  <c r="B20" i="3" s="1"/>
  <c r="A21" i="3"/>
  <c r="A22" i="3"/>
  <c r="A23" i="3"/>
  <c r="A24" i="3"/>
  <c r="A25" i="3"/>
  <c r="A26" i="3"/>
  <c r="A27" i="3"/>
  <c r="A28" i="3"/>
  <c r="B28" i="3" s="1"/>
  <c r="A29" i="3"/>
  <c r="A30" i="3"/>
  <c r="A31" i="3"/>
  <c r="A32" i="3"/>
  <c r="B32" i="3" s="1"/>
  <c r="A33" i="3"/>
  <c r="A34" i="3"/>
  <c r="A35" i="3"/>
  <c r="A36" i="3"/>
  <c r="A37" i="3"/>
  <c r="A38" i="3"/>
  <c r="A39" i="3"/>
  <c r="A40" i="3"/>
  <c r="B40" i="3" s="1"/>
  <c r="A41" i="3"/>
  <c r="A42" i="3"/>
  <c r="A43" i="3"/>
  <c r="A44" i="3"/>
  <c r="B44" i="3" s="1"/>
  <c r="A45" i="3"/>
  <c r="A46" i="3"/>
  <c r="A47" i="3"/>
  <c r="A48" i="3"/>
  <c r="A49" i="3"/>
  <c r="A50" i="3"/>
  <c r="A51" i="3"/>
  <c r="A52" i="3"/>
  <c r="B52" i="3" s="1"/>
  <c r="A53" i="3"/>
  <c r="A54" i="3"/>
  <c r="A55" i="3"/>
  <c r="A56" i="3"/>
  <c r="B56" i="3" s="1"/>
  <c r="A57" i="3"/>
  <c r="A58" i="3"/>
  <c r="A59" i="3"/>
  <c r="A60" i="3"/>
  <c r="B60" i="3" s="1"/>
  <c r="A61" i="3"/>
  <c r="A62" i="3"/>
  <c r="A63" i="3"/>
  <c r="A2" i="3"/>
  <c r="B2" i="3" s="1"/>
  <c r="B3" i="3"/>
  <c r="B10" i="3"/>
  <c r="B11" i="3"/>
  <c r="B18" i="3"/>
  <c r="B19" i="3"/>
  <c r="B26" i="3"/>
  <c r="B27" i="3"/>
  <c r="B34" i="3"/>
  <c r="B35" i="3"/>
  <c r="B37" i="3"/>
  <c r="B42" i="3"/>
  <c r="B43" i="3"/>
  <c r="B45" i="3"/>
  <c r="B50" i="3"/>
  <c r="B51" i="3"/>
  <c r="B53" i="3"/>
  <c r="B58" i="3"/>
  <c r="B59" i="3"/>
  <c r="B61" i="3"/>
  <c r="B4" i="3"/>
  <c r="B5" i="3"/>
  <c r="B6" i="3"/>
  <c r="B7" i="3"/>
  <c r="B8" i="3"/>
  <c r="B9" i="3"/>
  <c r="B13" i="3"/>
  <c r="B14" i="3"/>
  <c r="B15" i="3"/>
  <c r="B17" i="3"/>
  <c r="B21" i="3"/>
  <c r="B22" i="3"/>
  <c r="B23" i="3"/>
  <c r="B24" i="3"/>
  <c r="B25" i="3"/>
  <c r="B29" i="3"/>
  <c r="B30" i="3"/>
  <c r="B31" i="3"/>
  <c r="B33" i="3"/>
  <c r="B36" i="3"/>
  <c r="B38" i="3"/>
  <c r="B39" i="3"/>
  <c r="B41" i="3"/>
  <c r="B46" i="3"/>
  <c r="B47" i="3"/>
  <c r="B48" i="3"/>
  <c r="B49" i="3"/>
  <c r="B54" i="3"/>
  <c r="B55" i="3"/>
  <c r="B57" i="3"/>
  <c r="B62" i="3"/>
  <c r="B63" i="3"/>
  <c r="B12" i="4" l="1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1" i="4"/>
  <c r="B3" i="11" l="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B197" i="11"/>
  <c r="B198" i="11"/>
  <c r="B199" i="11"/>
  <c r="B200" i="11"/>
  <c r="B201" i="11"/>
  <c r="B202" i="11"/>
  <c r="B203" i="11"/>
  <c r="B204" i="11"/>
  <c r="B205" i="11"/>
  <c r="B206" i="11"/>
  <c r="B207" i="11"/>
  <c r="B208" i="11"/>
  <c r="B209" i="11"/>
  <c r="B210" i="11"/>
  <c r="B211" i="11"/>
  <c r="B212" i="11"/>
  <c r="B213" i="11"/>
  <c r="B214" i="11"/>
  <c r="B215" i="11"/>
  <c r="B216" i="11"/>
  <c r="B217" i="11"/>
  <c r="B218" i="11"/>
  <c r="B219" i="11"/>
  <c r="B220" i="11"/>
  <c r="B221" i="11"/>
  <c r="B222" i="11"/>
  <c r="B223" i="11"/>
  <c r="B224" i="11"/>
  <c r="B225" i="11"/>
  <c r="B226" i="11"/>
  <c r="B227" i="11"/>
  <c r="B228" i="11"/>
  <c r="B229" i="11"/>
  <c r="B230" i="11"/>
  <c r="B231" i="11"/>
  <c r="B232" i="11"/>
  <c r="B233" i="11"/>
  <c r="B234" i="11"/>
  <c r="B235" i="11"/>
  <c r="B236" i="11"/>
  <c r="B237" i="11"/>
  <c r="B238" i="11"/>
  <c r="B239" i="11"/>
  <c r="B240" i="11"/>
  <c r="B241" i="11"/>
  <c r="B242" i="11"/>
  <c r="B243" i="11"/>
  <c r="B244" i="11"/>
  <c r="B245" i="11"/>
  <c r="B246" i="11"/>
  <c r="B247" i="11"/>
  <c r="B248" i="11"/>
  <c r="B249" i="11"/>
  <c r="B250" i="11"/>
  <c r="B251" i="11"/>
  <c r="B252" i="11"/>
  <c r="B253" i="11"/>
  <c r="B254" i="11"/>
  <c r="B255" i="11"/>
  <c r="B256" i="11"/>
  <c r="B257" i="11"/>
  <c r="B258" i="11"/>
  <c r="B259" i="11"/>
  <c r="B260" i="11"/>
  <c r="B261" i="11"/>
  <c r="B262" i="11"/>
  <c r="B263" i="11"/>
  <c r="B264" i="11"/>
  <c r="B265" i="11"/>
  <c r="B266" i="11"/>
  <c r="B267" i="11"/>
  <c r="B268" i="11"/>
  <c r="B269" i="11"/>
  <c r="B270" i="11"/>
  <c r="B271" i="11"/>
  <c r="B272" i="11"/>
  <c r="B273" i="11"/>
  <c r="B274" i="11"/>
  <c r="B275" i="11"/>
  <c r="B276" i="11"/>
  <c r="B277" i="11"/>
  <c r="B278" i="11"/>
  <c r="B279" i="11"/>
  <c r="B280" i="11"/>
  <c r="B281" i="11"/>
  <c r="B282" i="11"/>
  <c r="B283" i="11"/>
  <c r="B284" i="11"/>
  <c r="B285" i="11"/>
  <c r="B286" i="11"/>
  <c r="B287" i="11"/>
  <c r="B288" i="11"/>
  <c r="B289" i="11"/>
  <c r="B290" i="11"/>
  <c r="B291" i="11"/>
  <c r="B292" i="11"/>
  <c r="B293" i="11"/>
  <c r="B294" i="11"/>
  <c r="B295" i="11"/>
  <c r="B296" i="11"/>
  <c r="B297" i="11"/>
  <c r="B298" i="11"/>
  <c r="B299" i="11"/>
  <c r="B300" i="11"/>
  <c r="B301" i="11"/>
  <c r="B302" i="11"/>
  <c r="B303" i="11"/>
  <c r="B304" i="11"/>
  <c r="B305" i="11"/>
  <c r="B306" i="11"/>
  <c r="B307" i="11"/>
  <c r="B308" i="11"/>
  <c r="B309" i="11"/>
  <c r="B310" i="11"/>
  <c r="B311" i="11"/>
  <c r="B312" i="11"/>
  <c r="B2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A259" i="11"/>
  <c r="A260" i="11"/>
  <c r="A261" i="11"/>
  <c r="A262" i="11"/>
  <c r="A263" i="11"/>
  <c r="A264" i="11"/>
  <c r="A265" i="11"/>
  <c r="A266" i="11"/>
  <c r="A267" i="11"/>
  <c r="A268" i="11"/>
  <c r="A269" i="11"/>
  <c r="A270" i="11"/>
  <c r="A271" i="11"/>
  <c r="A272" i="11"/>
  <c r="A273" i="11"/>
  <c r="A274" i="11"/>
  <c r="A275" i="11"/>
  <c r="A276" i="11"/>
  <c r="A277" i="11"/>
  <c r="A278" i="11"/>
  <c r="A279" i="11"/>
  <c r="A280" i="11"/>
  <c r="A281" i="11"/>
  <c r="A282" i="11"/>
  <c r="A283" i="11"/>
  <c r="A284" i="11"/>
  <c r="A285" i="11"/>
  <c r="A286" i="11"/>
  <c r="A287" i="11"/>
  <c r="A288" i="11"/>
  <c r="A289" i="11"/>
  <c r="A290" i="11"/>
  <c r="A291" i="11"/>
  <c r="A292" i="11"/>
  <c r="A293" i="11"/>
  <c r="A294" i="11"/>
  <c r="A295" i="11"/>
  <c r="A296" i="11"/>
  <c r="A297" i="11"/>
  <c r="A298" i="11"/>
  <c r="A299" i="11"/>
  <c r="A300" i="11"/>
  <c r="A301" i="11"/>
  <c r="A302" i="11"/>
  <c r="A303" i="11"/>
  <c r="A304" i="11"/>
  <c r="A305" i="11"/>
  <c r="A306" i="11"/>
  <c r="A307" i="11"/>
  <c r="A308" i="11"/>
  <c r="A309" i="11"/>
  <c r="A310" i="11"/>
  <c r="A311" i="11"/>
  <c r="A312" i="11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2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5" i="11"/>
  <c r="J4" i="11"/>
  <c r="J3" i="11"/>
  <c r="J2" i="11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J4" i="10"/>
  <c r="J3" i="10"/>
  <c r="J2" i="10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1" i="4"/>
  <c r="J24" i="3" l="1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K145" i="2" s="1"/>
  <c r="J146" i="2"/>
  <c r="J147" i="2"/>
  <c r="J148" i="2"/>
  <c r="K148" i="2" s="1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M127" i="2"/>
  <c r="N127" i="2" s="1"/>
  <c r="M128" i="2"/>
  <c r="N128" i="2" s="1"/>
  <c r="M129" i="2"/>
  <c r="N129" i="2" s="1"/>
  <c r="M130" i="2"/>
  <c r="N130" i="2" s="1"/>
  <c r="M131" i="2"/>
  <c r="N131" i="2" s="1"/>
  <c r="M132" i="2"/>
  <c r="N132" i="2" s="1"/>
  <c r="M133" i="2"/>
  <c r="N133" i="2" s="1"/>
  <c r="M134" i="2"/>
  <c r="N134" i="2" s="1"/>
  <c r="M135" i="2"/>
  <c r="N135" i="2" s="1"/>
  <c r="M136" i="2"/>
  <c r="N136" i="2" s="1"/>
  <c r="M137" i="2"/>
  <c r="N137" i="2" s="1"/>
  <c r="M138" i="2"/>
  <c r="N138" i="2" s="1"/>
  <c r="M139" i="2"/>
  <c r="N139" i="2" s="1"/>
  <c r="M140" i="2"/>
  <c r="N140" i="2" s="1"/>
  <c r="M141" i="2"/>
  <c r="N141" i="2" s="1"/>
  <c r="M142" i="2"/>
  <c r="N142" i="2" s="1"/>
  <c r="M143" i="2"/>
  <c r="N143" i="2" s="1"/>
  <c r="M144" i="2"/>
  <c r="N144" i="2" s="1"/>
  <c r="M145" i="2"/>
  <c r="N145" i="2" s="1"/>
  <c r="M146" i="2"/>
  <c r="N146" i="2" s="1"/>
  <c r="M147" i="2"/>
  <c r="N147" i="2" s="1"/>
  <c r="M148" i="2"/>
  <c r="N148" i="2" s="1"/>
  <c r="M149" i="2"/>
  <c r="N149" i="2" s="1"/>
  <c r="M150" i="2"/>
  <c r="N150" i="2" s="1"/>
  <c r="M151" i="2"/>
  <c r="N151" i="2" s="1"/>
  <c r="M152" i="2"/>
  <c r="N152" i="2" s="1"/>
  <c r="M153" i="2"/>
  <c r="N153" i="2" s="1"/>
  <c r="M154" i="2"/>
  <c r="N154" i="2" s="1"/>
  <c r="M155" i="2"/>
  <c r="N155" i="2" s="1"/>
  <c r="M156" i="2"/>
  <c r="N156" i="2" s="1"/>
  <c r="M157" i="2"/>
  <c r="N157" i="2" s="1"/>
  <c r="M158" i="2"/>
  <c r="N158" i="2" s="1"/>
  <c r="M159" i="2"/>
  <c r="N159" i="2" s="1"/>
  <c r="M160" i="2"/>
  <c r="N160" i="2" s="1"/>
  <c r="M161" i="2"/>
  <c r="N161" i="2" s="1"/>
  <c r="M162" i="2"/>
  <c r="N162" i="2" s="1"/>
  <c r="M163" i="2"/>
  <c r="N163" i="2" s="1"/>
  <c r="M164" i="2"/>
  <c r="N164" i="2" s="1"/>
  <c r="M165" i="2"/>
  <c r="N165" i="2" s="1"/>
  <c r="M166" i="2"/>
  <c r="N166" i="2" s="1"/>
  <c r="M167" i="2"/>
  <c r="N167" i="2" s="1"/>
  <c r="M168" i="2"/>
  <c r="N168" i="2" s="1"/>
  <c r="M169" i="2"/>
  <c r="N169" i="2" s="1"/>
  <c r="M170" i="2"/>
  <c r="N170" i="2" s="1"/>
  <c r="M171" i="2"/>
  <c r="N171" i="2" s="1"/>
  <c r="M172" i="2"/>
  <c r="N172" i="2" s="1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113" i="4"/>
  <c r="M135" i="4"/>
  <c r="M154" i="4"/>
  <c r="M177" i="4"/>
  <c r="M199" i="4"/>
  <c r="M218" i="4"/>
  <c r="M234" i="4"/>
  <c r="M248" i="4"/>
  <c r="M273" i="4"/>
  <c r="M287" i="4"/>
  <c r="M298" i="4"/>
  <c r="M312" i="4"/>
  <c r="M337" i="4"/>
  <c r="M351" i="4"/>
  <c r="M362" i="4"/>
  <c r="M376" i="4"/>
  <c r="M401" i="4"/>
  <c r="M415" i="4"/>
  <c r="M426" i="4"/>
  <c r="M440" i="4"/>
  <c r="M465" i="4"/>
  <c r="M479" i="4"/>
  <c r="M490" i="4"/>
  <c r="M504" i="4"/>
  <c r="M529" i="4"/>
  <c r="M543" i="4"/>
  <c r="M554" i="4"/>
  <c r="M568" i="4"/>
  <c r="M593" i="4"/>
  <c r="M607" i="4"/>
  <c r="M618" i="4"/>
  <c r="M632" i="4"/>
  <c r="M657" i="4"/>
  <c r="M671" i="4"/>
  <c r="M682" i="4"/>
  <c r="M696" i="4"/>
  <c r="M707" i="4"/>
  <c r="M719" i="4"/>
  <c r="M729" i="4"/>
  <c r="M739" i="4"/>
  <c r="M751" i="4"/>
  <c r="M761" i="4"/>
  <c r="M771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732" i="4"/>
  <c r="L733" i="4"/>
  <c r="L734" i="4"/>
  <c r="L735" i="4"/>
  <c r="L736" i="4"/>
  <c r="L737" i="4"/>
  <c r="L738" i="4"/>
  <c r="L739" i="4"/>
  <c r="L740" i="4"/>
  <c r="L741" i="4"/>
  <c r="L742" i="4"/>
  <c r="L743" i="4"/>
  <c r="L744" i="4"/>
  <c r="L745" i="4"/>
  <c r="L746" i="4"/>
  <c r="L747" i="4"/>
  <c r="L748" i="4"/>
  <c r="L749" i="4"/>
  <c r="L750" i="4"/>
  <c r="L751" i="4"/>
  <c r="L752" i="4"/>
  <c r="L753" i="4"/>
  <c r="L754" i="4"/>
  <c r="L755" i="4"/>
  <c r="L756" i="4"/>
  <c r="L757" i="4"/>
  <c r="L758" i="4"/>
  <c r="L759" i="4"/>
  <c r="L760" i="4"/>
  <c r="L761" i="4"/>
  <c r="L762" i="4"/>
  <c r="L763" i="4"/>
  <c r="L764" i="4"/>
  <c r="L765" i="4"/>
  <c r="L766" i="4"/>
  <c r="L767" i="4"/>
  <c r="L768" i="4"/>
  <c r="L769" i="4"/>
  <c r="L770" i="4"/>
  <c r="L771" i="4"/>
  <c r="L772" i="4"/>
  <c r="L773" i="4"/>
  <c r="L774" i="4"/>
  <c r="L775" i="4"/>
  <c r="L776" i="4"/>
  <c r="L777" i="4"/>
  <c r="L778" i="4"/>
  <c r="L779" i="4"/>
  <c r="L780" i="4"/>
  <c r="L781" i="4"/>
  <c r="L782" i="4"/>
  <c r="L783" i="4"/>
  <c r="L784" i="4"/>
  <c r="L785" i="4"/>
  <c r="L786" i="4"/>
  <c r="L787" i="4"/>
  <c r="L788" i="4"/>
  <c r="L789" i="4"/>
  <c r="L790" i="4"/>
  <c r="L791" i="4"/>
  <c r="L792" i="4"/>
  <c r="L793" i="4"/>
  <c r="L794" i="4"/>
  <c r="L795" i="4"/>
  <c r="L796" i="4"/>
  <c r="L797" i="4"/>
  <c r="L798" i="4"/>
  <c r="L799" i="4"/>
  <c r="L800" i="4"/>
  <c r="L801" i="4"/>
  <c r="L802" i="4"/>
  <c r="L803" i="4"/>
  <c r="L804" i="4"/>
  <c r="L805" i="4"/>
  <c r="L806" i="4"/>
  <c r="L807" i="4"/>
  <c r="L808" i="4"/>
  <c r="L809" i="4"/>
  <c r="L810" i="4"/>
  <c r="L811" i="4"/>
  <c r="L812" i="4"/>
  <c r="L813" i="4"/>
  <c r="L814" i="4"/>
  <c r="L815" i="4"/>
  <c r="L816" i="4"/>
  <c r="L817" i="4"/>
  <c r="L818" i="4"/>
  <c r="L819" i="4"/>
  <c r="L820" i="4"/>
  <c r="L821" i="4"/>
  <c r="L822" i="4"/>
  <c r="L823" i="4"/>
  <c r="L824" i="4"/>
  <c r="L825" i="4"/>
  <c r="L826" i="4"/>
  <c r="L827" i="4"/>
  <c r="L828" i="4"/>
  <c r="L829" i="4"/>
  <c r="L830" i="4"/>
  <c r="L831" i="4"/>
  <c r="L832" i="4"/>
  <c r="L833" i="4"/>
  <c r="L834" i="4"/>
  <c r="L835" i="4"/>
  <c r="L836" i="4"/>
  <c r="L837" i="4"/>
  <c r="L838" i="4"/>
  <c r="L839" i="4"/>
  <c r="L840" i="4"/>
  <c r="L841" i="4"/>
  <c r="L842" i="4"/>
  <c r="L843" i="4"/>
  <c r="L844" i="4"/>
  <c r="L845" i="4"/>
  <c r="L846" i="4"/>
  <c r="L847" i="4"/>
  <c r="L848" i="4"/>
  <c r="L849" i="4"/>
  <c r="L850" i="4"/>
  <c r="L851" i="4"/>
  <c r="L852" i="4"/>
  <c r="L853" i="4"/>
  <c r="L854" i="4"/>
  <c r="L855" i="4"/>
  <c r="L856" i="4"/>
  <c r="L857" i="4"/>
  <c r="L858" i="4"/>
  <c r="L859" i="4"/>
  <c r="L860" i="4"/>
  <c r="L861" i="4"/>
  <c r="L862" i="4"/>
  <c r="L863" i="4"/>
  <c r="L864" i="4"/>
  <c r="L865" i="4"/>
  <c r="L866" i="4"/>
  <c r="L867" i="4"/>
  <c r="L868" i="4"/>
  <c r="L869" i="4"/>
  <c r="L870" i="4"/>
  <c r="L871" i="4"/>
  <c r="L872" i="4"/>
  <c r="L873" i="4"/>
  <c r="L874" i="4"/>
  <c r="L875" i="4"/>
  <c r="L876" i="4"/>
  <c r="L877" i="4"/>
  <c r="L878" i="4"/>
  <c r="L879" i="4"/>
  <c r="L880" i="4"/>
  <c r="L881" i="4"/>
  <c r="L882" i="4"/>
  <c r="L883" i="4"/>
  <c r="L884" i="4"/>
  <c r="L885" i="4"/>
  <c r="L886" i="4"/>
  <c r="L887" i="4"/>
  <c r="L888" i="4"/>
  <c r="L889" i="4"/>
  <c r="L890" i="4"/>
  <c r="L891" i="4"/>
  <c r="L892" i="4"/>
  <c r="L893" i="4"/>
  <c r="L894" i="4"/>
  <c r="L895" i="4"/>
  <c r="L896" i="4"/>
  <c r="L897" i="4"/>
  <c r="L898" i="4"/>
  <c r="L899" i="4"/>
  <c r="L900" i="4"/>
  <c r="L901" i="4"/>
  <c r="L902" i="4"/>
  <c r="L903" i="4"/>
  <c r="L904" i="4"/>
  <c r="L905" i="4"/>
  <c r="L906" i="4"/>
  <c r="L907" i="4"/>
  <c r="L908" i="4"/>
  <c r="L909" i="4"/>
  <c r="L910" i="4"/>
  <c r="L911" i="4"/>
  <c r="L912" i="4"/>
  <c r="L913" i="4"/>
  <c r="L914" i="4"/>
  <c r="L915" i="4"/>
  <c r="L916" i="4"/>
  <c r="L917" i="4"/>
  <c r="L918" i="4"/>
  <c r="L919" i="4"/>
  <c r="L920" i="4"/>
  <c r="L921" i="4"/>
  <c r="L922" i="4"/>
  <c r="L923" i="4"/>
  <c r="L924" i="4"/>
  <c r="L925" i="4"/>
  <c r="L926" i="4"/>
  <c r="L927" i="4"/>
  <c r="L928" i="4"/>
  <c r="L929" i="4"/>
  <c r="L930" i="4"/>
  <c r="L931" i="4"/>
  <c r="L932" i="4"/>
  <c r="L933" i="4"/>
  <c r="L934" i="4"/>
  <c r="L935" i="4"/>
  <c r="L936" i="4"/>
  <c r="L937" i="4"/>
  <c r="L938" i="4"/>
  <c r="L939" i="4"/>
  <c r="L940" i="4"/>
  <c r="L941" i="4"/>
  <c r="L942" i="4"/>
  <c r="L943" i="4"/>
  <c r="L944" i="4"/>
  <c r="L945" i="4"/>
  <c r="L946" i="4"/>
  <c r="L947" i="4"/>
  <c r="L948" i="4"/>
  <c r="L949" i="4"/>
  <c r="L950" i="4"/>
  <c r="L951" i="4"/>
  <c r="L952" i="4"/>
  <c r="L953" i="4"/>
  <c r="L954" i="4"/>
  <c r="L955" i="4"/>
  <c r="L956" i="4"/>
  <c r="L957" i="4"/>
  <c r="L958" i="4"/>
  <c r="L959" i="4"/>
  <c r="L960" i="4"/>
  <c r="L961" i="4"/>
  <c r="L962" i="4"/>
  <c r="L963" i="4"/>
  <c r="L964" i="4"/>
  <c r="L965" i="4"/>
  <c r="L966" i="4"/>
  <c r="L967" i="4"/>
  <c r="L968" i="4"/>
  <c r="L969" i="4"/>
  <c r="L970" i="4"/>
  <c r="L971" i="4"/>
  <c r="L972" i="4"/>
  <c r="L973" i="4"/>
  <c r="L974" i="4"/>
  <c r="L975" i="4"/>
  <c r="L976" i="4"/>
  <c r="L977" i="4"/>
  <c r="L978" i="4"/>
  <c r="L979" i="4"/>
  <c r="L980" i="4"/>
  <c r="L981" i="4"/>
  <c r="L982" i="4"/>
  <c r="L983" i="4"/>
  <c r="L984" i="4"/>
  <c r="L985" i="4"/>
  <c r="L986" i="4"/>
  <c r="L987" i="4"/>
  <c r="L988" i="4"/>
  <c r="L989" i="4"/>
  <c r="L990" i="4"/>
  <c r="L991" i="4"/>
  <c r="L992" i="4"/>
  <c r="L993" i="4"/>
  <c r="L994" i="4"/>
  <c r="L995" i="4"/>
  <c r="L996" i="4"/>
  <c r="L997" i="4"/>
  <c r="L998" i="4"/>
  <c r="L999" i="4"/>
  <c r="L10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8" i="4"/>
  <c r="M289" i="4"/>
  <c r="M290" i="4"/>
  <c r="M291" i="4"/>
  <c r="M292" i="4"/>
  <c r="M293" i="4"/>
  <c r="M294" i="4"/>
  <c r="M295" i="4"/>
  <c r="M296" i="4"/>
  <c r="M297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2" i="4"/>
  <c r="M353" i="4"/>
  <c r="M354" i="4"/>
  <c r="M355" i="4"/>
  <c r="M356" i="4"/>
  <c r="M357" i="4"/>
  <c r="M358" i="4"/>
  <c r="M359" i="4"/>
  <c r="M360" i="4"/>
  <c r="M361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6" i="4"/>
  <c r="M417" i="4"/>
  <c r="M418" i="4"/>
  <c r="M419" i="4"/>
  <c r="M420" i="4"/>
  <c r="M421" i="4"/>
  <c r="M422" i="4"/>
  <c r="M423" i="4"/>
  <c r="M424" i="4"/>
  <c r="M425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80" i="4"/>
  <c r="M481" i="4"/>
  <c r="M482" i="4"/>
  <c r="M483" i="4"/>
  <c r="M484" i="4"/>
  <c r="M485" i="4"/>
  <c r="M486" i="4"/>
  <c r="M487" i="4"/>
  <c r="M488" i="4"/>
  <c r="M489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4" i="4"/>
  <c r="M545" i="4"/>
  <c r="M546" i="4"/>
  <c r="M547" i="4"/>
  <c r="M548" i="4"/>
  <c r="M549" i="4"/>
  <c r="M550" i="4"/>
  <c r="M551" i="4"/>
  <c r="M552" i="4"/>
  <c r="M553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8" i="4"/>
  <c r="M609" i="4"/>
  <c r="M610" i="4"/>
  <c r="M611" i="4"/>
  <c r="M612" i="4"/>
  <c r="M613" i="4"/>
  <c r="M614" i="4"/>
  <c r="M615" i="4"/>
  <c r="M616" i="4"/>
  <c r="M617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2" i="4"/>
  <c r="M673" i="4"/>
  <c r="M674" i="4"/>
  <c r="M675" i="4"/>
  <c r="M676" i="4"/>
  <c r="M677" i="4"/>
  <c r="M678" i="4"/>
  <c r="M679" i="4"/>
  <c r="M680" i="4"/>
  <c r="M681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7" i="4"/>
  <c r="M698" i="4"/>
  <c r="M699" i="4"/>
  <c r="M700" i="4"/>
  <c r="M701" i="4"/>
  <c r="M702" i="4"/>
  <c r="M703" i="4"/>
  <c r="M704" i="4"/>
  <c r="M705" i="4"/>
  <c r="M706" i="4"/>
  <c r="M708" i="4"/>
  <c r="M709" i="4"/>
  <c r="M710" i="4"/>
  <c r="M711" i="4"/>
  <c r="M712" i="4"/>
  <c r="M713" i="4"/>
  <c r="M714" i="4"/>
  <c r="M715" i="4"/>
  <c r="M716" i="4"/>
  <c r="M717" i="4"/>
  <c r="M718" i="4"/>
  <c r="M720" i="4"/>
  <c r="M721" i="4"/>
  <c r="M722" i="4"/>
  <c r="M723" i="4"/>
  <c r="M724" i="4"/>
  <c r="M725" i="4"/>
  <c r="M726" i="4"/>
  <c r="M727" i="4"/>
  <c r="M728" i="4"/>
  <c r="M730" i="4"/>
  <c r="M731" i="4"/>
  <c r="M732" i="4"/>
  <c r="M733" i="4"/>
  <c r="M734" i="4"/>
  <c r="M735" i="4"/>
  <c r="M736" i="4"/>
  <c r="M737" i="4"/>
  <c r="M738" i="4"/>
  <c r="M740" i="4"/>
  <c r="M741" i="4"/>
  <c r="M742" i="4"/>
  <c r="M743" i="4"/>
  <c r="M744" i="4"/>
  <c r="M745" i="4"/>
  <c r="M746" i="4"/>
  <c r="M747" i="4"/>
  <c r="M748" i="4"/>
  <c r="M749" i="4"/>
  <c r="M750" i="4"/>
  <c r="M752" i="4"/>
  <c r="M753" i="4"/>
  <c r="M754" i="4"/>
  <c r="M755" i="4"/>
  <c r="M756" i="4"/>
  <c r="M757" i="4"/>
  <c r="M758" i="4"/>
  <c r="M759" i="4"/>
  <c r="M760" i="4"/>
  <c r="M762" i="4"/>
  <c r="M763" i="4"/>
  <c r="M764" i="4"/>
  <c r="M765" i="4"/>
  <c r="M766" i="4"/>
  <c r="M767" i="4"/>
  <c r="M768" i="4"/>
  <c r="M769" i="4"/>
  <c r="M770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" i="3"/>
  <c r="K165" i="2" l="1"/>
  <c r="O165" i="2" s="1"/>
  <c r="P165" i="2" s="1"/>
  <c r="Q165" i="2" s="1"/>
  <c r="K133" i="2"/>
  <c r="O133" i="2" s="1"/>
  <c r="P133" i="2" s="1"/>
  <c r="Q133" i="2" s="1"/>
  <c r="K172" i="2"/>
  <c r="O172" i="2" s="1"/>
  <c r="P172" i="2" s="1"/>
  <c r="Q172" i="2" s="1"/>
  <c r="O164" i="2"/>
  <c r="P164" i="2" s="1"/>
  <c r="Q164" i="2" s="1"/>
  <c r="K164" i="2"/>
  <c r="K156" i="2"/>
  <c r="O156" i="2" s="1"/>
  <c r="P156" i="2" s="1"/>
  <c r="Q156" i="2" s="1"/>
  <c r="K140" i="2"/>
  <c r="O140" i="2" s="1"/>
  <c r="P140" i="2" s="1"/>
  <c r="Q140" i="2" s="1"/>
  <c r="K132" i="2"/>
  <c r="O132" i="2" s="1"/>
  <c r="P132" i="2" s="1"/>
  <c r="Q132" i="2" s="1"/>
  <c r="O141" i="2"/>
  <c r="K141" i="2"/>
  <c r="K171" i="2"/>
  <c r="O171" i="2" s="1"/>
  <c r="P171" i="2" s="1"/>
  <c r="Q171" i="2" s="1"/>
  <c r="K163" i="2"/>
  <c r="O163" i="2" s="1"/>
  <c r="P163" i="2" s="1"/>
  <c r="Q163" i="2" s="1"/>
  <c r="K155" i="2"/>
  <c r="O155" i="2" s="1"/>
  <c r="P155" i="2" s="1"/>
  <c r="Q155" i="2" s="1"/>
  <c r="O147" i="2"/>
  <c r="P147" i="2" s="1"/>
  <c r="Q147" i="2" s="1"/>
  <c r="K147" i="2"/>
  <c r="K139" i="2"/>
  <c r="O139" i="2" s="1"/>
  <c r="P139" i="2" s="1"/>
  <c r="Q139" i="2" s="1"/>
  <c r="K131" i="2"/>
  <c r="O131" i="2" s="1"/>
  <c r="P131" i="2" s="1"/>
  <c r="Q131" i="2" s="1"/>
  <c r="K157" i="2"/>
  <c r="O157" i="2" s="1"/>
  <c r="P157" i="2" s="1"/>
  <c r="Q157" i="2" s="1"/>
  <c r="O170" i="2"/>
  <c r="P170" i="2" s="1"/>
  <c r="Q170" i="2" s="1"/>
  <c r="K170" i="2"/>
  <c r="K162" i="2"/>
  <c r="O162" i="2" s="1"/>
  <c r="P162" i="2" s="1"/>
  <c r="Q162" i="2" s="1"/>
  <c r="K154" i="2"/>
  <c r="O154" i="2" s="1"/>
  <c r="P154" i="2" s="1"/>
  <c r="Q154" i="2" s="1"/>
  <c r="K146" i="2"/>
  <c r="O146" i="2" s="1"/>
  <c r="P146" i="2" s="1"/>
  <c r="Q146" i="2" s="1"/>
  <c r="O138" i="2"/>
  <c r="P138" i="2" s="1"/>
  <c r="Q138" i="2" s="1"/>
  <c r="K138" i="2"/>
  <c r="K130" i="2"/>
  <c r="O130" i="2" s="1"/>
  <c r="P130" i="2" s="1"/>
  <c r="Q130" i="2" s="1"/>
  <c r="K149" i="2"/>
  <c r="O149" i="2" s="1"/>
  <c r="P149" i="2" s="1"/>
  <c r="Q149" i="2" s="1"/>
  <c r="K169" i="2"/>
  <c r="O169" i="2" s="1"/>
  <c r="P169" i="2" s="1"/>
  <c r="Q169" i="2" s="1"/>
  <c r="O161" i="2"/>
  <c r="P161" i="2" s="1"/>
  <c r="Q161" i="2" s="1"/>
  <c r="K161" i="2"/>
  <c r="K153" i="2"/>
  <c r="O153" i="2" s="1"/>
  <c r="P153" i="2" s="1"/>
  <c r="Q153" i="2" s="1"/>
  <c r="K137" i="2"/>
  <c r="O137" i="2" s="1"/>
  <c r="P137" i="2" s="1"/>
  <c r="Q137" i="2" s="1"/>
  <c r="K129" i="2"/>
  <c r="O129" i="2" s="1"/>
  <c r="P129" i="2" s="1"/>
  <c r="Q129" i="2" s="1"/>
  <c r="O168" i="2"/>
  <c r="P168" i="2" s="1"/>
  <c r="Q168" i="2" s="1"/>
  <c r="K168" i="2"/>
  <c r="K160" i="2"/>
  <c r="O160" i="2" s="1"/>
  <c r="P160" i="2" s="1"/>
  <c r="Q160" i="2" s="1"/>
  <c r="K152" i="2"/>
  <c r="O152" i="2" s="1"/>
  <c r="P152" i="2" s="1"/>
  <c r="Q152" i="2" s="1"/>
  <c r="K144" i="2"/>
  <c r="O144" i="2" s="1"/>
  <c r="P144" i="2" s="1"/>
  <c r="Q144" i="2" s="1"/>
  <c r="O136" i="2"/>
  <c r="P136" i="2" s="1"/>
  <c r="Q136" i="2" s="1"/>
  <c r="K136" i="2"/>
  <c r="K128" i="2"/>
  <c r="O128" i="2" s="1"/>
  <c r="P128" i="2" s="1"/>
  <c r="Q128" i="2" s="1"/>
  <c r="K167" i="2"/>
  <c r="O167" i="2" s="1"/>
  <c r="P167" i="2" s="1"/>
  <c r="Q167" i="2" s="1"/>
  <c r="K159" i="2"/>
  <c r="O159" i="2" s="1"/>
  <c r="P159" i="2" s="1"/>
  <c r="Q159" i="2" s="1"/>
  <c r="O151" i="2"/>
  <c r="P151" i="2" s="1"/>
  <c r="Q151" i="2" s="1"/>
  <c r="K151" i="2"/>
  <c r="K143" i="2"/>
  <c r="O143" i="2" s="1"/>
  <c r="P143" i="2" s="1"/>
  <c r="Q143" i="2" s="1"/>
  <c r="K135" i="2"/>
  <c r="O135" i="2" s="1"/>
  <c r="P135" i="2" s="1"/>
  <c r="Q135" i="2" s="1"/>
  <c r="K127" i="2"/>
  <c r="O127" i="2" s="1"/>
  <c r="P127" i="2" s="1"/>
  <c r="Q127" i="2" s="1"/>
  <c r="O166" i="2"/>
  <c r="K166" i="2"/>
  <c r="K158" i="2"/>
  <c r="O158" i="2" s="1"/>
  <c r="P158" i="2" s="1"/>
  <c r="Q158" i="2" s="1"/>
  <c r="K150" i="2"/>
  <c r="O150" i="2" s="1"/>
  <c r="P150" i="2" s="1"/>
  <c r="Q150" i="2" s="1"/>
  <c r="K142" i="2"/>
  <c r="O142" i="2" s="1"/>
  <c r="P142" i="2" s="1"/>
  <c r="Q142" i="2" s="1"/>
  <c r="O134" i="2"/>
  <c r="P134" i="2" s="1"/>
  <c r="Q134" i="2" s="1"/>
  <c r="K134" i="2"/>
  <c r="P166" i="2"/>
  <c r="Q166" i="2" s="1"/>
  <c r="P141" i="2"/>
  <c r="Q141" i="2" s="1"/>
  <c r="M99" i="4"/>
  <c r="M96" i="4"/>
  <c r="M94" i="4"/>
  <c r="M89" i="4"/>
  <c r="M88" i="4"/>
  <c r="M86" i="4"/>
  <c r="M80" i="4"/>
  <c r="M75" i="4"/>
  <c r="M72" i="4"/>
  <c r="M70" i="4"/>
  <c r="M67" i="4"/>
  <c r="M62" i="4"/>
  <c r="M59" i="4"/>
  <c r="M57" i="4"/>
  <c r="M56" i="4"/>
  <c r="M54" i="4"/>
  <c r="M51" i="4"/>
  <c r="M49" i="4"/>
  <c r="M46" i="4"/>
  <c r="M43" i="4"/>
  <c r="M41" i="4"/>
  <c r="M40" i="4"/>
  <c r="M38" i="4"/>
  <c r="M30" i="4"/>
  <c r="M27" i="4"/>
  <c r="M25" i="4"/>
  <c r="M23" i="4"/>
  <c r="M78" i="4"/>
  <c r="M19" i="4"/>
  <c r="M20" i="4"/>
  <c r="M35" i="4"/>
  <c r="M36" i="4"/>
  <c r="M52" i="4"/>
  <c r="M68" i="4"/>
  <c r="M76" i="4"/>
  <c r="M77" i="4"/>
  <c r="M91" i="4"/>
  <c r="M93" i="4"/>
  <c r="L38" i="4"/>
  <c r="L27" i="4"/>
  <c r="L22" i="4"/>
  <c r="M22" i="4" s="1"/>
  <c r="L20" i="4"/>
  <c r="L14" i="4"/>
  <c r="L12" i="4"/>
  <c r="M26" i="4"/>
  <c r="M33" i="4"/>
  <c r="M34" i="4"/>
  <c r="M42" i="4"/>
  <c r="M50" i="4"/>
  <c r="M58" i="4"/>
  <c r="M66" i="4"/>
  <c r="M74" i="4"/>
  <c r="M82" i="4"/>
  <c r="M83" i="4"/>
  <c r="M90" i="4"/>
  <c r="M98" i="4"/>
  <c r="L13" i="4"/>
  <c r="M13" i="4" s="1"/>
  <c r="L15" i="4"/>
  <c r="M15" i="4" s="1"/>
  <c r="L16" i="4"/>
  <c r="M16" i="4" s="1"/>
  <c r="L17" i="4"/>
  <c r="M17" i="4" s="1"/>
  <c r="L18" i="4"/>
  <c r="M18" i="4" s="1"/>
  <c r="L19" i="4"/>
  <c r="L21" i="4"/>
  <c r="M21" i="4" s="1"/>
  <c r="L23" i="4"/>
  <c r="L24" i="4"/>
  <c r="M24" i="4" s="1"/>
  <c r="L25" i="4"/>
  <c r="L26" i="4"/>
  <c r="L28" i="4"/>
  <c r="L29" i="4"/>
  <c r="L30" i="4"/>
  <c r="L31" i="4"/>
  <c r="L32" i="4"/>
  <c r="L33" i="4"/>
  <c r="L34" i="4"/>
  <c r="L35" i="4"/>
  <c r="L36" i="4"/>
  <c r="L37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1" i="4"/>
  <c r="M28" i="4"/>
  <c r="M29" i="4"/>
  <c r="M31" i="4"/>
  <c r="M32" i="4"/>
  <c r="M37" i="4"/>
  <c r="M39" i="4"/>
  <c r="M44" i="4"/>
  <c r="M45" i="4"/>
  <c r="M47" i="4"/>
  <c r="M48" i="4"/>
  <c r="M53" i="4"/>
  <c r="M55" i="4"/>
  <c r="M60" i="4"/>
  <c r="M61" i="4"/>
  <c r="M63" i="4"/>
  <c r="M64" i="4"/>
  <c r="M65" i="4"/>
  <c r="M69" i="4"/>
  <c r="M71" i="4"/>
  <c r="M73" i="4"/>
  <c r="M79" i="4"/>
  <c r="M81" i="4"/>
  <c r="M84" i="4"/>
  <c r="M85" i="4"/>
  <c r="M87" i="4"/>
  <c r="M92" i="4"/>
  <c r="M95" i="4"/>
  <c r="M97" i="4"/>
  <c r="M100" i="4"/>
  <c r="M8" i="2"/>
  <c r="N8" i="2" s="1"/>
  <c r="J8" i="2"/>
  <c r="K8" i="2" l="1"/>
  <c r="O8" i="2" s="1"/>
  <c r="P8" i="2" s="1"/>
  <c r="Q8" i="2" s="1"/>
  <c r="O145" i="2"/>
  <c r="P145" i="2" s="1"/>
  <c r="Q145" i="2" s="1"/>
  <c r="O148" i="2"/>
  <c r="P148" i="2" s="1"/>
  <c r="Q148" i="2" s="1"/>
  <c r="M14" i="4"/>
  <c r="M12" i="4"/>
  <c r="M11" i="4"/>
  <c r="M10" i="2" l="1"/>
  <c r="M9" i="2"/>
  <c r="M6" i="2" l="1"/>
  <c r="N6" i="2" s="1"/>
  <c r="J4" i="2"/>
  <c r="J2" i="2"/>
  <c r="J3" i="2"/>
  <c r="J9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M44" i="2"/>
  <c r="N44" i="2" s="1"/>
  <c r="M43" i="2"/>
  <c r="N43" i="2" s="1"/>
  <c r="M42" i="2"/>
  <c r="N42" i="2" s="1"/>
  <c r="M41" i="2"/>
  <c r="N41" i="2" s="1"/>
  <c r="M40" i="2"/>
  <c r="N40" i="2" s="1"/>
  <c r="M39" i="2"/>
  <c r="N39" i="2" s="1"/>
  <c r="M38" i="2"/>
  <c r="N38" i="2" s="1"/>
  <c r="M37" i="2"/>
  <c r="N37" i="2" s="1"/>
  <c r="M36" i="2"/>
  <c r="N36" i="2" s="1"/>
  <c r="M35" i="2"/>
  <c r="N35" i="2" s="1"/>
  <c r="M34" i="2"/>
  <c r="N34" i="2" s="1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M17" i="2"/>
  <c r="N17" i="2" s="1"/>
  <c r="M16" i="2"/>
  <c r="N16" i="2" s="1"/>
  <c r="M15" i="2"/>
  <c r="N15" i="2" s="1"/>
  <c r="M14" i="2"/>
  <c r="N14" i="2" s="1"/>
  <c r="M13" i="2"/>
  <c r="N13" i="2" s="1"/>
  <c r="M12" i="2"/>
  <c r="N12" i="2" s="1"/>
  <c r="M11" i="2"/>
  <c r="N11" i="2" s="1"/>
  <c r="N10" i="2"/>
  <c r="N9" i="2"/>
  <c r="M7" i="2"/>
  <c r="N7" i="2" s="1"/>
  <c r="M2" i="2"/>
  <c r="N2" i="2" s="1"/>
  <c r="M3" i="2"/>
  <c r="N3" i="2" s="1"/>
  <c r="M4" i="2"/>
  <c r="N4" i="2" s="1"/>
  <c r="M5" i="2"/>
  <c r="N5" i="2" s="1"/>
  <c r="M45" i="2"/>
  <c r="N45" i="2" s="1"/>
  <c r="M46" i="2"/>
  <c r="N46" i="2" s="1"/>
  <c r="M47" i="2"/>
  <c r="N47" i="2" s="1"/>
  <c r="J201" i="2"/>
  <c r="J48" i="2"/>
  <c r="M48" i="2"/>
  <c r="N48" i="2" s="1"/>
  <c r="J49" i="2"/>
  <c r="M49" i="2"/>
  <c r="N49" i="2" s="1"/>
  <c r="J50" i="2"/>
  <c r="M50" i="2"/>
  <c r="N50" i="2" s="1"/>
  <c r="J51" i="2"/>
  <c r="M51" i="2"/>
  <c r="N51" i="2" s="1"/>
  <c r="J52" i="2"/>
  <c r="M52" i="2"/>
  <c r="N52" i="2" s="1"/>
  <c r="J53" i="2"/>
  <c r="M53" i="2"/>
  <c r="N53" i="2" s="1"/>
  <c r="J54" i="2"/>
  <c r="M54" i="2"/>
  <c r="N54" i="2" s="1"/>
  <c r="J55" i="2"/>
  <c r="M55" i="2"/>
  <c r="N55" i="2" s="1"/>
  <c r="J56" i="2"/>
  <c r="M56" i="2"/>
  <c r="J57" i="2"/>
  <c r="M57" i="2"/>
  <c r="N57" i="2" s="1"/>
  <c r="J58" i="2"/>
  <c r="M58" i="2"/>
  <c r="N58" i="2" s="1"/>
  <c r="J59" i="2"/>
  <c r="M59" i="2"/>
  <c r="N59" i="2" s="1"/>
  <c r="J60" i="2"/>
  <c r="M60" i="2"/>
  <c r="N60" i="2" s="1"/>
  <c r="J61" i="2"/>
  <c r="M61" i="2"/>
  <c r="N61" i="2" s="1"/>
  <c r="J62" i="2"/>
  <c r="M62" i="2"/>
  <c r="N62" i="2" s="1"/>
  <c r="J63" i="2"/>
  <c r="M63" i="2"/>
  <c r="N63" i="2" s="1"/>
  <c r="J64" i="2"/>
  <c r="M64" i="2"/>
  <c r="N64" i="2" s="1"/>
  <c r="J65" i="2"/>
  <c r="M65" i="2"/>
  <c r="N65" i="2" s="1"/>
  <c r="J66" i="2"/>
  <c r="M66" i="2"/>
  <c r="N66" i="2" s="1"/>
  <c r="J67" i="2"/>
  <c r="M67" i="2"/>
  <c r="N67" i="2" s="1"/>
  <c r="J68" i="2"/>
  <c r="M68" i="2"/>
  <c r="N68" i="2" s="1"/>
  <c r="J69" i="2"/>
  <c r="M69" i="2"/>
  <c r="N69" i="2" s="1"/>
  <c r="J70" i="2"/>
  <c r="M70" i="2"/>
  <c r="N70" i="2" s="1"/>
  <c r="J71" i="2"/>
  <c r="M71" i="2"/>
  <c r="N71" i="2" s="1"/>
  <c r="J72" i="2"/>
  <c r="M72" i="2"/>
  <c r="N72" i="2" s="1"/>
  <c r="J73" i="2"/>
  <c r="M73" i="2"/>
  <c r="N73" i="2" s="1"/>
  <c r="J74" i="2"/>
  <c r="M74" i="2"/>
  <c r="N74" i="2" s="1"/>
  <c r="J75" i="2"/>
  <c r="M75" i="2"/>
  <c r="N75" i="2" s="1"/>
  <c r="J76" i="2"/>
  <c r="M76" i="2"/>
  <c r="N76" i="2" s="1"/>
  <c r="J77" i="2"/>
  <c r="M77" i="2"/>
  <c r="N77" i="2" s="1"/>
  <c r="J78" i="2"/>
  <c r="M78" i="2"/>
  <c r="N78" i="2" s="1"/>
  <c r="J79" i="2"/>
  <c r="M79" i="2"/>
  <c r="N79" i="2" s="1"/>
  <c r="J80" i="2"/>
  <c r="M80" i="2"/>
  <c r="N80" i="2" s="1"/>
  <c r="J81" i="2"/>
  <c r="M81" i="2"/>
  <c r="N81" i="2" s="1"/>
  <c r="J82" i="2"/>
  <c r="M82" i="2"/>
  <c r="N82" i="2" s="1"/>
  <c r="J83" i="2"/>
  <c r="M83" i="2"/>
  <c r="N83" i="2" s="1"/>
  <c r="J84" i="2"/>
  <c r="M84" i="2"/>
  <c r="N84" i="2" s="1"/>
  <c r="J85" i="2"/>
  <c r="M85" i="2"/>
  <c r="N85" i="2" s="1"/>
  <c r="J86" i="2"/>
  <c r="M86" i="2"/>
  <c r="N86" i="2" s="1"/>
  <c r="J87" i="2"/>
  <c r="M87" i="2"/>
  <c r="N87" i="2" s="1"/>
  <c r="J88" i="2"/>
  <c r="M88" i="2"/>
  <c r="N88" i="2" s="1"/>
  <c r="J89" i="2"/>
  <c r="M89" i="2"/>
  <c r="N89" i="2" s="1"/>
  <c r="J90" i="2"/>
  <c r="M90" i="2"/>
  <c r="N90" i="2" s="1"/>
  <c r="J91" i="2"/>
  <c r="M91" i="2"/>
  <c r="N91" i="2" s="1"/>
  <c r="J92" i="2"/>
  <c r="M92" i="2"/>
  <c r="N92" i="2" s="1"/>
  <c r="J93" i="2"/>
  <c r="M93" i="2"/>
  <c r="N93" i="2" s="1"/>
  <c r="J94" i="2"/>
  <c r="M94" i="2"/>
  <c r="N94" i="2" s="1"/>
  <c r="J95" i="2"/>
  <c r="M95" i="2"/>
  <c r="N95" i="2" s="1"/>
  <c r="J96" i="2"/>
  <c r="M96" i="2"/>
  <c r="N96" i="2" s="1"/>
  <c r="J97" i="2"/>
  <c r="M97" i="2"/>
  <c r="N97" i="2" s="1"/>
  <c r="J98" i="2"/>
  <c r="M98" i="2"/>
  <c r="N98" i="2" s="1"/>
  <c r="J99" i="2"/>
  <c r="M99" i="2"/>
  <c r="N99" i="2" s="1"/>
  <c r="J100" i="2"/>
  <c r="M100" i="2"/>
  <c r="N100" i="2" s="1"/>
  <c r="J101" i="2"/>
  <c r="M101" i="2"/>
  <c r="N101" i="2" s="1"/>
  <c r="J102" i="2"/>
  <c r="M102" i="2"/>
  <c r="N102" i="2" s="1"/>
  <c r="J103" i="2"/>
  <c r="M103" i="2"/>
  <c r="N103" i="2" s="1"/>
  <c r="J104" i="2"/>
  <c r="M104" i="2"/>
  <c r="N104" i="2" s="1"/>
  <c r="J105" i="2"/>
  <c r="M105" i="2"/>
  <c r="N105" i="2" s="1"/>
  <c r="J106" i="2"/>
  <c r="M106" i="2"/>
  <c r="N106" i="2" s="1"/>
  <c r="J107" i="2"/>
  <c r="M107" i="2"/>
  <c r="N107" i="2" s="1"/>
  <c r="J108" i="2"/>
  <c r="M108" i="2"/>
  <c r="N108" i="2" s="1"/>
  <c r="J109" i="2"/>
  <c r="M109" i="2"/>
  <c r="N109" i="2" s="1"/>
  <c r="J110" i="2"/>
  <c r="M110" i="2"/>
  <c r="N110" i="2" s="1"/>
  <c r="J111" i="2"/>
  <c r="M111" i="2"/>
  <c r="N111" i="2" s="1"/>
  <c r="J112" i="2"/>
  <c r="M112" i="2"/>
  <c r="N112" i="2" s="1"/>
  <c r="J113" i="2"/>
  <c r="M113" i="2"/>
  <c r="N113" i="2" s="1"/>
  <c r="J114" i="2"/>
  <c r="M114" i="2"/>
  <c r="N114" i="2" s="1"/>
  <c r="J115" i="2"/>
  <c r="M115" i="2"/>
  <c r="N115" i="2" s="1"/>
  <c r="J116" i="2"/>
  <c r="M116" i="2"/>
  <c r="N116" i="2" s="1"/>
  <c r="J117" i="2"/>
  <c r="M117" i="2"/>
  <c r="N117" i="2" s="1"/>
  <c r="J118" i="2"/>
  <c r="M118" i="2"/>
  <c r="N118" i="2" s="1"/>
  <c r="J119" i="2"/>
  <c r="M119" i="2"/>
  <c r="N119" i="2" s="1"/>
  <c r="J120" i="2"/>
  <c r="M120" i="2"/>
  <c r="N120" i="2" s="1"/>
  <c r="J121" i="2"/>
  <c r="M121" i="2"/>
  <c r="N121" i="2" s="1"/>
  <c r="J122" i="2"/>
  <c r="M122" i="2"/>
  <c r="N122" i="2" s="1"/>
  <c r="J123" i="2"/>
  <c r="M123" i="2"/>
  <c r="N123" i="2" s="1"/>
  <c r="J124" i="2"/>
  <c r="M124" i="2"/>
  <c r="N124" i="2" s="1"/>
  <c r="J125" i="2"/>
  <c r="M125" i="2"/>
  <c r="N125" i="2" s="1"/>
  <c r="J126" i="2"/>
  <c r="M126" i="2"/>
  <c r="N126" i="2" s="1"/>
  <c r="J173" i="2"/>
  <c r="M173" i="2"/>
  <c r="N173" i="2" s="1"/>
  <c r="J174" i="2"/>
  <c r="M174" i="2"/>
  <c r="N174" i="2" s="1"/>
  <c r="J175" i="2"/>
  <c r="M175" i="2"/>
  <c r="N175" i="2" s="1"/>
  <c r="J176" i="2"/>
  <c r="M176" i="2"/>
  <c r="J177" i="2"/>
  <c r="M177" i="2"/>
  <c r="N177" i="2" s="1"/>
  <c r="J178" i="2"/>
  <c r="M178" i="2"/>
  <c r="N178" i="2" s="1"/>
  <c r="J179" i="2"/>
  <c r="M179" i="2"/>
  <c r="N179" i="2" s="1"/>
  <c r="J180" i="2"/>
  <c r="M180" i="2"/>
  <c r="N180" i="2" s="1"/>
  <c r="J181" i="2"/>
  <c r="M181" i="2"/>
  <c r="N181" i="2" s="1"/>
  <c r="J182" i="2"/>
  <c r="M182" i="2"/>
  <c r="N182" i="2" s="1"/>
  <c r="J183" i="2"/>
  <c r="M183" i="2"/>
  <c r="N183" i="2" s="1"/>
  <c r="J184" i="2"/>
  <c r="M184" i="2"/>
  <c r="N184" i="2" s="1"/>
  <c r="J185" i="2"/>
  <c r="M185" i="2"/>
  <c r="N185" i="2" s="1"/>
  <c r="J186" i="2"/>
  <c r="M186" i="2"/>
  <c r="N186" i="2" s="1"/>
  <c r="J187" i="2"/>
  <c r="M187" i="2"/>
  <c r="N187" i="2" s="1"/>
  <c r="J188" i="2"/>
  <c r="M188" i="2"/>
  <c r="N188" i="2" s="1"/>
  <c r="J189" i="2"/>
  <c r="M189" i="2"/>
  <c r="N189" i="2" s="1"/>
  <c r="J190" i="2"/>
  <c r="M190" i="2"/>
  <c r="N190" i="2" s="1"/>
  <c r="J191" i="2"/>
  <c r="M191" i="2"/>
  <c r="N191" i="2" s="1"/>
  <c r="J192" i="2"/>
  <c r="M192" i="2"/>
  <c r="N192" i="2" s="1"/>
  <c r="J193" i="2"/>
  <c r="M193" i="2"/>
  <c r="N193" i="2" s="1"/>
  <c r="J194" i="2"/>
  <c r="M194" i="2"/>
  <c r="N194" i="2" s="1"/>
  <c r="J195" i="2"/>
  <c r="M195" i="2"/>
  <c r="N195" i="2" s="1"/>
  <c r="J196" i="2"/>
  <c r="M196" i="2"/>
  <c r="N196" i="2" s="1"/>
  <c r="J197" i="2"/>
  <c r="M197" i="2"/>
  <c r="N197" i="2" s="1"/>
  <c r="J198" i="2"/>
  <c r="M198" i="2"/>
  <c r="N198" i="2" s="1"/>
  <c r="J199" i="2"/>
  <c r="M199" i="2"/>
  <c r="N199" i="2" s="1"/>
  <c r="J200" i="2"/>
  <c r="M200" i="2"/>
  <c r="N200" i="2" s="1"/>
  <c r="M201" i="2"/>
  <c r="N201" i="2" s="1"/>
  <c r="J202" i="2"/>
  <c r="M202" i="2"/>
  <c r="N202" i="2" s="1"/>
  <c r="J203" i="2"/>
  <c r="M203" i="2"/>
  <c r="N203" i="2" s="1"/>
  <c r="J204" i="2"/>
  <c r="M204" i="2"/>
  <c r="N204" i="2" s="1"/>
  <c r="K42" i="2" l="1"/>
  <c r="O42" i="2" s="1"/>
  <c r="P42" i="2" s="1"/>
  <c r="Q42" i="2" s="1"/>
  <c r="K34" i="2"/>
  <c r="O34" i="2" s="1"/>
  <c r="P34" i="2" s="1"/>
  <c r="Q34" i="2" s="1"/>
  <c r="K26" i="2"/>
  <c r="O26" i="2" s="1"/>
  <c r="P26" i="2" s="1"/>
  <c r="Q26" i="2" s="1"/>
  <c r="O18" i="2"/>
  <c r="K18" i="2"/>
  <c r="K10" i="2"/>
  <c r="O10" i="2" s="1"/>
  <c r="P10" i="2" s="1"/>
  <c r="Q10" i="2" s="1"/>
  <c r="K200" i="2"/>
  <c r="O200" i="2" s="1"/>
  <c r="P200" i="2" s="1"/>
  <c r="Q200" i="2" s="1"/>
  <c r="K196" i="2"/>
  <c r="O196" i="2" s="1"/>
  <c r="P196" i="2" s="1"/>
  <c r="Q196" i="2" s="1"/>
  <c r="O192" i="2"/>
  <c r="K192" i="2"/>
  <c r="K188" i="2"/>
  <c r="O188" i="2" s="1"/>
  <c r="P188" i="2" s="1"/>
  <c r="Q188" i="2" s="1"/>
  <c r="K184" i="2"/>
  <c r="O184" i="2" s="1"/>
  <c r="P184" i="2" s="1"/>
  <c r="Q184" i="2" s="1"/>
  <c r="K180" i="2"/>
  <c r="O180" i="2" s="1"/>
  <c r="P180" i="2" s="1"/>
  <c r="Q180" i="2" s="1"/>
  <c r="O176" i="2"/>
  <c r="K176" i="2"/>
  <c r="K126" i="2"/>
  <c r="O126" i="2" s="1"/>
  <c r="P126" i="2" s="1"/>
  <c r="Q126" i="2" s="1"/>
  <c r="K122" i="2"/>
  <c r="O122" i="2" s="1"/>
  <c r="P122" i="2" s="1"/>
  <c r="Q122" i="2" s="1"/>
  <c r="K118" i="2"/>
  <c r="O118" i="2" s="1"/>
  <c r="P118" i="2" s="1"/>
  <c r="Q118" i="2" s="1"/>
  <c r="O114" i="2"/>
  <c r="K114" i="2"/>
  <c r="K110" i="2"/>
  <c r="O110" i="2" s="1"/>
  <c r="P110" i="2" s="1"/>
  <c r="Q110" i="2" s="1"/>
  <c r="K106" i="2"/>
  <c r="O106" i="2" s="1"/>
  <c r="P106" i="2" s="1"/>
  <c r="Q106" i="2" s="1"/>
  <c r="K102" i="2"/>
  <c r="O102" i="2" s="1"/>
  <c r="P102" i="2" s="1"/>
  <c r="Q102" i="2" s="1"/>
  <c r="O98" i="2"/>
  <c r="K98" i="2"/>
  <c r="K94" i="2"/>
  <c r="O94" i="2" s="1"/>
  <c r="P94" i="2" s="1"/>
  <c r="Q94" i="2" s="1"/>
  <c r="K90" i="2"/>
  <c r="O90" i="2" s="1"/>
  <c r="P90" i="2" s="1"/>
  <c r="Q90" i="2" s="1"/>
  <c r="K86" i="2"/>
  <c r="O86" i="2" s="1"/>
  <c r="P86" i="2" s="1"/>
  <c r="Q86" i="2" s="1"/>
  <c r="O82" i="2"/>
  <c r="K82" i="2"/>
  <c r="K78" i="2"/>
  <c r="O78" i="2" s="1"/>
  <c r="P78" i="2" s="1"/>
  <c r="Q78" i="2" s="1"/>
  <c r="K74" i="2"/>
  <c r="O74" i="2" s="1"/>
  <c r="P74" i="2" s="1"/>
  <c r="Q74" i="2" s="1"/>
  <c r="K70" i="2"/>
  <c r="O70" i="2" s="1"/>
  <c r="P70" i="2" s="1"/>
  <c r="Q70" i="2" s="1"/>
  <c r="O66" i="2"/>
  <c r="K66" i="2"/>
  <c r="K62" i="2"/>
  <c r="O62" i="2" s="1"/>
  <c r="P62" i="2" s="1"/>
  <c r="Q62" i="2" s="1"/>
  <c r="K58" i="2"/>
  <c r="O58" i="2" s="1"/>
  <c r="P58" i="2" s="1"/>
  <c r="Q58" i="2" s="1"/>
  <c r="K54" i="2"/>
  <c r="O54" i="2" s="1"/>
  <c r="P54" i="2" s="1"/>
  <c r="Q54" i="2" s="1"/>
  <c r="O50" i="2"/>
  <c r="K50" i="2"/>
  <c r="K41" i="2"/>
  <c r="O41" i="2" s="1"/>
  <c r="P41" i="2" s="1"/>
  <c r="Q41" i="2" s="1"/>
  <c r="K33" i="2"/>
  <c r="O33" i="2" s="1"/>
  <c r="P33" i="2" s="1"/>
  <c r="Q33" i="2" s="1"/>
  <c r="K25" i="2"/>
  <c r="O25" i="2" s="1"/>
  <c r="P25" i="2" s="1"/>
  <c r="Q25" i="2" s="1"/>
  <c r="O17" i="2"/>
  <c r="K17" i="2"/>
  <c r="K9" i="2"/>
  <c r="O9" i="2" s="1"/>
  <c r="P9" i="2" s="1"/>
  <c r="Q9" i="2" s="1"/>
  <c r="K198" i="2"/>
  <c r="O198" i="2" s="1"/>
  <c r="P198" i="2" s="1"/>
  <c r="Q198" i="2" s="1"/>
  <c r="K40" i="2"/>
  <c r="O40" i="2" s="1"/>
  <c r="P40" i="2" s="1"/>
  <c r="Q40" i="2" s="1"/>
  <c r="O32" i="2"/>
  <c r="K32" i="2"/>
  <c r="K24" i="2"/>
  <c r="O24" i="2" s="1"/>
  <c r="P24" i="2" s="1"/>
  <c r="Q24" i="2" s="1"/>
  <c r="K16" i="2"/>
  <c r="O16" i="2" s="1"/>
  <c r="P16" i="2" s="1"/>
  <c r="Q16" i="2" s="1"/>
  <c r="K7" i="2"/>
  <c r="O7" i="2" s="1"/>
  <c r="P7" i="2" s="1"/>
  <c r="Q7" i="2" s="1"/>
  <c r="O194" i="2"/>
  <c r="K194" i="2"/>
  <c r="K197" i="2"/>
  <c r="O197" i="2" s="1"/>
  <c r="P197" i="2" s="1"/>
  <c r="Q197" i="2" s="1"/>
  <c r="K204" i="2"/>
  <c r="O204" i="2" s="1"/>
  <c r="P204" i="2" s="1"/>
  <c r="Q204" i="2" s="1"/>
  <c r="K117" i="2"/>
  <c r="O117" i="2" s="1"/>
  <c r="P117" i="2" s="1"/>
  <c r="Q117" i="2" s="1"/>
  <c r="O199" i="2"/>
  <c r="K199" i="2"/>
  <c r="K195" i="2"/>
  <c r="O195" i="2" s="1"/>
  <c r="P195" i="2" s="1"/>
  <c r="Q195" i="2" s="1"/>
  <c r="K191" i="2"/>
  <c r="O191" i="2" s="1"/>
  <c r="P191" i="2" s="1"/>
  <c r="Q191" i="2" s="1"/>
  <c r="K187" i="2"/>
  <c r="O187" i="2" s="1"/>
  <c r="P187" i="2" s="1"/>
  <c r="Q187" i="2" s="1"/>
  <c r="O183" i="2"/>
  <c r="K183" i="2"/>
  <c r="K179" i="2"/>
  <c r="O179" i="2" s="1"/>
  <c r="P179" i="2" s="1"/>
  <c r="Q179" i="2" s="1"/>
  <c r="K175" i="2"/>
  <c r="O175" i="2" s="1"/>
  <c r="P175" i="2" s="1"/>
  <c r="Q175" i="2" s="1"/>
  <c r="K125" i="2"/>
  <c r="O125" i="2" s="1"/>
  <c r="P125" i="2" s="1"/>
  <c r="Q125" i="2" s="1"/>
  <c r="O121" i="2"/>
  <c r="K121" i="2"/>
  <c r="K113" i="2"/>
  <c r="O113" i="2" s="1"/>
  <c r="P113" i="2" s="1"/>
  <c r="Q113" i="2" s="1"/>
  <c r="K109" i="2"/>
  <c r="O109" i="2" s="1"/>
  <c r="P109" i="2" s="1"/>
  <c r="Q109" i="2" s="1"/>
  <c r="K105" i="2"/>
  <c r="O105" i="2" s="1"/>
  <c r="P105" i="2" s="1"/>
  <c r="Q105" i="2" s="1"/>
  <c r="O101" i="2"/>
  <c r="K101" i="2"/>
  <c r="K97" i="2"/>
  <c r="O97" i="2" s="1"/>
  <c r="P97" i="2" s="1"/>
  <c r="Q97" i="2" s="1"/>
  <c r="K93" i="2"/>
  <c r="O93" i="2" s="1"/>
  <c r="P93" i="2" s="1"/>
  <c r="Q93" i="2" s="1"/>
  <c r="K89" i="2"/>
  <c r="O89" i="2" s="1"/>
  <c r="P89" i="2" s="1"/>
  <c r="Q89" i="2" s="1"/>
  <c r="O85" i="2"/>
  <c r="K85" i="2"/>
  <c r="K81" i="2"/>
  <c r="O81" i="2" s="1"/>
  <c r="P81" i="2" s="1"/>
  <c r="Q81" i="2" s="1"/>
  <c r="K77" i="2"/>
  <c r="O77" i="2" s="1"/>
  <c r="P77" i="2" s="1"/>
  <c r="Q77" i="2" s="1"/>
  <c r="K73" i="2"/>
  <c r="O73" i="2" s="1"/>
  <c r="P73" i="2" s="1"/>
  <c r="Q73" i="2" s="1"/>
  <c r="O69" i="2"/>
  <c r="K69" i="2"/>
  <c r="K65" i="2"/>
  <c r="O65" i="2" s="1"/>
  <c r="P65" i="2" s="1"/>
  <c r="Q65" i="2" s="1"/>
  <c r="K61" i="2"/>
  <c r="O61" i="2" s="1"/>
  <c r="P61" i="2" s="1"/>
  <c r="Q61" i="2" s="1"/>
  <c r="K57" i="2"/>
  <c r="O57" i="2" s="1"/>
  <c r="P57" i="2" s="1"/>
  <c r="Q57" i="2" s="1"/>
  <c r="O53" i="2"/>
  <c r="K53" i="2"/>
  <c r="K49" i="2"/>
  <c r="O49" i="2" s="1"/>
  <c r="P49" i="2" s="1"/>
  <c r="Q49" i="2" s="1"/>
  <c r="K47" i="2"/>
  <c r="O47" i="2" s="1"/>
  <c r="P47" i="2" s="1"/>
  <c r="Q47" i="2" s="1"/>
  <c r="K39" i="2"/>
  <c r="O39" i="2" s="1"/>
  <c r="P39" i="2" s="1"/>
  <c r="Q39" i="2" s="1"/>
  <c r="O31" i="2"/>
  <c r="K31" i="2"/>
  <c r="K23" i="2"/>
  <c r="O23" i="2" s="1"/>
  <c r="P23" i="2" s="1"/>
  <c r="Q23" i="2" s="1"/>
  <c r="K15" i="2"/>
  <c r="O15" i="2" s="1"/>
  <c r="P15" i="2" s="1"/>
  <c r="Q15" i="2" s="1"/>
  <c r="K6" i="2"/>
  <c r="O6" i="2" s="1"/>
  <c r="P6" i="2" s="1"/>
  <c r="Q6" i="2" s="1"/>
  <c r="O203" i="2"/>
  <c r="K203" i="2"/>
  <c r="K46" i="2"/>
  <c r="O46" i="2" s="1"/>
  <c r="P46" i="2" s="1"/>
  <c r="Q46" i="2" s="1"/>
  <c r="K38" i="2"/>
  <c r="O38" i="2" s="1"/>
  <c r="P38" i="2" s="1"/>
  <c r="Q38" i="2" s="1"/>
  <c r="K30" i="2"/>
  <c r="O30" i="2" s="1"/>
  <c r="P30" i="2" s="1"/>
  <c r="Q30" i="2" s="1"/>
  <c r="O22" i="2"/>
  <c r="K22" i="2"/>
  <c r="K14" i="2"/>
  <c r="O14" i="2" s="1"/>
  <c r="P14" i="2" s="1"/>
  <c r="Q14" i="2" s="1"/>
  <c r="K3" i="2"/>
  <c r="O3" i="2" s="1"/>
  <c r="P3" i="2" s="1"/>
  <c r="Q3" i="2" s="1"/>
  <c r="K190" i="2"/>
  <c r="O190" i="2" s="1"/>
  <c r="P190" i="2" s="1"/>
  <c r="Q190" i="2" s="1"/>
  <c r="O186" i="2"/>
  <c r="K186" i="2"/>
  <c r="K182" i="2"/>
  <c r="O182" i="2" s="1"/>
  <c r="P182" i="2" s="1"/>
  <c r="Q182" i="2" s="1"/>
  <c r="K178" i="2"/>
  <c r="O178" i="2" s="1"/>
  <c r="P178" i="2" s="1"/>
  <c r="Q178" i="2" s="1"/>
  <c r="K174" i="2"/>
  <c r="O174" i="2" s="1"/>
  <c r="P174" i="2" s="1"/>
  <c r="Q174" i="2" s="1"/>
  <c r="O124" i="2"/>
  <c r="K124" i="2"/>
  <c r="K120" i="2"/>
  <c r="O120" i="2" s="1"/>
  <c r="P120" i="2" s="1"/>
  <c r="Q120" i="2" s="1"/>
  <c r="K116" i="2"/>
  <c r="O116" i="2" s="1"/>
  <c r="P116" i="2" s="1"/>
  <c r="Q116" i="2" s="1"/>
  <c r="K112" i="2"/>
  <c r="O112" i="2" s="1"/>
  <c r="P112" i="2" s="1"/>
  <c r="Q112" i="2" s="1"/>
  <c r="O108" i="2"/>
  <c r="K108" i="2"/>
  <c r="K104" i="2"/>
  <c r="O104" i="2" s="1"/>
  <c r="P104" i="2" s="1"/>
  <c r="Q104" i="2" s="1"/>
  <c r="K100" i="2"/>
  <c r="O100" i="2" s="1"/>
  <c r="P100" i="2" s="1"/>
  <c r="Q100" i="2" s="1"/>
  <c r="K96" i="2"/>
  <c r="O96" i="2" s="1"/>
  <c r="P96" i="2" s="1"/>
  <c r="Q96" i="2" s="1"/>
  <c r="O92" i="2"/>
  <c r="K92" i="2"/>
  <c r="K88" i="2"/>
  <c r="O88" i="2" s="1"/>
  <c r="P88" i="2" s="1"/>
  <c r="Q88" i="2" s="1"/>
  <c r="K84" i="2"/>
  <c r="O84" i="2" s="1"/>
  <c r="P84" i="2" s="1"/>
  <c r="Q84" i="2" s="1"/>
  <c r="K80" i="2"/>
  <c r="O80" i="2" s="1"/>
  <c r="P80" i="2" s="1"/>
  <c r="Q80" i="2" s="1"/>
  <c r="O76" i="2"/>
  <c r="K76" i="2"/>
  <c r="K72" i="2"/>
  <c r="O72" i="2" s="1"/>
  <c r="P72" i="2" s="1"/>
  <c r="Q72" i="2" s="1"/>
  <c r="K68" i="2"/>
  <c r="O68" i="2" s="1"/>
  <c r="P68" i="2" s="1"/>
  <c r="Q68" i="2" s="1"/>
  <c r="K64" i="2"/>
  <c r="O64" i="2" s="1"/>
  <c r="P64" i="2" s="1"/>
  <c r="Q64" i="2" s="1"/>
  <c r="O60" i="2"/>
  <c r="K60" i="2"/>
  <c r="K56" i="2"/>
  <c r="O56" i="2" s="1"/>
  <c r="P56" i="2" s="1"/>
  <c r="Q56" i="2" s="1"/>
  <c r="K52" i="2"/>
  <c r="O52" i="2" s="1"/>
  <c r="P52" i="2" s="1"/>
  <c r="Q52" i="2" s="1"/>
  <c r="K48" i="2"/>
  <c r="O48" i="2" s="1"/>
  <c r="P48" i="2" s="1"/>
  <c r="Q48" i="2" s="1"/>
  <c r="O45" i="2"/>
  <c r="K45" i="2"/>
  <c r="K37" i="2"/>
  <c r="O37" i="2" s="1"/>
  <c r="P37" i="2" s="1"/>
  <c r="Q37" i="2" s="1"/>
  <c r="K29" i="2"/>
  <c r="O29" i="2" s="1"/>
  <c r="P29" i="2" s="1"/>
  <c r="Q29" i="2" s="1"/>
  <c r="K21" i="2"/>
  <c r="O21" i="2" s="1"/>
  <c r="P21" i="2" s="1"/>
  <c r="Q21" i="2" s="1"/>
  <c r="O13" i="2"/>
  <c r="K13" i="2"/>
  <c r="K2" i="2"/>
  <c r="O2" i="2" s="1"/>
  <c r="P2" i="2" s="1"/>
  <c r="Q2" i="2" s="1"/>
  <c r="K201" i="2"/>
  <c r="O201" i="2" s="1"/>
  <c r="P201" i="2" s="1"/>
  <c r="Q201" i="2" s="1"/>
  <c r="K44" i="2"/>
  <c r="O44" i="2" s="1"/>
  <c r="P44" i="2" s="1"/>
  <c r="Q44" i="2" s="1"/>
  <c r="O36" i="2"/>
  <c r="K36" i="2"/>
  <c r="K28" i="2"/>
  <c r="O28" i="2" s="1"/>
  <c r="P28" i="2" s="1"/>
  <c r="Q28" i="2" s="1"/>
  <c r="K20" i="2"/>
  <c r="O20" i="2" s="1"/>
  <c r="P20" i="2" s="1"/>
  <c r="Q20" i="2" s="1"/>
  <c r="K12" i="2"/>
  <c r="O12" i="2" s="1"/>
  <c r="P12" i="2" s="1"/>
  <c r="Q12" i="2" s="1"/>
  <c r="K5" i="2"/>
  <c r="O5" i="2" s="1"/>
  <c r="P5" i="2" s="1"/>
  <c r="Q5" i="2" s="1"/>
  <c r="K202" i="2"/>
  <c r="O202" i="2" s="1"/>
  <c r="P202" i="2" s="1"/>
  <c r="Q202" i="2" s="1"/>
  <c r="K193" i="2"/>
  <c r="O193" i="2" s="1"/>
  <c r="P193" i="2" s="1"/>
  <c r="Q193" i="2" s="1"/>
  <c r="K189" i="2"/>
  <c r="O189" i="2" s="1"/>
  <c r="P189" i="2" s="1"/>
  <c r="Q189" i="2" s="1"/>
  <c r="O181" i="2"/>
  <c r="K181" i="2"/>
  <c r="K177" i="2"/>
  <c r="O177" i="2" s="1"/>
  <c r="P177" i="2" s="1"/>
  <c r="Q177" i="2" s="1"/>
  <c r="K173" i="2"/>
  <c r="O173" i="2" s="1"/>
  <c r="P173" i="2" s="1"/>
  <c r="Q173" i="2" s="1"/>
  <c r="K123" i="2"/>
  <c r="O123" i="2" s="1"/>
  <c r="P123" i="2" s="1"/>
  <c r="Q123" i="2" s="1"/>
  <c r="O119" i="2"/>
  <c r="K119" i="2"/>
  <c r="K115" i="2"/>
  <c r="O115" i="2" s="1"/>
  <c r="P115" i="2" s="1"/>
  <c r="Q115" i="2" s="1"/>
  <c r="O111" i="2"/>
  <c r="K111" i="2"/>
  <c r="K107" i="2"/>
  <c r="O107" i="2" s="1"/>
  <c r="P107" i="2" s="1"/>
  <c r="Q107" i="2" s="1"/>
  <c r="O103" i="2"/>
  <c r="K103" i="2"/>
  <c r="K99" i="2"/>
  <c r="O99" i="2" s="1"/>
  <c r="P99" i="2" s="1"/>
  <c r="Q99" i="2" s="1"/>
  <c r="O95" i="2"/>
  <c r="K95" i="2"/>
  <c r="K91" i="2"/>
  <c r="O91" i="2" s="1"/>
  <c r="P91" i="2" s="1"/>
  <c r="Q91" i="2" s="1"/>
  <c r="O87" i="2"/>
  <c r="K87" i="2"/>
  <c r="K83" i="2"/>
  <c r="O83" i="2" s="1"/>
  <c r="P83" i="2" s="1"/>
  <c r="Q83" i="2" s="1"/>
  <c r="O79" i="2"/>
  <c r="K79" i="2"/>
  <c r="K75" i="2"/>
  <c r="O75" i="2" s="1"/>
  <c r="P75" i="2" s="1"/>
  <c r="Q75" i="2" s="1"/>
  <c r="O71" i="2"/>
  <c r="K71" i="2"/>
  <c r="K67" i="2"/>
  <c r="O67" i="2" s="1"/>
  <c r="P67" i="2" s="1"/>
  <c r="Q67" i="2" s="1"/>
  <c r="O63" i="2"/>
  <c r="P63" i="2" s="1"/>
  <c r="Q63" i="2" s="1"/>
  <c r="K63" i="2"/>
  <c r="K59" i="2"/>
  <c r="O59" i="2" s="1"/>
  <c r="P59" i="2" s="1"/>
  <c r="Q59" i="2" s="1"/>
  <c r="O55" i="2"/>
  <c r="K55" i="2"/>
  <c r="K51" i="2"/>
  <c r="O51" i="2" s="1"/>
  <c r="P51" i="2" s="1"/>
  <c r="Q51" i="2" s="1"/>
  <c r="O43" i="2"/>
  <c r="K43" i="2"/>
  <c r="K35" i="2"/>
  <c r="O35" i="2" s="1"/>
  <c r="P35" i="2" s="1"/>
  <c r="Q35" i="2" s="1"/>
  <c r="O27" i="2"/>
  <c r="K27" i="2"/>
  <c r="K19" i="2"/>
  <c r="O19" i="2" s="1"/>
  <c r="P19" i="2" s="1"/>
  <c r="Q19" i="2" s="1"/>
  <c r="K11" i="2"/>
  <c r="O11" i="2" s="1"/>
  <c r="P11" i="2" s="1"/>
  <c r="Q11" i="2" s="1"/>
  <c r="K4" i="2"/>
  <c r="O4" i="2" s="1"/>
  <c r="P4" i="2" s="1"/>
  <c r="Q4" i="2" s="1"/>
  <c r="O185" i="2"/>
  <c r="P185" i="2" s="1"/>
  <c r="Q185" i="2" s="1"/>
  <c r="K185" i="2"/>
  <c r="P82" i="2"/>
  <c r="Q82" i="2" s="1"/>
  <c r="P103" i="2"/>
  <c r="Q103" i="2" s="1"/>
  <c r="P194" i="2"/>
  <c r="Q194" i="2" s="1"/>
  <c r="P101" i="2"/>
  <c r="Q101" i="2" s="1"/>
  <c r="P186" i="2"/>
  <c r="Q186" i="2" s="1"/>
  <c r="P95" i="2"/>
  <c r="Q95" i="2" s="1"/>
  <c r="P183" i="2"/>
  <c r="Q183" i="2" s="1"/>
  <c r="P121" i="2"/>
  <c r="Q121" i="2" s="1"/>
  <c r="P124" i="2"/>
  <c r="Q124" i="2" s="1"/>
  <c r="P55" i="2"/>
  <c r="Q55" i="2" s="1"/>
  <c r="P203" i="2"/>
  <c r="Q203" i="2" s="1"/>
  <c r="P199" i="2"/>
  <c r="Q199" i="2" s="1"/>
  <c r="P119" i="2"/>
  <c r="Q119" i="2" s="1"/>
  <c r="P181" i="2"/>
  <c r="Q181" i="2" s="1"/>
  <c r="P87" i="2"/>
  <c r="Q87" i="2" s="1"/>
  <c r="N56" i="2"/>
  <c r="P114" i="2"/>
  <c r="Q114" i="2" s="1"/>
  <c r="P108" i="2"/>
  <c r="Q108" i="2" s="1"/>
  <c r="P92" i="2"/>
  <c r="Q92" i="2" s="1"/>
  <c r="P76" i="2"/>
  <c r="Q76" i="2" s="1"/>
  <c r="P85" i="2"/>
  <c r="Q85" i="2" s="1"/>
  <c r="P45" i="2"/>
  <c r="Q45" i="2" s="1"/>
  <c r="P13" i="2"/>
  <c r="Q13" i="2" s="1"/>
  <c r="P53" i="2"/>
  <c r="Q53" i="2" s="1"/>
  <c r="P71" i="2"/>
  <c r="Q71" i="2" s="1"/>
  <c r="P43" i="2"/>
  <c r="Q43" i="2" s="1"/>
  <c r="P17" i="2"/>
  <c r="Q17" i="2" s="1"/>
  <c r="P66" i="2"/>
  <c r="Q66" i="2" s="1"/>
  <c r="P36" i="2"/>
  <c r="Q36" i="2" s="1"/>
  <c r="P50" i="2"/>
  <c r="Q50" i="2" s="1"/>
  <c r="P22" i="2"/>
  <c r="Q22" i="2" s="1"/>
  <c r="P98" i="2"/>
  <c r="Q98" i="2" s="1"/>
  <c r="P79" i="2"/>
  <c r="Q79" i="2" s="1"/>
  <c r="P192" i="2"/>
  <c r="Q192" i="2" s="1"/>
  <c r="P176" i="2"/>
  <c r="Q176" i="2" s="1"/>
  <c r="N176" i="2"/>
  <c r="P69" i="2"/>
  <c r="Q69" i="2" s="1"/>
  <c r="P60" i="2"/>
  <c r="Q60" i="2" s="1"/>
  <c r="P32" i="2"/>
  <c r="Q32" i="2" s="1"/>
  <c r="P111" i="2"/>
  <c r="Q111" i="2" s="1"/>
  <c r="P31" i="2"/>
  <c r="Q31" i="2" s="1"/>
  <c r="P27" i="2"/>
  <c r="Q27" i="2" s="1"/>
  <c r="P18" i="2"/>
  <c r="Q18" i="2" s="1"/>
  <c r="N205" i="2"/>
  <c r="K205" i="2" l="1"/>
  <c r="O205" i="2"/>
</calcChain>
</file>

<file path=xl/sharedStrings.xml><?xml version="1.0" encoding="utf-8"?>
<sst xmlns="http://schemas.openxmlformats.org/spreadsheetml/2006/main" count="409" uniqueCount="153">
  <si>
    <t>Remarques</t>
  </si>
  <si>
    <t>PU achat</t>
  </si>
  <si>
    <t>PG achat</t>
  </si>
  <si>
    <t>PG Vente</t>
  </si>
  <si>
    <t>Marge</t>
  </si>
  <si>
    <t>Fournisseur</t>
  </si>
  <si>
    <t>N° BDC</t>
  </si>
  <si>
    <t>N° Facture</t>
  </si>
  <si>
    <t>%</t>
  </si>
  <si>
    <t>Payé?</t>
  </si>
  <si>
    <t>Prix Achat Global</t>
  </si>
  <si>
    <t>Prix Vente Global</t>
  </si>
  <si>
    <t>Total RFA</t>
  </si>
  <si>
    <t>DG3739</t>
  </si>
  <si>
    <t>Beachflag</t>
  </si>
  <si>
    <t>Bache</t>
  </si>
  <si>
    <t>Paris 2024</t>
  </si>
  <si>
    <t>Partenaires</t>
  </si>
  <si>
    <t>CA HT</t>
  </si>
  <si>
    <t>Ecosystème TDJ</t>
  </si>
  <si>
    <t>DG3811</t>
  </si>
  <si>
    <t>Beachflag (sans pied)</t>
  </si>
  <si>
    <t>DG4437</t>
  </si>
  <si>
    <t>sac à dos</t>
  </si>
  <si>
    <t>DG4417</t>
  </si>
  <si>
    <t>Tshirts</t>
  </si>
  <si>
    <t>DG4514</t>
  </si>
  <si>
    <t>Bracelet</t>
  </si>
  <si>
    <t>DG4653</t>
  </si>
  <si>
    <t>Tshirts enfant</t>
  </si>
  <si>
    <t>Tshirts adulte</t>
  </si>
  <si>
    <t>Expédition</t>
  </si>
  <si>
    <t>COMMENTAIRES</t>
  </si>
  <si>
    <t>DG4747</t>
  </si>
  <si>
    <t>Polos</t>
  </si>
  <si>
    <t>DG4744</t>
  </si>
  <si>
    <t>Sweats</t>
  </si>
  <si>
    <t>Sac à dos</t>
  </si>
  <si>
    <t>Nom du licencié</t>
  </si>
  <si>
    <t>Contact</t>
  </si>
  <si>
    <t>Numéro de téléphone</t>
  </si>
  <si>
    <t>Email</t>
  </si>
  <si>
    <t>Numéro de contact</t>
  </si>
  <si>
    <t>Trimestre déclaré</t>
  </si>
  <si>
    <t>Redevances déclarées</t>
  </si>
  <si>
    <t>Devise</t>
  </si>
  <si>
    <t>Canal</t>
  </si>
  <si>
    <t>Cible</t>
  </si>
  <si>
    <t>Total redevance</t>
  </si>
  <si>
    <t>Marque Sous Licence</t>
  </si>
  <si>
    <t>Boutique</t>
  </si>
  <si>
    <t>Hors Boutique</t>
  </si>
  <si>
    <t>Marque sous licence</t>
  </si>
  <si>
    <t>TDJ</t>
  </si>
  <si>
    <t>Total Produits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</si>
  <si>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</si>
  <si>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</si>
  <si>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</si>
  <si>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</si>
  <si>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</si>
  <si>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</si>
  <si>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</si>
  <si>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</si>
  <si>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</si>
  <si>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</si>
  <si>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</si>
  <si>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</si>
  <si>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</si>
  <si>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</si>
  <si>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</si>
  <si>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</si>
  <si>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</si>
  <si>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</si>
  <si>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</si>
  <si>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</si>
  <si>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</si>
  <si>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</si>
  <si>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veste</t>
  </si>
  <si>
    <t>test1000</t>
  </si>
  <si>
    <t>test1001</t>
  </si>
  <si>
    <t>test1002</t>
  </si>
  <si>
    <t>test1003</t>
  </si>
  <si>
    <t>test1004</t>
  </si>
  <si>
    <t>test1005</t>
  </si>
  <si>
    <t>test1006</t>
  </si>
  <si>
    <t>test1007</t>
  </si>
  <si>
    <t>test1008</t>
  </si>
  <si>
    <t>test1009</t>
  </si>
  <si>
    <t>test1010</t>
  </si>
  <si>
    <t>test1011</t>
  </si>
  <si>
    <t>test1012</t>
  </si>
  <si>
    <t>test1013</t>
  </si>
  <si>
    <t>test1014</t>
  </si>
  <si>
    <t>test1015</t>
  </si>
  <si>
    <t>test1016</t>
  </si>
  <si>
    <t>test1017</t>
  </si>
  <si>
    <t>test1018</t>
  </si>
  <si>
    <t>test1019</t>
  </si>
  <si>
    <t>test1020</t>
  </si>
  <si>
    <t>beach</t>
  </si>
  <si>
    <r>
      <t>Date</t>
    </r>
    <r>
      <rPr>
        <b/>
        <sz val="22"/>
        <color rgb="FFFF0000"/>
        <rFont val="Calibri"/>
        <family val="2"/>
        <scheme val="minor"/>
      </rPr>
      <t>4</t>
    </r>
  </si>
  <si>
    <t>Textile</t>
  </si>
  <si>
    <t>Art de vivre</t>
  </si>
  <si>
    <t>Bagagerie</t>
  </si>
  <si>
    <t>Papeterie</t>
  </si>
  <si>
    <t>Accessoires</t>
  </si>
  <si>
    <r>
      <t>Catégorie</t>
    </r>
    <r>
      <rPr>
        <b/>
        <sz val="18"/>
        <color rgb="FFFF0000"/>
        <rFont val="Calibri"/>
        <family val="2"/>
        <scheme val="minor"/>
      </rPr>
      <t>6</t>
    </r>
  </si>
  <si>
    <r>
      <t>Produits</t>
    </r>
    <r>
      <rPr>
        <b/>
        <sz val="20"/>
        <color rgb="FFFF0000"/>
        <rFont val="Calibri"/>
        <family val="2"/>
        <scheme val="minor"/>
      </rPr>
      <t>7</t>
    </r>
  </si>
  <si>
    <r>
      <t>Qtés</t>
    </r>
    <r>
      <rPr>
        <b/>
        <sz val="18"/>
        <color rgb="FFFF0000"/>
        <rFont val="Calibri"/>
        <family val="2"/>
        <scheme val="minor"/>
      </rPr>
      <t>8</t>
    </r>
  </si>
  <si>
    <t>% RFA</t>
  </si>
  <si>
    <t>Catégories</t>
  </si>
  <si>
    <r>
      <t>N° devis</t>
    </r>
    <r>
      <rPr>
        <b/>
        <sz val="16"/>
        <color rgb="FFFF0000"/>
        <rFont val="Calibri"/>
        <family val="2"/>
        <scheme val="minor"/>
      </rPr>
      <t>3</t>
    </r>
  </si>
  <si>
    <r>
      <t>RFA</t>
    </r>
    <r>
      <rPr>
        <b/>
        <sz val="18"/>
        <color rgb="FFFF0000"/>
        <rFont val="Calibri"/>
        <family val="2"/>
        <scheme val="minor"/>
      </rPr>
      <t>2</t>
    </r>
  </si>
  <si>
    <r>
      <t>Cible</t>
    </r>
    <r>
      <rPr>
        <b/>
        <sz val="18"/>
        <color rgb="FFFF0000"/>
        <rFont val="Calibri"/>
        <family val="2"/>
        <scheme val="minor"/>
      </rPr>
      <t>1</t>
    </r>
  </si>
  <si>
    <r>
      <t>Redevance</t>
    </r>
    <r>
      <rPr>
        <b/>
        <sz val="16"/>
        <color rgb="FFFF0000"/>
        <rFont val="Calibri"/>
        <family val="2"/>
        <scheme val="minor"/>
      </rPr>
      <t>2</t>
    </r>
  </si>
  <si>
    <r>
      <t xml:space="preserve">N° commande boutique </t>
    </r>
    <r>
      <rPr>
        <b/>
        <sz val="20"/>
        <color rgb="FFFF0000"/>
        <rFont val="Calibri"/>
        <family val="2"/>
        <scheme val="minor"/>
      </rPr>
      <t>3</t>
    </r>
  </si>
  <si>
    <r>
      <t>Date commande</t>
    </r>
    <r>
      <rPr>
        <b/>
        <sz val="20"/>
        <color rgb="FFFF0000"/>
        <rFont val="Calibri"/>
        <family val="2"/>
        <scheme val="minor"/>
      </rPr>
      <t>4</t>
    </r>
  </si>
  <si>
    <r>
      <t>Nom Client</t>
    </r>
    <r>
      <rPr>
        <b/>
        <sz val="20"/>
        <color rgb="FFFF0000"/>
        <rFont val="Calibri"/>
        <family val="2"/>
        <scheme val="minor"/>
      </rPr>
      <t>5</t>
    </r>
  </si>
  <si>
    <r>
      <t>Catégorie</t>
    </r>
    <r>
      <rPr>
        <b/>
        <sz val="16"/>
        <color rgb="FFFF0000"/>
        <rFont val="Calibri"/>
        <family val="2"/>
        <scheme val="minor"/>
      </rPr>
      <t>6</t>
    </r>
  </si>
  <si>
    <r>
      <t>Produits</t>
    </r>
    <r>
      <rPr>
        <b/>
        <sz val="22"/>
        <color rgb="FFFF0000"/>
        <rFont val="Calibri"/>
        <family val="2"/>
        <scheme val="minor"/>
      </rPr>
      <t>7</t>
    </r>
  </si>
  <si>
    <r>
      <t>Qté</t>
    </r>
    <r>
      <rPr>
        <b/>
        <sz val="20"/>
        <color rgb="FFFF0000"/>
        <rFont val="Calibri"/>
        <family val="2"/>
        <scheme val="minor"/>
      </rPr>
      <t>8</t>
    </r>
  </si>
  <si>
    <r>
      <t>PUHT</t>
    </r>
    <r>
      <rPr>
        <b/>
        <sz val="20"/>
        <color rgb="FFFF0000"/>
        <rFont val="Calibri"/>
        <family val="2"/>
        <scheme val="minor"/>
      </rPr>
      <t>9</t>
    </r>
  </si>
  <si>
    <r>
      <t>PU Vente</t>
    </r>
    <r>
      <rPr>
        <b/>
        <sz val="14"/>
        <color rgb="FFFF0000"/>
        <rFont val="Calibri"/>
        <family val="2"/>
        <scheme val="minor"/>
      </rPr>
      <t>9</t>
    </r>
  </si>
  <si>
    <t>PLV</t>
  </si>
  <si>
    <t>Logistique</t>
  </si>
  <si>
    <t>Cible1</t>
  </si>
  <si>
    <r>
      <t>Cible</t>
    </r>
    <r>
      <rPr>
        <b/>
        <sz val="16"/>
        <color rgb="FFFF0000"/>
        <rFont val="Calibri"/>
        <family val="2"/>
        <scheme val="minor"/>
      </rPr>
      <t>1</t>
    </r>
  </si>
  <si>
    <r>
      <t xml:space="preserve">Taux de redevance </t>
    </r>
    <r>
      <rPr>
        <b/>
        <sz val="16"/>
        <color rgb="FFFF0000"/>
        <rFont val="Calibri"/>
        <family val="2"/>
        <scheme val="minor"/>
      </rPr>
      <t>2</t>
    </r>
  </si>
  <si>
    <r>
      <t xml:space="preserve">N° commande / N° de devis (DG) </t>
    </r>
    <r>
      <rPr>
        <b/>
        <sz val="14"/>
        <color rgb="FFFF0000"/>
        <rFont val="Calibri"/>
        <family val="2"/>
        <scheme val="minor"/>
      </rPr>
      <t>3</t>
    </r>
  </si>
  <si>
    <r>
      <t>Client</t>
    </r>
    <r>
      <rPr>
        <b/>
        <sz val="20"/>
        <color rgb="FFFF0000"/>
        <rFont val="Calibri"/>
        <family val="2"/>
        <scheme val="minor"/>
      </rPr>
      <t>5</t>
    </r>
  </si>
  <si>
    <r>
      <t xml:space="preserve">Date de la commande </t>
    </r>
    <r>
      <rPr>
        <b/>
        <sz val="14"/>
        <color rgb="FFFF0000"/>
        <rFont val="Calibri"/>
        <family val="2"/>
        <scheme val="minor"/>
      </rPr>
      <t>4</t>
    </r>
  </si>
  <si>
    <r>
      <t xml:space="preserve">Détaillant /
Nom client </t>
    </r>
    <r>
      <rPr>
        <b/>
        <sz val="14"/>
        <color rgb="FFFF0000"/>
        <rFont val="Calibri"/>
        <family val="2"/>
        <scheme val="minor"/>
      </rPr>
      <t>5</t>
    </r>
  </si>
  <si>
    <r>
      <t xml:space="preserve">Catégorie </t>
    </r>
    <r>
      <rPr>
        <b/>
        <sz val="14"/>
        <color rgb="FFFF0000"/>
        <rFont val="Calibri"/>
        <family val="2"/>
        <scheme val="minor"/>
      </rPr>
      <t>6</t>
    </r>
  </si>
  <si>
    <r>
      <t xml:space="preserve">Produits </t>
    </r>
    <r>
      <rPr>
        <b/>
        <sz val="14"/>
        <color rgb="FFFF0000"/>
        <rFont val="Calibri"/>
        <family val="2"/>
        <scheme val="minor"/>
      </rPr>
      <t>7</t>
    </r>
  </si>
  <si>
    <r>
      <t>Qtés</t>
    </r>
    <r>
      <rPr>
        <b/>
        <sz val="14"/>
        <color rgb="FFFF0000"/>
        <rFont val="Calibri"/>
        <family val="2"/>
        <scheme val="minor"/>
      </rPr>
      <t xml:space="preserve"> 8</t>
    </r>
  </si>
  <si>
    <r>
      <t xml:space="preserve">Prix unitaire HT </t>
    </r>
    <r>
      <rPr>
        <b/>
        <sz val="14"/>
        <color rgb="FFFF0000"/>
        <rFont val="Calibri"/>
        <family val="2"/>
        <scheme val="minor"/>
      </rPr>
      <t>9</t>
    </r>
  </si>
  <si>
    <t>Paris</t>
  </si>
  <si>
    <t>Ville Collectivités</t>
  </si>
  <si>
    <t>Tableau de suivi des redevances</t>
  </si>
  <si>
    <t>Tests 1</t>
  </si>
  <si>
    <t>Tests 2</t>
  </si>
  <si>
    <t>Tests 3</t>
  </si>
  <si>
    <t>Tests 4</t>
  </si>
  <si>
    <t>Tests 5</t>
  </si>
  <si>
    <t>Tests 6</t>
  </si>
  <si>
    <t>Tests 7</t>
  </si>
  <si>
    <t>Tests 8</t>
  </si>
  <si>
    <t>Tests 9</t>
  </si>
  <si>
    <t>Tests 10</t>
  </si>
  <si>
    <t>Tests 11</t>
  </si>
  <si>
    <t>Tests 12</t>
  </si>
  <si>
    <t>Tests 13</t>
  </si>
  <si>
    <t>Tests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</si>
</sst>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d\-mmm\-yy;@"/>
    <numFmt numFmtId="166" formatCode="#,##0.000\ &quot;€&quot;"/>
    <numFmt numFmtId="167" formatCode="0.0"/>
    <numFmt numFmtId="168" formatCode="_-* #,##0.000\ &quot;€&quot;_-;\-* #,##0.000\ &quot;€&quot;_-;_-* &quot;-&quot;???\ &quot;€&quot;_-;_-@_-"/>
    <numFmt numFmtId="169" formatCode="d/m/yy;@"/>
    <numFmt numFmtId="170" formatCode="#,##0.00\ &quot;€&quot;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6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54"/>
        <bgColor indexed="5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5"/>
        <bgColor indexed="25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49"/>
        <bgColor indexed="49"/>
      </patternFill>
    </fill>
    <fill>
      <patternFill patternType="solid">
        <fgColor indexed="27"/>
        <bgColor indexed="27"/>
      </patternFill>
    </fill>
    <fill>
      <patternFill patternType="solid">
        <fgColor indexed="52"/>
        <bgColor indexed="52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  <bgColor indexed="43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3743705557422"/>
      </top>
      <bottom style="medium">
        <color indexed="64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/>
      <bottom style="thin">
        <color theme="0" tint="-0.14993743705557422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</borders>
  <cellStyleXfs count="42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20" fillId="6" borderId="0" applyNumberFormat="0" applyBorder="0" applyAlignment="0" applyProtection="0"/>
    <xf numFmtId="0" fontId="21" fillId="7" borderId="0" applyNumberFormat="0" applyBorder="0" applyAlignment="0" applyProtection="0"/>
    <xf numFmtId="0" fontId="21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1" fillId="10" borderId="0" applyNumberFormat="0" applyBorder="0" applyAlignment="0" applyProtection="0"/>
    <xf numFmtId="0" fontId="21" fillId="13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0" applyNumberFormat="0" applyBorder="0" applyAlignment="0" applyProtection="0"/>
    <xf numFmtId="0" fontId="21" fillId="11" borderId="0" applyNumberFormat="0" applyBorder="0" applyAlignment="0" applyProtection="0"/>
    <xf numFmtId="0" fontId="20" fillId="11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6" borderId="0" applyNumberFormat="0" applyBorder="0" applyAlignment="0" applyProtection="0"/>
    <xf numFmtId="0" fontId="21" fillId="10" borderId="0" applyNumberFormat="0" applyBorder="0" applyAlignment="0" applyProtection="0"/>
    <xf numFmtId="0" fontId="21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5" fillId="18" borderId="5" applyNumberFormat="0" applyAlignment="0" applyProtection="0"/>
    <xf numFmtId="0" fontId="15" fillId="18" borderId="5" applyNumberFormat="0" applyAlignment="0" applyProtection="0"/>
    <xf numFmtId="0" fontId="15" fillId="18" borderId="5" applyNumberFormat="0" applyAlignment="0" applyProtection="0"/>
    <xf numFmtId="0" fontId="15" fillId="18" borderId="5" applyNumberFormat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9" fillId="10" borderId="7" applyNumberFormat="0" applyFont="0" applyAlignment="0" applyProtection="0"/>
    <xf numFmtId="0" fontId="19" fillId="10" borderId="7" applyNumberFormat="0" applyFont="0" applyAlignment="0" applyProtection="0"/>
    <xf numFmtId="0" fontId="19" fillId="10" borderId="7" applyNumberFormat="0" applyFont="0" applyAlignment="0" applyProtection="0"/>
    <xf numFmtId="0" fontId="19" fillId="10" borderId="7" applyNumberFormat="0" applyFont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3" fillId="17" borderId="5" applyNumberFormat="0" applyAlignment="0" applyProtection="0"/>
    <xf numFmtId="0" fontId="13" fillId="17" borderId="5" applyNumberFormat="0" applyAlignment="0" applyProtection="0"/>
    <xf numFmtId="0" fontId="13" fillId="17" borderId="5" applyNumberFormat="0" applyAlignment="0" applyProtection="0"/>
    <xf numFmtId="0" fontId="13" fillId="17" borderId="5" applyNumberFormat="0" applyAlignment="0" applyProtection="0"/>
    <xf numFmtId="44" fontId="4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6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9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9" fontId="4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14" fillId="18" borderId="8" applyNumberFormat="0" applyAlignment="0" applyProtection="0"/>
    <xf numFmtId="0" fontId="14" fillId="18" borderId="8" applyNumberFormat="0" applyAlignment="0" applyProtection="0"/>
    <xf numFmtId="0" fontId="14" fillId="18" borderId="8" applyNumberFormat="0" applyAlignment="0" applyProtection="0"/>
    <xf numFmtId="0" fontId="14" fillId="18" borderId="8" applyNumberFormat="0" applyAlignment="0" applyProtection="0"/>
    <xf numFmtId="0" fontId="5" fillId="0" borderId="0" applyNumberFormat="0" applyFill="0" applyBorder="0" applyAlignment="0" applyProtection="0"/>
    <xf numFmtId="0" fontId="6" fillId="0" borderId="9" applyNumberFormat="0" applyFill="0" applyAlignment="0" applyProtection="0"/>
    <xf numFmtId="0" fontId="6" fillId="0" borderId="9" applyNumberFormat="0" applyFill="0" applyAlignment="0" applyProtection="0"/>
    <xf numFmtId="0" fontId="6" fillId="0" borderId="9" applyNumberFormat="0" applyFill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7" fillId="0" borderId="10" applyNumberFormat="0" applyFill="0" applyAlignment="0" applyProtection="0"/>
    <xf numFmtId="0" fontId="7" fillId="0" borderId="10" applyNumberFormat="0" applyFill="0" applyAlignment="0" applyProtection="0"/>
    <xf numFmtId="0" fontId="7" fillId="0" borderId="10" applyNumberFormat="0" applyFill="0" applyAlignment="0" applyProtection="0"/>
    <xf numFmtId="0" fontId="8" fillId="0" borderId="11" applyNumberFormat="0" applyFill="0" applyAlignment="0" applyProtection="0"/>
    <xf numFmtId="0" fontId="8" fillId="0" borderId="11" applyNumberFormat="0" applyFill="0" applyAlignment="0" applyProtection="0"/>
    <xf numFmtId="0" fontId="8" fillId="0" borderId="11" applyNumberFormat="0" applyFill="0" applyAlignment="0" applyProtection="0"/>
    <xf numFmtId="0" fontId="8" fillId="0" borderId="11" applyNumberFormat="0" applyFill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12" applyNumberFormat="0" applyFill="0" applyAlignment="0" applyProtection="0"/>
    <xf numFmtId="0" fontId="12" fillId="0" borderId="12" applyNumberFormat="0" applyFill="0" applyAlignment="0" applyProtection="0"/>
    <xf numFmtId="0" fontId="12" fillId="0" borderId="12" applyNumberFormat="0" applyFill="0" applyAlignment="0" applyProtection="0"/>
    <xf numFmtId="0" fontId="12" fillId="0" borderId="12" applyNumberFormat="0" applyFill="0" applyAlignment="0" applyProtection="0"/>
    <xf numFmtId="0" fontId="17" fillId="12" borderId="13" applyNumberFormat="0" applyAlignment="0" applyProtection="0"/>
    <xf numFmtId="0" fontId="17" fillId="12" borderId="13" applyNumberFormat="0" applyAlignment="0" applyProtection="0"/>
    <xf numFmtId="0" fontId="17" fillId="12" borderId="13" applyNumberFormat="0" applyAlignment="0" applyProtection="0"/>
    <xf numFmtId="0" fontId="17" fillId="12" borderId="13" applyNumberFormat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2" fillId="0" borderId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6" borderId="0" applyNumberFormat="0" applyBorder="0" applyAlignment="0" applyProtection="0"/>
    <xf numFmtId="0" fontId="20" fillId="14" borderId="0" applyNumberFormat="0" applyBorder="0" applyAlignment="0" applyProtection="0"/>
    <xf numFmtId="0" fontId="20" fillId="16" borderId="0" applyNumberFormat="0" applyBorder="0" applyAlignment="0" applyProtection="0"/>
    <xf numFmtId="0" fontId="4" fillId="10" borderId="7" applyNumberFormat="0" applyFont="0" applyAlignment="0" applyProtection="0"/>
    <xf numFmtId="0" fontId="4" fillId="10" borderId="7" applyNumberFormat="0" applyFont="0" applyAlignment="0" applyProtection="0"/>
    <xf numFmtId="0" fontId="4" fillId="10" borderId="7" applyNumberFormat="0" applyFont="0" applyAlignment="0" applyProtection="0"/>
    <xf numFmtId="0" fontId="4" fillId="10" borderId="7" applyNumberFormat="0" applyFont="0" applyAlignment="0" applyProtection="0"/>
    <xf numFmtId="44" fontId="2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22" fillId="0" borderId="0" applyFont="0" applyFill="0" applyBorder="0" applyAlignment="0" applyProtection="0"/>
    <xf numFmtId="166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0" fillId="16" borderId="0" applyNumberFormat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2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0" fillId="14" borderId="0" applyNumberFormat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0" fillId="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2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9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6" borderId="0" applyNumberFormat="0" applyBorder="0" applyAlignment="0" applyProtection="0"/>
    <xf numFmtId="0" fontId="20" fillId="14" borderId="0" applyNumberFormat="0" applyBorder="0" applyAlignment="0" applyProtection="0"/>
    <xf numFmtId="0" fontId="20" fillId="16" borderId="0" applyNumberFormat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0" fillId="16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6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4" borderId="0" applyNumberFormat="0" applyBorder="0" applyAlignment="0" applyProtection="0"/>
    <xf numFmtId="0" fontId="20" fillId="9" borderId="0" applyNumberFormat="0" applyBorder="0" applyAlignment="0" applyProtection="0"/>
    <xf numFmtId="0" fontId="20" fillId="14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9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  <xf numFmtId="0" fontId="20" fillId="6" borderId="0" applyNumberFormat="0" applyBorder="0" applyAlignment="0" applyProtection="0"/>
  </cellStyleXfs>
  <cellXfs count="141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2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 wrapText="1"/>
    </xf>
    <xf numFmtId="44" fontId="3" fillId="2" borderId="14" xfId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9" fontId="3" fillId="0" borderId="0" xfId="2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67" fontId="3" fillId="0" borderId="0" xfId="0" applyNumberFormat="1" applyFont="1" applyFill="1" applyBorder="1" applyAlignment="1">
      <alignment horizontal="center" vertical="center"/>
    </xf>
    <xf numFmtId="167" fontId="3" fillId="0" borderId="0" xfId="1" applyNumberFormat="1" applyFont="1" applyFill="1" applyBorder="1" applyAlignment="1">
      <alignment vertical="center"/>
    </xf>
    <xf numFmtId="0" fontId="0" fillId="0" borderId="0" xfId="0" applyFont="1"/>
    <xf numFmtId="166" fontId="3" fillId="0" borderId="1" xfId="1" applyNumberFormat="1" applyFont="1" applyBorder="1" applyAlignment="1">
      <alignment horizontal="center"/>
    </xf>
    <xf numFmtId="0" fontId="0" fillId="3" borderId="20" xfId="0" applyFill="1" applyBorder="1"/>
    <xf numFmtId="0" fontId="0" fillId="3" borderId="17" xfId="0" applyFill="1" applyBorder="1"/>
    <xf numFmtId="0" fontId="0" fillId="3" borderId="22" xfId="0" applyFill="1" applyBorder="1"/>
    <xf numFmtId="0" fontId="0" fillId="3" borderId="23" xfId="0" applyFill="1" applyBorder="1"/>
    <xf numFmtId="0" fontId="0" fillId="3" borderId="24" xfId="0" applyFill="1" applyBorder="1"/>
    <xf numFmtId="0" fontId="0" fillId="3" borderId="18" xfId="0" applyFill="1" applyBorder="1"/>
    <xf numFmtId="0" fontId="2" fillId="3" borderId="19" xfId="0" applyFont="1" applyFill="1" applyBorder="1"/>
    <xf numFmtId="0" fontId="2" fillId="3" borderId="16" xfId="0" applyFont="1" applyFill="1" applyBorder="1"/>
    <xf numFmtId="0" fontId="2" fillId="3" borderId="25" xfId="0" applyFont="1" applyFill="1" applyBorder="1"/>
    <xf numFmtId="0" fontId="2" fillId="3" borderId="21" xfId="0" applyFont="1" applyFill="1" applyBorder="1"/>
    <xf numFmtId="0" fontId="3" fillId="0" borderId="0" xfId="0" applyFont="1" applyBorder="1" applyAlignment="1">
      <alignment horizontal="center"/>
    </xf>
    <xf numFmtId="165" fontId="3" fillId="2" borderId="20" xfId="0" applyNumberFormat="1" applyFont="1" applyFill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44" fontId="3" fillId="5" borderId="4" xfId="1" applyFont="1" applyFill="1" applyBorder="1"/>
    <xf numFmtId="44" fontId="3" fillId="5" borderId="4" xfId="0" applyNumberFormat="1" applyFont="1" applyFill="1" applyBorder="1"/>
    <xf numFmtId="14" fontId="3" fillId="0" borderId="0" xfId="0" applyNumberFormat="1" applyFont="1"/>
    <xf numFmtId="1" fontId="3" fillId="0" borderId="4" xfId="0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70" fontId="3" fillId="0" borderId="4" xfId="0" applyNumberFormat="1" applyFont="1" applyBorder="1" applyAlignment="1">
      <alignment horizontal="center"/>
    </xf>
    <xf numFmtId="170" fontId="3" fillId="3" borderId="4" xfId="0" applyNumberFormat="1" applyFont="1" applyFill="1" applyBorder="1" applyAlignment="1">
      <alignment horizontal="center"/>
    </xf>
    <xf numFmtId="170" fontId="3" fillId="0" borderId="0" xfId="0" applyNumberFormat="1" applyFont="1" applyBorder="1" applyAlignment="1">
      <alignment horizontal="center"/>
    </xf>
    <xf numFmtId="0" fontId="0" fillId="0" borderId="27" xfId="0" applyBorder="1"/>
    <xf numFmtId="0" fontId="0" fillId="0" borderId="32" xfId="0" applyBorder="1"/>
    <xf numFmtId="14" fontId="3" fillId="0" borderId="27" xfId="0" applyNumberFormat="1" applyFont="1" applyBorder="1" applyAlignment="1"/>
    <xf numFmtId="14" fontId="3" fillId="3" borderId="27" xfId="0" applyNumberFormat="1" applyFont="1" applyFill="1" applyBorder="1" applyAlignment="1"/>
    <xf numFmtId="14" fontId="0" fillId="0" borderId="0" xfId="0" applyNumberFormat="1" applyAlignment="1"/>
    <xf numFmtId="49" fontId="3" fillId="0" borderId="27" xfId="0" applyNumberFormat="1" applyFont="1" applyBorder="1" applyAlignment="1"/>
    <xf numFmtId="49" fontId="3" fillId="3" borderId="27" xfId="0" applyNumberFormat="1" applyFont="1" applyFill="1" applyBorder="1" applyAlignment="1"/>
    <xf numFmtId="49" fontId="0" fillId="0" borderId="0" xfId="0" applyNumberFormat="1" applyAlignment="1"/>
    <xf numFmtId="2" fontId="3" fillId="0" borderId="27" xfId="0" applyNumberFormat="1" applyFont="1" applyBorder="1" applyAlignment="1"/>
    <xf numFmtId="2" fontId="0" fillId="0" borderId="0" xfId="0" applyNumberFormat="1" applyAlignment="1"/>
    <xf numFmtId="170" fontId="0" fillId="0" borderId="27" xfId="1" applyNumberFormat="1" applyFont="1" applyBorder="1" applyAlignment="1">
      <alignment horizontal="center"/>
    </xf>
    <xf numFmtId="170" fontId="1" fillId="0" borderId="27" xfId="1" applyNumberFormat="1" applyBorder="1" applyAlignment="1">
      <alignment horizontal="center"/>
    </xf>
    <xf numFmtId="170" fontId="0" fillId="0" borderId="0" xfId="0" applyNumberFormat="1" applyAlignment="1">
      <alignment horizontal="center"/>
    </xf>
    <xf numFmtId="170" fontId="0" fillId="24" borderId="35" xfId="1" applyNumberFormat="1" applyFont="1" applyFill="1" applyBorder="1" applyAlignment="1">
      <alignment horizontal="center"/>
    </xf>
    <xf numFmtId="170" fontId="0" fillId="24" borderId="26" xfId="1" applyNumberFormat="1" applyFont="1" applyFill="1" applyBorder="1" applyAlignment="1">
      <alignment horizontal="center"/>
    </xf>
    <xf numFmtId="170" fontId="0" fillId="24" borderId="33" xfId="1" applyNumberFormat="1" applyFont="1" applyFill="1" applyBorder="1" applyAlignment="1">
      <alignment horizontal="center"/>
    </xf>
    <xf numFmtId="170" fontId="0" fillId="24" borderId="36" xfId="1" applyNumberFormat="1" applyFont="1" applyFill="1" applyBorder="1" applyAlignment="1">
      <alignment horizontal="center"/>
    </xf>
    <xf numFmtId="170" fontId="0" fillId="24" borderId="29" xfId="1" applyNumberFormat="1" applyFont="1" applyFill="1" applyBorder="1" applyAlignment="1">
      <alignment horizontal="center"/>
    </xf>
    <xf numFmtId="170" fontId="0" fillId="24" borderId="30" xfId="1" applyNumberFormat="1" applyFont="1" applyFill="1" applyBorder="1" applyAlignment="1">
      <alignment horizontal="center"/>
    </xf>
    <xf numFmtId="170" fontId="0" fillId="24" borderId="34" xfId="1" applyNumberFormat="1" applyFont="1" applyFill="1" applyBorder="1" applyAlignment="1">
      <alignment horizontal="center"/>
    </xf>
    <xf numFmtId="0" fontId="3" fillId="0" borderId="31" xfId="0" applyFont="1" applyBorder="1" applyAlignment="1">
      <alignment vertical="center"/>
    </xf>
    <xf numFmtId="0" fontId="3" fillId="0" borderId="27" xfId="0" applyFont="1" applyBorder="1" applyAlignment="1">
      <alignment horizontal="center"/>
    </xf>
    <xf numFmtId="166" fontId="3" fillId="0" borderId="27" xfId="1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/>
    </xf>
    <xf numFmtId="44" fontId="3" fillId="0" borderId="1" xfId="1" applyFont="1" applyBorder="1"/>
    <xf numFmtId="165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/>
    <xf numFmtId="168" fontId="3" fillId="0" borderId="1" xfId="1" applyNumberFormat="1" applyFont="1" applyBorder="1"/>
    <xf numFmtId="44" fontId="3" fillId="5" borderId="1" xfId="1" applyFont="1" applyFill="1" applyBorder="1"/>
    <xf numFmtId="10" fontId="3" fillId="0" borderId="1" xfId="1" applyNumberFormat="1" applyFont="1" applyFill="1" applyBorder="1"/>
    <xf numFmtId="44" fontId="3" fillId="0" borderId="1" xfId="0" applyNumberFormat="1" applyFont="1" applyBorder="1"/>
    <xf numFmtId="10" fontId="3" fillId="0" borderId="1" xfId="2" applyNumberFormat="1" applyFont="1" applyBorder="1" applyAlignment="1">
      <alignment horizontal="center"/>
    </xf>
    <xf numFmtId="165" fontId="3" fillId="0" borderId="4" xfId="0" applyNumberFormat="1" applyFont="1" applyBorder="1" applyAlignment="1">
      <alignment horizontal="center"/>
    </xf>
    <xf numFmtId="0" fontId="3" fillId="0" borderId="4" xfId="0" applyFont="1" applyBorder="1"/>
    <xf numFmtId="44" fontId="3" fillId="5" borderId="1" xfId="1" applyFont="1" applyFill="1" applyBorder="1" applyAlignment="1">
      <alignment horizontal="center"/>
    </xf>
    <xf numFmtId="169" fontId="3" fillId="0" borderId="4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169" fontId="3" fillId="0" borderId="1" xfId="0" applyNumberFormat="1" applyFont="1" applyBorder="1" applyAlignment="1">
      <alignment horizontal="center"/>
    </xf>
    <xf numFmtId="166" fontId="3" fillId="0" borderId="1" xfId="1" applyNumberFormat="1" applyFont="1" applyBorder="1"/>
    <xf numFmtId="165" fontId="3" fillId="0" borderId="28" xfId="0" applyNumberFormat="1" applyFont="1" applyBorder="1" applyAlignment="1">
      <alignment horizontal="center"/>
    </xf>
    <xf numFmtId="169" fontId="3" fillId="0" borderId="28" xfId="0" applyNumberFormat="1" applyFont="1" applyBorder="1" applyAlignment="1">
      <alignment horizontal="center"/>
    </xf>
    <xf numFmtId="0" fontId="3" fillId="0" borderId="28" xfId="0" applyFont="1" applyBorder="1"/>
    <xf numFmtId="44" fontId="3" fillId="0" borderId="27" xfId="1" applyFont="1" applyBorder="1" applyAlignment="1">
      <alignment horizontal="center"/>
    </xf>
    <xf numFmtId="44" fontId="3" fillId="0" borderId="27" xfId="1" applyFont="1" applyBorder="1"/>
    <xf numFmtId="44" fontId="23" fillId="4" borderId="1" xfId="1" applyFont="1" applyFill="1" applyBorder="1" applyAlignment="1">
      <alignment horizontal="center"/>
    </xf>
    <xf numFmtId="9" fontId="23" fillId="4" borderId="1" xfId="2" applyFont="1" applyFill="1" applyBorder="1" applyAlignment="1">
      <alignment horizontal="center"/>
    </xf>
    <xf numFmtId="0" fontId="23" fillId="4" borderId="1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44" fontId="3" fillId="0" borderId="0" xfId="0" applyNumberFormat="1" applyFont="1"/>
    <xf numFmtId="0" fontId="23" fillId="0" borderId="0" xfId="0" applyFont="1" applyFill="1" applyBorder="1" applyAlignment="1">
      <alignment horizontal="center" vertical="center"/>
    </xf>
    <xf numFmtId="9" fontId="23" fillId="0" borderId="0" xfId="2" applyFont="1" applyFill="1" applyBorder="1" applyAlignment="1">
      <alignment horizontal="center" vertical="center"/>
    </xf>
    <xf numFmtId="0" fontId="3" fillId="0" borderId="27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2" borderId="39" xfId="0" applyFill="1" applyBorder="1" applyAlignment="1">
      <alignment horizontal="center" vertical="center" wrapText="1"/>
    </xf>
    <xf numFmtId="0" fontId="3" fillId="2" borderId="39" xfId="0" applyFont="1" applyFill="1" applyBorder="1" applyAlignment="1">
      <alignment horizontal="center" vertical="center" wrapText="1"/>
    </xf>
    <xf numFmtId="2" fontId="3" fillId="3" borderId="27" xfId="0" applyNumberFormat="1" applyFont="1" applyFill="1" applyBorder="1" applyAlignment="1"/>
    <xf numFmtId="14" fontId="0" fillId="0" borderId="27" xfId="0" applyNumberFormat="1" applyBorder="1" applyAlignment="1"/>
    <xf numFmtId="49" fontId="0" fillId="0" borderId="27" xfId="0" applyNumberFormat="1" applyFont="1" applyBorder="1" applyAlignment="1"/>
    <xf numFmtId="49" fontId="3" fillId="0" borderId="27" xfId="0" applyNumberFormat="1" applyFont="1" applyBorder="1" applyAlignment="1">
      <alignment vertical="center"/>
    </xf>
    <xf numFmtId="49" fontId="0" fillId="0" borderId="27" xfId="0" applyNumberFormat="1" applyBorder="1" applyAlignment="1"/>
    <xf numFmtId="2" fontId="0" fillId="0" borderId="27" xfId="0" applyNumberFormat="1" applyBorder="1" applyAlignment="1"/>
    <xf numFmtId="170" fontId="0" fillId="0" borderId="27" xfId="0" applyNumberFormat="1" applyBorder="1" applyAlignment="1">
      <alignment horizontal="center"/>
    </xf>
    <xf numFmtId="0" fontId="3" fillId="0" borderId="32" xfId="0" applyNumberFormat="1" applyFont="1" applyBorder="1" applyAlignment="1">
      <alignment horizontal="center"/>
    </xf>
    <xf numFmtId="14" fontId="0" fillId="0" borderId="32" xfId="0" applyNumberFormat="1" applyBorder="1" applyAlignment="1"/>
    <xf numFmtId="49" fontId="0" fillId="0" borderId="32" xfId="0" applyNumberFormat="1" applyBorder="1" applyAlignment="1"/>
    <xf numFmtId="2" fontId="0" fillId="0" borderId="32" xfId="0" applyNumberFormat="1" applyBorder="1" applyAlignment="1"/>
    <xf numFmtId="170" fontId="0" fillId="0" borderId="32" xfId="0" applyNumberFormat="1" applyBorder="1" applyAlignment="1">
      <alignment horizontal="center"/>
    </xf>
    <xf numFmtId="9" fontId="0" fillId="0" borderId="0" xfId="0" applyNumberFormat="1"/>
    <xf numFmtId="0" fontId="23" fillId="0" borderId="0" xfId="0" applyFont="1" applyFill="1" applyBorder="1" applyAlignment="1">
      <alignment horizontal="center" vertical="center"/>
    </xf>
    <xf numFmtId="165" fontId="23" fillId="4" borderId="15" xfId="0" applyNumberFormat="1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 wrapText="1"/>
    </xf>
    <xf numFmtId="0" fontId="3" fillId="0" borderId="27" xfId="0" applyFont="1" applyBorder="1" applyAlignment="1">
      <alignment horizontal="left"/>
    </xf>
    <xf numFmtId="0" fontId="3" fillId="0" borderId="15" xfId="0" applyFont="1" applyBorder="1"/>
    <xf numFmtId="0" fontId="3" fillId="0" borderId="31" xfId="0" applyFont="1" applyBorder="1" applyAlignment="1">
      <alignment horizontal="left"/>
    </xf>
    <xf numFmtId="165" fontId="3" fillId="2" borderId="27" xfId="0" applyNumberFormat="1" applyFont="1" applyFill="1" applyBorder="1" applyAlignment="1">
      <alignment horizontal="center" vertical="center" wrapText="1"/>
    </xf>
    <xf numFmtId="44" fontId="3" fillId="0" borderId="0" xfId="1" applyFont="1" applyFill="1" applyBorder="1" applyAlignment="1"/>
    <xf numFmtId="165" fontId="23" fillId="0" borderId="0" xfId="0" applyNumberFormat="1" applyFont="1" applyFill="1" applyBorder="1" applyAlignment="1">
      <alignment horizontal="center" wrapText="1"/>
    </xf>
    <xf numFmtId="0" fontId="3" fillId="0" borderId="0" xfId="0" applyFont="1" applyBorder="1"/>
    <xf numFmtId="165" fontId="23" fillId="4" borderId="3" xfId="0" applyNumberFormat="1" applyFont="1" applyFill="1" applyBorder="1" applyAlignment="1">
      <alignment vertical="center"/>
    </xf>
    <xf numFmtId="165" fontId="23" fillId="4" borderId="15" xfId="0" applyNumberFormat="1" applyFont="1" applyFill="1" applyBorder="1" applyAlignment="1">
      <alignment vertical="center"/>
    </xf>
    <xf numFmtId="165" fontId="23" fillId="4" borderId="4" xfId="0" applyNumberFormat="1" applyFont="1" applyFill="1" applyBorder="1" applyAlignment="1">
      <alignment vertical="center"/>
    </xf>
    <xf numFmtId="14" fontId="3" fillId="0" borderId="28" xfId="0" applyNumberFormat="1" applyFont="1" applyBorder="1" applyAlignment="1">
      <alignment horizontal="center"/>
    </xf>
    <xf numFmtId="9" fontId="3" fillId="5" borderId="28" xfId="2" applyFont="1" applyFill="1" applyBorder="1" applyAlignment="1">
      <alignment horizontal="right"/>
    </xf>
    <xf numFmtId="165" fontId="30" fillId="2" borderId="1" xfId="0" applyNumberFormat="1" applyFont="1" applyFill="1" applyBorder="1" applyAlignment="1">
      <alignment horizontal="center" vertical="center" wrapText="1"/>
    </xf>
    <xf numFmtId="0" fontId="23" fillId="4" borderId="3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horizontal="center" vertical="center"/>
    </xf>
    <xf numFmtId="44" fontId="3" fillId="0" borderId="17" xfId="1" applyFont="1" applyFill="1" applyBorder="1" applyAlignment="1">
      <alignment horizontal="center"/>
    </xf>
    <xf numFmtId="44" fontId="3" fillId="0" borderId="16" xfId="1" applyFont="1" applyFill="1" applyBorder="1" applyAlignment="1">
      <alignment horizontal="center"/>
    </xf>
    <xf numFmtId="0" fontId="25" fillId="0" borderId="0" xfId="0" applyFont="1" applyAlignment="1">
      <alignment horizontal="center" vertical="center"/>
    </xf>
    <xf numFmtId="9" fontId="0" fillId="0" borderId="27" xfId="2" applyFont="1" applyBorder="1" applyAlignment="1">
      <alignment horizontal="center"/>
    </xf>
    <xf numFmtId="0" fontId="0" fillId="24" borderId="22" xfId="0" applyFill="1" applyBorder="1"/>
    <xf numFmtId="0" fontId="0" fillId="2" borderId="40" xfId="0" applyFill="1" applyBorder="1" applyAlignment="1">
      <alignment horizontal="center" vertical="center" wrapText="1"/>
    </xf>
    <xf numFmtId="0" fontId="0" fillId="24" borderId="27" xfId="0" applyFill="1" applyBorder="1"/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</cellXfs>
  <cellStyles count="428">
    <cellStyle name="Accent1 - 20 %" xfId="5" xr:uid="{00000000-0005-0000-0000-000000000000}"/>
    <cellStyle name="Accent1 - 40 %" xfId="6" xr:uid="{00000000-0005-0000-0000-000001000000}"/>
    <cellStyle name="Accent1 - 60 %" xfId="7" xr:uid="{00000000-0005-0000-0000-000002000000}"/>
    <cellStyle name="Accent1 10" xfId="212" xr:uid="{00000000-0005-0000-0000-000003000000}"/>
    <cellStyle name="Accent1 11" xfId="214" xr:uid="{00000000-0005-0000-0000-000004000000}"/>
    <cellStyle name="Accent1 12" xfId="329" xr:uid="{00000000-0005-0000-0000-000005000000}"/>
    <cellStyle name="Accent1 13" xfId="344" xr:uid="{00000000-0005-0000-0000-000006000000}"/>
    <cellStyle name="Accent1 14" xfId="352" xr:uid="{00000000-0005-0000-0000-000007000000}"/>
    <cellStyle name="Accent1 15" xfId="354" xr:uid="{00000000-0005-0000-0000-000008000000}"/>
    <cellStyle name="Accent1 16" xfId="356" xr:uid="{00000000-0005-0000-0000-000009000000}"/>
    <cellStyle name="Accent1 17" xfId="357" xr:uid="{00000000-0005-0000-0000-00000A000000}"/>
    <cellStyle name="Accent1 18" xfId="358" xr:uid="{00000000-0005-0000-0000-00000B000000}"/>
    <cellStyle name="Accent1 19" xfId="359" xr:uid="{00000000-0005-0000-0000-00000C000000}"/>
    <cellStyle name="Accent1 2" xfId="8" xr:uid="{00000000-0005-0000-0000-00000D000000}"/>
    <cellStyle name="Accent1 20" xfId="373" xr:uid="{00000000-0005-0000-0000-00000E000000}"/>
    <cellStyle name="Accent1 21" xfId="374" xr:uid="{00000000-0005-0000-0000-00000F000000}"/>
    <cellStyle name="Accent1 22" xfId="414" xr:uid="{00000000-0005-0000-0000-000010000000}"/>
    <cellStyle name="Accent1 23" xfId="415" xr:uid="{00000000-0005-0000-0000-000011000000}"/>
    <cellStyle name="Accent1 24" xfId="418" xr:uid="{00000000-0005-0000-0000-000012000000}"/>
    <cellStyle name="Accent1 25" xfId="377" xr:uid="{00000000-0005-0000-0000-000013000000}"/>
    <cellStyle name="Accent1 26" xfId="423" xr:uid="{00000000-0005-0000-0000-000014000000}"/>
    <cellStyle name="Accent1 27" xfId="425" xr:uid="{00000000-0005-0000-0000-000015000000}"/>
    <cellStyle name="Accent1 28" xfId="426" xr:uid="{00000000-0005-0000-0000-000016000000}"/>
    <cellStyle name="Accent1 29" xfId="427" xr:uid="{00000000-0005-0000-0000-000017000000}"/>
    <cellStyle name="Accent1 3" xfId="9" xr:uid="{00000000-0005-0000-0000-000018000000}"/>
    <cellStyle name="Accent1 4" xfId="10" xr:uid="{00000000-0005-0000-0000-000019000000}"/>
    <cellStyle name="Accent1 5" xfId="4" xr:uid="{00000000-0005-0000-0000-00001A000000}"/>
    <cellStyle name="Accent1 6" xfId="183" xr:uid="{00000000-0005-0000-0000-00001B000000}"/>
    <cellStyle name="Accent1 7" xfId="208" xr:uid="{00000000-0005-0000-0000-00001C000000}"/>
    <cellStyle name="Accent1 8" xfId="210" xr:uid="{00000000-0005-0000-0000-00001D000000}"/>
    <cellStyle name="Accent1 9" xfId="211" xr:uid="{00000000-0005-0000-0000-00001E000000}"/>
    <cellStyle name="Accent2 - 20 %" xfId="12" xr:uid="{00000000-0005-0000-0000-00001F000000}"/>
    <cellStyle name="Accent2 - 40 %" xfId="13" xr:uid="{00000000-0005-0000-0000-000020000000}"/>
    <cellStyle name="Accent2 - 60 %" xfId="14" xr:uid="{00000000-0005-0000-0000-000021000000}"/>
    <cellStyle name="Accent2 10" xfId="209" xr:uid="{00000000-0005-0000-0000-000022000000}"/>
    <cellStyle name="Accent2 11" xfId="215" xr:uid="{00000000-0005-0000-0000-000023000000}"/>
    <cellStyle name="Accent2 12" xfId="326" xr:uid="{00000000-0005-0000-0000-000024000000}"/>
    <cellStyle name="Accent2 13" xfId="342" xr:uid="{00000000-0005-0000-0000-000025000000}"/>
    <cellStyle name="Accent2 14" xfId="350" xr:uid="{00000000-0005-0000-0000-000026000000}"/>
    <cellStyle name="Accent2 15" xfId="343" xr:uid="{00000000-0005-0000-0000-000027000000}"/>
    <cellStyle name="Accent2 16" xfId="351" xr:uid="{00000000-0005-0000-0000-000028000000}"/>
    <cellStyle name="Accent2 17" xfId="353" xr:uid="{00000000-0005-0000-0000-000029000000}"/>
    <cellStyle name="Accent2 18" xfId="355" xr:uid="{00000000-0005-0000-0000-00002A000000}"/>
    <cellStyle name="Accent2 19" xfId="360" xr:uid="{00000000-0005-0000-0000-00002B000000}"/>
    <cellStyle name="Accent2 2" xfId="15" xr:uid="{00000000-0005-0000-0000-00002C000000}"/>
    <cellStyle name="Accent2 20" xfId="372" xr:uid="{00000000-0005-0000-0000-00002D000000}"/>
    <cellStyle name="Accent2 21" xfId="376" xr:uid="{00000000-0005-0000-0000-00002E000000}"/>
    <cellStyle name="Accent2 22" xfId="411" xr:uid="{00000000-0005-0000-0000-00002F000000}"/>
    <cellStyle name="Accent2 23" xfId="375" xr:uid="{00000000-0005-0000-0000-000030000000}"/>
    <cellStyle name="Accent2 24" xfId="413" xr:uid="{00000000-0005-0000-0000-000031000000}"/>
    <cellStyle name="Accent2 25" xfId="381" xr:uid="{00000000-0005-0000-0000-000032000000}"/>
    <cellStyle name="Accent2 26" xfId="421" xr:uid="{00000000-0005-0000-0000-000033000000}"/>
    <cellStyle name="Accent2 27" xfId="379" xr:uid="{00000000-0005-0000-0000-000034000000}"/>
    <cellStyle name="Accent2 28" xfId="422" xr:uid="{00000000-0005-0000-0000-000035000000}"/>
    <cellStyle name="Accent2 29" xfId="424" xr:uid="{00000000-0005-0000-0000-000036000000}"/>
    <cellStyle name="Accent2 3" xfId="16" xr:uid="{00000000-0005-0000-0000-000037000000}"/>
    <cellStyle name="Accent2 4" xfId="17" xr:uid="{00000000-0005-0000-0000-000038000000}"/>
    <cellStyle name="Accent2 5" xfId="11" xr:uid="{00000000-0005-0000-0000-000039000000}"/>
    <cellStyle name="Accent2 6" xfId="185" xr:uid="{00000000-0005-0000-0000-00003A000000}"/>
    <cellStyle name="Accent2 7" xfId="206" xr:uid="{00000000-0005-0000-0000-00003B000000}"/>
    <cellStyle name="Accent2 8" xfId="184" xr:uid="{00000000-0005-0000-0000-00003C000000}"/>
    <cellStyle name="Accent2 9" xfId="207" xr:uid="{00000000-0005-0000-0000-00003D000000}"/>
    <cellStyle name="Accent3 - 20 %" xfId="19" xr:uid="{00000000-0005-0000-0000-00003E000000}"/>
    <cellStyle name="Accent3 - 40 %" xfId="20" xr:uid="{00000000-0005-0000-0000-00003F000000}"/>
    <cellStyle name="Accent3 - 60 %" xfId="21" xr:uid="{00000000-0005-0000-0000-000040000000}"/>
    <cellStyle name="Accent3 10" xfId="186" xr:uid="{00000000-0005-0000-0000-000041000000}"/>
    <cellStyle name="Accent3 11" xfId="216" xr:uid="{00000000-0005-0000-0000-000042000000}"/>
    <cellStyle name="Accent3 12" xfId="323" xr:uid="{00000000-0005-0000-0000-000043000000}"/>
    <cellStyle name="Accent3 13" xfId="339" xr:uid="{00000000-0005-0000-0000-000044000000}"/>
    <cellStyle name="Accent3 14" xfId="347" xr:uid="{00000000-0005-0000-0000-000045000000}"/>
    <cellStyle name="Accent3 15" xfId="340" xr:uid="{00000000-0005-0000-0000-000046000000}"/>
    <cellStyle name="Accent3 16" xfId="348" xr:uid="{00000000-0005-0000-0000-000047000000}"/>
    <cellStyle name="Accent3 17" xfId="341" xr:uid="{00000000-0005-0000-0000-000048000000}"/>
    <cellStyle name="Accent3 18" xfId="349" xr:uid="{00000000-0005-0000-0000-000049000000}"/>
    <cellStyle name="Accent3 19" xfId="361" xr:uid="{00000000-0005-0000-0000-00004A000000}"/>
    <cellStyle name="Accent3 2" xfId="22" xr:uid="{00000000-0005-0000-0000-00004B000000}"/>
    <cellStyle name="Accent3 20" xfId="371" xr:uid="{00000000-0005-0000-0000-00004C000000}"/>
    <cellStyle name="Accent3 21" xfId="380" xr:uid="{00000000-0005-0000-0000-00004D000000}"/>
    <cellStyle name="Accent3 22" xfId="408" xr:uid="{00000000-0005-0000-0000-00004E000000}"/>
    <cellStyle name="Accent3 23" xfId="378" xr:uid="{00000000-0005-0000-0000-00004F000000}"/>
    <cellStyle name="Accent3 24" xfId="409" xr:uid="{00000000-0005-0000-0000-000050000000}"/>
    <cellStyle name="Accent3 25" xfId="386" xr:uid="{00000000-0005-0000-0000-000051000000}"/>
    <cellStyle name="Accent3 26" xfId="419" xr:uid="{00000000-0005-0000-0000-000052000000}"/>
    <cellStyle name="Accent3 27" xfId="385" xr:uid="{00000000-0005-0000-0000-000053000000}"/>
    <cellStyle name="Accent3 28" xfId="420" xr:uid="{00000000-0005-0000-0000-000054000000}"/>
    <cellStyle name="Accent3 29" xfId="382" xr:uid="{00000000-0005-0000-0000-000055000000}"/>
    <cellStyle name="Accent3 3" xfId="23" xr:uid="{00000000-0005-0000-0000-000056000000}"/>
    <cellStyle name="Accent3 4" xfId="24" xr:uid="{00000000-0005-0000-0000-000057000000}"/>
    <cellStyle name="Accent3 5" xfId="18" xr:uid="{00000000-0005-0000-0000-000058000000}"/>
    <cellStyle name="Accent3 6" xfId="188" xr:uid="{00000000-0005-0000-0000-000059000000}"/>
    <cellStyle name="Accent3 7" xfId="204" xr:uid="{00000000-0005-0000-0000-00005A000000}"/>
    <cellStyle name="Accent3 8" xfId="187" xr:uid="{00000000-0005-0000-0000-00005B000000}"/>
    <cellStyle name="Accent3 9" xfId="205" xr:uid="{00000000-0005-0000-0000-00005C000000}"/>
    <cellStyle name="Accent4 - 20 %" xfId="26" xr:uid="{00000000-0005-0000-0000-00005D000000}"/>
    <cellStyle name="Accent4 - 40 %" xfId="27" xr:uid="{00000000-0005-0000-0000-00005E000000}"/>
    <cellStyle name="Accent4 - 60 %" xfId="28" xr:uid="{00000000-0005-0000-0000-00005F000000}"/>
    <cellStyle name="Accent4 10" xfId="189" xr:uid="{00000000-0005-0000-0000-000060000000}"/>
    <cellStyle name="Accent4 11" xfId="217" xr:uid="{00000000-0005-0000-0000-000061000000}"/>
    <cellStyle name="Accent4 12" xfId="319" xr:uid="{00000000-0005-0000-0000-000062000000}"/>
    <cellStyle name="Accent4 13" xfId="336" xr:uid="{00000000-0005-0000-0000-000063000000}"/>
    <cellStyle name="Accent4 14" xfId="328" xr:uid="{00000000-0005-0000-0000-000064000000}"/>
    <cellStyle name="Accent4 15" xfId="337" xr:uid="{00000000-0005-0000-0000-000065000000}"/>
    <cellStyle name="Accent4 16" xfId="345" xr:uid="{00000000-0005-0000-0000-000066000000}"/>
    <cellStyle name="Accent4 17" xfId="338" xr:uid="{00000000-0005-0000-0000-000067000000}"/>
    <cellStyle name="Accent4 18" xfId="346" xr:uid="{00000000-0005-0000-0000-000068000000}"/>
    <cellStyle name="Accent4 19" xfId="362" xr:uid="{00000000-0005-0000-0000-000069000000}"/>
    <cellStyle name="Accent4 2" xfId="29" xr:uid="{00000000-0005-0000-0000-00006A000000}"/>
    <cellStyle name="Accent4 20" xfId="370" xr:uid="{00000000-0005-0000-0000-00006B000000}"/>
    <cellStyle name="Accent4 21" xfId="384" xr:uid="{00000000-0005-0000-0000-00006C000000}"/>
    <cellStyle name="Accent4 22" xfId="404" xr:uid="{00000000-0005-0000-0000-00006D000000}"/>
    <cellStyle name="Accent4 23" xfId="383" xr:uid="{00000000-0005-0000-0000-00006E000000}"/>
    <cellStyle name="Accent4 24" xfId="405" xr:uid="{00000000-0005-0000-0000-00006F000000}"/>
    <cellStyle name="Accent4 25" xfId="393" xr:uid="{00000000-0005-0000-0000-000070000000}"/>
    <cellStyle name="Accent4 26" xfId="416" xr:uid="{00000000-0005-0000-0000-000071000000}"/>
    <cellStyle name="Accent4 27" xfId="390" xr:uid="{00000000-0005-0000-0000-000072000000}"/>
    <cellStyle name="Accent4 28" xfId="417" xr:uid="{00000000-0005-0000-0000-000073000000}"/>
    <cellStyle name="Accent4 29" xfId="389" xr:uid="{00000000-0005-0000-0000-000074000000}"/>
    <cellStyle name="Accent4 3" xfId="30" xr:uid="{00000000-0005-0000-0000-000075000000}"/>
    <cellStyle name="Accent4 4" xfId="31" xr:uid="{00000000-0005-0000-0000-000076000000}"/>
    <cellStyle name="Accent4 5" xfId="25" xr:uid="{00000000-0005-0000-0000-000077000000}"/>
    <cellStyle name="Accent4 6" xfId="191" xr:uid="{00000000-0005-0000-0000-000078000000}"/>
    <cellStyle name="Accent4 7" xfId="202" xr:uid="{00000000-0005-0000-0000-000079000000}"/>
    <cellStyle name="Accent4 8" xfId="190" xr:uid="{00000000-0005-0000-0000-00007A000000}"/>
    <cellStyle name="Accent4 9" xfId="203" xr:uid="{00000000-0005-0000-0000-00007B000000}"/>
    <cellStyle name="Accent5 - 20 %" xfId="33" xr:uid="{00000000-0005-0000-0000-00007C000000}"/>
    <cellStyle name="Accent5 - 40 %" xfId="34" xr:uid="{00000000-0005-0000-0000-00007D000000}"/>
    <cellStyle name="Accent5 - 60 %" xfId="35" xr:uid="{00000000-0005-0000-0000-00007E000000}"/>
    <cellStyle name="Accent5 10" xfId="192" xr:uid="{00000000-0005-0000-0000-00007F000000}"/>
    <cellStyle name="Accent5 11" xfId="218" xr:uid="{00000000-0005-0000-0000-000080000000}"/>
    <cellStyle name="Accent5 12" xfId="298" xr:uid="{00000000-0005-0000-0000-000081000000}"/>
    <cellStyle name="Accent5 13" xfId="333" xr:uid="{00000000-0005-0000-0000-000082000000}"/>
    <cellStyle name="Accent5 14" xfId="324" xr:uid="{00000000-0005-0000-0000-000083000000}"/>
    <cellStyle name="Accent5 15" xfId="334" xr:uid="{00000000-0005-0000-0000-000084000000}"/>
    <cellStyle name="Accent5 16" xfId="325" xr:uid="{00000000-0005-0000-0000-000085000000}"/>
    <cellStyle name="Accent5 17" xfId="335" xr:uid="{00000000-0005-0000-0000-000086000000}"/>
    <cellStyle name="Accent5 18" xfId="327" xr:uid="{00000000-0005-0000-0000-000087000000}"/>
    <cellStyle name="Accent5 19" xfId="363" xr:uid="{00000000-0005-0000-0000-000088000000}"/>
    <cellStyle name="Accent5 2" xfId="36" xr:uid="{00000000-0005-0000-0000-000089000000}"/>
    <cellStyle name="Accent5 20" xfId="369" xr:uid="{00000000-0005-0000-0000-00008A000000}"/>
    <cellStyle name="Accent5 21" xfId="388" xr:uid="{00000000-0005-0000-0000-00008B000000}"/>
    <cellStyle name="Accent5 22" xfId="402" xr:uid="{00000000-0005-0000-0000-00008C000000}"/>
    <cellStyle name="Accent5 23" xfId="387" xr:uid="{00000000-0005-0000-0000-00008D000000}"/>
    <cellStyle name="Accent5 24" xfId="403" xr:uid="{00000000-0005-0000-0000-00008E000000}"/>
    <cellStyle name="Accent5 25" xfId="396" xr:uid="{00000000-0005-0000-0000-00008F000000}"/>
    <cellStyle name="Accent5 26" xfId="410" xr:uid="{00000000-0005-0000-0000-000090000000}"/>
    <cellStyle name="Accent5 27" xfId="395" xr:uid="{00000000-0005-0000-0000-000091000000}"/>
    <cellStyle name="Accent5 28" xfId="412" xr:uid="{00000000-0005-0000-0000-000092000000}"/>
    <cellStyle name="Accent5 29" xfId="394" xr:uid="{00000000-0005-0000-0000-000093000000}"/>
    <cellStyle name="Accent5 3" xfId="37" xr:uid="{00000000-0005-0000-0000-000094000000}"/>
    <cellStyle name="Accent5 4" xfId="38" xr:uid="{00000000-0005-0000-0000-000095000000}"/>
    <cellStyle name="Accent5 5" xfId="32" xr:uid="{00000000-0005-0000-0000-000096000000}"/>
    <cellStyle name="Accent5 6" xfId="194" xr:uid="{00000000-0005-0000-0000-000097000000}"/>
    <cellStyle name="Accent5 7" xfId="200" xr:uid="{00000000-0005-0000-0000-000098000000}"/>
    <cellStyle name="Accent5 8" xfId="193" xr:uid="{00000000-0005-0000-0000-000099000000}"/>
    <cellStyle name="Accent5 9" xfId="201" xr:uid="{00000000-0005-0000-0000-00009A000000}"/>
    <cellStyle name="Accent6 - 20 %" xfId="40" xr:uid="{00000000-0005-0000-0000-00009B000000}"/>
    <cellStyle name="Accent6 - 40 %" xfId="41" xr:uid="{00000000-0005-0000-0000-00009C000000}"/>
    <cellStyle name="Accent6 - 60 %" xfId="42" xr:uid="{00000000-0005-0000-0000-00009D000000}"/>
    <cellStyle name="Accent6 10" xfId="197" xr:uid="{00000000-0005-0000-0000-00009E000000}"/>
    <cellStyle name="Accent6 11" xfId="219" xr:uid="{00000000-0005-0000-0000-00009F000000}"/>
    <cellStyle name="Accent6 12" xfId="256" xr:uid="{00000000-0005-0000-0000-0000A0000000}"/>
    <cellStyle name="Accent6 13" xfId="332" xr:uid="{00000000-0005-0000-0000-0000A1000000}"/>
    <cellStyle name="Accent6 14" xfId="322" xr:uid="{00000000-0005-0000-0000-0000A2000000}"/>
    <cellStyle name="Accent6 15" xfId="331" xr:uid="{00000000-0005-0000-0000-0000A3000000}"/>
    <cellStyle name="Accent6 16" xfId="321" xr:uid="{00000000-0005-0000-0000-0000A4000000}"/>
    <cellStyle name="Accent6 17" xfId="330" xr:uid="{00000000-0005-0000-0000-0000A5000000}"/>
    <cellStyle name="Accent6 18" xfId="320" xr:uid="{00000000-0005-0000-0000-0000A6000000}"/>
    <cellStyle name="Accent6 19" xfId="364" xr:uid="{00000000-0005-0000-0000-0000A7000000}"/>
    <cellStyle name="Accent6 2" xfId="43" xr:uid="{00000000-0005-0000-0000-0000A8000000}"/>
    <cellStyle name="Accent6 20" xfId="368" xr:uid="{00000000-0005-0000-0000-0000A9000000}"/>
    <cellStyle name="Accent6 21" xfId="391" xr:uid="{00000000-0005-0000-0000-0000AA000000}"/>
    <cellStyle name="Accent6 22" xfId="401" xr:uid="{00000000-0005-0000-0000-0000AB000000}"/>
    <cellStyle name="Accent6 23" xfId="392" xr:uid="{00000000-0005-0000-0000-0000AC000000}"/>
    <cellStyle name="Accent6 24" xfId="400" xr:uid="{00000000-0005-0000-0000-0000AD000000}"/>
    <cellStyle name="Accent6 25" xfId="397" xr:uid="{00000000-0005-0000-0000-0000AE000000}"/>
    <cellStyle name="Accent6 26" xfId="407" xr:uid="{00000000-0005-0000-0000-0000AF000000}"/>
    <cellStyle name="Accent6 27" xfId="398" xr:uid="{00000000-0005-0000-0000-0000B0000000}"/>
    <cellStyle name="Accent6 28" xfId="406" xr:uid="{00000000-0005-0000-0000-0000B1000000}"/>
    <cellStyle name="Accent6 29" xfId="399" xr:uid="{00000000-0005-0000-0000-0000B2000000}"/>
    <cellStyle name="Accent6 3" xfId="44" xr:uid="{00000000-0005-0000-0000-0000B3000000}"/>
    <cellStyle name="Accent6 4" xfId="45" xr:uid="{00000000-0005-0000-0000-0000B4000000}"/>
    <cellStyle name="Accent6 5" xfId="39" xr:uid="{00000000-0005-0000-0000-0000B5000000}"/>
    <cellStyle name="Accent6 6" xfId="195" xr:uid="{00000000-0005-0000-0000-0000B6000000}"/>
    <cellStyle name="Accent6 7" xfId="199" xr:uid="{00000000-0005-0000-0000-0000B7000000}"/>
    <cellStyle name="Accent6 8" xfId="196" xr:uid="{00000000-0005-0000-0000-0000B8000000}"/>
    <cellStyle name="Accent6 9" xfId="198" xr:uid="{00000000-0005-0000-0000-0000B9000000}"/>
    <cellStyle name="Avertissement 2" xfId="47" xr:uid="{00000000-0005-0000-0000-0000BA000000}"/>
    <cellStyle name="Avertissement 3" xfId="48" xr:uid="{00000000-0005-0000-0000-0000BB000000}"/>
    <cellStyle name="Avertissement 4" xfId="49" xr:uid="{00000000-0005-0000-0000-0000BC000000}"/>
    <cellStyle name="Avertissement 5" xfId="46" xr:uid="{00000000-0005-0000-0000-0000BD000000}"/>
    <cellStyle name="Calcul 2" xfId="51" xr:uid="{00000000-0005-0000-0000-0000BE000000}"/>
    <cellStyle name="Calcul 3" xfId="52" xr:uid="{00000000-0005-0000-0000-0000BF000000}"/>
    <cellStyle name="Calcul 4" xfId="53" xr:uid="{00000000-0005-0000-0000-0000C0000000}"/>
    <cellStyle name="Calcul 5" xfId="50" xr:uid="{00000000-0005-0000-0000-0000C1000000}"/>
    <cellStyle name="Cellule liée 2" xfId="55" xr:uid="{00000000-0005-0000-0000-0000C2000000}"/>
    <cellStyle name="Cellule liée 3" xfId="56" xr:uid="{00000000-0005-0000-0000-0000C3000000}"/>
    <cellStyle name="Cellule liée 4" xfId="57" xr:uid="{00000000-0005-0000-0000-0000C4000000}"/>
    <cellStyle name="Cellule liée 5" xfId="54" xr:uid="{00000000-0005-0000-0000-0000C5000000}"/>
    <cellStyle name="Commentaire 2" xfId="59" xr:uid="{00000000-0005-0000-0000-0000C6000000}"/>
    <cellStyle name="Commentaire 2 2" xfId="221" xr:uid="{00000000-0005-0000-0000-0000C7000000}"/>
    <cellStyle name="Commentaire 3" xfId="60" xr:uid="{00000000-0005-0000-0000-0000C8000000}"/>
    <cellStyle name="Commentaire 3 2" xfId="222" xr:uid="{00000000-0005-0000-0000-0000C9000000}"/>
    <cellStyle name="Commentaire 4" xfId="61" xr:uid="{00000000-0005-0000-0000-0000CA000000}"/>
    <cellStyle name="Commentaire 4 2" xfId="223" xr:uid="{00000000-0005-0000-0000-0000CB000000}"/>
    <cellStyle name="Commentaire 5" xfId="58" xr:uid="{00000000-0005-0000-0000-0000CC000000}"/>
    <cellStyle name="Commentaire 6" xfId="220" xr:uid="{00000000-0005-0000-0000-0000CD000000}"/>
    <cellStyle name="Emphase 1" xfId="62" xr:uid="{00000000-0005-0000-0000-0000CE000000}"/>
    <cellStyle name="Emphase 2" xfId="63" xr:uid="{00000000-0005-0000-0000-0000CF000000}"/>
    <cellStyle name="Emphase 3" xfId="64" xr:uid="{00000000-0005-0000-0000-0000D0000000}"/>
    <cellStyle name="Entrée 2" xfId="66" xr:uid="{00000000-0005-0000-0000-0000D1000000}"/>
    <cellStyle name="Entrée 3" xfId="67" xr:uid="{00000000-0005-0000-0000-0000D2000000}"/>
    <cellStyle name="Entrée 4" xfId="68" xr:uid="{00000000-0005-0000-0000-0000D3000000}"/>
    <cellStyle name="Entrée 5" xfId="65" xr:uid="{00000000-0005-0000-0000-0000D4000000}"/>
    <cellStyle name="Euro" xfId="69" xr:uid="{00000000-0005-0000-0000-0000D5000000}"/>
    <cellStyle name="Euro 10" xfId="70" xr:uid="{00000000-0005-0000-0000-0000D6000000}"/>
    <cellStyle name="Euro 10 2" xfId="71" xr:uid="{00000000-0005-0000-0000-0000D7000000}"/>
    <cellStyle name="Euro 10 2 2" xfId="226" xr:uid="{00000000-0005-0000-0000-0000D8000000}"/>
    <cellStyle name="Euro 10 3" xfId="225" xr:uid="{00000000-0005-0000-0000-0000D9000000}"/>
    <cellStyle name="Euro 11" xfId="72" xr:uid="{00000000-0005-0000-0000-0000DA000000}"/>
    <cellStyle name="Euro 11 2" xfId="73" xr:uid="{00000000-0005-0000-0000-0000DB000000}"/>
    <cellStyle name="Euro 11 2 2" xfId="228" xr:uid="{00000000-0005-0000-0000-0000DC000000}"/>
    <cellStyle name="Euro 11 3" xfId="74" xr:uid="{00000000-0005-0000-0000-0000DD000000}"/>
    <cellStyle name="Euro 11 3 2" xfId="229" xr:uid="{00000000-0005-0000-0000-0000DE000000}"/>
    <cellStyle name="Euro 11 4" xfId="227" xr:uid="{00000000-0005-0000-0000-0000DF000000}"/>
    <cellStyle name="Euro 12" xfId="75" xr:uid="{00000000-0005-0000-0000-0000E0000000}"/>
    <cellStyle name="Euro 12 2" xfId="76" xr:uid="{00000000-0005-0000-0000-0000E1000000}"/>
    <cellStyle name="Euro 12 2 2" xfId="231" xr:uid="{00000000-0005-0000-0000-0000E2000000}"/>
    <cellStyle name="Euro 12 3" xfId="230" xr:uid="{00000000-0005-0000-0000-0000E3000000}"/>
    <cellStyle name="Euro 13" xfId="77" xr:uid="{00000000-0005-0000-0000-0000E4000000}"/>
    <cellStyle name="Euro 13 2" xfId="233" xr:uid="{00000000-0005-0000-0000-0000E5000000}"/>
    <cellStyle name="Euro 13 3" xfId="232" xr:uid="{00000000-0005-0000-0000-0000E6000000}"/>
    <cellStyle name="Euro 14" xfId="78" xr:uid="{00000000-0005-0000-0000-0000E7000000}"/>
    <cellStyle name="Euro 14 2" xfId="235" xr:uid="{00000000-0005-0000-0000-0000E8000000}"/>
    <cellStyle name="Euro 14 3" xfId="234" xr:uid="{00000000-0005-0000-0000-0000E9000000}"/>
    <cellStyle name="Euro 15" xfId="236" xr:uid="{00000000-0005-0000-0000-0000EA000000}"/>
    <cellStyle name="Euro 15 2" xfId="237" xr:uid="{00000000-0005-0000-0000-0000EB000000}"/>
    <cellStyle name="Euro 16" xfId="238" xr:uid="{00000000-0005-0000-0000-0000EC000000}"/>
    <cellStyle name="Euro 16 2" xfId="239" xr:uid="{00000000-0005-0000-0000-0000ED000000}"/>
    <cellStyle name="Euro 17" xfId="240" xr:uid="{00000000-0005-0000-0000-0000EE000000}"/>
    <cellStyle name="Euro 17 2" xfId="365" xr:uid="{00000000-0005-0000-0000-0000EF000000}"/>
    <cellStyle name="Euro 18" xfId="224" xr:uid="{00000000-0005-0000-0000-0000F0000000}"/>
    <cellStyle name="Euro 2" xfId="79" xr:uid="{00000000-0005-0000-0000-0000F1000000}"/>
    <cellStyle name="Euro 2 2" xfId="241" xr:uid="{00000000-0005-0000-0000-0000F2000000}"/>
    <cellStyle name="Euro 3" xfId="80" xr:uid="{00000000-0005-0000-0000-0000F3000000}"/>
    <cellStyle name="Euro 3 2" xfId="81" xr:uid="{00000000-0005-0000-0000-0000F4000000}"/>
    <cellStyle name="Euro 3 2 2" xfId="243" xr:uid="{00000000-0005-0000-0000-0000F5000000}"/>
    <cellStyle name="Euro 3 3" xfId="242" xr:uid="{00000000-0005-0000-0000-0000F6000000}"/>
    <cellStyle name="Euro 4" xfId="82" xr:uid="{00000000-0005-0000-0000-0000F7000000}"/>
    <cellStyle name="Euro 4 2" xfId="83" xr:uid="{00000000-0005-0000-0000-0000F8000000}"/>
    <cellStyle name="Euro 4 2 2" xfId="245" xr:uid="{00000000-0005-0000-0000-0000F9000000}"/>
    <cellStyle name="Euro 4 3" xfId="244" xr:uid="{00000000-0005-0000-0000-0000FA000000}"/>
    <cellStyle name="Euro 5" xfId="84" xr:uid="{00000000-0005-0000-0000-0000FB000000}"/>
    <cellStyle name="Euro 5 2" xfId="85" xr:uid="{00000000-0005-0000-0000-0000FC000000}"/>
    <cellStyle name="Euro 5 2 2" xfId="247" xr:uid="{00000000-0005-0000-0000-0000FD000000}"/>
    <cellStyle name="Euro 5 3" xfId="246" xr:uid="{00000000-0005-0000-0000-0000FE000000}"/>
    <cellStyle name="Euro 6" xfId="86" xr:uid="{00000000-0005-0000-0000-0000FF000000}"/>
    <cellStyle name="Euro 6 2" xfId="87" xr:uid="{00000000-0005-0000-0000-000000010000}"/>
    <cellStyle name="Euro 6 2 2" xfId="249" xr:uid="{00000000-0005-0000-0000-000001010000}"/>
    <cellStyle name="Euro 6 3" xfId="248" xr:uid="{00000000-0005-0000-0000-000002010000}"/>
    <cellStyle name="Euro 7" xfId="88" xr:uid="{00000000-0005-0000-0000-000003010000}"/>
    <cellStyle name="Euro 7 2" xfId="89" xr:uid="{00000000-0005-0000-0000-000004010000}"/>
    <cellStyle name="Euro 7 2 2" xfId="251" xr:uid="{00000000-0005-0000-0000-000005010000}"/>
    <cellStyle name="Euro 7 3" xfId="250" xr:uid="{00000000-0005-0000-0000-000006010000}"/>
    <cellStyle name="Euro 8" xfId="90" xr:uid="{00000000-0005-0000-0000-000007010000}"/>
    <cellStyle name="Euro 8 2" xfId="91" xr:uid="{00000000-0005-0000-0000-000008010000}"/>
    <cellStyle name="Euro 8 2 2" xfId="253" xr:uid="{00000000-0005-0000-0000-000009010000}"/>
    <cellStyle name="Euro 8 3" xfId="252" xr:uid="{00000000-0005-0000-0000-00000A010000}"/>
    <cellStyle name="Euro 9" xfId="92" xr:uid="{00000000-0005-0000-0000-00000B010000}"/>
    <cellStyle name="Euro 9 2" xfId="93" xr:uid="{00000000-0005-0000-0000-00000C010000}"/>
    <cellStyle name="Euro 9 2 2" xfId="255" xr:uid="{00000000-0005-0000-0000-00000D010000}"/>
    <cellStyle name="Euro 9 3" xfId="254" xr:uid="{00000000-0005-0000-0000-00000E010000}"/>
    <cellStyle name="Insatisfaisant 2" xfId="95" xr:uid="{00000000-0005-0000-0000-00000F010000}"/>
    <cellStyle name="Insatisfaisant 3" xfId="96" xr:uid="{00000000-0005-0000-0000-000010010000}"/>
    <cellStyle name="Insatisfaisant 4" xfId="97" xr:uid="{00000000-0005-0000-0000-000011010000}"/>
    <cellStyle name="Insatisfaisant 5" xfId="94" xr:uid="{00000000-0005-0000-0000-000012010000}"/>
    <cellStyle name="Milliers 2" xfId="98" xr:uid="{00000000-0005-0000-0000-000014010000}"/>
    <cellStyle name="Milliers 2 2" xfId="99" xr:uid="{00000000-0005-0000-0000-000015010000}"/>
    <cellStyle name="Milliers 2 2 2" xfId="258" xr:uid="{00000000-0005-0000-0000-000016010000}"/>
    <cellStyle name="Milliers 2 3" xfId="257" xr:uid="{00000000-0005-0000-0000-000017010000}"/>
    <cellStyle name="Milliers 3" xfId="100" xr:uid="{00000000-0005-0000-0000-000018010000}"/>
    <cellStyle name="Milliers 3 2" xfId="260" xr:uid="{00000000-0005-0000-0000-000019010000}"/>
    <cellStyle name="Milliers 3 3" xfId="259" xr:uid="{00000000-0005-0000-0000-00001A010000}"/>
    <cellStyle name="Monétaire" xfId="1" builtinId="4"/>
    <cellStyle name="Monétaire 10" xfId="262" xr:uid="{00000000-0005-0000-0000-00001C010000}"/>
    <cellStyle name="Monétaire 10 2" xfId="366" xr:uid="{00000000-0005-0000-0000-00001D010000}"/>
    <cellStyle name="Monétaire 11" xfId="261" xr:uid="{00000000-0005-0000-0000-00001E010000}"/>
    <cellStyle name="Monétaire 2" xfId="102" xr:uid="{00000000-0005-0000-0000-00001F010000}"/>
    <cellStyle name="Monétaire 2 2" xfId="103" xr:uid="{00000000-0005-0000-0000-000020010000}"/>
    <cellStyle name="Monétaire 2 2 2" xfId="264" xr:uid="{00000000-0005-0000-0000-000021010000}"/>
    <cellStyle name="Monétaire 2 3" xfId="263" xr:uid="{00000000-0005-0000-0000-000022010000}"/>
    <cellStyle name="Monétaire 3" xfId="104" xr:uid="{00000000-0005-0000-0000-000023010000}"/>
    <cellStyle name="Monétaire 3 2" xfId="105" xr:uid="{00000000-0005-0000-0000-000024010000}"/>
    <cellStyle name="Monétaire 3 2 2" xfId="266" xr:uid="{00000000-0005-0000-0000-000025010000}"/>
    <cellStyle name="Monétaire 3 3" xfId="106" xr:uid="{00000000-0005-0000-0000-000026010000}"/>
    <cellStyle name="Monétaire 3 3 2" xfId="267" xr:uid="{00000000-0005-0000-0000-000027010000}"/>
    <cellStyle name="Monétaire 3 4" xfId="265" xr:uid="{00000000-0005-0000-0000-000028010000}"/>
    <cellStyle name="Monétaire 4" xfId="107" xr:uid="{00000000-0005-0000-0000-000029010000}"/>
    <cellStyle name="Monétaire 4 2" xfId="108" xr:uid="{00000000-0005-0000-0000-00002A010000}"/>
    <cellStyle name="Monétaire 4 2 2" xfId="269" xr:uid="{00000000-0005-0000-0000-00002B010000}"/>
    <cellStyle name="Monétaire 4 3" xfId="268" xr:uid="{00000000-0005-0000-0000-00002C010000}"/>
    <cellStyle name="Monétaire 5" xfId="109" xr:uid="{00000000-0005-0000-0000-00002D010000}"/>
    <cellStyle name="Monétaire 5 2" xfId="271" xr:uid="{00000000-0005-0000-0000-00002E010000}"/>
    <cellStyle name="Monétaire 5 3" xfId="270" xr:uid="{00000000-0005-0000-0000-00002F010000}"/>
    <cellStyle name="Monétaire 6" xfId="110" xr:uid="{00000000-0005-0000-0000-000030010000}"/>
    <cellStyle name="Monétaire 6 2" xfId="273" xr:uid="{00000000-0005-0000-0000-000031010000}"/>
    <cellStyle name="Monétaire 6 3" xfId="272" xr:uid="{00000000-0005-0000-0000-000032010000}"/>
    <cellStyle name="Monétaire 7" xfId="101" xr:uid="{00000000-0005-0000-0000-000033010000}"/>
    <cellStyle name="Monétaire 7 2" xfId="274" xr:uid="{00000000-0005-0000-0000-000034010000}"/>
    <cellStyle name="Monétaire 8" xfId="275" xr:uid="{00000000-0005-0000-0000-000035010000}"/>
    <cellStyle name="Monétaire 8 2" xfId="276" xr:uid="{00000000-0005-0000-0000-000036010000}"/>
    <cellStyle name="Monétaire 9" xfId="277" xr:uid="{00000000-0005-0000-0000-000037010000}"/>
    <cellStyle name="Neutre 2" xfId="112" xr:uid="{00000000-0005-0000-0000-000038010000}"/>
    <cellStyle name="Neutre 3" xfId="113" xr:uid="{00000000-0005-0000-0000-000039010000}"/>
    <cellStyle name="Neutre 4" xfId="114" xr:uid="{00000000-0005-0000-0000-00003A010000}"/>
    <cellStyle name="Neutre 5" xfId="111" xr:uid="{00000000-0005-0000-0000-00003B010000}"/>
    <cellStyle name="Normal" xfId="0" builtinId="0"/>
    <cellStyle name="Normal 2" xfId="115" xr:uid="{00000000-0005-0000-0000-00003D010000}"/>
    <cellStyle name="Normal 2 2" xfId="116" xr:uid="{00000000-0005-0000-0000-00003E010000}"/>
    <cellStyle name="Normal 2 2 2" xfId="279" xr:uid="{00000000-0005-0000-0000-00003F010000}"/>
    <cellStyle name="Normal 2 3" xfId="278" xr:uid="{00000000-0005-0000-0000-000040010000}"/>
    <cellStyle name="Normal 3" xfId="117" xr:uid="{00000000-0005-0000-0000-000041010000}"/>
    <cellStyle name="Normal 4" xfId="118" xr:uid="{00000000-0005-0000-0000-000042010000}"/>
    <cellStyle name="Normal 4 2" xfId="119" xr:uid="{00000000-0005-0000-0000-000043010000}"/>
    <cellStyle name="Normal 4 2 2" xfId="281" xr:uid="{00000000-0005-0000-0000-000044010000}"/>
    <cellStyle name="Normal 4 3" xfId="280" xr:uid="{00000000-0005-0000-0000-000045010000}"/>
    <cellStyle name="Normal 5" xfId="120" xr:uid="{00000000-0005-0000-0000-000046010000}"/>
    <cellStyle name="Normal 5 2" xfId="121" xr:uid="{00000000-0005-0000-0000-000047010000}"/>
    <cellStyle name="Normal 5 2 2" xfId="283" xr:uid="{00000000-0005-0000-0000-000048010000}"/>
    <cellStyle name="Normal 5 3" xfId="282" xr:uid="{00000000-0005-0000-0000-000049010000}"/>
    <cellStyle name="Normal 6" xfId="3" xr:uid="{00000000-0005-0000-0000-00004A010000}"/>
    <cellStyle name="Normal 7" xfId="213" xr:uid="{00000000-0005-0000-0000-00004B010000}"/>
    <cellStyle name="Pourcentage" xfId="2" builtinId="5"/>
    <cellStyle name="Pourcentage 10" xfId="123" xr:uid="{00000000-0005-0000-0000-00004D010000}"/>
    <cellStyle name="Pourcentage 10 2" xfId="124" xr:uid="{00000000-0005-0000-0000-00004E010000}"/>
    <cellStyle name="Pourcentage 10 2 2" xfId="286" xr:uid="{00000000-0005-0000-0000-00004F010000}"/>
    <cellStyle name="Pourcentage 10 3" xfId="285" xr:uid="{00000000-0005-0000-0000-000050010000}"/>
    <cellStyle name="Pourcentage 11" xfId="125" xr:uid="{00000000-0005-0000-0000-000051010000}"/>
    <cellStyle name="Pourcentage 11 2" xfId="126" xr:uid="{00000000-0005-0000-0000-000052010000}"/>
    <cellStyle name="Pourcentage 11 2 2" xfId="288" xr:uid="{00000000-0005-0000-0000-000053010000}"/>
    <cellStyle name="Pourcentage 11 3" xfId="287" xr:uid="{00000000-0005-0000-0000-000054010000}"/>
    <cellStyle name="Pourcentage 12" xfId="127" xr:uid="{00000000-0005-0000-0000-000055010000}"/>
    <cellStyle name="Pourcentage 12 2" xfId="128" xr:uid="{00000000-0005-0000-0000-000056010000}"/>
    <cellStyle name="Pourcentage 12 2 2" xfId="290" xr:uid="{00000000-0005-0000-0000-000057010000}"/>
    <cellStyle name="Pourcentage 12 3" xfId="129" xr:uid="{00000000-0005-0000-0000-000058010000}"/>
    <cellStyle name="Pourcentage 12 3 2" xfId="291" xr:uid="{00000000-0005-0000-0000-000059010000}"/>
    <cellStyle name="Pourcentage 12 4" xfId="289" xr:uid="{00000000-0005-0000-0000-00005A010000}"/>
    <cellStyle name="Pourcentage 13" xfId="130" xr:uid="{00000000-0005-0000-0000-00005B010000}"/>
    <cellStyle name="Pourcentage 13 2" xfId="131" xr:uid="{00000000-0005-0000-0000-00005C010000}"/>
    <cellStyle name="Pourcentage 13 2 2" xfId="293" xr:uid="{00000000-0005-0000-0000-00005D010000}"/>
    <cellStyle name="Pourcentage 13 3" xfId="292" xr:uid="{00000000-0005-0000-0000-00005E010000}"/>
    <cellStyle name="Pourcentage 14" xfId="132" xr:uid="{00000000-0005-0000-0000-00005F010000}"/>
    <cellStyle name="Pourcentage 14 2" xfId="295" xr:uid="{00000000-0005-0000-0000-000060010000}"/>
    <cellStyle name="Pourcentage 14 3" xfId="294" xr:uid="{00000000-0005-0000-0000-000061010000}"/>
    <cellStyle name="Pourcentage 15" xfId="133" xr:uid="{00000000-0005-0000-0000-000062010000}"/>
    <cellStyle name="Pourcentage 15 2" xfId="297" xr:uid="{00000000-0005-0000-0000-000063010000}"/>
    <cellStyle name="Pourcentage 15 3" xfId="296" xr:uid="{00000000-0005-0000-0000-000064010000}"/>
    <cellStyle name="Pourcentage 16" xfId="122" xr:uid="{00000000-0005-0000-0000-000065010000}"/>
    <cellStyle name="Pourcentage 16 2" xfId="299" xr:uid="{00000000-0005-0000-0000-000066010000}"/>
    <cellStyle name="Pourcentage 17" xfId="300" xr:uid="{00000000-0005-0000-0000-000067010000}"/>
    <cellStyle name="Pourcentage 17 2" xfId="301" xr:uid="{00000000-0005-0000-0000-000068010000}"/>
    <cellStyle name="Pourcentage 18" xfId="302" xr:uid="{00000000-0005-0000-0000-000069010000}"/>
    <cellStyle name="Pourcentage 18 2" xfId="367" xr:uid="{00000000-0005-0000-0000-00006A010000}"/>
    <cellStyle name="Pourcentage 19" xfId="284" xr:uid="{00000000-0005-0000-0000-00006B010000}"/>
    <cellStyle name="Pourcentage 2" xfId="134" xr:uid="{00000000-0005-0000-0000-00006C010000}"/>
    <cellStyle name="Pourcentage 2 2" xfId="135" xr:uid="{00000000-0005-0000-0000-00006D010000}"/>
    <cellStyle name="Pourcentage 2 2 2" xfId="304" xr:uid="{00000000-0005-0000-0000-00006E010000}"/>
    <cellStyle name="Pourcentage 2 3" xfId="303" xr:uid="{00000000-0005-0000-0000-00006F010000}"/>
    <cellStyle name="Pourcentage 3" xfId="136" xr:uid="{00000000-0005-0000-0000-000070010000}"/>
    <cellStyle name="Pourcentage 3 2" xfId="137" xr:uid="{00000000-0005-0000-0000-000071010000}"/>
    <cellStyle name="Pourcentage 3 2 2" xfId="306" xr:uid="{00000000-0005-0000-0000-000072010000}"/>
    <cellStyle name="Pourcentage 3 3" xfId="305" xr:uid="{00000000-0005-0000-0000-000073010000}"/>
    <cellStyle name="Pourcentage 4" xfId="138" xr:uid="{00000000-0005-0000-0000-000074010000}"/>
    <cellStyle name="Pourcentage 4 2" xfId="139" xr:uid="{00000000-0005-0000-0000-000075010000}"/>
    <cellStyle name="Pourcentage 4 2 2" xfId="308" xr:uid="{00000000-0005-0000-0000-000076010000}"/>
    <cellStyle name="Pourcentage 4 3" xfId="307" xr:uid="{00000000-0005-0000-0000-000077010000}"/>
    <cellStyle name="Pourcentage 5" xfId="140" xr:uid="{00000000-0005-0000-0000-000078010000}"/>
    <cellStyle name="Pourcentage 5 2" xfId="141" xr:uid="{00000000-0005-0000-0000-000079010000}"/>
    <cellStyle name="Pourcentage 5 2 2" xfId="310" xr:uid="{00000000-0005-0000-0000-00007A010000}"/>
    <cellStyle name="Pourcentage 5 3" xfId="309" xr:uid="{00000000-0005-0000-0000-00007B010000}"/>
    <cellStyle name="Pourcentage 6" xfId="142" xr:uid="{00000000-0005-0000-0000-00007C010000}"/>
    <cellStyle name="Pourcentage 6 2" xfId="143" xr:uid="{00000000-0005-0000-0000-00007D010000}"/>
    <cellStyle name="Pourcentage 6 2 2" xfId="312" xr:uid="{00000000-0005-0000-0000-00007E010000}"/>
    <cellStyle name="Pourcentage 6 3" xfId="311" xr:uid="{00000000-0005-0000-0000-00007F010000}"/>
    <cellStyle name="Pourcentage 7" xfId="144" xr:uid="{00000000-0005-0000-0000-000080010000}"/>
    <cellStyle name="Pourcentage 7 2" xfId="145" xr:uid="{00000000-0005-0000-0000-000081010000}"/>
    <cellStyle name="Pourcentage 7 2 2" xfId="314" xr:uid="{00000000-0005-0000-0000-000082010000}"/>
    <cellStyle name="Pourcentage 7 3" xfId="313" xr:uid="{00000000-0005-0000-0000-000083010000}"/>
    <cellStyle name="Pourcentage 8" xfId="146" xr:uid="{00000000-0005-0000-0000-000084010000}"/>
    <cellStyle name="Pourcentage 8 2" xfId="147" xr:uid="{00000000-0005-0000-0000-000085010000}"/>
    <cellStyle name="Pourcentage 8 2 2" xfId="316" xr:uid="{00000000-0005-0000-0000-000086010000}"/>
    <cellStyle name="Pourcentage 8 3" xfId="315" xr:uid="{00000000-0005-0000-0000-000087010000}"/>
    <cellStyle name="Pourcentage 9" xfId="148" xr:uid="{00000000-0005-0000-0000-000088010000}"/>
    <cellStyle name="Pourcentage 9 2" xfId="149" xr:uid="{00000000-0005-0000-0000-000089010000}"/>
    <cellStyle name="Pourcentage 9 2 2" xfId="318" xr:uid="{00000000-0005-0000-0000-00008A010000}"/>
    <cellStyle name="Pourcentage 9 3" xfId="317" xr:uid="{00000000-0005-0000-0000-00008B010000}"/>
    <cellStyle name="Satisfaisant 2" xfId="151" xr:uid="{00000000-0005-0000-0000-00008C010000}"/>
    <cellStyle name="Satisfaisant 3" xfId="152" xr:uid="{00000000-0005-0000-0000-00008D010000}"/>
    <cellStyle name="Satisfaisant 4" xfId="153" xr:uid="{00000000-0005-0000-0000-00008E010000}"/>
    <cellStyle name="Satisfaisant 5" xfId="150" xr:uid="{00000000-0005-0000-0000-00008F010000}"/>
    <cellStyle name="Sortie 2" xfId="155" xr:uid="{00000000-0005-0000-0000-000090010000}"/>
    <cellStyle name="Sortie 3" xfId="156" xr:uid="{00000000-0005-0000-0000-000091010000}"/>
    <cellStyle name="Sortie 4" xfId="157" xr:uid="{00000000-0005-0000-0000-000092010000}"/>
    <cellStyle name="Sortie 5" xfId="154" xr:uid="{00000000-0005-0000-0000-000093010000}"/>
    <cellStyle name="Titre de la feuille" xfId="158" xr:uid="{00000000-0005-0000-0000-000094010000}"/>
    <cellStyle name="Titre 1 2" xfId="160" xr:uid="{00000000-0005-0000-0000-000095010000}"/>
    <cellStyle name="Titre 1 3" xfId="161" xr:uid="{00000000-0005-0000-0000-000096010000}"/>
    <cellStyle name="Titre 1 4" xfId="162" xr:uid="{00000000-0005-0000-0000-000097010000}"/>
    <cellStyle name="Titre 1 5" xfId="159" xr:uid="{00000000-0005-0000-0000-000098010000}"/>
    <cellStyle name="Titre 2 2" xfId="164" xr:uid="{00000000-0005-0000-0000-000099010000}"/>
    <cellStyle name="Titre 2 3" xfId="165" xr:uid="{00000000-0005-0000-0000-00009A010000}"/>
    <cellStyle name="Titre 2 4" xfId="166" xr:uid="{00000000-0005-0000-0000-00009B010000}"/>
    <cellStyle name="Titre 2 5" xfId="163" xr:uid="{00000000-0005-0000-0000-00009C010000}"/>
    <cellStyle name="Titre 3 2" xfId="168" xr:uid="{00000000-0005-0000-0000-00009D010000}"/>
    <cellStyle name="Titre 3 3" xfId="169" xr:uid="{00000000-0005-0000-0000-00009E010000}"/>
    <cellStyle name="Titre 3 4" xfId="170" xr:uid="{00000000-0005-0000-0000-00009F010000}"/>
    <cellStyle name="Titre 3 5" xfId="167" xr:uid="{00000000-0005-0000-0000-0000A0010000}"/>
    <cellStyle name="Titre 4 2" xfId="172" xr:uid="{00000000-0005-0000-0000-0000A1010000}"/>
    <cellStyle name="Titre 4 3" xfId="173" xr:uid="{00000000-0005-0000-0000-0000A2010000}"/>
    <cellStyle name="Titre 4 4" xfId="174" xr:uid="{00000000-0005-0000-0000-0000A3010000}"/>
    <cellStyle name="Titre 4 5" xfId="171" xr:uid="{00000000-0005-0000-0000-0000A4010000}"/>
    <cellStyle name="Total 2" xfId="176" xr:uid="{00000000-0005-0000-0000-0000A5010000}"/>
    <cellStyle name="Total 3" xfId="177" xr:uid="{00000000-0005-0000-0000-0000A6010000}"/>
    <cellStyle name="Total 4" xfId="178" xr:uid="{00000000-0005-0000-0000-0000A7010000}"/>
    <cellStyle name="Total 5" xfId="175" xr:uid="{00000000-0005-0000-0000-0000A8010000}"/>
    <cellStyle name="Vérification 2" xfId="180" xr:uid="{00000000-0005-0000-0000-0000A9010000}"/>
    <cellStyle name="Vérification 3" xfId="181" xr:uid="{00000000-0005-0000-0000-0000AA010000}"/>
    <cellStyle name="Vérification 4" xfId="182" xr:uid="{00000000-0005-0000-0000-0000AB010000}"/>
    <cellStyle name="Vérification 5" xfId="179" xr:uid="{00000000-0005-0000-0000-0000AC010000}"/>
  </cellStyles>
  <dxfs count="0"/>
  <tableStyles count="0" defaultTableStyle="TableStyleMedium2" defaultPivotStyle="PivotStyleLight16"/>
  <colors>
    <mruColors>
      <color rgb="FFCC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3</xdr:row>
          <xdr:rowOff>28575</xdr:rowOff>
        </xdr:from>
        <xdr:to>
          <xdr:col>6</xdr:col>
          <xdr:colOff>390525</xdr:colOff>
          <xdr:row>6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AH219"/>
  <sheetViews>
    <sheetView zoomScale="90" zoomScaleNormal="90" workbookViewId="0">
      <pane ySplit="1" topLeftCell="A2" activePane="bottomLeft" state="frozen"/>
      <selection pane="bottomLeft" activeCell="N10" sqref="N10"/>
    </sheetView>
  </sheetViews>
  <sheetFormatPr baseColWidth="10" defaultRowHeight="15" x14ac:dyDescent="0.25"/>
  <cols>
    <col min="1" max="1" width="23.42578125" style="3" bestFit="1" customWidth="1"/>
    <col min="2" max="2" width="17.42578125" style="3" customWidth="1"/>
    <col min="3" max="4" width="29.7109375" style="3" customWidth="1"/>
    <col min="5" max="5" width="41.42578125" style="92" customWidth="1"/>
    <col min="6" max="6" width="36" style="92" customWidth="1"/>
    <col min="7" max="7" width="15.7109375" style="3" customWidth="1"/>
    <col min="8" max="8" width="9.7109375" style="3" customWidth="1"/>
    <col min="9" max="9" width="15.7109375" style="3" customWidth="1"/>
    <col min="10" max="10" width="20.28515625" style="3" customWidth="1"/>
    <col min="11" max="11" width="20.42578125" style="3" customWidth="1"/>
    <col min="12" max="12" width="14.5703125" style="3" customWidth="1"/>
    <col min="13" max="13" width="20" style="3" customWidth="1"/>
    <col min="14" max="15" width="22.140625" style="3" customWidth="1"/>
    <col min="16" max="16" width="21.42578125" style="3" customWidth="1"/>
    <col min="17" max="17" width="15.5703125" style="3" customWidth="1"/>
    <col min="18" max="18" width="38.7109375" style="3" bestFit="1" customWidth="1"/>
    <col min="19" max="19" width="34.42578125" style="3" customWidth="1"/>
    <col min="34" max="34" width="17.140625" bestFit="1" customWidth="1"/>
  </cols>
  <sheetData>
    <row r="1" spans="1:34" ht="47.25" customHeight="1" x14ac:dyDescent="0.25">
      <c r="A1" s="129" t="s">
        <v>125</v>
      </c>
      <c r="B1" s="120" t="s">
        <v>112</v>
      </c>
      <c r="C1" s="9" t="s">
        <v>111</v>
      </c>
      <c r="D1" s="9" t="s">
        <v>100</v>
      </c>
      <c r="E1" s="66" t="s">
        <v>129</v>
      </c>
      <c r="F1" s="116" t="s">
        <v>106</v>
      </c>
      <c r="G1" s="66" t="s">
        <v>107</v>
      </c>
      <c r="H1" s="66" t="s">
        <v>108</v>
      </c>
      <c r="I1" s="66" t="s">
        <v>122</v>
      </c>
      <c r="J1" s="66" t="s">
        <v>3</v>
      </c>
      <c r="K1" s="66" t="s">
        <v>11</v>
      </c>
      <c r="L1" s="66" t="s">
        <v>1</v>
      </c>
      <c r="M1" s="66" t="s">
        <v>2</v>
      </c>
      <c r="N1" s="66" t="s">
        <v>10</v>
      </c>
      <c r="O1" s="66" t="s">
        <v>12</v>
      </c>
      <c r="P1" s="66" t="s">
        <v>4</v>
      </c>
      <c r="Q1" s="66" t="s">
        <v>8</v>
      </c>
      <c r="R1" s="66" t="s">
        <v>5</v>
      </c>
      <c r="S1" s="66" t="s">
        <v>32</v>
      </c>
    </row>
    <row r="2" spans="1:34" x14ac:dyDescent="0.25">
      <c r="A2" s="69" t="s">
        <v>137</v>
      </c>
      <c r="B2" s="74">
        <v>0</v>
      </c>
      <c r="C2" s="69" t="s">
        <v>13</v>
      </c>
      <c r="D2" s="11">
        <v>44064</v>
      </c>
      <c r="E2" s="70" t="s">
        <v>139</v>
      </c>
      <c r="F2" s="117"/>
      <c r="G2" s="71" t="s">
        <v>14</v>
      </c>
      <c r="H2" s="2">
        <v>2</v>
      </c>
      <c r="I2" s="68">
        <v>81</v>
      </c>
      <c r="J2" s="68">
        <f t="shared" ref="J2:J65" si="0">I2*H2</f>
        <v>162</v>
      </c>
      <c r="K2" s="73">
        <f t="shared" ref="K2:K47" si="1">J2</f>
        <v>162</v>
      </c>
      <c r="L2" s="72">
        <v>45</v>
      </c>
      <c r="M2" s="68">
        <f t="shared" ref="M2:M65" si="2">L2*H2</f>
        <v>90</v>
      </c>
      <c r="N2" s="73">
        <f t="shared" ref="N2:N47" si="3">M2</f>
        <v>90</v>
      </c>
      <c r="O2" s="73">
        <f t="shared" ref="O2:O65" si="4">K2*B2</f>
        <v>0</v>
      </c>
      <c r="P2" s="75">
        <f t="shared" ref="P2:P65" si="5">J2-M2-O2</f>
        <v>72</v>
      </c>
      <c r="Q2" s="76">
        <f t="shared" ref="Q2:Q65" si="6">P2/J2</f>
        <v>0.44444444444444442</v>
      </c>
      <c r="R2" s="2"/>
      <c r="S2" s="2"/>
    </row>
    <row r="3" spans="1:34" x14ac:dyDescent="0.25">
      <c r="A3" s="69"/>
      <c r="B3" s="74">
        <v>0</v>
      </c>
      <c r="C3" s="69" t="s">
        <v>13</v>
      </c>
      <c r="D3" s="11">
        <v>44064</v>
      </c>
      <c r="E3" s="70" t="s">
        <v>140</v>
      </c>
      <c r="F3" s="117"/>
      <c r="G3" s="71" t="s">
        <v>15</v>
      </c>
      <c r="H3" s="2">
        <v>4</v>
      </c>
      <c r="I3" s="68">
        <v>59.4</v>
      </c>
      <c r="J3" s="68">
        <f t="shared" si="0"/>
        <v>237.6</v>
      </c>
      <c r="K3" s="73">
        <f t="shared" si="1"/>
        <v>237.6</v>
      </c>
      <c r="L3" s="72">
        <v>31.5</v>
      </c>
      <c r="M3" s="68">
        <f t="shared" si="2"/>
        <v>126</v>
      </c>
      <c r="N3" s="73">
        <f t="shared" si="3"/>
        <v>126</v>
      </c>
      <c r="O3" s="73">
        <f t="shared" si="4"/>
        <v>0</v>
      </c>
      <c r="P3" s="75">
        <f t="shared" si="5"/>
        <v>111.6</v>
      </c>
      <c r="Q3" s="76">
        <f t="shared" si="6"/>
        <v>0.46969696969696967</v>
      </c>
      <c r="R3" s="2"/>
      <c r="S3" s="2"/>
    </row>
    <row r="4" spans="1:34" x14ac:dyDescent="0.25">
      <c r="A4" s="69"/>
      <c r="B4" s="74">
        <v>0</v>
      </c>
      <c r="C4" s="69" t="s">
        <v>20</v>
      </c>
      <c r="D4" s="11">
        <v>44093</v>
      </c>
      <c r="E4" s="70" t="s">
        <v>141</v>
      </c>
      <c r="F4" s="117"/>
      <c r="G4" s="71" t="s">
        <v>21</v>
      </c>
      <c r="H4" s="2">
        <v>3</v>
      </c>
      <c r="I4" s="68">
        <v>69.5</v>
      </c>
      <c r="J4" s="68">
        <f t="shared" si="0"/>
        <v>208.5</v>
      </c>
      <c r="K4" s="73">
        <f t="shared" ref="K4:K44" si="7">J4</f>
        <v>208.5</v>
      </c>
      <c r="L4" s="72">
        <v>38.35</v>
      </c>
      <c r="M4" s="68">
        <f t="shared" si="2"/>
        <v>115.05000000000001</v>
      </c>
      <c r="N4" s="73">
        <f t="shared" ref="N4:N44" si="8">M4</f>
        <v>115.05000000000001</v>
      </c>
      <c r="O4" s="73">
        <f t="shared" si="4"/>
        <v>0</v>
      </c>
      <c r="P4" s="75">
        <f t="shared" si="5"/>
        <v>93.449999999999989</v>
      </c>
      <c r="Q4" s="76">
        <f t="shared" si="6"/>
        <v>0.44820143884892083</v>
      </c>
      <c r="R4" s="2"/>
      <c r="S4" s="2"/>
    </row>
    <row r="5" spans="1:34" x14ac:dyDescent="0.25">
      <c r="A5" s="69" t="s">
        <v>17</v>
      </c>
      <c r="B5" s="74">
        <v>0.12</v>
      </c>
      <c r="C5" s="69" t="s">
        <v>22</v>
      </c>
      <c r="D5" s="11">
        <v>44161</v>
      </c>
      <c r="E5" s="70" t="s">
        <v>142</v>
      </c>
      <c r="F5" s="117"/>
      <c r="G5" s="71" t="s">
        <v>23</v>
      </c>
      <c r="H5" s="2">
        <v>479</v>
      </c>
      <c r="I5" s="68">
        <v>18.68</v>
      </c>
      <c r="J5" s="68">
        <v>60</v>
      </c>
      <c r="K5" s="73">
        <f t="shared" si="7"/>
        <v>60</v>
      </c>
      <c r="L5" s="72">
        <v>9.7200000000000006</v>
      </c>
      <c r="M5" s="68">
        <f t="shared" si="2"/>
        <v>4655.88</v>
      </c>
      <c r="N5" s="73">
        <f t="shared" si="8"/>
        <v>4655.88</v>
      </c>
      <c r="O5" s="73">
        <f t="shared" si="4"/>
        <v>7.1999999999999993</v>
      </c>
      <c r="P5" s="75">
        <f t="shared" si="5"/>
        <v>-4603.08</v>
      </c>
      <c r="Q5" s="76">
        <f t="shared" si="6"/>
        <v>-76.718000000000004</v>
      </c>
      <c r="R5" s="2"/>
      <c r="S5" s="2"/>
    </row>
    <row r="6" spans="1:34" s="1" customFormat="1" x14ac:dyDescent="0.25">
      <c r="A6" s="69"/>
      <c r="B6" s="74">
        <v>0.1</v>
      </c>
      <c r="C6" s="77" t="s">
        <v>24</v>
      </c>
      <c r="D6" s="11">
        <v>44166</v>
      </c>
      <c r="E6" s="70" t="s">
        <v>143</v>
      </c>
      <c r="F6" s="118"/>
      <c r="G6" s="7" t="s">
        <v>25</v>
      </c>
      <c r="H6" s="2">
        <v>1000</v>
      </c>
      <c r="I6" s="67">
        <v>5.31</v>
      </c>
      <c r="J6" s="67">
        <v>8</v>
      </c>
      <c r="K6" s="79">
        <f t="shared" si="7"/>
        <v>8</v>
      </c>
      <c r="L6" s="72">
        <v>2.86</v>
      </c>
      <c r="M6" s="67">
        <f t="shared" si="2"/>
        <v>2860</v>
      </c>
      <c r="N6" s="79">
        <f t="shared" si="8"/>
        <v>2860</v>
      </c>
      <c r="O6" s="73">
        <f t="shared" si="4"/>
        <v>0.8</v>
      </c>
      <c r="P6" s="75">
        <f t="shared" si="5"/>
        <v>-2852.8</v>
      </c>
      <c r="Q6" s="76">
        <f t="shared" si="6"/>
        <v>-356.6</v>
      </c>
      <c r="R6" s="68"/>
      <c r="S6" s="68"/>
    </row>
    <row r="7" spans="1:34" s="1" customFormat="1" x14ac:dyDescent="0.25">
      <c r="A7" s="69"/>
      <c r="B7" s="74">
        <v>0.1</v>
      </c>
      <c r="C7" s="77" t="s">
        <v>26</v>
      </c>
      <c r="D7" s="11">
        <v>44173</v>
      </c>
      <c r="E7" s="70" t="s">
        <v>144</v>
      </c>
      <c r="F7" s="118"/>
      <c r="G7" s="7" t="s">
        <v>27</v>
      </c>
      <c r="H7" s="2">
        <v>40000</v>
      </c>
      <c r="I7" s="67">
        <v>0.19</v>
      </c>
      <c r="J7" s="67">
        <v>600</v>
      </c>
      <c r="K7" s="79">
        <f t="shared" si="7"/>
        <v>600</v>
      </c>
      <c r="L7" s="72">
        <v>0.126</v>
      </c>
      <c r="M7" s="67">
        <f t="shared" si="2"/>
        <v>5040</v>
      </c>
      <c r="N7" s="79">
        <f t="shared" si="8"/>
        <v>5040</v>
      </c>
      <c r="O7" s="73">
        <f t="shared" si="4"/>
        <v>60</v>
      </c>
      <c r="P7" s="75">
        <f t="shared" si="5"/>
        <v>-4500</v>
      </c>
      <c r="Q7" s="76">
        <f t="shared" si="6"/>
        <v>-7.5</v>
      </c>
      <c r="R7" s="68"/>
      <c r="S7" s="68"/>
    </row>
    <row r="8" spans="1:34" s="1" customFormat="1" x14ac:dyDescent="0.25">
      <c r="A8" s="69" t="s">
        <v>17</v>
      </c>
      <c r="B8" s="74">
        <v>0</v>
      </c>
      <c r="C8" s="77" t="s">
        <v>26</v>
      </c>
      <c r="D8" s="11">
        <v>44173</v>
      </c>
      <c r="E8" s="70" t="s">
        <v>145</v>
      </c>
      <c r="F8" s="118"/>
      <c r="G8" s="7" t="s">
        <v>31</v>
      </c>
      <c r="H8" s="2">
        <v>1</v>
      </c>
      <c r="I8" s="67">
        <v>5</v>
      </c>
      <c r="J8" s="67">
        <f t="shared" si="0"/>
        <v>5</v>
      </c>
      <c r="K8" s="79">
        <f t="shared" si="7"/>
        <v>5</v>
      </c>
      <c r="L8" s="72">
        <v>1780</v>
      </c>
      <c r="M8" s="67">
        <f t="shared" si="2"/>
        <v>1780</v>
      </c>
      <c r="N8" s="79">
        <f t="shared" si="8"/>
        <v>1780</v>
      </c>
      <c r="O8" s="73">
        <f t="shared" si="4"/>
        <v>0</v>
      </c>
      <c r="P8" s="75">
        <f t="shared" si="5"/>
        <v>-1775</v>
      </c>
      <c r="Q8" s="76">
        <f t="shared" si="6"/>
        <v>-355</v>
      </c>
      <c r="R8" s="68"/>
      <c r="S8" s="2"/>
      <c r="AH8" s="17"/>
    </row>
    <row r="9" spans="1:34" s="1" customFormat="1" x14ac:dyDescent="0.25">
      <c r="A9" s="69"/>
      <c r="B9" s="74">
        <v>0.1</v>
      </c>
      <c r="C9" s="69" t="s">
        <v>28</v>
      </c>
      <c r="D9" s="11">
        <v>44201</v>
      </c>
      <c r="E9" s="70" t="s">
        <v>146</v>
      </c>
      <c r="F9" s="117"/>
      <c r="G9" s="71" t="s">
        <v>30</v>
      </c>
      <c r="H9" s="2">
        <v>150</v>
      </c>
      <c r="I9" s="68">
        <v>8.1999999999999993</v>
      </c>
      <c r="J9" s="67">
        <f t="shared" si="0"/>
        <v>1230</v>
      </c>
      <c r="K9" s="79">
        <f t="shared" si="7"/>
        <v>1230</v>
      </c>
      <c r="L9" s="72">
        <v>5.66</v>
      </c>
      <c r="M9" s="68">
        <f t="shared" si="2"/>
        <v>849</v>
      </c>
      <c r="N9" s="79">
        <f t="shared" si="8"/>
        <v>849</v>
      </c>
      <c r="O9" s="73">
        <f t="shared" si="4"/>
        <v>123</v>
      </c>
      <c r="P9" s="75">
        <f t="shared" si="5"/>
        <v>258</v>
      </c>
      <c r="Q9" s="76">
        <f t="shared" si="6"/>
        <v>0.2097560975609756</v>
      </c>
      <c r="R9" s="68"/>
      <c r="S9" s="68"/>
    </row>
    <row r="10" spans="1:34" s="1" customFormat="1" x14ac:dyDescent="0.25">
      <c r="A10" s="69"/>
      <c r="B10" s="74">
        <v>0.1</v>
      </c>
      <c r="C10" s="69" t="s">
        <v>28</v>
      </c>
      <c r="D10" s="11">
        <v>44201</v>
      </c>
      <c r="E10" s="70" t="s">
        <v>147</v>
      </c>
      <c r="F10" s="117"/>
      <c r="G10" s="71" t="s">
        <v>29</v>
      </c>
      <c r="H10" s="2">
        <v>350</v>
      </c>
      <c r="I10" s="68">
        <v>6.25</v>
      </c>
      <c r="J10" s="67">
        <v>79</v>
      </c>
      <c r="K10" s="79">
        <f t="shared" si="7"/>
        <v>79</v>
      </c>
      <c r="L10" s="72">
        <v>4.53</v>
      </c>
      <c r="M10" s="68">
        <f t="shared" si="2"/>
        <v>1585.5</v>
      </c>
      <c r="N10" s="79">
        <f t="shared" si="8"/>
        <v>1585.5</v>
      </c>
      <c r="O10" s="73">
        <f t="shared" si="4"/>
        <v>7.9</v>
      </c>
      <c r="P10" s="75">
        <f t="shared" si="5"/>
        <v>-1514.4</v>
      </c>
      <c r="Q10" s="76">
        <f t="shared" si="6"/>
        <v>-19.16962025316456</v>
      </c>
      <c r="R10" s="68"/>
      <c r="S10" s="68"/>
    </row>
    <row r="11" spans="1:34" s="1" customFormat="1" x14ac:dyDescent="0.25">
      <c r="A11" s="69"/>
      <c r="B11" s="74">
        <v>0.1</v>
      </c>
      <c r="C11" s="77" t="s">
        <v>33</v>
      </c>
      <c r="D11" s="11">
        <v>44207</v>
      </c>
      <c r="E11" s="70" t="s">
        <v>148</v>
      </c>
      <c r="F11" s="119"/>
      <c r="G11" s="7" t="s">
        <v>34</v>
      </c>
      <c r="H11" s="2">
        <v>50</v>
      </c>
      <c r="I11" s="67">
        <v>25.7</v>
      </c>
      <c r="J11" s="67">
        <v>45</v>
      </c>
      <c r="K11" s="79">
        <f t="shared" si="7"/>
        <v>45</v>
      </c>
      <c r="L11" s="72">
        <v>17.579999999999998</v>
      </c>
      <c r="M11" s="67">
        <f t="shared" si="2"/>
        <v>878.99999999999989</v>
      </c>
      <c r="N11" s="79">
        <f t="shared" si="8"/>
        <v>878.99999999999989</v>
      </c>
      <c r="O11" s="73">
        <f t="shared" si="4"/>
        <v>4.5</v>
      </c>
      <c r="P11" s="75">
        <f t="shared" si="5"/>
        <v>-838.49999999999989</v>
      </c>
      <c r="Q11" s="76">
        <f t="shared" si="6"/>
        <v>-18.633333333333329</v>
      </c>
      <c r="R11" s="68"/>
      <c r="S11" s="68"/>
    </row>
    <row r="12" spans="1:34" s="1" customFormat="1" x14ac:dyDescent="0.25">
      <c r="A12" s="69"/>
      <c r="B12" s="74">
        <v>0.1</v>
      </c>
      <c r="C12" s="77" t="s">
        <v>35</v>
      </c>
      <c r="D12" s="11">
        <v>44207</v>
      </c>
      <c r="E12" s="70" t="s">
        <v>149</v>
      </c>
      <c r="F12" s="119"/>
      <c r="G12" s="7" t="s">
        <v>25</v>
      </c>
      <c r="H12" s="2">
        <v>100</v>
      </c>
      <c r="I12" s="67">
        <v>10.07</v>
      </c>
      <c r="J12" s="67">
        <f t="shared" si="0"/>
        <v>1007</v>
      </c>
      <c r="K12" s="79">
        <f t="shared" si="7"/>
        <v>1007</v>
      </c>
      <c r="L12" s="72">
        <v>6.6050000000000004</v>
      </c>
      <c r="M12" s="67">
        <f t="shared" si="2"/>
        <v>660.5</v>
      </c>
      <c r="N12" s="79">
        <f t="shared" si="8"/>
        <v>660.5</v>
      </c>
      <c r="O12" s="73">
        <f t="shared" si="4"/>
        <v>100.7</v>
      </c>
      <c r="P12" s="75">
        <f t="shared" si="5"/>
        <v>245.8</v>
      </c>
      <c r="Q12" s="76">
        <f t="shared" si="6"/>
        <v>0.24409136047666335</v>
      </c>
      <c r="R12" s="68"/>
      <c r="S12" s="68"/>
    </row>
    <row r="13" spans="1:34" s="1" customFormat="1" x14ac:dyDescent="0.25">
      <c r="A13" s="69"/>
      <c r="B13" s="74">
        <v>0.1</v>
      </c>
      <c r="C13" s="77" t="s">
        <v>35</v>
      </c>
      <c r="D13" s="11">
        <v>44207</v>
      </c>
      <c r="E13" s="70" t="s">
        <v>150</v>
      </c>
      <c r="F13" s="119"/>
      <c r="G13" s="7" t="s">
        <v>36</v>
      </c>
      <c r="H13" s="2">
        <v>100</v>
      </c>
      <c r="I13" s="67">
        <v>19.46</v>
      </c>
      <c r="J13" s="67">
        <f t="shared" si="0"/>
        <v>1946</v>
      </c>
      <c r="K13" s="79">
        <f t="shared" si="7"/>
        <v>1946</v>
      </c>
      <c r="L13" s="72">
        <v>12.855</v>
      </c>
      <c r="M13" s="67">
        <f t="shared" si="2"/>
        <v>1285.5</v>
      </c>
      <c r="N13" s="79">
        <f t="shared" si="8"/>
        <v>1285.5</v>
      </c>
      <c r="O13" s="73">
        <f t="shared" si="4"/>
        <v>194.60000000000002</v>
      </c>
      <c r="P13" s="75">
        <f t="shared" si="5"/>
        <v>465.9</v>
      </c>
      <c r="Q13" s="76">
        <f t="shared" si="6"/>
        <v>0.23941418293936279</v>
      </c>
      <c r="R13" s="68"/>
      <c r="S13" s="68"/>
    </row>
    <row r="14" spans="1:34" s="1" customFormat="1" x14ac:dyDescent="0.25">
      <c r="A14" s="69"/>
      <c r="B14" s="74">
        <v>0.1</v>
      </c>
      <c r="C14" s="77" t="s">
        <v>35</v>
      </c>
      <c r="D14" s="11">
        <v>44207</v>
      </c>
      <c r="E14" s="70" t="s">
        <v>151</v>
      </c>
      <c r="F14" s="119"/>
      <c r="G14" s="7" t="s">
        <v>37</v>
      </c>
      <c r="H14" s="2">
        <v>100</v>
      </c>
      <c r="I14" s="67">
        <v>14.67</v>
      </c>
      <c r="J14" s="67">
        <f t="shared" si="0"/>
        <v>1467</v>
      </c>
      <c r="K14" s="79">
        <f t="shared" si="7"/>
        <v>1467</v>
      </c>
      <c r="L14" s="72">
        <v>9.44</v>
      </c>
      <c r="M14" s="67">
        <f t="shared" si="2"/>
        <v>944</v>
      </c>
      <c r="N14" s="79">
        <f t="shared" si="8"/>
        <v>944</v>
      </c>
      <c r="O14" s="73">
        <f t="shared" si="4"/>
        <v>146.70000000000002</v>
      </c>
      <c r="P14" s="75">
        <f t="shared" si="5"/>
        <v>376.29999999999995</v>
      </c>
      <c r="Q14" s="76">
        <f t="shared" si="6"/>
        <v>0.25650988411724607</v>
      </c>
      <c r="R14" s="68"/>
      <c r="S14" s="68"/>
    </row>
    <row r="15" spans="1:34" s="1" customFormat="1" x14ac:dyDescent="0.25">
      <c r="A15" s="69"/>
      <c r="B15" s="74">
        <v>0</v>
      </c>
      <c r="C15" s="77" t="s">
        <v>35</v>
      </c>
      <c r="D15" s="11">
        <v>44207</v>
      </c>
      <c r="E15" s="70" t="s">
        <v>152</v>
      </c>
      <c r="F15" s="119"/>
      <c r="G15" s="7" t="s">
        <v>31</v>
      </c>
      <c r="H15" s="2">
        <v>1</v>
      </c>
      <c r="I15" s="67">
        <v>100</v>
      </c>
      <c r="J15" s="67">
        <f t="shared" si="0"/>
        <v>100</v>
      </c>
      <c r="K15" s="79">
        <f t="shared" si="7"/>
        <v>100</v>
      </c>
      <c r="L15" s="72">
        <v>227.42</v>
      </c>
      <c r="M15" s="67">
        <f t="shared" si="2"/>
        <v>227.42</v>
      </c>
      <c r="N15" s="79">
        <f t="shared" si="8"/>
        <v>227.42</v>
      </c>
      <c r="O15" s="73">
        <f t="shared" si="4"/>
        <v>0</v>
      </c>
      <c r="P15" s="75">
        <f t="shared" si="5"/>
        <v>-127.41999999999999</v>
      </c>
      <c r="Q15" s="76">
        <f t="shared" si="6"/>
        <v>-1.2741999999999998</v>
      </c>
      <c r="R15" s="68"/>
      <c r="S15" s="2"/>
    </row>
    <row r="16" spans="1:34" s="1" customFormat="1" x14ac:dyDescent="0.25">
      <c r="A16" s="69"/>
      <c r="B16" s="74"/>
      <c r="C16" s="77"/>
      <c r="D16" s="80"/>
      <c r="E16" s="78"/>
      <c r="F16" s="118"/>
      <c r="G16" s="7"/>
      <c r="H16" s="2"/>
      <c r="I16" s="67"/>
      <c r="J16" s="67">
        <f t="shared" si="0"/>
        <v>0</v>
      </c>
      <c r="K16" s="79">
        <f t="shared" si="7"/>
        <v>0</v>
      </c>
      <c r="L16" s="18"/>
      <c r="M16" s="67">
        <f t="shared" si="2"/>
        <v>0</v>
      </c>
      <c r="N16" s="79">
        <f t="shared" si="8"/>
        <v>0</v>
      </c>
      <c r="O16" s="73">
        <f t="shared" si="4"/>
        <v>0</v>
      </c>
      <c r="P16" s="75">
        <f t="shared" si="5"/>
        <v>0</v>
      </c>
      <c r="Q16" s="76" t="e">
        <f t="shared" si="6"/>
        <v>#DIV/0!</v>
      </c>
      <c r="R16" s="68"/>
      <c r="S16" s="68"/>
    </row>
    <row r="17" spans="1:19" s="1" customFormat="1" x14ac:dyDescent="0.25">
      <c r="A17" s="69"/>
      <c r="B17" s="74"/>
      <c r="C17" s="81"/>
      <c r="D17" s="80"/>
      <c r="E17" s="78"/>
      <c r="F17" s="118"/>
      <c r="G17" s="7"/>
      <c r="H17" s="2"/>
      <c r="I17" s="67"/>
      <c r="J17" s="67">
        <f t="shared" si="0"/>
        <v>0</v>
      </c>
      <c r="K17" s="79">
        <f t="shared" si="7"/>
        <v>0</v>
      </c>
      <c r="L17" s="18"/>
      <c r="M17" s="67">
        <f t="shared" si="2"/>
        <v>0</v>
      </c>
      <c r="N17" s="79">
        <f t="shared" si="8"/>
        <v>0</v>
      </c>
      <c r="O17" s="73">
        <f t="shared" si="4"/>
        <v>0</v>
      </c>
      <c r="P17" s="75">
        <f t="shared" si="5"/>
        <v>0</v>
      </c>
      <c r="Q17" s="76" t="e">
        <f t="shared" si="6"/>
        <v>#DIV/0!</v>
      </c>
      <c r="R17" s="68"/>
      <c r="S17" s="68"/>
    </row>
    <row r="18" spans="1:19" s="1" customFormat="1" x14ac:dyDescent="0.25">
      <c r="A18" s="69"/>
      <c r="B18" s="74"/>
      <c r="C18" s="81"/>
      <c r="D18" s="11"/>
      <c r="E18" s="70"/>
      <c r="F18" s="119"/>
      <c r="G18" s="7"/>
      <c r="H18" s="2"/>
      <c r="I18" s="67"/>
      <c r="J18" s="67">
        <f t="shared" si="0"/>
        <v>0</v>
      </c>
      <c r="K18" s="79">
        <f t="shared" si="7"/>
        <v>0</v>
      </c>
      <c r="L18" s="18"/>
      <c r="M18" s="67">
        <f t="shared" si="2"/>
        <v>0</v>
      </c>
      <c r="N18" s="79">
        <f t="shared" si="8"/>
        <v>0</v>
      </c>
      <c r="O18" s="73">
        <f t="shared" si="4"/>
        <v>0</v>
      </c>
      <c r="P18" s="75">
        <f t="shared" si="5"/>
        <v>0</v>
      </c>
      <c r="Q18" s="76" t="e">
        <f t="shared" si="6"/>
        <v>#DIV/0!</v>
      </c>
      <c r="R18" s="68"/>
      <c r="S18" s="68"/>
    </row>
    <row r="19" spans="1:19" s="1" customFormat="1" x14ac:dyDescent="0.25">
      <c r="A19" s="69"/>
      <c r="B19" s="74"/>
      <c r="C19" s="81"/>
      <c r="D19" s="11"/>
      <c r="E19" s="70"/>
      <c r="F19" s="119"/>
      <c r="G19" s="7"/>
      <c r="H19" s="2"/>
      <c r="I19" s="67"/>
      <c r="J19" s="67">
        <f t="shared" si="0"/>
        <v>0</v>
      </c>
      <c r="K19" s="79">
        <f t="shared" si="7"/>
        <v>0</v>
      </c>
      <c r="L19" s="18"/>
      <c r="M19" s="67">
        <f t="shared" si="2"/>
        <v>0</v>
      </c>
      <c r="N19" s="79">
        <f t="shared" si="8"/>
        <v>0</v>
      </c>
      <c r="O19" s="73">
        <f t="shared" si="4"/>
        <v>0</v>
      </c>
      <c r="P19" s="75">
        <f t="shared" si="5"/>
        <v>0</v>
      </c>
      <c r="Q19" s="76" t="e">
        <f t="shared" si="6"/>
        <v>#DIV/0!</v>
      </c>
      <c r="R19" s="68"/>
      <c r="S19" s="68"/>
    </row>
    <row r="20" spans="1:19" s="1" customFormat="1" x14ac:dyDescent="0.25">
      <c r="A20" s="69"/>
      <c r="B20" s="74"/>
      <c r="C20" s="81"/>
      <c r="D20" s="11"/>
      <c r="E20" s="70"/>
      <c r="F20" s="119"/>
      <c r="G20" s="7"/>
      <c r="H20" s="2"/>
      <c r="I20" s="67"/>
      <c r="J20" s="67">
        <f t="shared" si="0"/>
        <v>0</v>
      </c>
      <c r="K20" s="79">
        <f t="shared" si="7"/>
        <v>0</v>
      </c>
      <c r="L20" s="18"/>
      <c r="M20" s="67">
        <f t="shared" si="2"/>
        <v>0</v>
      </c>
      <c r="N20" s="79">
        <f t="shared" si="8"/>
        <v>0</v>
      </c>
      <c r="O20" s="73">
        <f t="shared" si="4"/>
        <v>0</v>
      </c>
      <c r="P20" s="75">
        <f t="shared" si="5"/>
        <v>0</v>
      </c>
      <c r="Q20" s="76" t="e">
        <f t="shared" si="6"/>
        <v>#DIV/0!</v>
      </c>
      <c r="R20" s="68"/>
      <c r="S20" s="68"/>
    </row>
    <row r="21" spans="1:19" s="1" customFormat="1" x14ac:dyDescent="0.25">
      <c r="A21" s="69"/>
      <c r="B21" s="74"/>
      <c r="C21" s="81"/>
      <c r="D21" s="80"/>
      <c r="E21" s="78"/>
      <c r="F21" s="118"/>
      <c r="G21" s="7"/>
      <c r="H21" s="2"/>
      <c r="I21" s="67"/>
      <c r="J21" s="67">
        <f t="shared" si="0"/>
        <v>0</v>
      </c>
      <c r="K21" s="79">
        <f t="shared" si="7"/>
        <v>0</v>
      </c>
      <c r="L21" s="18"/>
      <c r="M21" s="67">
        <f t="shared" si="2"/>
        <v>0</v>
      </c>
      <c r="N21" s="79">
        <f t="shared" si="8"/>
        <v>0</v>
      </c>
      <c r="O21" s="73">
        <f t="shared" si="4"/>
        <v>0</v>
      </c>
      <c r="P21" s="75">
        <f t="shared" si="5"/>
        <v>0</v>
      </c>
      <c r="Q21" s="76" t="e">
        <f t="shared" si="6"/>
        <v>#DIV/0!</v>
      </c>
      <c r="R21" s="68"/>
      <c r="S21" s="68"/>
    </row>
    <row r="22" spans="1:19" s="1" customFormat="1" x14ac:dyDescent="0.25">
      <c r="A22" s="69"/>
      <c r="B22" s="74"/>
      <c r="C22" s="81"/>
      <c r="D22" s="80"/>
      <c r="E22" s="78"/>
      <c r="F22" s="118"/>
      <c r="G22" s="7"/>
      <c r="H22" s="2"/>
      <c r="I22" s="67"/>
      <c r="J22" s="67">
        <f t="shared" si="0"/>
        <v>0</v>
      </c>
      <c r="K22" s="79">
        <f t="shared" si="7"/>
        <v>0</v>
      </c>
      <c r="L22" s="18"/>
      <c r="M22" s="67">
        <f t="shared" si="2"/>
        <v>0</v>
      </c>
      <c r="N22" s="79">
        <f t="shared" si="8"/>
        <v>0</v>
      </c>
      <c r="O22" s="73">
        <f t="shared" si="4"/>
        <v>0</v>
      </c>
      <c r="P22" s="75">
        <f t="shared" si="5"/>
        <v>0</v>
      </c>
      <c r="Q22" s="76" t="e">
        <f t="shared" si="6"/>
        <v>#DIV/0!</v>
      </c>
      <c r="R22" s="68"/>
      <c r="S22" s="68"/>
    </row>
    <row r="23" spans="1:19" s="1" customFormat="1" x14ac:dyDescent="0.25">
      <c r="A23" s="69"/>
      <c r="B23" s="74"/>
      <c r="C23" s="81"/>
      <c r="D23" s="11"/>
      <c r="E23" s="70"/>
      <c r="F23" s="119"/>
      <c r="G23" s="7"/>
      <c r="H23" s="2"/>
      <c r="I23" s="67"/>
      <c r="J23" s="67">
        <f t="shared" si="0"/>
        <v>0</v>
      </c>
      <c r="K23" s="79">
        <f t="shared" si="7"/>
        <v>0</v>
      </c>
      <c r="L23" s="18"/>
      <c r="M23" s="67">
        <f t="shared" si="2"/>
        <v>0</v>
      </c>
      <c r="N23" s="79">
        <f t="shared" si="8"/>
        <v>0</v>
      </c>
      <c r="O23" s="73">
        <f t="shared" si="4"/>
        <v>0</v>
      </c>
      <c r="P23" s="75">
        <f t="shared" si="5"/>
        <v>0</v>
      </c>
      <c r="Q23" s="76" t="e">
        <f t="shared" si="6"/>
        <v>#DIV/0!</v>
      </c>
      <c r="R23" s="68"/>
      <c r="S23" s="68"/>
    </row>
    <row r="24" spans="1:19" s="1" customFormat="1" x14ac:dyDescent="0.25">
      <c r="A24" s="69"/>
      <c r="B24" s="74"/>
      <c r="C24" s="81"/>
      <c r="D24" s="11"/>
      <c r="E24" s="70"/>
      <c r="F24" s="119"/>
      <c r="G24" s="7"/>
      <c r="H24" s="2"/>
      <c r="I24" s="67"/>
      <c r="J24" s="67">
        <f t="shared" si="0"/>
        <v>0</v>
      </c>
      <c r="K24" s="79">
        <f t="shared" si="7"/>
        <v>0</v>
      </c>
      <c r="L24" s="18"/>
      <c r="M24" s="67">
        <f t="shared" si="2"/>
        <v>0</v>
      </c>
      <c r="N24" s="79">
        <f t="shared" si="8"/>
        <v>0</v>
      </c>
      <c r="O24" s="73">
        <f t="shared" si="4"/>
        <v>0</v>
      </c>
      <c r="P24" s="75">
        <f t="shared" si="5"/>
        <v>0</v>
      </c>
      <c r="Q24" s="76" t="e">
        <f t="shared" si="6"/>
        <v>#DIV/0!</v>
      </c>
      <c r="R24" s="68"/>
      <c r="S24" s="68"/>
    </row>
    <row r="25" spans="1:19" s="1" customFormat="1" x14ac:dyDescent="0.25">
      <c r="A25" s="69"/>
      <c r="B25" s="74"/>
      <c r="C25" s="81"/>
      <c r="D25" s="11"/>
      <c r="E25" s="70"/>
      <c r="F25" s="119"/>
      <c r="G25" s="7"/>
      <c r="H25" s="2"/>
      <c r="I25" s="67"/>
      <c r="J25" s="67">
        <f t="shared" si="0"/>
        <v>0</v>
      </c>
      <c r="K25" s="79">
        <f t="shared" si="7"/>
        <v>0</v>
      </c>
      <c r="L25" s="18"/>
      <c r="M25" s="67">
        <f t="shared" si="2"/>
        <v>0</v>
      </c>
      <c r="N25" s="79">
        <f t="shared" si="8"/>
        <v>0</v>
      </c>
      <c r="O25" s="73">
        <f t="shared" si="4"/>
        <v>0</v>
      </c>
      <c r="P25" s="75">
        <f t="shared" si="5"/>
        <v>0</v>
      </c>
      <c r="Q25" s="76" t="e">
        <f t="shared" si="6"/>
        <v>#DIV/0!</v>
      </c>
      <c r="R25" s="68"/>
      <c r="S25" s="68"/>
    </row>
    <row r="26" spans="1:19" s="1" customFormat="1" x14ac:dyDescent="0.25">
      <c r="A26" s="69"/>
      <c r="B26" s="74"/>
      <c r="C26" s="81"/>
      <c r="D26" s="11"/>
      <c r="E26" s="70"/>
      <c r="F26" s="119"/>
      <c r="G26" s="7"/>
      <c r="H26" s="2"/>
      <c r="I26" s="67"/>
      <c r="J26" s="67">
        <f t="shared" si="0"/>
        <v>0</v>
      </c>
      <c r="K26" s="79">
        <f t="shared" si="7"/>
        <v>0</v>
      </c>
      <c r="L26" s="18"/>
      <c r="M26" s="67">
        <f t="shared" si="2"/>
        <v>0</v>
      </c>
      <c r="N26" s="79">
        <f t="shared" si="8"/>
        <v>0</v>
      </c>
      <c r="O26" s="73">
        <f t="shared" si="4"/>
        <v>0</v>
      </c>
      <c r="P26" s="75">
        <f t="shared" si="5"/>
        <v>0</v>
      </c>
      <c r="Q26" s="76" t="e">
        <f t="shared" si="6"/>
        <v>#DIV/0!</v>
      </c>
      <c r="R26" s="68"/>
      <c r="S26" s="68"/>
    </row>
    <row r="27" spans="1:19" s="1" customFormat="1" x14ac:dyDescent="0.25">
      <c r="A27" s="69"/>
      <c r="B27" s="74"/>
      <c r="C27" s="81"/>
      <c r="D27" s="80"/>
      <c r="E27" s="78"/>
      <c r="F27" s="118"/>
      <c r="G27" s="7"/>
      <c r="H27" s="2"/>
      <c r="I27" s="67"/>
      <c r="J27" s="67">
        <f t="shared" si="0"/>
        <v>0</v>
      </c>
      <c r="K27" s="79">
        <f t="shared" si="7"/>
        <v>0</v>
      </c>
      <c r="L27" s="18"/>
      <c r="M27" s="67">
        <f t="shared" si="2"/>
        <v>0</v>
      </c>
      <c r="N27" s="79">
        <f t="shared" si="8"/>
        <v>0</v>
      </c>
      <c r="O27" s="73">
        <f t="shared" si="4"/>
        <v>0</v>
      </c>
      <c r="P27" s="75">
        <f t="shared" si="5"/>
        <v>0</v>
      </c>
      <c r="Q27" s="76" t="e">
        <f t="shared" si="6"/>
        <v>#DIV/0!</v>
      </c>
      <c r="R27" s="68"/>
      <c r="S27" s="68"/>
    </row>
    <row r="28" spans="1:19" s="1" customFormat="1" x14ac:dyDescent="0.25">
      <c r="A28" s="69"/>
      <c r="B28" s="74"/>
      <c r="C28" s="81"/>
      <c r="D28" s="11"/>
      <c r="E28" s="70"/>
      <c r="F28" s="119"/>
      <c r="G28" s="7"/>
      <c r="H28" s="2"/>
      <c r="I28" s="67"/>
      <c r="J28" s="67">
        <f t="shared" si="0"/>
        <v>0</v>
      </c>
      <c r="K28" s="79">
        <f t="shared" si="7"/>
        <v>0</v>
      </c>
      <c r="L28" s="18"/>
      <c r="M28" s="67">
        <f t="shared" si="2"/>
        <v>0</v>
      </c>
      <c r="N28" s="79">
        <f t="shared" si="8"/>
        <v>0</v>
      </c>
      <c r="O28" s="73">
        <f t="shared" si="4"/>
        <v>0</v>
      </c>
      <c r="P28" s="75">
        <f t="shared" si="5"/>
        <v>0</v>
      </c>
      <c r="Q28" s="76" t="e">
        <f t="shared" si="6"/>
        <v>#DIV/0!</v>
      </c>
      <c r="R28" s="68"/>
      <c r="S28" s="68"/>
    </row>
    <row r="29" spans="1:19" s="1" customFormat="1" x14ac:dyDescent="0.25">
      <c r="A29" s="69"/>
      <c r="B29" s="74"/>
      <c r="C29" s="81"/>
      <c r="D29" s="11"/>
      <c r="E29" s="70"/>
      <c r="F29" s="119"/>
      <c r="G29" s="7"/>
      <c r="H29" s="2"/>
      <c r="I29" s="67"/>
      <c r="J29" s="67">
        <f t="shared" si="0"/>
        <v>0</v>
      </c>
      <c r="K29" s="79">
        <f t="shared" si="7"/>
        <v>0</v>
      </c>
      <c r="L29" s="18"/>
      <c r="M29" s="67">
        <f t="shared" si="2"/>
        <v>0</v>
      </c>
      <c r="N29" s="79">
        <f t="shared" si="8"/>
        <v>0</v>
      </c>
      <c r="O29" s="73">
        <f t="shared" si="4"/>
        <v>0</v>
      </c>
      <c r="P29" s="75">
        <f t="shared" si="5"/>
        <v>0</v>
      </c>
      <c r="Q29" s="76" t="e">
        <f t="shared" si="6"/>
        <v>#DIV/0!</v>
      </c>
      <c r="R29" s="68"/>
      <c r="S29" s="68"/>
    </row>
    <row r="30" spans="1:19" s="1" customFormat="1" x14ac:dyDescent="0.25">
      <c r="A30" s="69"/>
      <c r="B30" s="74"/>
      <c r="C30" s="81"/>
      <c r="D30" s="11"/>
      <c r="E30" s="70"/>
      <c r="F30" s="119"/>
      <c r="G30" s="7"/>
      <c r="H30" s="2"/>
      <c r="I30" s="67"/>
      <c r="J30" s="67">
        <f t="shared" si="0"/>
        <v>0</v>
      </c>
      <c r="K30" s="79">
        <f t="shared" si="7"/>
        <v>0</v>
      </c>
      <c r="L30" s="18"/>
      <c r="M30" s="67">
        <f t="shared" si="2"/>
        <v>0</v>
      </c>
      <c r="N30" s="79">
        <f t="shared" si="8"/>
        <v>0</v>
      </c>
      <c r="O30" s="73">
        <f t="shared" si="4"/>
        <v>0</v>
      </c>
      <c r="P30" s="75">
        <f t="shared" si="5"/>
        <v>0</v>
      </c>
      <c r="Q30" s="76" t="e">
        <f t="shared" si="6"/>
        <v>#DIV/0!</v>
      </c>
      <c r="R30" s="68"/>
      <c r="S30" s="68"/>
    </row>
    <row r="31" spans="1:19" s="1" customFormat="1" x14ac:dyDescent="0.25">
      <c r="A31" s="69"/>
      <c r="B31" s="74"/>
      <c r="C31" s="81"/>
      <c r="D31" s="11"/>
      <c r="E31" s="70"/>
      <c r="F31" s="119"/>
      <c r="G31" s="7"/>
      <c r="H31" s="2"/>
      <c r="I31" s="67"/>
      <c r="J31" s="67">
        <f t="shared" si="0"/>
        <v>0</v>
      </c>
      <c r="K31" s="79">
        <f t="shared" si="7"/>
        <v>0</v>
      </c>
      <c r="L31" s="18"/>
      <c r="M31" s="67">
        <f t="shared" si="2"/>
        <v>0</v>
      </c>
      <c r="N31" s="79">
        <f t="shared" si="8"/>
        <v>0</v>
      </c>
      <c r="O31" s="73">
        <f t="shared" si="4"/>
        <v>0</v>
      </c>
      <c r="P31" s="75">
        <f t="shared" si="5"/>
        <v>0</v>
      </c>
      <c r="Q31" s="76" t="e">
        <f t="shared" si="6"/>
        <v>#DIV/0!</v>
      </c>
      <c r="R31" s="68"/>
      <c r="S31" s="68"/>
    </row>
    <row r="32" spans="1:19" s="1" customFormat="1" x14ac:dyDescent="0.25">
      <c r="A32" s="69"/>
      <c r="B32" s="74"/>
      <c r="C32" s="81"/>
      <c r="D32" s="11"/>
      <c r="E32" s="70"/>
      <c r="F32" s="119"/>
      <c r="G32" s="7"/>
      <c r="H32" s="2"/>
      <c r="I32" s="67"/>
      <c r="J32" s="67">
        <f t="shared" si="0"/>
        <v>0</v>
      </c>
      <c r="K32" s="79">
        <f t="shared" si="7"/>
        <v>0</v>
      </c>
      <c r="L32" s="18"/>
      <c r="M32" s="67">
        <f t="shared" si="2"/>
        <v>0</v>
      </c>
      <c r="N32" s="79">
        <f t="shared" si="8"/>
        <v>0</v>
      </c>
      <c r="O32" s="73">
        <f t="shared" si="4"/>
        <v>0</v>
      </c>
      <c r="P32" s="75">
        <f t="shared" si="5"/>
        <v>0</v>
      </c>
      <c r="Q32" s="76" t="e">
        <f t="shared" si="6"/>
        <v>#DIV/0!</v>
      </c>
      <c r="R32" s="68"/>
      <c r="S32" s="68"/>
    </row>
    <row r="33" spans="1:34" s="1" customFormat="1" x14ac:dyDescent="0.25">
      <c r="A33" s="69"/>
      <c r="B33" s="74"/>
      <c r="C33" s="81"/>
      <c r="D33" s="11"/>
      <c r="E33" s="70"/>
      <c r="F33" s="119"/>
      <c r="G33" s="7"/>
      <c r="H33" s="2"/>
      <c r="I33" s="67"/>
      <c r="J33" s="67">
        <f t="shared" si="0"/>
        <v>0</v>
      </c>
      <c r="K33" s="79">
        <f t="shared" si="7"/>
        <v>0</v>
      </c>
      <c r="L33" s="18"/>
      <c r="M33" s="67">
        <f t="shared" si="2"/>
        <v>0</v>
      </c>
      <c r="N33" s="79">
        <f t="shared" si="8"/>
        <v>0</v>
      </c>
      <c r="O33" s="73">
        <f t="shared" si="4"/>
        <v>0</v>
      </c>
      <c r="P33" s="75">
        <f t="shared" si="5"/>
        <v>0</v>
      </c>
      <c r="Q33" s="76" t="e">
        <f t="shared" si="6"/>
        <v>#DIV/0!</v>
      </c>
      <c r="R33" s="68"/>
      <c r="S33" s="68"/>
    </row>
    <row r="34" spans="1:34" s="1" customFormat="1" x14ac:dyDescent="0.25">
      <c r="A34" s="69"/>
      <c r="B34" s="74"/>
      <c r="C34" s="81"/>
      <c r="D34" s="80"/>
      <c r="E34" s="78"/>
      <c r="F34" s="118"/>
      <c r="G34" s="7"/>
      <c r="H34" s="2"/>
      <c r="I34" s="67"/>
      <c r="J34" s="67">
        <f t="shared" si="0"/>
        <v>0</v>
      </c>
      <c r="K34" s="79">
        <f t="shared" si="7"/>
        <v>0</v>
      </c>
      <c r="L34" s="18"/>
      <c r="M34" s="67">
        <f t="shared" si="2"/>
        <v>0</v>
      </c>
      <c r="N34" s="79">
        <f t="shared" si="8"/>
        <v>0</v>
      </c>
      <c r="O34" s="73">
        <f t="shared" si="4"/>
        <v>0</v>
      </c>
      <c r="P34" s="75">
        <f t="shared" si="5"/>
        <v>0</v>
      </c>
      <c r="Q34" s="76" t="e">
        <f t="shared" si="6"/>
        <v>#DIV/0!</v>
      </c>
      <c r="R34" s="68"/>
      <c r="S34" s="68"/>
    </row>
    <row r="35" spans="1:34" s="1" customFormat="1" x14ac:dyDescent="0.25">
      <c r="A35" s="69"/>
      <c r="B35" s="74"/>
      <c r="C35" s="81"/>
      <c r="D35" s="80"/>
      <c r="E35" s="78"/>
      <c r="F35" s="118"/>
      <c r="G35" s="7"/>
      <c r="H35" s="2"/>
      <c r="I35" s="67"/>
      <c r="J35" s="67">
        <f t="shared" si="0"/>
        <v>0</v>
      </c>
      <c r="K35" s="79">
        <f t="shared" si="7"/>
        <v>0</v>
      </c>
      <c r="L35" s="18"/>
      <c r="M35" s="67">
        <f t="shared" si="2"/>
        <v>0</v>
      </c>
      <c r="N35" s="79">
        <f t="shared" si="8"/>
        <v>0</v>
      </c>
      <c r="O35" s="73">
        <f t="shared" si="4"/>
        <v>0</v>
      </c>
      <c r="P35" s="75">
        <f t="shared" si="5"/>
        <v>0</v>
      </c>
      <c r="Q35" s="76" t="e">
        <f t="shared" si="6"/>
        <v>#DIV/0!</v>
      </c>
      <c r="R35" s="68"/>
      <c r="S35" s="68"/>
    </row>
    <row r="36" spans="1:34" s="1" customFormat="1" x14ac:dyDescent="0.25">
      <c r="A36" s="69"/>
      <c r="B36" s="74"/>
      <c r="C36" s="81"/>
      <c r="D36" s="80"/>
      <c r="E36" s="78"/>
      <c r="F36" s="118"/>
      <c r="G36" s="7"/>
      <c r="H36" s="2"/>
      <c r="I36" s="67"/>
      <c r="J36" s="67">
        <f t="shared" si="0"/>
        <v>0</v>
      </c>
      <c r="K36" s="79">
        <f t="shared" si="7"/>
        <v>0</v>
      </c>
      <c r="L36" s="18"/>
      <c r="M36" s="67">
        <f t="shared" si="2"/>
        <v>0</v>
      </c>
      <c r="N36" s="79">
        <f t="shared" si="8"/>
        <v>0</v>
      </c>
      <c r="O36" s="73">
        <f t="shared" si="4"/>
        <v>0</v>
      </c>
      <c r="P36" s="75">
        <f t="shared" si="5"/>
        <v>0</v>
      </c>
      <c r="Q36" s="76" t="e">
        <f t="shared" si="6"/>
        <v>#DIV/0!</v>
      </c>
      <c r="R36" s="68"/>
      <c r="S36" s="68"/>
    </row>
    <row r="37" spans="1:34" s="1" customFormat="1" x14ac:dyDescent="0.25">
      <c r="A37" s="69"/>
      <c r="B37" s="74"/>
      <c r="C37" s="81"/>
      <c r="D37" s="80"/>
      <c r="E37" s="78"/>
      <c r="F37" s="118"/>
      <c r="G37" s="7"/>
      <c r="H37" s="2"/>
      <c r="I37" s="67"/>
      <c r="J37" s="67">
        <f t="shared" si="0"/>
        <v>0</v>
      </c>
      <c r="K37" s="79">
        <f t="shared" si="7"/>
        <v>0</v>
      </c>
      <c r="L37" s="18"/>
      <c r="M37" s="67">
        <f t="shared" si="2"/>
        <v>0</v>
      </c>
      <c r="N37" s="79">
        <f t="shared" si="8"/>
        <v>0</v>
      </c>
      <c r="O37" s="73">
        <f t="shared" si="4"/>
        <v>0</v>
      </c>
      <c r="P37" s="75">
        <f t="shared" si="5"/>
        <v>0</v>
      </c>
      <c r="Q37" s="76" t="e">
        <f t="shared" si="6"/>
        <v>#DIV/0!</v>
      </c>
      <c r="R37" s="68"/>
      <c r="S37" s="68"/>
    </row>
    <row r="38" spans="1:34" s="1" customFormat="1" x14ac:dyDescent="0.25">
      <c r="A38" s="69"/>
      <c r="B38" s="74"/>
      <c r="C38" s="81"/>
      <c r="D38" s="80"/>
      <c r="E38" s="78"/>
      <c r="F38" s="118"/>
      <c r="G38" s="7"/>
      <c r="H38" s="2"/>
      <c r="I38" s="67"/>
      <c r="J38" s="67">
        <f t="shared" si="0"/>
        <v>0</v>
      </c>
      <c r="K38" s="79">
        <f t="shared" si="7"/>
        <v>0</v>
      </c>
      <c r="L38" s="18"/>
      <c r="M38" s="67">
        <f t="shared" si="2"/>
        <v>0</v>
      </c>
      <c r="N38" s="79">
        <f t="shared" si="8"/>
        <v>0</v>
      </c>
      <c r="O38" s="73">
        <f t="shared" si="4"/>
        <v>0</v>
      </c>
      <c r="P38" s="75">
        <f t="shared" si="5"/>
        <v>0</v>
      </c>
      <c r="Q38" s="76" t="e">
        <f t="shared" si="6"/>
        <v>#DIV/0!</v>
      </c>
      <c r="R38" s="68"/>
      <c r="S38" s="68"/>
    </row>
    <row r="39" spans="1:34" s="1" customFormat="1" x14ac:dyDescent="0.25">
      <c r="A39" s="69"/>
      <c r="B39" s="74"/>
      <c r="C39" s="81"/>
      <c r="D39" s="80"/>
      <c r="E39" s="78"/>
      <c r="F39" s="118"/>
      <c r="G39" s="7"/>
      <c r="H39" s="2"/>
      <c r="I39" s="67"/>
      <c r="J39" s="67">
        <f t="shared" si="0"/>
        <v>0</v>
      </c>
      <c r="K39" s="79">
        <f t="shared" si="7"/>
        <v>0</v>
      </c>
      <c r="L39" s="18"/>
      <c r="M39" s="67">
        <f t="shared" si="2"/>
        <v>0</v>
      </c>
      <c r="N39" s="79">
        <f t="shared" si="8"/>
        <v>0</v>
      </c>
      <c r="O39" s="73">
        <f t="shared" si="4"/>
        <v>0</v>
      </c>
      <c r="P39" s="75">
        <f t="shared" si="5"/>
        <v>0</v>
      </c>
      <c r="Q39" s="76" t="e">
        <f t="shared" si="6"/>
        <v>#DIV/0!</v>
      </c>
      <c r="R39" s="68"/>
      <c r="S39" s="68"/>
    </row>
    <row r="40" spans="1:34" s="1" customFormat="1" x14ac:dyDescent="0.25">
      <c r="A40" s="69"/>
      <c r="B40" s="74"/>
      <c r="C40" s="81"/>
      <c r="D40" s="80"/>
      <c r="E40" s="78"/>
      <c r="F40" s="118"/>
      <c r="G40" s="7"/>
      <c r="H40" s="2"/>
      <c r="I40" s="67"/>
      <c r="J40" s="67">
        <f t="shared" si="0"/>
        <v>0</v>
      </c>
      <c r="K40" s="79">
        <f t="shared" si="7"/>
        <v>0</v>
      </c>
      <c r="L40" s="18"/>
      <c r="M40" s="67">
        <f t="shared" si="2"/>
        <v>0</v>
      </c>
      <c r="N40" s="79">
        <f t="shared" si="8"/>
        <v>0</v>
      </c>
      <c r="O40" s="73">
        <f t="shared" si="4"/>
        <v>0</v>
      </c>
      <c r="P40" s="75">
        <f t="shared" si="5"/>
        <v>0</v>
      </c>
      <c r="Q40" s="76" t="e">
        <f t="shared" si="6"/>
        <v>#DIV/0!</v>
      </c>
      <c r="R40" s="68"/>
      <c r="S40" s="68"/>
    </row>
    <row r="41" spans="1:34" s="1" customFormat="1" x14ac:dyDescent="0.25">
      <c r="A41" s="69"/>
      <c r="B41" s="74"/>
      <c r="C41" s="77"/>
      <c r="D41" s="80"/>
      <c r="E41" s="78"/>
      <c r="F41" s="118"/>
      <c r="G41" s="7"/>
      <c r="H41" s="2"/>
      <c r="I41" s="67"/>
      <c r="J41" s="67">
        <f t="shared" si="0"/>
        <v>0</v>
      </c>
      <c r="K41" s="79">
        <f t="shared" si="7"/>
        <v>0</v>
      </c>
      <c r="L41" s="18"/>
      <c r="M41" s="67">
        <f t="shared" si="2"/>
        <v>0</v>
      </c>
      <c r="N41" s="79">
        <f t="shared" si="8"/>
        <v>0</v>
      </c>
      <c r="O41" s="73">
        <f t="shared" si="4"/>
        <v>0</v>
      </c>
      <c r="P41" s="75">
        <f t="shared" si="5"/>
        <v>0</v>
      </c>
      <c r="Q41" s="76" t="e">
        <f t="shared" si="6"/>
        <v>#DIV/0!</v>
      </c>
      <c r="R41" s="68"/>
      <c r="S41" s="68"/>
    </row>
    <row r="42" spans="1:34" s="1" customFormat="1" x14ac:dyDescent="0.25">
      <c r="A42" s="69"/>
      <c r="B42" s="74"/>
      <c r="C42" s="77"/>
      <c r="D42" s="80"/>
      <c r="E42" s="78"/>
      <c r="F42" s="118"/>
      <c r="G42" s="7"/>
      <c r="H42" s="2"/>
      <c r="I42" s="67"/>
      <c r="J42" s="67">
        <f t="shared" si="0"/>
        <v>0</v>
      </c>
      <c r="K42" s="79">
        <f t="shared" si="7"/>
        <v>0</v>
      </c>
      <c r="L42" s="18"/>
      <c r="M42" s="67">
        <f t="shared" si="2"/>
        <v>0</v>
      </c>
      <c r="N42" s="79">
        <f t="shared" si="8"/>
        <v>0</v>
      </c>
      <c r="O42" s="73">
        <f t="shared" si="4"/>
        <v>0</v>
      </c>
      <c r="P42" s="75">
        <f t="shared" si="5"/>
        <v>0</v>
      </c>
      <c r="Q42" s="76" t="e">
        <f t="shared" si="6"/>
        <v>#DIV/0!</v>
      </c>
      <c r="R42" s="68"/>
      <c r="S42" s="68"/>
    </row>
    <row r="43" spans="1:34" s="1" customFormat="1" x14ac:dyDescent="0.25">
      <c r="A43" s="69"/>
      <c r="B43" s="74"/>
      <c r="C43" s="77"/>
      <c r="D43" s="80"/>
      <c r="E43" s="78"/>
      <c r="F43" s="118"/>
      <c r="G43" s="7"/>
      <c r="H43" s="2"/>
      <c r="I43" s="67"/>
      <c r="J43" s="67">
        <f t="shared" si="0"/>
        <v>0</v>
      </c>
      <c r="K43" s="79">
        <f t="shared" si="7"/>
        <v>0</v>
      </c>
      <c r="L43" s="18"/>
      <c r="M43" s="67">
        <f t="shared" si="2"/>
        <v>0</v>
      </c>
      <c r="N43" s="79">
        <f t="shared" si="8"/>
        <v>0</v>
      </c>
      <c r="O43" s="73">
        <f t="shared" si="4"/>
        <v>0</v>
      </c>
      <c r="P43" s="75">
        <f t="shared" si="5"/>
        <v>0</v>
      </c>
      <c r="Q43" s="76" t="e">
        <f t="shared" si="6"/>
        <v>#DIV/0!</v>
      </c>
      <c r="R43" s="68"/>
      <c r="S43" s="68"/>
    </row>
    <row r="44" spans="1:34" s="1" customFormat="1" x14ac:dyDescent="0.25">
      <c r="A44" s="69"/>
      <c r="B44" s="74"/>
      <c r="C44" s="77"/>
      <c r="D44" s="80"/>
      <c r="E44" s="78"/>
      <c r="F44" s="118"/>
      <c r="G44" s="7"/>
      <c r="H44" s="2"/>
      <c r="I44" s="67"/>
      <c r="J44" s="67">
        <f t="shared" si="0"/>
        <v>0</v>
      </c>
      <c r="K44" s="79">
        <f t="shared" si="7"/>
        <v>0</v>
      </c>
      <c r="L44" s="18"/>
      <c r="M44" s="67">
        <f t="shared" si="2"/>
        <v>0</v>
      </c>
      <c r="N44" s="79">
        <f t="shared" si="8"/>
        <v>0</v>
      </c>
      <c r="O44" s="73">
        <f t="shared" si="4"/>
        <v>0</v>
      </c>
      <c r="P44" s="75">
        <f t="shared" si="5"/>
        <v>0</v>
      </c>
      <c r="Q44" s="76" t="e">
        <f t="shared" si="6"/>
        <v>#DIV/0!</v>
      </c>
      <c r="R44" s="68"/>
      <c r="S44" s="68"/>
    </row>
    <row r="45" spans="1:34" x14ac:dyDescent="0.25">
      <c r="A45" s="69"/>
      <c r="B45" s="74"/>
      <c r="C45" s="69"/>
      <c r="D45" s="82"/>
      <c r="E45" s="70"/>
      <c r="F45" s="117"/>
      <c r="G45" s="71"/>
      <c r="H45" s="2"/>
      <c r="I45" s="68"/>
      <c r="J45" s="68">
        <f t="shared" si="0"/>
        <v>0</v>
      </c>
      <c r="K45" s="73">
        <f t="shared" si="1"/>
        <v>0</v>
      </c>
      <c r="L45" s="83"/>
      <c r="M45" s="68">
        <f t="shared" si="2"/>
        <v>0</v>
      </c>
      <c r="N45" s="73">
        <f t="shared" si="3"/>
        <v>0</v>
      </c>
      <c r="O45" s="73">
        <f t="shared" si="4"/>
        <v>0</v>
      </c>
      <c r="P45" s="75">
        <f t="shared" si="5"/>
        <v>0</v>
      </c>
      <c r="Q45" s="76" t="e">
        <f t="shared" si="6"/>
        <v>#DIV/0!</v>
      </c>
      <c r="R45" s="2"/>
      <c r="S45" s="2"/>
      <c r="AH45" t="s">
        <v>16</v>
      </c>
    </row>
    <row r="46" spans="1:34" x14ac:dyDescent="0.25">
      <c r="A46" s="69"/>
      <c r="B46" s="74"/>
      <c r="C46" s="69"/>
      <c r="D46" s="82"/>
      <c r="E46" s="70"/>
      <c r="F46" s="117"/>
      <c r="G46" s="71"/>
      <c r="H46" s="2"/>
      <c r="I46" s="68"/>
      <c r="J46" s="68">
        <f t="shared" si="0"/>
        <v>0</v>
      </c>
      <c r="K46" s="73">
        <f t="shared" si="1"/>
        <v>0</v>
      </c>
      <c r="L46" s="83"/>
      <c r="M46" s="68">
        <f t="shared" si="2"/>
        <v>0</v>
      </c>
      <c r="N46" s="73">
        <f t="shared" si="3"/>
        <v>0</v>
      </c>
      <c r="O46" s="73">
        <f t="shared" si="4"/>
        <v>0</v>
      </c>
      <c r="P46" s="75">
        <f t="shared" si="5"/>
        <v>0</v>
      </c>
      <c r="Q46" s="76" t="e">
        <f t="shared" si="6"/>
        <v>#DIV/0!</v>
      </c>
      <c r="R46" s="2"/>
      <c r="S46" s="2"/>
      <c r="AH46" t="s">
        <v>19</v>
      </c>
    </row>
    <row r="47" spans="1:34" x14ac:dyDescent="0.25">
      <c r="A47" s="69"/>
      <c r="B47" s="74"/>
      <c r="C47" s="69"/>
      <c r="D47" s="82"/>
      <c r="E47" s="70"/>
      <c r="F47" s="117"/>
      <c r="G47" s="71"/>
      <c r="H47" s="2"/>
      <c r="I47" s="68"/>
      <c r="J47" s="68">
        <f t="shared" si="0"/>
        <v>0</v>
      </c>
      <c r="K47" s="73">
        <f t="shared" si="1"/>
        <v>0</v>
      </c>
      <c r="L47" s="83"/>
      <c r="M47" s="68">
        <f t="shared" si="2"/>
        <v>0</v>
      </c>
      <c r="N47" s="73">
        <f t="shared" si="3"/>
        <v>0</v>
      </c>
      <c r="O47" s="73">
        <f t="shared" si="4"/>
        <v>0</v>
      </c>
      <c r="P47" s="75">
        <f t="shared" si="5"/>
        <v>0</v>
      </c>
      <c r="Q47" s="76" t="e">
        <f t="shared" si="6"/>
        <v>#DIV/0!</v>
      </c>
      <c r="R47" s="2"/>
      <c r="S47" s="2"/>
      <c r="AH47" t="s">
        <v>17</v>
      </c>
    </row>
    <row r="48" spans="1:34" s="1" customFormat="1" x14ac:dyDescent="0.25">
      <c r="A48" s="69"/>
      <c r="B48" s="74"/>
      <c r="C48" s="77"/>
      <c r="D48" s="80"/>
      <c r="E48" s="78"/>
      <c r="F48" s="118"/>
      <c r="G48" s="7"/>
      <c r="H48" s="2"/>
      <c r="I48" s="67"/>
      <c r="J48" s="67">
        <f t="shared" si="0"/>
        <v>0</v>
      </c>
      <c r="K48" s="79">
        <f t="shared" ref="K48:K51" si="9">J48</f>
        <v>0</v>
      </c>
      <c r="L48" s="18"/>
      <c r="M48" s="67">
        <f t="shared" si="2"/>
        <v>0</v>
      </c>
      <c r="N48" s="79">
        <f t="shared" ref="N48:N51" si="10">M48</f>
        <v>0</v>
      </c>
      <c r="O48" s="73">
        <f t="shared" si="4"/>
        <v>0</v>
      </c>
      <c r="P48" s="75">
        <f t="shared" si="5"/>
        <v>0</v>
      </c>
      <c r="Q48" s="76" t="e">
        <f t="shared" si="6"/>
        <v>#DIV/0!</v>
      </c>
      <c r="R48" s="68"/>
      <c r="S48" s="68"/>
      <c r="AH48"/>
    </row>
    <row r="49" spans="1:19" s="1" customFormat="1" x14ac:dyDescent="0.25">
      <c r="A49" s="69"/>
      <c r="B49" s="74"/>
      <c r="C49" s="77"/>
      <c r="D49" s="80"/>
      <c r="E49" s="78"/>
      <c r="F49" s="118"/>
      <c r="G49" s="7"/>
      <c r="H49" s="2"/>
      <c r="I49" s="67"/>
      <c r="J49" s="67">
        <f t="shared" si="0"/>
        <v>0</v>
      </c>
      <c r="K49" s="79">
        <f t="shared" si="9"/>
        <v>0</v>
      </c>
      <c r="L49" s="18"/>
      <c r="M49" s="67">
        <f t="shared" si="2"/>
        <v>0</v>
      </c>
      <c r="N49" s="79">
        <f t="shared" si="10"/>
        <v>0</v>
      </c>
      <c r="O49" s="73">
        <f t="shared" si="4"/>
        <v>0</v>
      </c>
      <c r="P49" s="75">
        <f t="shared" si="5"/>
        <v>0</v>
      </c>
      <c r="Q49" s="76" t="e">
        <f t="shared" si="6"/>
        <v>#DIV/0!</v>
      </c>
      <c r="R49" s="68"/>
      <c r="S49" s="68"/>
    </row>
    <row r="50" spans="1:19" s="1" customFormat="1" x14ac:dyDescent="0.25">
      <c r="A50" s="69"/>
      <c r="B50" s="74"/>
      <c r="C50" s="77"/>
      <c r="D50" s="80"/>
      <c r="E50" s="78"/>
      <c r="F50" s="118"/>
      <c r="G50" s="7"/>
      <c r="H50" s="2"/>
      <c r="I50" s="67"/>
      <c r="J50" s="67">
        <f t="shared" si="0"/>
        <v>0</v>
      </c>
      <c r="K50" s="79">
        <f t="shared" si="9"/>
        <v>0</v>
      </c>
      <c r="L50" s="18"/>
      <c r="M50" s="67">
        <f t="shared" si="2"/>
        <v>0</v>
      </c>
      <c r="N50" s="79">
        <f t="shared" si="10"/>
        <v>0</v>
      </c>
      <c r="O50" s="73">
        <f t="shared" si="4"/>
        <v>0</v>
      </c>
      <c r="P50" s="75">
        <f t="shared" si="5"/>
        <v>0</v>
      </c>
      <c r="Q50" s="76" t="e">
        <f t="shared" si="6"/>
        <v>#DIV/0!</v>
      </c>
      <c r="R50" s="68"/>
      <c r="S50" s="68"/>
    </row>
    <row r="51" spans="1:19" s="1" customFormat="1" x14ac:dyDescent="0.25">
      <c r="A51" s="69"/>
      <c r="B51" s="74"/>
      <c r="C51" s="77"/>
      <c r="D51" s="80"/>
      <c r="E51" s="78"/>
      <c r="F51" s="118"/>
      <c r="G51" s="7"/>
      <c r="H51" s="2"/>
      <c r="I51" s="67"/>
      <c r="J51" s="67">
        <f t="shared" si="0"/>
        <v>0</v>
      </c>
      <c r="K51" s="79">
        <f t="shared" si="9"/>
        <v>0</v>
      </c>
      <c r="L51" s="18"/>
      <c r="M51" s="67">
        <f t="shared" si="2"/>
        <v>0</v>
      </c>
      <c r="N51" s="79">
        <f t="shared" si="10"/>
        <v>0</v>
      </c>
      <c r="O51" s="73">
        <f t="shared" si="4"/>
        <v>0</v>
      </c>
      <c r="P51" s="75">
        <f t="shared" si="5"/>
        <v>0</v>
      </c>
      <c r="Q51" s="76" t="e">
        <f t="shared" si="6"/>
        <v>#DIV/0!</v>
      </c>
      <c r="R51" s="68"/>
      <c r="S51" s="68"/>
    </row>
    <row r="52" spans="1:19" s="1" customFormat="1" x14ac:dyDescent="0.25">
      <c r="A52" s="69"/>
      <c r="B52" s="74"/>
      <c r="C52" s="77"/>
      <c r="D52" s="80"/>
      <c r="E52" s="78"/>
      <c r="F52" s="118"/>
      <c r="G52" s="7"/>
      <c r="H52" s="2"/>
      <c r="I52" s="67"/>
      <c r="J52" s="67">
        <f t="shared" si="0"/>
        <v>0</v>
      </c>
      <c r="K52" s="79">
        <f t="shared" ref="K52" si="11">J52</f>
        <v>0</v>
      </c>
      <c r="L52" s="18"/>
      <c r="M52" s="67">
        <f t="shared" si="2"/>
        <v>0</v>
      </c>
      <c r="N52" s="79">
        <f t="shared" ref="N52" si="12">M52</f>
        <v>0</v>
      </c>
      <c r="O52" s="73">
        <f t="shared" si="4"/>
        <v>0</v>
      </c>
      <c r="P52" s="75">
        <f t="shared" si="5"/>
        <v>0</v>
      </c>
      <c r="Q52" s="76" t="e">
        <f t="shared" si="6"/>
        <v>#DIV/0!</v>
      </c>
      <c r="R52" s="68"/>
      <c r="S52" s="68"/>
    </row>
    <row r="53" spans="1:19" s="1" customFormat="1" x14ac:dyDescent="0.25">
      <c r="A53" s="69"/>
      <c r="B53" s="74"/>
      <c r="C53" s="77"/>
      <c r="D53" s="80"/>
      <c r="E53" s="78"/>
      <c r="F53" s="118"/>
      <c r="G53" s="7"/>
      <c r="H53" s="2"/>
      <c r="I53" s="67"/>
      <c r="J53" s="67">
        <f t="shared" si="0"/>
        <v>0</v>
      </c>
      <c r="K53" s="79">
        <f t="shared" ref="K53" si="13">J53</f>
        <v>0</v>
      </c>
      <c r="L53" s="18"/>
      <c r="M53" s="67">
        <f t="shared" si="2"/>
        <v>0</v>
      </c>
      <c r="N53" s="79">
        <f t="shared" ref="N53" si="14">M53</f>
        <v>0</v>
      </c>
      <c r="O53" s="73">
        <f t="shared" si="4"/>
        <v>0</v>
      </c>
      <c r="P53" s="75">
        <f t="shared" si="5"/>
        <v>0</v>
      </c>
      <c r="Q53" s="76" t="e">
        <f t="shared" si="6"/>
        <v>#DIV/0!</v>
      </c>
      <c r="R53" s="68"/>
      <c r="S53" s="68"/>
    </row>
    <row r="54" spans="1:19" s="1" customFormat="1" x14ac:dyDescent="0.25">
      <c r="A54" s="69"/>
      <c r="B54" s="74"/>
      <c r="C54" s="77"/>
      <c r="D54" s="80"/>
      <c r="E54" s="78"/>
      <c r="F54" s="118"/>
      <c r="G54" s="7"/>
      <c r="H54" s="2"/>
      <c r="I54" s="67"/>
      <c r="J54" s="67">
        <f t="shared" si="0"/>
        <v>0</v>
      </c>
      <c r="K54" s="79">
        <f t="shared" ref="K54:K56" si="15">J54</f>
        <v>0</v>
      </c>
      <c r="L54" s="18"/>
      <c r="M54" s="67">
        <f t="shared" si="2"/>
        <v>0</v>
      </c>
      <c r="N54" s="79">
        <f t="shared" ref="N54:N60" si="16">M54</f>
        <v>0</v>
      </c>
      <c r="O54" s="73">
        <f t="shared" si="4"/>
        <v>0</v>
      </c>
      <c r="P54" s="75">
        <f t="shared" si="5"/>
        <v>0</v>
      </c>
      <c r="Q54" s="76" t="e">
        <f t="shared" si="6"/>
        <v>#DIV/0!</v>
      </c>
      <c r="R54" s="68"/>
      <c r="S54" s="68"/>
    </row>
    <row r="55" spans="1:19" s="1" customFormat="1" x14ac:dyDescent="0.25">
      <c r="A55" s="69"/>
      <c r="B55" s="74"/>
      <c r="C55" s="77"/>
      <c r="D55" s="80"/>
      <c r="E55" s="78"/>
      <c r="F55" s="118"/>
      <c r="G55" s="7"/>
      <c r="H55" s="2"/>
      <c r="I55" s="67"/>
      <c r="J55" s="67">
        <f t="shared" si="0"/>
        <v>0</v>
      </c>
      <c r="K55" s="79">
        <f t="shared" si="15"/>
        <v>0</v>
      </c>
      <c r="L55" s="18"/>
      <c r="M55" s="67">
        <f t="shared" si="2"/>
        <v>0</v>
      </c>
      <c r="N55" s="79">
        <f t="shared" si="16"/>
        <v>0</v>
      </c>
      <c r="O55" s="73">
        <f t="shared" si="4"/>
        <v>0</v>
      </c>
      <c r="P55" s="75">
        <f t="shared" si="5"/>
        <v>0</v>
      </c>
      <c r="Q55" s="76" t="e">
        <f t="shared" si="6"/>
        <v>#DIV/0!</v>
      </c>
      <c r="R55" s="68"/>
      <c r="S55" s="68"/>
    </row>
    <row r="56" spans="1:19" s="1" customFormat="1" x14ac:dyDescent="0.25">
      <c r="A56" s="69"/>
      <c r="B56" s="74"/>
      <c r="C56" s="77"/>
      <c r="D56" s="80"/>
      <c r="E56" s="78"/>
      <c r="F56" s="118"/>
      <c r="G56" s="7"/>
      <c r="H56" s="2"/>
      <c r="I56" s="67"/>
      <c r="J56" s="67">
        <f t="shared" si="0"/>
        <v>0</v>
      </c>
      <c r="K56" s="79">
        <f t="shared" si="15"/>
        <v>0</v>
      </c>
      <c r="L56" s="18"/>
      <c r="M56" s="67">
        <f t="shared" si="2"/>
        <v>0</v>
      </c>
      <c r="N56" s="79">
        <f t="shared" si="16"/>
        <v>0</v>
      </c>
      <c r="O56" s="73">
        <f t="shared" si="4"/>
        <v>0</v>
      </c>
      <c r="P56" s="75">
        <f t="shared" si="5"/>
        <v>0</v>
      </c>
      <c r="Q56" s="76" t="e">
        <f t="shared" si="6"/>
        <v>#DIV/0!</v>
      </c>
      <c r="R56" s="68"/>
      <c r="S56" s="68"/>
    </row>
    <row r="57" spans="1:19" s="1" customFormat="1" x14ac:dyDescent="0.25">
      <c r="A57" s="69"/>
      <c r="B57" s="74"/>
      <c r="C57" s="77"/>
      <c r="D57" s="80"/>
      <c r="E57" s="78"/>
      <c r="F57" s="118"/>
      <c r="G57" s="7"/>
      <c r="H57" s="2"/>
      <c r="I57" s="67"/>
      <c r="J57" s="67">
        <f t="shared" si="0"/>
        <v>0</v>
      </c>
      <c r="K57" s="79">
        <f t="shared" ref="K57:K59" si="17">J57</f>
        <v>0</v>
      </c>
      <c r="L57" s="18"/>
      <c r="M57" s="67">
        <f t="shared" si="2"/>
        <v>0</v>
      </c>
      <c r="N57" s="79">
        <f t="shared" ref="N57:N59" si="18">M57</f>
        <v>0</v>
      </c>
      <c r="O57" s="73">
        <f t="shared" si="4"/>
        <v>0</v>
      </c>
      <c r="P57" s="75">
        <f t="shared" si="5"/>
        <v>0</v>
      </c>
      <c r="Q57" s="76" t="e">
        <f t="shared" si="6"/>
        <v>#DIV/0!</v>
      </c>
      <c r="R57" s="68"/>
      <c r="S57" s="68"/>
    </row>
    <row r="58" spans="1:19" s="1" customFormat="1" x14ac:dyDescent="0.25">
      <c r="A58" s="69"/>
      <c r="B58" s="74"/>
      <c r="C58" s="77"/>
      <c r="D58" s="80"/>
      <c r="E58" s="78"/>
      <c r="F58" s="118"/>
      <c r="G58" s="7"/>
      <c r="H58" s="2"/>
      <c r="I58" s="67"/>
      <c r="J58" s="67">
        <f t="shared" si="0"/>
        <v>0</v>
      </c>
      <c r="K58" s="79">
        <f t="shared" si="17"/>
        <v>0</v>
      </c>
      <c r="L58" s="18"/>
      <c r="M58" s="67">
        <f t="shared" si="2"/>
        <v>0</v>
      </c>
      <c r="N58" s="79">
        <f t="shared" si="18"/>
        <v>0</v>
      </c>
      <c r="O58" s="73">
        <f t="shared" si="4"/>
        <v>0</v>
      </c>
      <c r="P58" s="75">
        <f t="shared" si="5"/>
        <v>0</v>
      </c>
      <c r="Q58" s="76" t="e">
        <f t="shared" si="6"/>
        <v>#DIV/0!</v>
      </c>
      <c r="R58" s="68"/>
      <c r="S58" s="68"/>
    </row>
    <row r="59" spans="1:19" s="1" customFormat="1" x14ac:dyDescent="0.25">
      <c r="A59" s="69"/>
      <c r="B59" s="74"/>
      <c r="C59" s="77"/>
      <c r="D59" s="80"/>
      <c r="E59" s="78"/>
      <c r="F59" s="118"/>
      <c r="G59" s="7"/>
      <c r="H59" s="2"/>
      <c r="I59" s="67"/>
      <c r="J59" s="67">
        <f t="shared" si="0"/>
        <v>0</v>
      </c>
      <c r="K59" s="79">
        <f t="shared" si="17"/>
        <v>0</v>
      </c>
      <c r="L59" s="18"/>
      <c r="M59" s="67">
        <f t="shared" si="2"/>
        <v>0</v>
      </c>
      <c r="N59" s="79">
        <f t="shared" si="18"/>
        <v>0</v>
      </c>
      <c r="O59" s="73">
        <f t="shared" si="4"/>
        <v>0</v>
      </c>
      <c r="P59" s="75">
        <f t="shared" si="5"/>
        <v>0</v>
      </c>
      <c r="Q59" s="76" t="e">
        <f t="shared" si="6"/>
        <v>#DIV/0!</v>
      </c>
      <c r="R59" s="68"/>
      <c r="S59" s="68"/>
    </row>
    <row r="60" spans="1:19" s="1" customFormat="1" x14ac:dyDescent="0.25">
      <c r="A60" s="69"/>
      <c r="B60" s="74"/>
      <c r="C60" s="77"/>
      <c r="D60" s="80"/>
      <c r="E60" s="78"/>
      <c r="F60" s="118"/>
      <c r="G60" s="7"/>
      <c r="H60" s="2"/>
      <c r="I60" s="67"/>
      <c r="J60" s="67">
        <f t="shared" si="0"/>
        <v>0</v>
      </c>
      <c r="K60" s="79">
        <f t="shared" ref="K60" si="19">J60</f>
        <v>0</v>
      </c>
      <c r="L60" s="18"/>
      <c r="M60" s="67">
        <f t="shared" si="2"/>
        <v>0</v>
      </c>
      <c r="N60" s="79">
        <f t="shared" si="16"/>
        <v>0</v>
      </c>
      <c r="O60" s="73">
        <f t="shared" si="4"/>
        <v>0</v>
      </c>
      <c r="P60" s="75">
        <f t="shared" si="5"/>
        <v>0</v>
      </c>
      <c r="Q60" s="76" t="e">
        <f t="shared" si="6"/>
        <v>#DIV/0!</v>
      </c>
      <c r="R60" s="68"/>
      <c r="S60" s="68"/>
    </row>
    <row r="61" spans="1:19" s="1" customFormat="1" x14ac:dyDescent="0.25">
      <c r="A61" s="69"/>
      <c r="B61" s="74"/>
      <c r="C61" s="77"/>
      <c r="D61" s="80"/>
      <c r="E61" s="78"/>
      <c r="F61" s="118"/>
      <c r="G61" s="7"/>
      <c r="H61" s="2"/>
      <c r="I61" s="67"/>
      <c r="J61" s="67">
        <f t="shared" si="0"/>
        <v>0</v>
      </c>
      <c r="K61" s="79">
        <f t="shared" ref="K61:K74" si="20">J61</f>
        <v>0</v>
      </c>
      <c r="L61" s="18"/>
      <c r="M61" s="67">
        <f t="shared" si="2"/>
        <v>0</v>
      </c>
      <c r="N61" s="79">
        <f t="shared" ref="N61:N74" si="21">M61</f>
        <v>0</v>
      </c>
      <c r="O61" s="73">
        <f t="shared" si="4"/>
        <v>0</v>
      </c>
      <c r="P61" s="75">
        <f t="shared" si="5"/>
        <v>0</v>
      </c>
      <c r="Q61" s="76" t="e">
        <f t="shared" si="6"/>
        <v>#DIV/0!</v>
      </c>
      <c r="R61" s="68"/>
      <c r="S61" s="68"/>
    </row>
    <row r="62" spans="1:19" s="1" customFormat="1" x14ac:dyDescent="0.25">
      <c r="A62" s="69"/>
      <c r="B62" s="74"/>
      <c r="C62" s="77"/>
      <c r="D62" s="80"/>
      <c r="E62" s="78"/>
      <c r="F62" s="118"/>
      <c r="G62" s="7"/>
      <c r="H62" s="2"/>
      <c r="I62" s="67"/>
      <c r="J62" s="67">
        <f t="shared" si="0"/>
        <v>0</v>
      </c>
      <c r="K62" s="79">
        <f t="shared" si="20"/>
        <v>0</v>
      </c>
      <c r="L62" s="18"/>
      <c r="M62" s="67">
        <f t="shared" si="2"/>
        <v>0</v>
      </c>
      <c r="N62" s="79">
        <f t="shared" si="21"/>
        <v>0</v>
      </c>
      <c r="O62" s="73">
        <f t="shared" si="4"/>
        <v>0</v>
      </c>
      <c r="P62" s="75">
        <f t="shared" si="5"/>
        <v>0</v>
      </c>
      <c r="Q62" s="76" t="e">
        <f t="shared" si="6"/>
        <v>#DIV/0!</v>
      </c>
      <c r="R62" s="68"/>
      <c r="S62" s="68"/>
    </row>
    <row r="63" spans="1:19" s="1" customFormat="1" x14ac:dyDescent="0.25">
      <c r="A63" s="69"/>
      <c r="B63" s="74"/>
      <c r="C63" s="77"/>
      <c r="D63" s="80"/>
      <c r="E63" s="78"/>
      <c r="F63" s="118"/>
      <c r="G63" s="7"/>
      <c r="H63" s="2"/>
      <c r="I63" s="67"/>
      <c r="J63" s="67">
        <f t="shared" si="0"/>
        <v>0</v>
      </c>
      <c r="K63" s="79">
        <f t="shared" si="20"/>
        <v>0</v>
      </c>
      <c r="L63" s="18"/>
      <c r="M63" s="67">
        <f t="shared" si="2"/>
        <v>0</v>
      </c>
      <c r="N63" s="79">
        <f t="shared" si="21"/>
        <v>0</v>
      </c>
      <c r="O63" s="73">
        <f t="shared" si="4"/>
        <v>0</v>
      </c>
      <c r="P63" s="75">
        <f t="shared" si="5"/>
        <v>0</v>
      </c>
      <c r="Q63" s="76" t="e">
        <f t="shared" si="6"/>
        <v>#DIV/0!</v>
      </c>
      <c r="R63" s="68"/>
      <c r="S63" s="68"/>
    </row>
    <row r="64" spans="1:19" s="1" customFormat="1" x14ac:dyDescent="0.25">
      <c r="A64" s="69"/>
      <c r="B64" s="74"/>
      <c r="C64" s="77"/>
      <c r="D64" s="80"/>
      <c r="E64" s="78"/>
      <c r="F64" s="118"/>
      <c r="G64" s="7"/>
      <c r="H64" s="2"/>
      <c r="I64" s="67"/>
      <c r="J64" s="67">
        <f t="shared" si="0"/>
        <v>0</v>
      </c>
      <c r="K64" s="79">
        <f t="shared" si="20"/>
        <v>0</v>
      </c>
      <c r="L64" s="18"/>
      <c r="M64" s="67">
        <f t="shared" si="2"/>
        <v>0</v>
      </c>
      <c r="N64" s="79">
        <f t="shared" si="21"/>
        <v>0</v>
      </c>
      <c r="O64" s="73">
        <f t="shared" si="4"/>
        <v>0</v>
      </c>
      <c r="P64" s="75">
        <f t="shared" si="5"/>
        <v>0</v>
      </c>
      <c r="Q64" s="76" t="e">
        <f t="shared" si="6"/>
        <v>#DIV/0!</v>
      </c>
      <c r="R64" s="68"/>
      <c r="S64" s="68"/>
    </row>
    <row r="65" spans="1:19" s="1" customFormat="1" x14ac:dyDescent="0.25">
      <c r="A65" s="69"/>
      <c r="B65" s="74"/>
      <c r="C65" s="77"/>
      <c r="D65" s="80"/>
      <c r="E65" s="78"/>
      <c r="F65" s="118"/>
      <c r="G65" s="7"/>
      <c r="H65" s="2"/>
      <c r="I65" s="67"/>
      <c r="J65" s="67">
        <f t="shared" si="0"/>
        <v>0</v>
      </c>
      <c r="K65" s="79">
        <f t="shared" si="20"/>
        <v>0</v>
      </c>
      <c r="L65" s="18"/>
      <c r="M65" s="67">
        <f t="shared" si="2"/>
        <v>0</v>
      </c>
      <c r="N65" s="79">
        <f t="shared" si="21"/>
        <v>0</v>
      </c>
      <c r="O65" s="73">
        <f t="shared" si="4"/>
        <v>0</v>
      </c>
      <c r="P65" s="75">
        <f t="shared" si="5"/>
        <v>0</v>
      </c>
      <c r="Q65" s="76" t="e">
        <f t="shared" si="6"/>
        <v>#DIV/0!</v>
      </c>
      <c r="R65" s="68"/>
      <c r="S65" s="68"/>
    </row>
    <row r="66" spans="1:19" s="1" customFormat="1" x14ac:dyDescent="0.25">
      <c r="A66" s="69"/>
      <c r="B66" s="74"/>
      <c r="C66" s="77"/>
      <c r="D66" s="80"/>
      <c r="E66" s="78"/>
      <c r="F66" s="118"/>
      <c r="G66" s="7"/>
      <c r="H66" s="2"/>
      <c r="I66" s="67"/>
      <c r="J66" s="67">
        <f t="shared" ref="J66:J129" si="22">I66*H66</f>
        <v>0</v>
      </c>
      <c r="K66" s="79">
        <f t="shared" si="20"/>
        <v>0</v>
      </c>
      <c r="L66" s="18"/>
      <c r="M66" s="67">
        <f t="shared" ref="M66:M129" si="23">L66*H66</f>
        <v>0</v>
      </c>
      <c r="N66" s="79">
        <f t="shared" si="21"/>
        <v>0</v>
      </c>
      <c r="O66" s="73">
        <f t="shared" ref="O66:O129" si="24">K66*B66</f>
        <v>0</v>
      </c>
      <c r="P66" s="75">
        <f t="shared" ref="P66:P129" si="25">J66-M66-O66</f>
        <v>0</v>
      </c>
      <c r="Q66" s="76" t="e">
        <f t="shared" ref="Q66:Q129" si="26">P66/J66</f>
        <v>#DIV/0!</v>
      </c>
      <c r="R66" s="68"/>
      <c r="S66" s="68"/>
    </row>
    <row r="67" spans="1:19" s="1" customFormat="1" x14ac:dyDescent="0.25">
      <c r="A67" s="69"/>
      <c r="B67" s="74"/>
      <c r="C67" s="77"/>
      <c r="D67" s="80"/>
      <c r="E67" s="78"/>
      <c r="F67" s="118"/>
      <c r="G67" s="7"/>
      <c r="H67" s="2"/>
      <c r="I67" s="67"/>
      <c r="J67" s="67">
        <f t="shared" si="22"/>
        <v>0</v>
      </c>
      <c r="K67" s="79">
        <f t="shared" si="20"/>
        <v>0</v>
      </c>
      <c r="L67" s="18"/>
      <c r="M67" s="67">
        <f t="shared" si="23"/>
        <v>0</v>
      </c>
      <c r="N67" s="79">
        <f t="shared" si="21"/>
        <v>0</v>
      </c>
      <c r="O67" s="73">
        <f t="shared" si="24"/>
        <v>0</v>
      </c>
      <c r="P67" s="75">
        <f t="shared" si="25"/>
        <v>0</v>
      </c>
      <c r="Q67" s="76" t="e">
        <f t="shared" si="26"/>
        <v>#DIV/0!</v>
      </c>
      <c r="R67" s="68"/>
      <c r="S67" s="68"/>
    </row>
    <row r="68" spans="1:19" s="1" customFormat="1" x14ac:dyDescent="0.25">
      <c r="A68" s="69"/>
      <c r="B68" s="74"/>
      <c r="C68" s="77"/>
      <c r="D68" s="80"/>
      <c r="E68" s="78"/>
      <c r="F68" s="118"/>
      <c r="G68" s="7"/>
      <c r="H68" s="2"/>
      <c r="I68" s="67"/>
      <c r="J68" s="67">
        <f t="shared" si="22"/>
        <v>0</v>
      </c>
      <c r="K68" s="79">
        <f t="shared" si="20"/>
        <v>0</v>
      </c>
      <c r="L68" s="18"/>
      <c r="M68" s="67">
        <f t="shared" si="23"/>
        <v>0</v>
      </c>
      <c r="N68" s="79">
        <f t="shared" si="21"/>
        <v>0</v>
      </c>
      <c r="O68" s="73">
        <f t="shared" si="24"/>
        <v>0</v>
      </c>
      <c r="P68" s="75">
        <f t="shared" si="25"/>
        <v>0</v>
      </c>
      <c r="Q68" s="76" t="e">
        <f t="shared" si="26"/>
        <v>#DIV/0!</v>
      </c>
      <c r="R68" s="68"/>
      <c r="S68" s="68"/>
    </row>
    <row r="69" spans="1:19" s="1" customFormat="1" x14ac:dyDescent="0.25">
      <c r="A69" s="69"/>
      <c r="B69" s="74"/>
      <c r="C69" s="77"/>
      <c r="D69" s="80"/>
      <c r="E69" s="78"/>
      <c r="F69" s="118"/>
      <c r="G69" s="7"/>
      <c r="H69" s="2"/>
      <c r="I69" s="67"/>
      <c r="J69" s="67">
        <f t="shared" si="22"/>
        <v>0</v>
      </c>
      <c r="K69" s="79">
        <f t="shared" si="20"/>
        <v>0</v>
      </c>
      <c r="L69" s="18"/>
      <c r="M69" s="67">
        <f t="shared" si="23"/>
        <v>0</v>
      </c>
      <c r="N69" s="79">
        <f t="shared" si="21"/>
        <v>0</v>
      </c>
      <c r="O69" s="73">
        <f t="shared" si="24"/>
        <v>0</v>
      </c>
      <c r="P69" s="75">
        <f t="shared" si="25"/>
        <v>0</v>
      </c>
      <c r="Q69" s="76" t="e">
        <f t="shared" si="26"/>
        <v>#DIV/0!</v>
      </c>
      <c r="R69" s="68"/>
      <c r="S69" s="68"/>
    </row>
    <row r="70" spans="1:19" s="1" customFormat="1" x14ac:dyDescent="0.25">
      <c r="A70" s="69"/>
      <c r="B70" s="74"/>
      <c r="C70" s="77"/>
      <c r="D70" s="80"/>
      <c r="E70" s="78"/>
      <c r="F70" s="118"/>
      <c r="G70" s="7"/>
      <c r="H70" s="2"/>
      <c r="I70" s="67"/>
      <c r="J70" s="67">
        <f t="shared" si="22"/>
        <v>0</v>
      </c>
      <c r="K70" s="79">
        <f t="shared" si="20"/>
        <v>0</v>
      </c>
      <c r="L70" s="18"/>
      <c r="M70" s="67">
        <f t="shared" si="23"/>
        <v>0</v>
      </c>
      <c r="N70" s="79">
        <f t="shared" si="21"/>
        <v>0</v>
      </c>
      <c r="O70" s="73">
        <f t="shared" si="24"/>
        <v>0</v>
      </c>
      <c r="P70" s="75">
        <f t="shared" si="25"/>
        <v>0</v>
      </c>
      <c r="Q70" s="76" t="e">
        <f t="shared" si="26"/>
        <v>#DIV/0!</v>
      </c>
      <c r="R70" s="68"/>
      <c r="S70" s="68"/>
    </row>
    <row r="71" spans="1:19" s="1" customFormat="1" x14ac:dyDescent="0.25">
      <c r="A71" s="69"/>
      <c r="B71" s="74"/>
      <c r="C71" s="77"/>
      <c r="D71" s="80"/>
      <c r="E71" s="78"/>
      <c r="F71" s="118"/>
      <c r="G71" s="7"/>
      <c r="H71" s="2"/>
      <c r="I71" s="67"/>
      <c r="J71" s="67">
        <f t="shared" si="22"/>
        <v>0</v>
      </c>
      <c r="K71" s="79">
        <f t="shared" si="20"/>
        <v>0</v>
      </c>
      <c r="L71" s="18"/>
      <c r="M71" s="67">
        <f t="shared" si="23"/>
        <v>0</v>
      </c>
      <c r="N71" s="79">
        <f t="shared" si="21"/>
        <v>0</v>
      </c>
      <c r="O71" s="73">
        <f t="shared" si="24"/>
        <v>0</v>
      </c>
      <c r="P71" s="75">
        <f t="shared" si="25"/>
        <v>0</v>
      </c>
      <c r="Q71" s="76" t="e">
        <f t="shared" si="26"/>
        <v>#DIV/0!</v>
      </c>
      <c r="R71" s="68"/>
      <c r="S71" s="68"/>
    </row>
    <row r="72" spans="1:19" s="1" customFormat="1" x14ac:dyDescent="0.25">
      <c r="A72" s="69"/>
      <c r="B72" s="74"/>
      <c r="C72" s="77"/>
      <c r="D72" s="80"/>
      <c r="E72" s="78"/>
      <c r="F72" s="118"/>
      <c r="G72" s="7"/>
      <c r="H72" s="2"/>
      <c r="I72" s="67"/>
      <c r="J72" s="67">
        <f t="shared" si="22"/>
        <v>0</v>
      </c>
      <c r="K72" s="79">
        <f t="shared" si="20"/>
        <v>0</v>
      </c>
      <c r="L72" s="18"/>
      <c r="M72" s="67">
        <f t="shared" si="23"/>
        <v>0</v>
      </c>
      <c r="N72" s="79">
        <f t="shared" si="21"/>
        <v>0</v>
      </c>
      <c r="O72" s="73">
        <f t="shared" si="24"/>
        <v>0</v>
      </c>
      <c r="P72" s="75">
        <f t="shared" si="25"/>
        <v>0</v>
      </c>
      <c r="Q72" s="76" t="e">
        <f t="shared" si="26"/>
        <v>#DIV/0!</v>
      </c>
      <c r="R72" s="68"/>
      <c r="S72" s="68"/>
    </row>
    <row r="73" spans="1:19" s="1" customFormat="1" x14ac:dyDescent="0.25">
      <c r="A73" s="69"/>
      <c r="B73" s="74"/>
      <c r="C73" s="77"/>
      <c r="D73" s="80"/>
      <c r="E73" s="78"/>
      <c r="F73" s="118"/>
      <c r="G73" s="7"/>
      <c r="H73" s="2"/>
      <c r="I73" s="67"/>
      <c r="J73" s="67">
        <f t="shared" si="22"/>
        <v>0</v>
      </c>
      <c r="K73" s="79">
        <f t="shared" si="20"/>
        <v>0</v>
      </c>
      <c r="L73" s="18"/>
      <c r="M73" s="67">
        <f t="shared" si="23"/>
        <v>0</v>
      </c>
      <c r="N73" s="79">
        <f t="shared" si="21"/>
        <v>0</v>
      </c>
      <c r="O73" s="73">
        <f t="shared" si="24"/>
        <v>0</v>
      </c>
      <c r="P73" s="75">
        <f t="shared" si="25"/>
        <v>0</v>
      </c>
      <c r="Q73" s="76" t="e">
        <f t="shared" si="26"/>
        <v>#DIV/0!</v>
      </c>
      <c r="R73" s="68"/>
      <c r="S73" s="68"/>
    </row>
    <row r="74" spans="1:19" s="1" customFormat="1" x14ac:dyDescent="0.25">
      <c r="A74" s="69"/>
      <c r="B74" s="74"/>
      <c r="C74" s="77"/>
      <c r="D74" s="80"/>
      <c r="E74" s="78"/>
      <c r="F74" s="118"/>
      <c r="G74" s="7"/>
      <c r="H74" s="2"/>
      <c r="I74" s="67"/>
      <c r="J74" s="67">
        <f t="shared" si="22"/>
        <v>0</v>
      </c>
      <c r="K74" s="79">
        <f t="shared" si="20"/>
        <v>0</v>
      </c>
      <c r="L74" s="18"/>
      <c r="M74" s="67">
        <f t="shared" si="23"/>
        <v>0</v>
      </c>
      <c r="N74" s="79">
        <f t="shared" si="21"/>
        <v>0</v>
      </c>
      <c r="O74" s="73">
        <f t="shared" si="24"/>
        <v>0</v>
      </c>
      <c r="P74" s="75">
        <f t="shared" si="25"/>
        <v>0</v>
      </c>
      <c r="Q74" s="76" t="e">
        <f t="shared" si="26"/>
        <v>#DIV/0!</v>
      </c>
      <c r="R74" s="68"/>
      <c r="S74" s="68"/>
    </row>
    <row r="75" spans="1:19" s="1" customFormat="1" x14ac:dyDescent="0.25">
      <c r="A75" s="69"/>
      <c r="B75" s="74"/>
      <c r="C75" s="77"/>
      <c r="D75" s="80"/>
      <c r="E75" s="78"/>
      <c r="F75" s="118"/>
      <c r="G75" s="7"/>
      <c r="H75" s="2"/>
      <c r="I75" s="67"/>
      <c r="J75" s="67">
        <f t="shared" si="22"/>
        <v>0</v>
      </c>
      <c r="K75" s="79">
        <f t="shared" ref="K75:K175" si="27">J75</f>
        <v>0</v>
      </c>
      <c r="L75" s="18"/>
      <c r="M75" s="67">
        <f t="shared" si="23"/>
        <v>0</v>
      </c>
      <c r="N75" s="79">
        <f t="shared" ref="N75:N175" si="28">M75</f>
        <v>0</v>
      </c>
      <c r="O75" s="73">
        <f t="shared" si="24"/>
        <v>0</v>
      </c>
      <c r="P75" s="75">
        <f t="shared" si="25"/>
        <v>0</v>
      </c>
      <c r="Q75" s="76" t="e">
        <f t="shared" si="26"/>
        <v>#DIV/0!</v>
      </c>
      <c r="R75" s="68"/>
      <c r="S75" s="68"/>
    </row>
    <row r="76" spans="1:19" s="1" customFormat="1" x14ac:dyDescent="0.25">
      <c r="A76" s="69"/>
      <c r="B76" s="74"/>
      <c r="C76" s="77"/>
      <c r="D76" s="80"/>
      <c r="E76" s="78"/>
      <c r="F76" s="118"/>
      <c r="G76" s="7"/>
      <c r="H76" s="2"/>
      <c r="I76" s="67"/>
      <c r="J76" s="67">
        <f t="shared" si="22"/>
        <v>0</v>
      </c>
      <c r="K76" s="79">
        <f t="shared" si="27"/>
        <v>0</v>
      </c>
      <c r="L76" s="18"/>
      <c r="M76" s="67">
        <f t="shared" si="23"/>
        <v>0</v>
      </c>
      <c r="N76" s="79">
        <f t="shared" si="28"/>
        <v>0</v>
      </c>
      <c r="O76" s="73">
        <f t="shared" si="24"/>
        <v>0</v>
      </c>
      <c r="P76" s="75">
        <f t="shared" si="25"/>
        <v>0</v>
      </c>
      <c r="Q76" s="76" t="e">
        <f t="shared" si="26"/>
        <v>#DIV/0!</v>
      </c>
      <c r="R76" s="68"/>
      <c r="S76" s="68"/>
    </row>
    <row r="77" spans="1:19" s="1" customFormat="1" x14ac:dyDescent="0.25">
      <c r="A77" s="69"/>
      <c r="B77" s="74"/>
      <c r="C77" s="77"/>
      <c r="D77" s="80"/>
      <c r="E77" s="78"/>
      <c r="F77" s="118"/>
      <c r="G77" s="7"/>
      <c r="H77" s="2"/>
      <c r="I77" s="67"/>
      <c r="J77" s="67">
        <f t="shared" si="22"/>
        <v>0</v>
      </c>
      <c r="K77" s="79">
        <f t="shared" si="27"/>
        <v>0</v>
      </c>
      <c r="L77" s="18"/>
      <c r="M77" s="67">
        <f t="shared" si="23"/>
        <v>0</v>
      </c>
      <c r="N77" s="79">
        <f t="shared" si="28"/>
        <v>0</v>
      </c>
      <c r="O77" s="73">
        <f t="shared" si="24"/>
        <v>0</v>
      </c>
      <c r="P77" s="75">
        <f t="shared" si="25"/>
        <v>0</v>
      </c>
      <c r="Q77" s="76" t="e">
        <f t="shared" si="26"/>
        <v>#DIV/0!</v>
      </c>
      <c r="R77" s="68"/>
      <c r="S77" s="68"/>
    </row>
    <row r="78" spans="1:19" s="1" customFormat="1" x14ac:dyDescent="0.25">
      <c r="A78" s="69"/>
      <c r="B78" s="74"/>
      <c r="C78" s="77"/>
      <c r="D78" s="80"/>
      <c r="E78" s="78"/>
      <c r="F78" s="118"/>
      <c r="G78" s="7"/>
      <c r="H78" s="2"/>
      <c r="I78" s="67"/>
      <c r="J78" s="67">
        <f t="shared" si="22"/>
        <v>0</v>
      </c>
      <c r="K78" s="79">
        <f t="shared" si="27"/>
        <v>0</v>
      </c>
      <c r="L78" s="18"/>
      <c r="M78" s="67">
        <f t="shared" si="23"/>
        <v>0</v>
      </c>
      <c r="N78" s="79">
        <f t="shared" si="28"/>
        <v>0</v>
      </c>
      <c r="O78" s="73">
        <f t="shared" si="24"/>
        <v>0</v>
      </c>
      <c r="P78" s="75">
        <f t="shared" si="25"/>
        <v>0</v>
      </c>
      <c r="Q78" s="76" t="e">
        <f t="shared" si="26"/>
        <v>#DIV/0!</v>
      </c>
      <c r="R78" s="68"/>
      <c r="S78" s="68"/>
    </row>
    <row r="79" spans="1:19" s="1" customFormat="1" x14ac:dyDescent="0.25">
      <c r="A79" s="69"/>
      <c r="B79" s="74"/>
      <c r="C79" s="77"/>
      <c r="D79" s="80"/>
      <c r="E79" s="78"/>
      <c r="F79" s="118"/>
      <c r="G79" s="7"/>
      <c r="H79" s="2"/>
      <c r="I79" s="67"/>
      <c r="J79" s="67">
        <f t="shared" si="22"/>
        <v>0</v>
      </c>
      <c r="K79" s="79">
        <f t="shared" si="27"/>
        <v>0</v>
      </c>
      <c r="L79" s="18"/>
      <c r="M79" s="67">
        <f t="shared" si="23"/>
        <v>0</v>
      </c>
      <c r="N79" s="79">
        <f t="shared" si="28"/>
        <v>0</v>
      </c>
      <c r="O79" s="73">
        <f t="shared" si="24"/>
        <v>0</v>
      </c>
      <c r="P79" s="75">
        <f t="shared" si="25"/>
        <v>0</v>
      </c>
      <c r="Q79" s="76" t="e">
        <f t="shared" si="26"/>
        <v>#DIV/0!</v>
      </c>
      <c r="R79" s="68"/>
      <c r="S79" s="68"/>
    </row>
    <row r="80" spans="1:19" s="1" customFormat="1" x14ac:dyDescent="0.25">
      <c r="A80" s="69"/>
      <c r="B80" s="74"/>
      <c r="C80" s="77"/>
      <c r="D80" s="80"/>
      <c r="E80" s="78"/>
      <c r="F80" s="118"/>
      <c r="G80" s="7"/>
      <c r="H80" s="2"/>
      <c r="I80" s="67"/>
      <c r="J80" s="67">
        <f t="shared" si="22"/>
        <v>0</v>
      </c>
      <c r="K80" s="79">
        <f t="shared" si="27"/>
        <v>0</v>
      </c>
      <c r="L80" s="18"/>
      <c r="M80" s="67">
        <f t="shared" si="23"/>
        <v>0</v>
      </c>
      <c r="N80" s="79">
        <f t="shared" si="28"/>
        <v>0</v>
      </c>
      <c r="O80" s="73">
        <f t="shared" si="24"/>
        <v>0</v>
      </c>
      <c r="P80" s="75">
        <f t="shared" si="25"/>
        <v>0</v>
      </c>
      <c r="Q80" s="76" t="e">
        <f t="shared" si="26"/>
        <v>#DIV/0!</v>
      </c>
      <c r="R80" s="68"/>
      <c r="S80" s="68"/>
    </row>
    <row r="81" spans="1:19" s="1" customFormat="1" x14ac:dyDescent="0.25">
      <c r="A81" s="69"/>
      <c r="B81" s="74"/>
      <c r="C81" s="77"/>
      <c r="D81" s="80"/>
      <c r="E81" s="78"/>
      <c r="F81" s="118"/>
      <c r="G81" s="7"/>
      <c r="H81" s="2"/>
      <c r="I81" s="67"/>
      <c r="J81" s="67">
        <f t="shared" si="22"/>
        <v>0</v>
      </c>
      <c r="K81" s="79">
        <f t="shared" si="27"/>
        <v>0</v>
      </c>
      <c r="L81" s="18"/>
      <c r="M81" s="67">
        <f t="shared" si="23"/>
        <v>0</v>
      </c>
      <c r="N81" s="79">
        <f t="shared" si="28"/>
        <v>0</v>
      </c>
      <c r="O81" s="73">
        <f t="shared" si="24"/>
        <v>0</v>
      </c>
      <c r="P81" s="75">
        <f t="shared" si="25"/>
        <v>0</v>
      </c>
      <c r="Q81" s="76" t="e">
        <f t="shared" si="26"/>
        <v>#DIV/0!</v>
      </c>
      <c r="R81" s="68"/>
      <c r="S81" s="68"/>
    </row>
    <row r="82" spans="1:19" s="1" customFormat="1" x14ac:dyDescent="0.25">
      <c r="A82" s="69"/>
      <c r="B82" s="74"/>
      <c r="C82" s="77"/>
      <c r="D82" s="80"/>
      <c r="E82" s="78"/>
      <c r="F82" s="118"/>
      <c r="G82" s="7"/>
      <c r="H82" s="2"/>
      <c r="I82" s="67"/>
      <c r="J82" s="67">
        <f t="shared" si="22"/>
        <v>0</v>
      </c>
      <c r="K82" s="79">
        <f t="shared" si="27"/>
        <v>0</v>
      </c>
      <c r="L82" s="18"/>
      <c r="M82" s="67">
        <f t="shared" si="23"/>
        <v>0</v>
      </c>
      <c r="N82" s="79">
        <f t="shared" si="28"/>
        <v>0</v>
      </c>
      <c r="O82" s="73">
        <f t="shared" si="24"/>
        <v>0</v>
      </c>
      <c r="P82" s="75">
        <f t="shared" si="25"/>
        <v>0</v>
      </c>
      <c r="Q82" s="76" t="e">
        <f t="shared" si="26"/>
        <v>#DIV/0!</v>
      </c>
      <c r="R82" s="68"/>
      <c r="S82" s="68"/>
    </row>
    <row r="83" spans="1:19" s="1" customFormat="1" x14ac:dyDescent="0.25">
      <c r="A83" s="69"/>
      <c r="B83" s="74"/>
      <c r="C83" s="77"/>
      <c r="D83" s="80"/>
      <c r="E83" s="78"/>
      <c r="F83" s="118"/>
      <c r="G83" s="7"/>
      <c r="H83" s="2"/>
      <c r="I83" s="67"/>
      <c r="J83" s="67">
        <f t="shared" si="22"/>
        <v>0</v>
      </c>
      <c r="K83" s="79">
        <f t="shared" si="27"/>
        <v>0</v>
      </c>
      <c r="L83" s="18"/>
      <c r="M83" s="67">
        <f t="shared" si="23"/>
        <v>0</v>
      </c>
      <c r="N83" s="79">
        <f t="shared" si="28"/>
        <v>0</v>
      </c>
      <c r="O83" s="73">
        <f t="shared" si="24"/>
        <v>0</v>
      </c>
      <c r="P83" s="75">
        <f t="shared" si="25"/>
        <v>0</v>
      </c>
      <c r="Q83" s="76" t="e">
        <f t="shared" si="26"/>
        <v>#DIV/0!</v>
      </c>
      <c r="R83" s="68"/>
      <c r="S83" s="68"/>
    </row>
    <row r="84" spans="1:19" s="1" customFormat="1" x14ac:dyDescent="0.25">
      <c r="A84" s="69"/>
      <c r="B84" s="74"/>
      <c r="C84" s="77"/>
      <c r="D84" s="80"/>
      <c r="E84" s="78"/>
      <c r="F84" s="118"/>
      <c r="G84" s="7"/>
      <c r="H84" s="2"/>
      <c r="I84" s="67"/>
      <c r="J84" s="67">
        <f t="shared" si="22"/>
        <v>0</v>
      </c>
      <c r="K84" s="79">
        <f t="shared" si="27"/>
        <v>0</v>
      </c>
      <c r="L84" s="18"/>
      <c r="M84" s="67">
        <f t="shared" si="23"/>
        <v>0</v>
      </c>
      <c r="N84" s="79">
        <f t="shared" si="28"/>
        <v>0</v>
      </c>
      <c r="O84" s="73">
        <f t="shared" si="24"/>
        <v>0</v>
      </c>
      <c r="P84" s="75">
        <f t="shared" si="25"/>
        <v>0</v>
      </c>
      <c r="Q84" s="76" t="e">
        <f t="shared" si="26"/>
        <v>#DIV/0!</v>
      </c>
      <c r="R84" s="68"/>
      <c r="S84" s="68"/>
    </row>
    <row r="85" spans="1:19" s="1" customFormat="1" x14ac:dyDescent="0.25">
      <c r="A85" s="69"/>
      <c r="B85" s="74"/>
      <c r="C85" s="77"/>
      <c r="D85" s="80"/>
      <c r="E85" s="78"/>
      <c r="F85" s="118"/>
      <c r="G85" s="7"/>
      <c r="H85" s="2"/>
      <c r="I85" s="67"/>
      <c r="J85" s="67">
        <f t="shared" si="22"/>
        <v>0</v>
      </c>
      <c r="K85" s="79">
        <f t="shared" si="27"/>
        <v>0</v>
      </c>
      <c r="L85" s="18"/>
      <c r="M85" s="67">
        <f t="shared" si="23"/>
        <v>0</v>
      </c>
      <c r="N85" s="79">
        <f t="shared" si="28"/>
        <v>0</v>
      </c>
      <c r="O85" s="73">
        <f t="shared" si="24"/>
        <v>0</v>
      </c>
      <c r="P85" s="75">
        <f t="shared" si="25"/>
        <v>0</v>
      </c>
      <c r="Q85" s="76" t="e">
        <f t="shared" si="26"/>
        <v>#DIV/0!</v>
      </c>
      <c r="R85" s="68"/>
      <c r="S85" s="68"/>
    </row>
    <row r="86" spans="1:19" s="1" customFormat="1" x14ac:dyDescent="0.25">
      <c r="A86" s="69"/>
      <c r="B86" s="74"/>
      <c r="C86" s="77"/>
      <c r="D86" s="80"/>
      <c r="E86" s="78"/>
      <c r="F86" s="118"/>
      <c r="G86" s="7"/>
      <c r="H86" s="2"/>
      <c r="I86" s="67"/>
      <c r="J86" s="67">
        <f t="shared" si="22"/>
        <v>0</v>
      </c>
      <c r="K86" s="79">
        <f t="shared" si="27"/>
        <v>0</v>
      </c>
      <c r="L86" s="18"/>
      <c r="M86" s="67">
        <f t="shared" si="23"/>
        <v>0</v>
      </c>
      <c r="N86" s="79">
        <f t="shared" si="28"/>
        <v>0</v>
      </c>
      <c r="O86" s="73">
        <f t="shared" si="24"/>
        <v>0</v>
      </c>
      <c r="P86" s="75">
        <f t="shared" si="25"/>
        <v>0</v>
      </c>
      <c r="Q86" s="76" t="e">
        <f t="shared" si="26"/>
        <v>#DIV/0!</v>
      </c>
      <c r="R86" s="68"/>
      <c r="S86" s="68"/>
    </row>
    <row r="87" spans="1:19" s="1" customFormat="1" x14ac:dyDescent="0.25">
      <c r="A87" s="69"/>
      <c r="B87" s="74"/>
      <c r="C87" s="77"/>
      <c r="D87" s="80"/>
      <c r="E87" s="78"/>
      <c r="F87" s="118"/>
      <c r="G87" s="7"/>
      <c r="H87" s="2"/>
      <c r="I87" s="67"/>
      <c r="J87" s="67">
        <f t="shared" si="22"/>
        <v>0</v>
      </c>
      <c r="K87" s="79">
        <f t="shared" si="27"/>
        <v>0</v>
      </c>
      <c r="L87" s="18"/>
      <c r="M87" s="67">
        <f t="shared" si="23"/>
        <v>0</v>
      </c>
      <c r="N87" s="79">
        <f t="shared" si="28"/>
        <v>0</v>
      </c>
      <c r="O87" s="73">
        <f t="shared" si="24"/>
        <v>0</v>
      </c>
      <c r="P87" s="75">
        <f t="shared" si="25"/>
        <v>0</v>
      </c>
      <c r="Q87" s="76" t="e">
        <f t="shared" si="26"/>
        <v>#DIV/0!</v>
      </c>
      <c r="R87" s="68"/>
      <c r="S87" s="68"/>
    </row>
    <row r="88" spans="1:19" s="1" customFormat="1" x14ac:dyDescent="0.25">
      <c r="A88" s="69"/>
      <c r="B88" s="74"/>
      <c r="C88" s="77"/>
      <c r="D88" s="80"/>
      <c r="E88" s="78"/>
      <c r="F88" s="118"/>
      <c r="G88" s="7"/>
      <c r="H88" s="2"/>
      <c r="I88" s="67"/>
      <c r="J88" s="67">
        <f t="shared" si="22"/>
        <v>0</v>
      </c>
      <c r="K88" s="79">
        <f t="shared" si="27"/>
        <v>0</v>
      </c>
      <c r="L88" s="18"/>
      <c r="M88" s="67">
        <f t="shared" si="23"/>
        <v>0</v>
      </c>
      <c r="N88" s="79">
        <f t="shared" si="28"/>
        <v>0</v>
      </c>
      <c r="O88" s="73">
        <f t="shared" si="24"/>
        <v>0</v>
      </c>
      <c r="P88" s="75">
        <f t="shared" si="25"/>
        <v>0</v>
      </c>
      <c r="Q88" s="76" t="e">
        <f t="shared" si="26"/>
        <v>#DIV/0!</v>
      </c>
      <c r="R88" s="68"/>
      <c r="S88" s="68"/>
    </row>
    <row r="89" spans="1:19" s="1" customFormat="1" x14ac:dyDescent="0.25">
      <c r="A89" s="69"/>
      <c r="B89" s="74"/>
      <c r="C89" s="77"/>
      <c r="D89" s="80"/>
      <c r="E89" s="78"/>
      <c r="F89" s="118"/>
      <c r="G89" s="7"/>
      <c r="H89" s="2"/>
      <c r="I89" s="67"/>
      <c r="J89" s="67">
        <f t="shared" si="22"/>
        <v>0</v>
      </c>
      <c r="K89" s="79">
        <f t="shared" si="27"/>
        <v>0</v>
      </c>
      <c r="L89" s="18"/>
      <c r="M89" s="67">
        <f t="shared" si="23"/>
        <v>0</v>
      </c>
      <c r="N89" s="79">
        <f t="shared" si="28"/>
        <v>0</v>
      </c>
      <c r="O89" s="73">
        <f t="shared" si="24"/>
        <v>0</v>
      </c>
      <c r="P89" s="75">
        <f t="shared" si="25"/>
        <v>0</v>
      </c>
      <c r="Q89" s="76" t="e">
        <f t="shared" si="26"/>
        <v>#DIV/0!</v>
      </c>
      <c r="R89" s="68"/>
      <c r="S89" s="68"/>
    </row>
    <row r="90" spans="1:19" s="1" customFormat="1" x14ac:dyDescent="0.25">
      <c r="A90" s="69"/>
      <c r="B90" s="74"/>
      <c r="C90" s="77"/>
      <c r="D90" s="80"/>
      <c r="E90" s="78"/>
      <c r="F90" s="118"/>
      <c r="G90" s="7"/>
      <c r="H90" s="2"/>
      <c r="I90" s="67"/>
      <c r="J90" s="67">
        <f t="shared" si="22"/>
        <v>0</v>
      </c>
      <c r="K90" s="79">
        <f t="shared" si="27"/>
        <v>0</v>
      </c>
      <c r="L90" s="18"/>
      <c r="M90" s="67">
        <f t="shared" si="23"/>
        <v>0</v>
      </c>
      <c r="N90" s="79">
        <f t="shared" si="28"/>
        <v>0</v>
      </c>
      <c r="O90" s="73">
        <f t="shared" si="24"/>
        <v>0</v>
      </c>
      <c r="P90" s="75">
        <f t="shared" si="25"/>
        <v>0</v>
      </c>
      <c r="Q90" s="76" t="e">
        <f t="shared" si="26"/>
        <v>#DIV/0!</v>
      </c>
      <c r="R90" s="68"/>
      <c r="S90" s="68"/>
    </row>
    <row r="91" spans="1:19" s="1" customFormat="1" x14ac:dyDescent="0.25">
      <c r="A91" s="69"/>
      <c r="B91" s="74"/>
      <c r="C91" s="77"/>
      <c r="D91" s="80"/>
      <c r="E91" s="78"/>
      <c r="F91" s="118"/>
      <c r="G91" s="7"/>
      <c r="H91" s="2"/>
      <c r="I91" s="67"/>
      <c r="J91" s="67">
        <f t="shared" si="22"/>
        <v>0</v>
      </c>
      <c r="K91" s="79">
        <f t="shared" si="27"/>
        <v>0</v>
      </c>
      <c r="L91" s="18"/>
      <c r="M91" s="67">
        <f t="shared" si="23"/>
        <v>0</v>
      </c>
      <c r="N91" s="79">
        <f t="shared" si="28"/>
        <v>0</v>
      </c>
      <c r="O91" s="73">
        <f t="shared" si="24"/>
        <v>0</v>
      </c>
      <c r="P91" s="75">
        <f t="shared" si="25"/>
        <v>0</v>
      </c>
      <c r="Q91" s="76" t="e">
        <f t="shared" si="26"/>
        <v>#DIV/0!</v>
      </c>
      <c r="R91" s="68"/>
      <c r="S91" s="68"/>
    </row>
    <row r="92" spans="1:19" s="1" customFormat="1" x14ac:dyDescent="0.25">
      <c r="A92" s="69"/>
      <c r="B92" s="74"/>
      <c r="C92" s="77"/>
      <c r="D92" s="80"/>
      <c r="E92" s="78"/>
      <c r="F92" s="118"/>
      <c r="G92" s="7"/>
      <c r="H92" s="2"/>
      <c r="I92" s="67"/>
      <c r="J92" s="67">
        <f t="shared" si="22"/>
        <v>0</v>
      </c>
      <c r="K92" s="79">
        <f t="shared" si="27"/>
        <v>0</v>
      </c>
      <c r="L92" s="18"/>
      <c r="M92" s="67">
        <f t="shared" si="23"/>
        <v>0</v>
      </c>
      <c r="N92" s="79">
        <f t="shared" si="28"/>
        <v>0</v>
      </c>
      <c r="O92" s="73">
        <f t="shared" si="24"/>
        <v>0</v>
      </c>
      <c r="P92" s="75">
        <f t="shared" si="25"/>
        <v>0</v>
      </c>
      <c r="Q92" s="76" t="e">
        <f t="shared" si="26"/>
        <v>#DIV/0!</v>
      </c>
      <c r="R92" s="68"/>
      <c r="S92" s="68"/>
    </row>
    <row r="93" spans="1:19" s="1" customFormat="1" x14ac:dyDescent="0.25">
      <c r="A93" s="69"/>
      <c r="B93" s="74"/>
      <c r="C93" s="77"/>
      <c r="D93" s="80"/>
      <c r="E93" s="78"/>
      <c r="F93" s="118"/>
      <c r="G93" s="7"/>
      <c r="H93" s="2"/>
      <c r="I93" s="67"/>
      <c r="J93" s="67">
        <f t="shared" si="22"/>
        <v>0</v>
      </c>
      <c r="K93" s="79">
        <f t="shared" si="27"/>
        <v>0</v>
      </c>
      <c r="L93" s="18"/>
      <c r="M93" s="67">
        <f t="shared" si="23"/>
        <v>0</v>
      </c>
      <c r="N93" s="79">
        <f t="shared" si="28"/>
        <v>0</v>
      </c>
      <c r="O93" s="73">
        <f t="shared" si="24"/>
        <v>0</v>
      </c>
      <c r="P93" s="75">
        <f t="shared" si="25"/>
        <v>0</v>
      </c>
      <c r="Q93" s="76" t="e">
        <f t="shared" si="26"/>
        <v>#DIV/0!</v>
      </c>
      <c r="R93" s="68"/>
      <c r="S93" s="68"/>
    </row>
    <row r="94" spans="1:19" s="1" customFormat="1" x14ac:dyDescent="0.25">
      <c r="A94" s="69"/>
      <c r="B94" s="74"/>
      <c r="C94" s="77"/>
      <c r="D94" s="80"/>
      <c r="E94" s="78"/>
      <c r="F94" s="118"/>
      <c r="G94" s="7"/>
      <c r="H94" s="2"/>
      <c r="I94" s="67"/>
      <c r="J94" s="67">
        <f t="shared" si="22"/>
        <v>0</v>
      </c>
      <c r="K94" s="79">
        <f t="shared" si="27"/>
        <v>0</v>
      </c>
      <c r="L94" s="18"/>
      <c r="M94" s="67">
        <f t="shared" si="23"/>
        <v>0</v>
      </c>
      <c r="N94" s="79">
        <f t="shared" si="28"/>
        <v>0</v>
      </c>
      <c r="O94" s="73">
        <f t="shared" si="24"/>
        <v>0</v>
      </c>
      <c r="P94" s="75">
        <f t="shared" si="25"/>
        <v>0</v>
      </c>
      <c r="Q94" s="76" t="e">
        <f t="shared" si="26"/>
        <v>#DIV/0!</v>
      </c>
      <c r="R94" s="68"/>
      <c r="S94" s="68"/>
    </row>
    <row r="95" spans="1:19" s="1" customFormat="1" x14ac:dyDescent="0.25">
      <c r="A95" s="69"/>
      <c r="B95" s="74"/>
      <c r="C95" s="77"/>
      <c r="D95" s="80"/>
      <c r="E95" s="78"/>
      <c r="F95" s="118"/>
      <c r="G95" s="7"/>
      <c r="H95" s="2"/>
      <c r="I95" s="67"/>
      <c r="J95" s="67">
        <f t="shared" si="22"/>
        <v>0</v>
      </c>
      <c r="K95" s="79">
        <f t="shared" si="27"/>
        <v>0</v>
      </c>
      <c r="L95" s="18"/>
      <c r="M95" s="67">
        <f t="shared" si="23"/>
        <v>0</v>
      </c>
      <c r="N95" s="79">
        <f t="shared" si="28"/>
        <v>0</v>
      </c>
      <c r="O95" s="73">
        <f t="shared" si="24"/>
        <v>0</v>
      </c>
      <c r="P95" s="75">
        <f t="shared" si="25"/>
        <v>0</v>
      </c>
      <c r="Q95" s="76" t="e">
        <f t="shared" si="26"/>
        <v>#DIV/0!</v>
      </c>
      <c r="R95" s="68"/>
      <c r="S95" s="68"/>
    </row>
    <row r="96" spans="1:19" s="1" customFormat="1" x14ac:dyDescent="0.25">
      <c r="A96" s="69"/>
      <c r="B96" s="74"/>
      <c r="C96" s="77"/>
      <c r="D96" s="80"/>
      <c r="E96" s="78"/>
      <c r="F96" s="118"/>
      <c r="G96" s="7"/>
      <c r="H96" s="2"/>
      <c r="I96" s="67"/>
      <c r="J96" s="67">
        <f t="shared" si="22"/>
        <v>0</v>
      </c>
      <c r="K96" s="79">
        <f t="shared" si="27"/>
        <v>0</v>
      </c>
      <c r="L96" s="18"/>
      <c r="M96" s="67">
        <f t="shared" si="23"/>
        <v>0</v>
      </c>
      <c r="N96" s="79">
        <f t="shared" si="28"/>
        <v>0</v>
      </c>
      <c r="O96" s="73">
        <f t="shared" si="24"/>
        <v>0</v>
      </c>
      <c r="P96" s="75">
        <f t="shared" si="25"/>
        <v>0</v>
      </c>
      <c r="Q96" s="76" t="e">
        <f t="shared" si="26"/>
        <v>#DIV/0!</v>
      </c>
      <c r="R96" s="68"/>
      <c r="S96" s="68"/>
    </row>
    <row r="97" spans="1:19" s="1" customFormat="1" x14ac:dyDescent="0.25">
      <c r="A97" s="69"/>
      <c r="B97" s="74"/>
      <c r="C97" s="77"/>
      <c r="D97" s="80"/>
      <c r="E97" s="78"/>
      <c r="F97" s="118"/>
      <c r="G97" s="7"/>
      <c r="H97" s="2"/>
      <c r="I97" s="67"/>
      <c r="J97" s="67">
        <f t="shared" si="22"/>
        <v>0</v>
      </c>
      <c r="K97" s="79">
        <f t="shared" si="27"/>
        <v>0</v>
      </c>
      <c r="L97" s="18"/>
      <c r="M97" s="67">
        <f t="shared" si="23"/>
        <v>0</v>
      </c>
      <c r="N97" s="79">
        <f t="shared" si="28"/>
        <v>0</v>
      </c>
      <c r="O97" s="73">
        <f t="shared" si="24"/>
        <v>0</v>
      </c>
      <c r="P97" s="75">
        <f t="shared" si="25"/>
        <v>0</v>
      </c>
      <c r="Q97" s="76" t="e">
        <f t="shared" si="26"/>
        <v>#DIV/0!</v>
      </c>
      <c r="R97" s="68"/>
      <c r="S97" s="68"/>
    </row>
    <row r="98" spans="1:19" s="1" customFormat="1" x14ac:dyDescent="0.25">
      <c r="A98" s="69"/>
      <c r="B98" s="74"/>
      <c r="C98" s="77"/>
      <c r="D98" s="80"/>
      <c r="E98" s="78"/>
      <c r="F98" s="118"/>
      <c r="G98" s="7"/>
      <c r="H98" s="2"/>
      <c r="I98" s="67"/>
      <c r="J98" s="67">
        <f t="shared" si="22"/>
        <v>0</v>
      </c>
      <c r="K98" s="79">
        <f t="shared" si="27"/>
        <v>0</v>
      </c>
      <c r="L98" s="18"/>
      <c r="M98" s="67">
        <f t="shared" si="23"/>
        <v>0</v>
      </c>
      <c r="N98" s="79">
        <f t="shared" si="28"/>
        <v>0</v>
      </c>
      <c r="O98" s="73">
        <f t="shared" si="24"/>
        <v>0</v>
      </c>
      <c r="P98" s="75">
        <f t="shared" si="25"/>
        <v>0</v>
      </c>
      <c r="Q98" s="76" t="e">
        <f t="shared" si="26"/>
        <v>#DIV/0!</v>
      </c>
      <c r="R98" s="68"/>
      <c r="S98" s="68"/>
    </row>
    <row r="99" spans="1:19" s="1" customFormat="1" x14ac:dyDescent="0.25">
      <c r="A99" s="69"/>
      <c r="B99" s="74"/>
      <c r="C99" s="77"/>
      <c r="D99" s="80"/>
      <c r="E99" s="78"/>
      <c r="F99" s="118"/>
      <c r="G99" s="7"/>
      <c r="H99" s="2"/>
      <c r="I99" s="67"/>
      <c r="J99" s="67">
        <f t="shared" si="22"/>
        <v>0</v>
      </c>
      <c r="K99" s="79">
        <f t="shared" si="27"/>
        <v>0</v>
      </c>
      <c r="L99" s="18"/>
      <c r="M99" s="67">
        <f t="shared" si="23"/>
        <v>0</v>
      </c>
      <c r="N99" s="79">
        <f t="shared" si="28"/>
        <v>0</v>
      </c>
      <c r="O99" s="73">
        <f t="shared" si="24"/>
        <v>0</v>
      </c>
      <c r="P99" s="75">
        <f t="shared" si="25"/>
        <v>0</v>
      </c>
      <c r="Q99" s="76" t="e">
        <f t="shared" si="26"/>
        <v>#DIV/0!</v>
      </c>
      <c r="R99" s="68"/>
      <c r="S99" s="68"/>
    </row>
    <row r="100" spans="1:19" s="1" customFormat="1" x14ac:dyDescent="0.25">
      <c r="A100" s="69"/>
      <c r="B100" s="74"/>
      <c r="C100" s="77"/>
      <c r="D100" s="80"/>
      <c r="E100" s="78"/>
      <c r="F100" s="118"/>
      <c r="G100" s="7"/>
      <c r="H100" s="2"/>
      <c r="I100" s="67"/>
      <c r="J100" s="67">
        <f t="shared" si="22"/>
        <v>0</v>
      </c>
      <c r="K100" s="79">
        <f t="shared" si="27"/>
        <v>0</v>
      </c>
      <c r="L100" s="18"/>
      <c r="M100" s="67">
        <f t="shared" si="23"/>
        <v>0</v>
      </c>
      <c r="N100" s="79">
        <f t="shared" si="28"/>
        <v>0</v>
      </c>
      <c r="O100" s="73">
        <f t="shared" si="24"/>
        <v>0</v>
      </c>
      <c r="P100" s="75">
        <f t="shared" si="25"/>
        <v>0</v>
      </c>
      <c r="Q100" s="76" t="e">
        <f t="shared" si="26"/>
        <v>#DIV/0!</v>
      </c>
      <c r="R100" s="68"/>
      <c r="S100" s="68"/>
    </row>
    <row r="101" spans="1:19" s="1" customFormat="1" x14ac:dyDescent="0.25">
      <c r="A101" s="69"/>
      <c r="B101" s="74"/>
      <c r="C101" s="77"/>
      <c r="D101" s="80"/>
      <c r="E101" s="78"/>
      <c r="F101" s="118"/>
      <c r="G101" s="7"/>
      <c r="H101" s="2"/>
      <c r="I101" s="67"/>
      <c r="J101" s="67">
        <f t="shared" si="22"/>
        <v>0</v>
      </c>
      <c r="K101" s="79">
        <f t="shared" si="27"/>
        <v>0</v>
      </c>
      <c r="L101" s="18"/>
      <c r="M101" s="67">
        <f t="shared" si="23"/>
        <v>0</v>
      </c>
      <c r="N101" s="79">
        <f t="shared" si="28"/>
        <v>0</v>
      </c>
      <c r="O101" s="73">
        <f t="shared" si="24"/>
        <v>0</v>
      </c>
      <c r="P101" s="75">
        <f t="shared" si="25"/>
        <v>0</v>
      </c>
      <c r="Q101" s="76" t="e">
        <f t="shared" si="26"/>
        <v>#DIV/0!</v>
      </c>
      <c r="R101" s="68"/>
      <c r="S101" s="68"/>
    </row>
    <row r="102" spans="1:19" s="1" customFormat="1" x14ac:dyDescent="0.25">
      <c r="A102" s="69"/>
      <c r="B102" s="74"/>
      <c r="C102" s="77"/>
      <c r="D102" s="80"/>
      <c r="E102" s="78"/>
      <c r="F102" s="118"/>
      <c r="G102" s="7"/>
      <c r="H102" s="2"/>
      <c r="I102" s="67"/>
      <c r="J102" s="67">
        <f t="shared" si="22"/>
        <v>0</v>
      </c>
      <c r="K102" s="79">
        <f t="shared" si="27"/>
        <v>0</v>
      </c>
      <c r="L102" s="18"/>
      <c r="M102" s="67">
        <f t="shared" si="23"/>
        <v>0</v>
      </c>
      <c r="N102" s="79">
        <f t="shared" si="28"/>
        <v>0</v>
      </c>
      <c r="O102" s="73">
        <f t="shared" si="24"/>
        <v>0</v>
      </c>
      <c r="P102" s="75">
        <f t="shared" si="25"/>
        <v>0</v>
      </c>
      <c r="Q102" s="76" t="e">
        <f t="shared" si="26"/>
        <v>#DIV/0!</v>
      </c>
      <c r="R102" s="68"/>
      <c r="S102" s="68"/>
    </row>
    <row r="103" spans="1:19" s="1" customFormat="1" x14ac:dyDescent="0.25">
      <c r="A103" s="69"/>
      <c r="B103" s="74"/>
      <c r="C103" s="77"/>
      <c r="D103" s="80"/>
      <c r="E103" s="78"/>
      <c r="F103" s="118"/>
      <c r="G103" s="7"/>
      <c r="H103" s="2"/>
      <c r="I103" s="67"/>
      <c r="J103" s="67">
        <f t="shared" si="22"/>
        <v>0</v>
      </c>
      <c r="K103" s="79">
        <f t="shared" si="27"/>
        <v>0</v>
      </c>
      <c r="L103" s="18"/>
      <c r="M103" s="67">
        <f t="shared" si="23"/>
        <v>0</v>
      </c>
      <c r="N103" s="79">
        <f t="shared" si="28"/>
        <v>0</v>
      </c>
      <c r="O103" s="73">
        <f t="shared" si="24"/>
        <v>0</v>
      </c>
      <c r="P103" s="75">
        <f t="shared" si="25"/>
        <v>0</v>
      </c>
      <c r="Q103" s="76" t="e">
        <f t="shared" si="26"/>
        <v>#DIV/0!</v>
      </c>
      <c r="R103" s="68"/>
      <c r="S103" s="68"/>
    </row>
    <row r="104" spans="1:19" s="1" customFormat="1" x14ac:dyDescent="0.25">
      <c r="A104" s="69"/>
      <c r="B104" s="74"/>
      <c r="C104" s="77"/>
      <c r="D104" s="80"/>
      <c r="E104" s="78"/>
      <c r="F104" s="118"/>
      <c r="G104" s="7"/>
      <c r="H104" s="2"/>
      <c r="I104" s="67"/>
      <c r="J104" s="67">
        <f t="shared" si="22"/>
        <v>0</v>
      </c>
      <c r="K104" s="79">
        <f t="shared" si="27"/>
        <v>0</v>
      </c>
      <c r="L104" s="18"/>
      <c r="M104" s="67">
        <f t="shared" si="23"/>
        <v>0</v>
      </c>
      <c r="N104" s="79">
        <f t="shared" si="28"/>
        <v>0</v>
      </c>
      <c r="O104" s="73">
        <f t="shared" si="24"/>
        <v>0</v>
      </c>
      <c r="P104" s="75">
        <f t="shared" si="25"/>
        <v>0</v>
      </c>
      <c r="Q104" s="76" t="e">
        <f t="shared" si="26"/>
        <v>#DIV/0!</v>
      </c>
      <c r="R104" s="68"/>
      <c r="S104" s="68"/>
    </row>
    <row r="105" spans="1:19" s="1" customFormat="1" x14ac:dyDescent="0.25">
      <c r="A105" s="69"/>
      <c r="B105" s="74"/>
      <c r="C105" s="77"/>
      <c r="D105" s="80"/>
      <c r="E105" s="78"/>
      <c r="F105" s="118"/>
      <c r="G105" s="7"/>
      <c r="H105" s="2"/>
      <c r="I105" s="67"/>
      <c r="J105" s="67">
        <f t="shared" si="22"/>
        <v>0</v>
      </c>
      <c r="K105" s="79">
        <f t="shared" si="27"/>
        <v>0</v>
      </c>
      <c r="L105" s="18"/>
      <c r="M105" s="67">
        <f t="shared" si="23"/>
        <v>0</v>
      </c>
      <c r="N105" s="79">
        <f t="shared" si="28"/>
        <v>0</v>
      </c>
      <c r="O105" s="73">
        <f t="shared" si="24"/>
        <v>0</v>
      </c>
      <c r="P105" s="75">
        <f t="shared" si="25"/>
        <v>0</v>
      </c>
      <c r="Q105" s="76" t="e">
        <f t="shared" si="26"/>
        <v>#DIV/0!</v>
      </c>
      <c r="R105" s="68"/>
      <c r="S105" s="68"/>
    </row>
    <row r="106" spans="1:19" s="1" customFormat="1" x14ac:dyDescent="0.25">
      <c r="A106" s="69"/>
      <c r="B106" s="74"/>
      <c r="C106" s="77"/>
      <c r="D106" s="80"/>
      <c r="E106" s="78"/>
      <c r="F106" s="118"/>
      <c r="G106" s="7"/>
      <c r="H106" s="2"/>
      <c r="I106" s="67"/>
      <c r="J106" s="67">
        <f t="shared" si="22"/>
        <v>0</v>
      </c>
      <c r="K106" s="79">
        <f t="shared" si="27"/>
        <v>0</v>
      </c>
      <c r="L106" s="18"/>
      <c r="M106" s="67">
        <f t="shared" si="23"/>
        <v>0</v>
      </c>
      <c r="N106" s="79">
        <f t="shared" si="28"/>
        <v>0</v>
      </c>
      <c r="O106" s="73">
        <f t="shared" si="24"/>
        <v>0</v>
      </c>
      <c r="P106" s="75">
        <f t="shared" si="25"/>
        <v>0</v>
      </c>
      <c r="Q106" s="76" t="e">
        <f t="shared" si="26"/>
        <v>#DIV/0!</v>
      </c>
      <c r="R106" s="68"/>
      <c r="S106" s="68"/>
    </row>
    <row r="107" spans="1:19" s="1" customFormat="1" x14ac:dyDescent="0.25">
      <c r="A107" s="69"/>
      <c r="B107" s="74"/>
      <c r="C107" s="77"/>
      <c r="D107" s="80"/>
      <c r="E107" s="78"/>
      <c r="F107" s="118"/>
      <c r="G107" s="7"/>
      <c r="H107" s="2"/>
      <c r="I107" s="67"/>
      <c r="J107" s="67">
        <f t="shared" si="22"/>
        <v>0</v>
      </c>
      <c r="K107" s="79">
        <f t="shared" si="27"/>
        <v>0</v>
      </c>
      <c r="L107" s="18"/>
      <c r="M107" s="67">
        <f t="shared" si="23"/>
        <v>0</v>
      </c>
      <c r="N107" s="79">
        <f t="shared" si="28"/>
        <v>0</v>
      </c>
      <c r="O107" s="73">
        <f t="shared" si="24"/>
        <v>0</v>
      </c>
      <c r="P107" s="75">
        <f t="shared" si="25"/>
        <v>0</v>
      </c>
      <c r="Q107" s="76" t="e">
        <f t="shared" si="26"/>
        <v>#DIV/0!</v>
      </c>
      <c r="R107" s="68"/>
      <c r="S107" s="68"/>
    </row>
    <row r="108" spans="1:19" s="1" customFormat="1" x14ac:dyDescent="0.25">
      <c r="A108" s="69"/>
      <c r="B108" s="74"/>
      <c r="C108" s="77"/>
      <c r="D108" s="80"/>
      <c r="E108" s="78"/>
      <c r="F108" s="118"/>
      <c r="G108" s="7"/>
      <c r="H108" s="2"/>
      <c r="I108" s="67"/>
      <c r="J108" s="67">
        <f t="shared" si="22"/>
        <v>0</v>
      </c>
      <c r="K108" s="79">
        <f t="shared" si="27"/>
        <v>0</v>
      </c>
      <c r="L108" s="18"/>
      <c r="M108" s="67">
        <f t="shared" si="23"/>
        <v>0</v>
      </c>
      <c r="N108" s="79">
        <f t="shared" si="28"/>
        <v>0</v>
      </c>
      <c r="O108" s="73">
        <f t="shared" si="24"/>
        <v>0</v>
      </c>
      <c r="P108" s="75">
        <f t="shared" si="25"/>
        <v>0</v>
      </c>
      <c r="Q108" s="76" t="e">
        <f t="shared" si="26"/>
        <v>#DIV/0!</v>
      </c>
      <c r="R108" s="68"/>
      <c r="S108" s="68"/>
    </row>
    <row r="109" spans="1:19" s="1" customFormat="1" x14ac:dyDescent="0.25">
      <c r="A109" s="69"/>
      <c r="B109" s="74"/>
      <c r="C109" s="77"/>
      <c r="D109" s="80"/>
      <c r="E109" s="78"/>
      <c r="F109" s="118"/>
      <c r="G109" s="7"/>
      <c r="H109" s="2"/>
      <c r="I109" s="67"/>
      <c r="J109" s="67">
        <f t="shared" si="22"/>
        <v>0</v>
      </c>
      <c r="K109" s="79">
        <f t="shared" si="27"/>
        <v>0</v>
      </c>
      <c r="L109" s="18"/>
      <c r="M109" s="67">
        <f t="shared" si="23"/>
        <v>0</v>
      </c>
      <c r="N109" s="79">
        <f t="shared" si="28"/>
        <v>0</v>
      </c>
      <c r="O109" s="73">
        <f t="shared" si="24"/>
        <v>0</v>
      </c>
      <c r="P109" s="75">
        <f t="shared" si="25"/>
        <v>0</v>
      </c>
      <c r="Q109" s="76" t="e">
        <f t="shared" si="26"/>
        <v>#DIV/0!</v>
      </c>
      <c r="R109" s="68"/>
      <c r="S109" s="68"/>
    </row>
    <row r="110" spans="1:19" s="1" customFormat="1" x14ac:dyDescent="0.25">
      <c r="A110" s="69"/>
      <c r="B110" s="74"/>
      <c r="C110" s="77"/>
      <c r="D110" s="80"/>
      <c r="E110" s="78"/>
      <c r="F110" s="118"/>
      <c r="G110" s="7"/>
      <c r="H110" s="2"/>
      <c r="I110" s="67"/>
      <c r="J110" s="67">
        <f t="shared" si="22"/>
        <v>0</v>
      </c>
      <c r="K110" s="79">
        <f t="shared" si="27"/>
        <v>0</v>
      </c>
      <c r="L110" s="18"/>
      <c r="M110" s="67">
        <f t="shared" si="23"/>
        <v>0</v>
      </c>
      <c r="N110" s="79">
        <f t="shared" si="28"/>
        <v>0</v>
      </c>
      <c r="O110" s="73">
        <f t="shared" si="24"/>
        <v>0</v>
      </c>
      <c r="P110" s="75">
        <f t="shared" si="25"/>
        <v>0</v>
      </c>
      <c r="Q110" s="76" t="e">
        <f t="shared" si="26"/>
        <v>#DIV/0!</v>
      </c>
      <c r="R110" s="68"/>
      <c r="S110" s="68"/>
    </row>
    <row r="111" spans="1:19" s="1" customFormat="1" x14ac:dyDescent="0.25">
      <c r="A111" s="69"/>
      <c r="B111" s="74"/>
      <c r="C111" s="77"/>
      <c r="D111" s="80"/>
      <c r="E111" s="78"/>
      <c r="F111" s="118"/>
      <c r="G111" s="7"/>
      <c r="H111" s="2"/>
      <c r="I111" s="67"/>
      <c r="J111" s="67">
        <f t="shared" si="22"/>
        <v>0</v>
      </c>
      <c r="K111" s="79">
        <f t="shared" si="27"/>
        <v>0</v>
      </c>
      <c r="L111" s="18"/>
      <c r="M111" s="67">
        <f t="shared" si="23"/>
        <v>0</v>
      </c>
      <c r="N111" s="79">
        <f t="shared" si="28"/>
        <v>0</v>
      </c>
      <c r="O111" s="73">
        <f t="shared" si="24"/>
        <v>0</v>
      </c>
      <c r="P111" s="75">
        <f t="shared" si="25"/>
        <v>0</v>
      </c>
      <c r="Q111" s="76" t="e">
        <f t="shared" si="26"/>
        <v>#DIV/0!</v>
      </c>
      <c r="R111" s="68"/>
      <c r="S111" s="68"/>
    </row>
    <row r="112" spans="1:19" s="1" customFormat="1" x14ac:dyDescent="0.25">
      <c r="A112" s="69"/>
      <c r="B112" s="74"/>
      <c r="C112" s="77"/>
      <c r="D112" s="80"/>
      <c r="E112" s="78"/>
      <c r="F112" s="118"/>
      <c r="G112" s="7"/>
      <c r="H112" s="2"/>
      <c r="I112" s="67"/>
      <c r="J112" s="67">
        <f t="shared" si="22"/>
        <v>0</v>
      </c>
      <c r="K112" s="79">
        <f t="shared" si="27"/>
        <v>0</v>
      </c>
      <c r="L112" s="18"/>
      <c r="M112" s="67">
        <f t="shared" si="23"/>
        <v>0</v>
      </c>
      <c r="N112" s="79">
        <f t="shared" si="28"/>
        <v>0</v>
      </c>
      <c r="O112" s="73">
        <f t="shared" si="24"/>
        <v>0</v>
      </c>
      <c r="P112" s="75">
        <f t="shared" si="25"/>
        <v>0</v>
      </c>
      <c r="Q112" s="76" t="e">
        <f t="shared" si="26"/>
        <v>#DIV/0!</v>
      </c>
      <c r="R112" s="68"/>
      <c r="S112" s="68"/>
    </row>
    <row r="113" spans="1:19" s="1" customFormat="1" x14ac:dyDescent="0.25">
      <c r="A113" s="69"/>
      <c r="B113" s="74"/>
      <c r="C113" s="77"/>
      <c r="D113" s="80"/>
      <c r="E113" s="78"/>
      <c r="F113" s="118"/>
      <c r="G113" s="7"/>
      <c r="H113" s="2"/>
      <c r="I113" s="67"/>
      <c r="J113" s="67">
        <f t="shared" si="22"/>
        <v>0</v>
      </c>
      <c r="K113" s="79">
        <f t="shared" si="27"/>
        <v>0</v>
      </c>
      <c r="L113" s="18"/>
      <c r="M113" s="67">
        <f t="shared" si="23"/>
        <v>0</v>
      </c>
      <c r="N113" s="79">
        <f t="shared" si="28"/>
        <v>0</v>
      </c>
      <c r="O113" s="73">
        <f t="shared" si="24"/>
        <v>0</v>
      </c>
      <c r="P113" s="75">
        <f t="shared" si="25"/>
        <v>0</v>
      </c>
      <c r="Q113" s="76" t="e">
        <f t="shared" si="26"/>
        <v>#DIV/0!</v>
      </c>
      <c r="R113" s="68"/>
      <c r="S113" s="68"/>
    </row>
    <row r="114" spans="1:19" s="1" customFormat="1" x14ac:dyDescent="0.25">
      <c r="A114" s="69"/>
      <c r="B114" s="74"/>
      <c r="C114" s="77"/>
      <c r="D114" s="80"/>
      <c r="E114" s="78"/>
      <c r="F114" s="118"/>
      <c r="G114" s="7"/>
      <c r="H114" s="2"/>
      <c r="I114" s="67"/>
      <c r="J114" s="67">
        <f t="shared" si="22"/>
        <v>0</v>
      </c>
      <c r="K114" s="79">
        <f t="shared" si="27"/>
        <v>0</v>
      </c>
      <c r="L114" s="18"/>
      <c r="M114" s="67">
        <f t="shared" si="23"/>
        <v>0</v>
      </c>
      <c r="N114" s="79">
        <f t="shared" si="28"/>
        <v>0</v>
      </c>
      <c r="O114" s="73">
        <f t="shared" si="24"/>
        <v>0</v>
      </c>
      <c r="P114" s="75">
        <f t="shared" si="25"/>
        <v>0</v>
      </c>
      <c r="Q114" s="76" t="e">
        <f t="shared" si="26"/>
        <v>#DIV/0!</v>
      </c>
      <c r="R114" s="68"/>
      <c r="S114" s="68"/>
    </row>
    <row r="115" spans="1:19" s="1" customFormat="1" x14ac:dyDescent="0.25">
      <c r="A115" s="69"/>
      <c r="B115" s="74"/>
      <c r="C115" s="77"/>
      <c r="D115" s="80"/>
      <c r="E115" s="78"/>
      <c r="F115" s="118"/>
      <c r="G115" s="7"/>
      <c r="H115" s="2"/>
      <c r="I115" s="67"/>
      <c r="J115" s="67">
        <f t="shared" si="22"/>
        <v>0</v>
      </c>
      <c r="K115" s="79">
        <f t="shared" si="27"/>
        <v>0</v>
      </c>
      <c r="L115" s="18"/>
      <c r="M115" s="67">
        <f t="shared" si="23"/>
        <v>0</v>
      </c>
      <c r="N115" s="79">
        <f t="shared" si="28"/>
        <v>0</v>
      </c>
      <c r="O115" s="73">
        <f t="shared" si="24"/>
        <v>0</v>
      </c>
      <c r="P115" s="75">
        <f t="shared" si="25"/>
        <v>0</v>
      </c>
      <c r="Q115" s="76" t="e">
        <f t="shared" si="26"/>
        <v>#DIV/0!</v>
      </c>
      <c r="R115" s="68"/>
      <c r="S115" s="68"/>
    </row>
    <row r="116" spans="1:19" s="1" customFormat="1" x14ac:dyDescent="0.25">
      <c r="A116" s="69"/>
      <c r="B116" s="74"/>
      <c r="C116" s="77"/>
      <c r="D116" s="80"/>
      <c r="E116" s="78"/>
      <c r="F116" s="118"/>
      <c r="G116" s="7"/>
      <c r="H116" s="2"/>
      <c r="I116" s="67"/>
      <c r="J116" s="67">
        <f t="shared" si="22"/>
        <v>0</v>
      </c>
      <c r="K116" s="79">
        <f t="shared" si="27"/>
        <v>0</v>
      </c>
      <c r="L116" s="18"/>
      <c r="M116" s="67">
        <f t="shared" si="23"/>
        <v>0</v>
      </c>
      <c r="N116" s="79">
        <f t="shared" si="28"/>
        <v>0</v>
      </c>
      <c r="O116" s="73">
        <f t="shared" si="24"/>
        <v>0</v>
      </c>
      <c r="P116" s="75">
        <f t="shared" si="25"/>
        <v>0</v>
      </c>
      <c r="Q116" s="76" t="e">
        <f t="shared" si="26"/>
        <v>#DIV/0!</v>
      </c>
      <c r="R116" s="68"/>
      <c r="S116" s="68"/>
    </row>
    <row r="117" spans="1:19" s="1" customFormat="1" x14ac:dyDescent="0.25">
      <c r="A117" s="69"/>
      <c r="B117" s="74"/>
      <c r="C117" s="77"/>
      <c r="D117" s="80"/>
      <c r="E117" s="78"/>
      <c r="F117" s="118"/>
      <c r="G117" s="7"/>
      <c r="H117" s="2"/>
      <c r="I117" s="67"/>
      <c r="J117" s="67">
        <f t="shared" si="22"/>
        <v>0</v>
      </c>
      <c r="K117" s="79">
        <f t="shared" si="27"/>
        <v>0</v>
      </c>
      <c r="L117" s="18"/>
      <c r="M117" s="67">
        <f t="shared" si="23"/>
        <v>0</v>
      </c>
      <c r="N117" s="79">
        <f t="shared" si="28"/>
        <v>0</v>
      </c>
      <c r="O117" s="73">
        <f t="shared" si="24"/>
        <v>0</v>
      </c>
      <c r="P117" s="75">
        <f t="shared" si="25"/>
        <v>0</v>
      </c>
      <c r="Q117" s="76" t="e">
        <f t="shared" si="26"/>
        <v>#DIV/0!</v>
      </c>
      <c r="R117" s="68"/>
      <c r="S117" s="68"/>
    </row>
    <row r="118" spans="1:19" s="1" customFormat="1" x14ac:dyDescent="0.25">
      <c r="A118" s="69"/>
      <c r="B118" s="74"/>
      <c r="C118" s="77"/>
      <c r="D118" s="80"/>
      <c r="E118" s="78"/>
      <c r="F118" s="118"/>
      <c r="G118" s="7"/>
      <c r="H118" s="2"/>
      <c r="I118" s="67"/>
      <c r="J118" s="67">
        <f t="shared" si="22"/>
        <v>0</v>
      </c>
      <c r="K118" s="79">
        <f t="shared" si="27"/>
        <v>0</v>
      </c>
      <c r="L118" s="18"/>
      <c r="M118" s="67">
        <f t="shared" si="23"/>
        <v>0</v>
      </c>
      <c r="N118" s="79">
        <f t="shared" si="28"/>
        <v>0</v>
      </c>
      <c r="O118" s="73">
        <f t="shared" si="24"/>
        <v>0</v>
      </c>
      <c r="P118" s="75">
        <f t="shared" si="25"/>
        <v>0</v>
      </c>
      <c r="Q118" s="76" t="e">
        <f t="shared" si="26"/>
        <v>#DIV/0!</v>
      </c>
      <c r="R118" s="68"/>
      <c r="S118" s="68"/>
    </row>
    <row r="119" spans="1:19" s="1" customFormat="1" x14ac:dyDescent="0.25">
      <c r="A119" s="69"/>
      <c r="B119" s="74"/>
      <c r="C119" s="77"/>
      <c r="D119" s="80"/>
      <c r="E119" s="78"/>
      <c r="F119" s="118"/>
      <c r="G119" s="7"/>
      <c r="H119" s="2"/>
      <c r="I119" s="67"/>
      <c r="J119" s="67">
        <f t="shared" si="22"/>
        <v>0</v>
      </c>
      <c r="K119" s="79">
        <f t="shared" si="27"/>
        <v>0</v>
      </c>
      <c r="L119" s="18"/>
      <c r="M119" s="67">
        <f t="shared" si="23"/>
        <v>0</v>
      </c>
      <c r="N119" s="79">
        <f t="shared" si="28"/>
        <v>0</v>
      </c>
      <c r="O119" s="73">
        <f t="shared" si="24"/>
        <v>0</v>
      </c>
      <c r="P119" s="75">
        <f t="shared" si="25"/>
        <v>0</v>
      </c>
      <c r="Q119" s="76" t="e">
        <f t="shared" si="26"/>
        <v>#DIV/0!</v>
      </c>
      <c r="R119" s="68"/>
      <c r="S119" s="68"/>
    </row>
    <row r="120" spans="1:19" s="1" customFormat="1" x14ac:dyDescent="0.25">
      <c r="A120" s="69"/>
      <c r="B120" s="74"/>
      <c r="C120" s="77"/>
      <c r="D120" s="80"/>
      <c r="E120" s="78"/>
      <c r="F120" s="118"/>
      <c r="G120" s="7"/>
      <c r="H120" s="2"/>
      <c r="I120" s="67"/>
      <c r="J120" s="67">
        <f t="shared" si="22"/>
        <v>0</v>
      </c>
      <c r="K120" s="79">
        <f t="shared" si="27"/>
        <v>0</v>
      </c>
      <c r="L120" s="18"/>
      <c r="M120" s="67">
        <f t="shared" si="23"/>
        <v>0</v>
      </c>
      <c r="N120" s="79">
        <f t="shared" si="28"/>
        <v>0</v>
      </c>
      <c r="O120" s="73">
        <f t="shared" si="24"/>
        <v>0</v>
      </c>
      <c r="P120" s="75">
        <f t="shared" si="25"/>
        <v>0</v>
      </c>
      <c r="Q120" s="76" t="e">
        <f t="shared" si="26"/>
        <v>#DIV/0!</v>
      </c>
      <c r="R120" s="68"/>
      <c r="S120" s="68"/>
    </row>
    <row r="121" spans="1:19" s="1" customFormat="1" x14ac:dyDescent="0.25">
      <c r="A121" s="69"/>
      <c r="B121" s="74"/>
      <c r="C121" s="77"/>
      <c r="D121" s="80"/>
      <c r="E121" s="78"/>
      <c r="F121" s="118"/>
      <c r="G121" s="7"/>
      <c r="H121" s="2"/>
      <c r="I121" s="67"/>
      <c r="J121" s="67">
        <f t="shared" si="22"/>
        <v>0</v>
      </c>
      <c r="K121" s="79">
        <f t="shared" si="27"/>
        <v>0</v>
      </c>
      <c r="L121" s="18"/>
      <c r="M121" s="67">
        <f t="shared" si="23"/>
        <v>0</v>
      </c>
      <c r="N121" s="79">
        <f t="shared" si="28"/>
        <v>0</v>
      </c>
      <c r="O121" s="73">
        <f t="shared" si="24"/>
        <v>0</v>
      </c>
      <c r="P121" s="75">
        <f t="shared" si="25"/>
        <v>0</v>
      </c>
      <c r="Q121" s="76" t="e">
        <f t="shared" si="26"/>
        <v>#DIV/0!</v>
      </c>
      <c r="R121" s="68"/>
      <c r="S121" s="68"/>
    </row>
    <row r="122" spans="1:19" s="1" customFormat="1" x14ac:dyDescent="0.25">
      <c r="A122" s="69"/>
      <c r="B122" s="74"/>
      <c r="C122" s="77"/>
      <c r="D122" s="80"/>
      <c r="E122" s="78"/>
      <c r="F122" s="118"/>
      <c r="G122" s="7"/>
      <c r="H122" s="2"/>
      <c r="I122" s="67"/>
      <c r="J122" s="67">
        <f t="shared" si="22"/>
        <v>0</v>
      </c>
      <c r="K122" s="79">
        <f t="shared" si="27"/>
        <v>0</v>
      </c>
      <c r="L122" s="18"/>
      <c r="M122" s="67">
        <f t="shared" si="23"/>
        <v>0</v>
      </c>
      <c r="N122" s="79">
        <f t="shared" si="28"/>
        <v>0</v>
      </c>
      <c r="O122" s="73">
        <f t="shared" si="24"/>
        <v>0</v>
      </c>
      <c r="P122" s="75">
        <f t="shared" si="25"/>
        <v>0</v>
      </c>
      <c r="Q122" s="76" t="e">
        <f t="shared" si="26"/>
        <v>#DIV/0!</v>
      </c>
      <c r="R122" s="68"/>
      <c r="S122" s="68"/>
    </row>
    <row r="123" spans="1:19" s="1" customFormat="1" x14ac:dyDescent="0.25">
      <c r="A123" s="69"/>
      <c r="B123" s="74"/>
      <c r="C123" s="77"/>
      <c r="D123" s="80"/>
      <c r="E123" s="78"/>
      <c r="F123" s="118"/>
      <c r="G123" s="7"/>
      <c r="H123" s="2"/>
      <c r="I123" s="67"/>
      <c r="J123" s="67">
        <f t="shared" si="22"/>
        <v>0</v>
      </c>
      <c r="K123" s="79">
        <f t="shared" si="27"/>
        <v>0</v>
      </c>
      <c r="L123" s="18"/>
      <c r="M123" s="67">
        <f t="shared" si="23"/>
        <v>0</v>
      </c>
      <c r="N123" s="79">
        <f t="shared" si="28"/>
        <v>0</v>
      </c>
      <c r="O123" s="73">
        <f t="shared" si="24"/>
        <v>0</v>
      </c>
      <c r="P123" s="75">
        <f t="shared" si="25"/>
        <v>0</v>
      </c>
      <c r="Q123" s="76" t="e">
        <f t="shared" si="26"/>
        <v>#DIV/0!</v>
      </c>
      <c r="R123" s="68"/>
      <c r="S123" s="68"/>
    </row>
    <row r="124" spans="1:19" s="1" customFormat="1" x14ac:dyDescent="0.25">
      <c r="A124" s="69"/>
      <c r="B124" s="74"/>
      <c r="C124" s="77"/>
      <c r="D124" s="80"/>
      <c r="E124" s="78"/>
      <c r="F124" s="118"/>
      <c r="G124" s="7"/>
      <c r="H124" s="2"/>
      <c r="I124" s="67"/>
      <c r="J124" s="67">
        <f t="shared" si="22"/>
        <v>0</v>
      </c>
      <c r="K124" s="79">
        <f t="shared" si="27"/>
        <v>0</v>
      </c>
      <c r="L124" s="18"/>
      <c r="M124" s="67">
        <f t="shared" si="23"/>
        <v>0</v>
      </c>
      <c r="N124" s="79">
        <f t="shared" si="28"/>
        <v>0</v>
      </c>
      <c r="O124" s="73">
        <f t="shared" si="24"/>
        <v>0</v>
      </c>
      <c r="P124" s="75">
        <f t="shared" si="25"/>
        <v>0</v>
      </c>
      <c r="Q124" s="76" t="e">
        <f t="shared" si="26"/>
        <v>#DIV/0!</v>
      </c>
      <c r="R124" s="68"/>
      <c r="S124" s="68"/>
    </row>
    <row r="125" spans="1:19" s="1" customFormat="1" x14ac:dyDescent="0.25">
      <c r="A125" s="69"/>
      <c r="B125" s="74"/>
      <c r="C125" s="77"/>
      <c r="D125" s="80"/>
      <c r="E125" s="78"/>
      <c r="F125" s="118"/>
      <c r="G125" s="7"/>
      <c r="H125" s="2"/>
      <c r="I125" s="67"/>
      <c r="J125" s="67">
        <f t="shared" si="22"/>
        <v>0</v>
      </c>
      <c r="K125" s="79">
        <f t="shared" si="27"/>
        <v>0</v>
      </c>
      <c r="L125" s="18"/>
      <c r="M125" s="67">
        <f t="shared" si="23"/>
        <v>0</v>
      </c>
      <c r="N125" s="79">
        <f t="shared" si="28"/>
        <v>0</v>
      </c>
      <c r="O125" s="73">
        <f t="shared" si="24"/>
        <v>0</v>
      </c>
      <c r="P125" s="75">
        <f t="shared" si="25"/>
        <v>0</v>
      </c>
      <c r="Q125" s="76" t="e">
        <f t="shared" si="26"/>
        <v>#DIV/0!</v>
      </c>
      <c r="R125" s="68"/>
      <c r="S125" s="68"/>
    </row>
    <row r="126" spans="1:19" s="1" customFormat="1" x14ac:dyDescent="0.25">
      <c r="A126" s="69"/>
      <c r="B126" s="74"/>
      <c r="C126" s="77"/>
      <c r="D126" s="80"/>
      <c r="E126" s="78"/>
      <c r="F126" s="118"/>
      <c r="G126" s="7"/>
      <c r="H126" s="2"/>
      <c r="I126" s="67"/>
      <c r="J126" s="67">
        <f t="shared" si="22"/>
        <v>0</v>
      </c>
      <c r="K126" s="79">
        <f t="shared" si="27"/>
        <v>0</v>
      </c>
      <c r="L126" s="18"/>
      <c r="M126" s="67">
        <f t="shared" si="23"/>
        <v>0</v>
      </c>
      <c r="N126" s="79">
        <f t="shared" si="28"/>
        <v>0</v>
      </c>
      <c r="O126" s="73">
        <f t="shared" si="24"/>
        <v>0</v>
      </c>
      <c r="P126" s="75">
        <f t="shared" si="25"/>
        <v>0</v>
      </c>
      <c r="Q126" s="76" t="e">
        <f t="shared" si="26"/>
        <v>#DIV/0!</v>
      </c>
      <c r="R126" s="68"/>
      <c r="S126" s="68"/>
    </row>
    <row r="127" spans="1:19" s="1" customFormat="1" x14ac:dyDescent="0.25">
      <c r="A127" s="69"/>
      <c r="B127" s="74"/>
      <c r="C127" s="84"/>
      <c r="D127" s="85"/>
      <c r="E127" s="86"/>
      <c r="F127" s="118"/>
      <c r="G127" s="63"/>
      <c r="H127" s="64"/>
      <c r="I127" s="87"/>
      <c r="J127" s="67">
        <f t="shared" si="22"/>
        <v>0</v>
      </c>
      <c r="K127" s="79">
        <f t="shared" si="27"/>
        <v>0</v>
      </c>
      <c r="L127" s="65"/>
      <c r="M127" s="67">
        <f t="shared" si="23"/>
        <v>0</v>
      </c>
      <c r="N127" s="79">
        <f t="shared" si="28"/>
        <v>0</v>
      </c>
      <c r="O127" s="73">
        <f t="shared" si="24"/>
        <v>0</v>
      </c>
      <c r="P127" s="75">
        <f t="shared" si="25"/>
        <v>0</v>
      </c>
      <c r="Q127" s="76" t="e">
        <f t="shared" si="26"/>
        <v>#DIV/0!</v>
      </c>
      <c r="R127" s="88"/>
      <c r="S127" s="88"/>
    </row>
    <row r="128" spans="1:19" s="1" customFormat="1" x14ac:dyDescent="0.25">
      <c r="A128" s="69"/>
      <c r="B128" s="74"/>
      <c r="C128" s="84"/>
      <c r="D128" s="85"/>
      <c r="E128" s="86"/>
      <c r="F128" s="118"/>
      <c r="G128" s="63"/>
      <c r="H128" s="64"/>
      <c r="I128" s="87"/>
      <c r="J128" s="67">
        <f t="shared" si="22"/>
        <v>0</v>
      </c>
      <c r="K128" s="79">
        <f t="shared" si="27"/>
        <v>0</v>
      </c>
      <c r="L128" s="65"/>
      <c r="M128" s="67">
        <f t="shared" si="23"/>
        <v>0</v>
      </c>
      <c r="N128" s="79">
        <f t="shared" si="28"/>
        <v>0</v>
      </c>
      <c r="O128" s="73">
        <f t="shared" si="24"/>
        <v>0</v>
      </c>
      <c r="P128" s="75">
        <f t="shared" si="25"/>
        <v>0</v>
      </c>
      <c r="Q128" s="76" t="e">
        <f t="shared" si="26"/>
        <v>#DIV/0!</v>
      </c>
      <c r="R128" s="88"/>
      <c r="S128" s="88"/>
    </row>
    <row r="129" spans="1:19" s="1" customFormat="1" x14ac:dyDescent="0.25">
      <c r="A129" s="69"/>
      <c r="B129" s="74"/>
      <c r="C129" s="84"/>
      <c r="D129" s="85"/>
      <c r="E129" s="86"/>
      <c r="F129" s="118"/>
      <c r="G129" s="63"/>
      <c r="H129" s="64"/>
      <c r="I129" s="87"/>
      <c r="J129" s="67">
        <f t="shared" si="22"/>
        <v>0</v>
      </c>
      <c r="K129" s="79">
        <f t="shared" si="27"/>
        <v>0</v>
      </c>
      <c r="L129" s="65"/>
      <c r="M129" s="67">
        <f t="shared" si="23"/>
        <v>0</v>
      </c>
      <c r="N129" s="79">
        <f t="shared" si="28"/>
        <v>0</v>
      </c>
      <c r="O129" s="73">
        <f t="shared" si="24"/>
        <v>0</v>
      </c>
      <c r="P129" s="75">
        <f t="shared" si="25"/>
        <v>0</v>
      </c>
      <c r="Q129" s="76" t="e">
        <f t="shared" si="26"/>
        <v>#DIV/0!</v>
      </c>
      <c r="R129" s="88"/>
      <c r="S129" s="88"/>
    </row>
    <row r="130" spans="1:19" s="1" customFormat="1" x14ac:dyDescent="0.25">
      <c r="A130" s="69"/>
      <c r="B130" s="74"/>
      <c r="C130" s="84"/>
      <c r="D130" s="85"/>
      <c r="E130" s="86"/>
      <c r="F130" s="118"/>
      <c r="G130" s="63"/>
      <c r="H130" s="64"/>
      <c r="I130" s="87"/>
      <c r="J130" s="67">
        <f t="shared" ref="J130:J193" si="29">I130*H130</f>
        <v>0</v>
      </c>
      <c r="K130" s="79">
        <f t="shared" si="27"/>
        <v>0</v>
      </c>
      <c r="L130" s="65"/>
      <c r="M130" s="67">
        <f t="shared" ref="M130:M193" si="30">L130*H130</f>
        <v>0</v>
      </c>
      <c r="N130" s="79">
        <f t="shared" si="28"/>
        <v>0</v>
      </c>
      <c r="O130" s="73">
        <f t="shared" ref="O130:O193" si="31">K130*B130</f>
        <v>0</v>
      </c>
      <c r="P130" s="75">
        <f t="shared" ref="P130:P193" si="32">J130-M130-O130</f>
        <v>0</v>
      </c>
      <c r="Q130" s="76" t="e">
        <f t="shared" ref="Q130:Q193" si="33">P130/J130</f>
        <v>#DIV/0!</v>
      </c>
      <c r="R130" s="88"/>
      <c r="S130" s="88"/>
    </row>
    <row r="131" spans="1:19" s="1" customFormat="1" x14ac:dyDescent="0.25">
      <c r="A131" s="69"/>
      <c r="B131" s="74"/>
      <c r="C131" s="84"/>
      <c r="D131" s="85"/>
      <c r="E131" s="86"/>
      <c r="F131" s="118"/>
      <c r="G131" s="63"/>
      <c r="H131" s="64"/>
      <c r="I131" s="87"/>
      <c r="J131" s="67">
        <f t="shared" si="29"/>
        <v>0</v>
      </c>
      <c r="K131" s="79">
        <f t="shared" si="27"/>
        <v>0</v>
      </c>
      <c r="L131" s="65"/>
      <c r="M131" s="67">
        <f t="shared" si="30"/>
        <v>0</v>
      </c>
      <c r="N131" s="79">
        <f t="shared" si="28"/>
        <v>0</v>
      </c>
      <c r="O131" s="73">
        <f t="shared" si="31"/>
        <v>0</v>
      </c>
      <c r="P131" s="75">
        <f t="shared" si="32"/>
        <v>0</v>
      </c>
      <c r="Q131" s="76" t="e">
        <f t="shared" si="33"/>
        <v>#DIV/0!</v>
      </c>
      <c r="R131" s="88"/>
      <c r="S131" s="88"/>
    </row>
    <row r="132" spans="1:19" s="1" customFormat="1" x14ac:dyDescent="0.25">
      <c r="A132" s="69"/>
      <c r="B132" s="74"/>
      <c r="C132" s="84"/>
      <c r="D132" s="85"/>
      <c r="E132" s="86"/>
      <c r="F132" s="118"/>
      <c r="G132" s="63"/>
      <c r="H132" s="64"/>
      <c r="I132" s="87"/>
      <c r="J132" s="67">
        <f t="shared" si="29"/>
        <v>0</v>
      </c>
      <c r="K132" s="79">
        <f t="shared" si="27"/>
        <v>0</v>
      </c>
      <c r="L132" s="65"/>
      <c r="M132" s="67">
        <f t="shared" si="30"/>
        <v>0</v>
      </c>
      <c r="N132" s="79">
        <f t="shared" si="28"/>
        <v>0</v>
      </c>
      <c r="O132" s="73">
        <f t="shared" si="31"/>
        <v>0</v>
      </c>
      <c r="P132" s="75">
        <f t="shared" si="32"/>
        <v>0</v>
      </c>
      <c r="Q132" s="76" t="e">
        <f t="shared" si="33"/>
        <v>#DIV/0!</v>
      </c>
      <c r="R132" s="88"/>
      <c r="S132" s="88"/>
    </row>
    <row r="133" spans="1:19" s="1" customFormat="1" x14ac:dyDescent="0.25">
      <c r="A133" s="69"/>
      <c r="B133" s="74"/>
      <c r="C133" s="84"/>
      <c r="D133" s="85"/>
      <c r="E133" s="86"/>
      <c r="F133" s="118"/>
      <c r="G133" s="63"/>
      <c r="H133" s="64"/>
      <c r="I133" s="87"/>
      <c r="J133" s="67">
        <f t="shared" si="29"/>
        <v>0</v>
      </c>
      <c r="K133" s="79">
        <f t="shared" si="27"/>
        <v>0</v>
      </c>
      <c r="L133" s="65"/>
      <c r="M133" s="67">
        <f t="shared" si="30"/>
        <v>0</v>
      </c>
      <c r="N133" s="79">
        <f t="shared" si="28"/>
        <v>0</v>
      </c>
      <c r="O133" s="73">
        <f t="shared" si="31"/>
        <v>0</v>
      </c>
      <c r="P133" s="75">
        <f t="shared" si="32"/>
        <v>0</v>
      </c>
      <c r="Q133" s="76" t="e">
        <f t="shared" si="33"/>
        <v>#DIV/0!</v>
      </c>
      <c r="R133" s="88"/>
      <c r="S133" s="88"/>
    </row>
    <row r="134" spans="1:19" s="1" customFormat="1" x14ac:dyDescent="0.25">
      <c r="A134" s="69"/>
      <c r="B134" s="74"/>
      <c r="C134" s="84"/>
      <c r="D134" s="85"/>
      <c r="E134" s="86"/>
      <c r="F134" s="118"/>
      <c r="G134" s="63"/>
      <c r="H134" s="64"/>
      <c r="I134" s="87"/>
      <c r="J134" s="67">
        <f t="shared" si="29"/>
        <v>0</v>
      </c>
      <c r="K134" s="79">
        <f t="shared" si="27"/>
        <v>0</v>
      </c>
      <c r="L134" s="65"/>
      <c r="M134" s="67">
        <f t="shared" si="30"/>
        <v>0</v>
      </c>
      <c r="N134" s="79">
        <f t="shared" si="28"/>
        <v>0</v>
      </c>
      <c r="O134" s="73">
        <f t="shared" si="31"/>
        <v>0</v>
      </c>
      <c r="P134" s="75">
        <f t="shared" si="32"/>
        <v>0</v>
      </c>
      <c r="Q134" s="76" t="e">
        <f t="shared" si="33"/>
        <v>#DIV/0!</v>
      </c>
      <c r="R134" s="88"/>
      <c r="S134" s="88"/>
    </row>
    <row r="135" spans="1:19" s="1" customFormat="1" x14ac:dyDescent="0.25">
      <c r="A135" s="69"/>
      <c r="B135" s="74"/>
      <c r="C135" s="84"/>
      <c r="D135" s="85"/>
      <c r="E135" s="86"/>
      <c r="F135" s="118"/>
      <c r="G135" s="63"/>
      <c r="H135" s="64"/>
      <c r="I135" s="87"/>
      <c r="J135" s="67">
        <f t="shared" si="29"/>
        <v>0</v>
      </c>
      <c r="K135" s="79">
        <f t="shared" si="27"/>
        <v>0</v>
      </c>
      <c r="L135" s="65"/>
      <c r="M135" s="67">
        <f t="shared" si="30"/>
        <v>0</v>
      </c>
      <c r="N135" s="79">
        <f t="shared" si="28"/>
        <v>0</v>
      </c>
      <c r="O135" s="73">
        <f t="shared" si="31"/>
        <v>0</v>
      </c>
      <c r="P135" s="75">
        <f t="shared" si="32"/>
        <v>0</v>
      </c>
      <c r="Q135" s="76" t="e">
        <f t="shared" si="33"/>
        <v>#DIV/0!</v>
      </c>
      <c r="R135" s="88"/>
      <c r="S135" s="88"/>
    </row>
    <row r="136" spans="1:19" s="1" customFormat="1" x14ac:dyDescent="0.25">
      <c r="A136" s="69"/>
      <c r="B136" s="74"/>
      <c r="C136" s="84"/>
      <c r="D136" s="85"/>
      <c r="E136" s="86"/>
      <c r="F136" s="118"/>
      <c r="G136" s="63"/>
      <c r="H136" s="64"/>
      <c r="I136" s="87"/>
      <c r="J136" s="67">
        <f t="shared" si="29"/>
        <v>0</v>
      </c>
      <c r="K136" s="79">
        <f t="shared" si="27"/>
        <v>0</v>
      </c>
      <c r="L136" s="65"/>
      <c r="M136" s="67">
        <f t="shared" si="30"/>
        <v>0</v>
      </c>
      <c r="N136" s="79">
        <f t="shared" si="28"/>
        <v>0</v>
      </c>
      <c r="O136" s="73">
        <f t="shared" si="31"/>
        <v>0</v>
      </c>
      <c r="P136" s="75">
        <f t="shared" si="32"/>
        <v>0</v>
      </c>
      <c r="Q136" s="76" t="e">
        <f t="shared" si="33"/>
        <v>#DIV/0!</v>
      </c>
      <c r="R136" s="88"/>
      <c r="S136" s="88"/>
    </row>
    <row r="137" spans="1:19" s="1" customFormat="1" x14ac:dyDescent="0.25">
      <c r="A137" s="69"/>
      <c r="B137" s="74"/>
      <c r="C137" s="84"/>
      <c r="D137" s="85"/>
      <c r="E137" s="86"/>
      <c r="F137" s="118"/>
      <c r="G137" s="63"/>
      <c r="H137" s="64"/>
      <c r="I137" s="87"/>
      <c r="J137" s="67">
        <f t="shared" si="29"/>
        <v>0</v>
      </c>
      <c r="K137" s="79">
        <f t="shared" si="27"/>
        <v>0</v>
      </c>
      <c r="L137" s="65"/>
      <c r="M137" s="67">
        <f t="shared" si="30"/>
        <v>0</v>
      </c>
      <c r="N137" s="79">
        <f t="shared" si="28"/>
        <v>0</v>
      </c>
      <c r="O137" s="73">
        <f t="shared" si="31"/>
        <v>0</v>
      </c>
      <c r="P137" s="75">
        <f t="shared" si="32"/>
        <v>0</v>
      </c>
      <c r="Q137" s="76" t="e">
        <f t="shared" si="33"/>
        <v>#DIV/0!</v>
      </c>
      <c r="R137" s="88"/>
      <c r="S137" s="88"/>
    </row>
    <row r="138" spans="1:19" s="1" customFormat="1" x14ac:dyDescent="0.25">
      <c r="A138" s="69"/>
      <c r="B138" s="74"/>
      <c r="C138" s="84"/>
      <c r="D138" s="85"/>
      <c r="E138" s="86"/>
      <c r="F138" s="118"/>
      <c r="G138" s="63"/>
      <c r="H138" s="64"/>
      <c r="I138" s="87"/>
      <c r="J138" s="67">
        <f t="shared" si="29"/>
        <v>0</v>
      </c>
      <c r="K138" s="79">
        <f t="shared" si="27"/>
        <v>0</v>
      </c>
      <c r="L138" s="65"/>
      <c r="M138" s="67">
        <f t="shared" si="30"/>
        <v>0</v>
      </c>
      <c r="N138" s="79">
        <f t="shared" si="28"/>
        <v>0</v>
      </c>
      <c r="O138" s="73">
        <f t="shared" si="31"/>
        <v>0</v>
      </c>
      <c r="P138" s="75">
        <f t="shared" si="32"/>
        <v>0</v>
      </c>
      <c r="Q138" s="76" t="e">
        <f t="shared" si="33"/>
        <v>#DIV/0!</v>
      </c>
      <c r="R138" s="88"/>
      <c r="S138" s="88"/>
    </row>
    <row r="139" spans="1:19" s="1" customFormat="1" x14ac:dyDescent="0.25">
      <c r="A139" s="69"/>
      <c r="B139" s="74"/>
      <c r="C139" s="84"/>
      <c r="D139" s="85"/>
      <c r="E139" s="86"/>
      <c r="F139" s="118"/>
      <c r="G139" s="63"/>
      <c r="H139" s="64"/>
      <c r="I139" s="87"/>
      <c r="J139" s="67">
        <f t="shared" si="29"/>
        <v>0</v>
      </c>
      <c r="K139" s="79">
        <f t="shared" si="27"/>
        <v>0</v>
      </c>
      <c r="L139" s="65"/>
      <c r="M139" s="67">
        <f t="shared" si="30"/>
        <v>0</v>
      </c>
      <c r="N139" s="79">
        <f t="shared" si="28"/>
        <v>0</v>
      </c>
      <c r="O139" s="73">
        <f t="shared" si="31"/>
        <v>0</v>
      </c>
      <c r="P139" s="75">
        <f t="shared" si="32"/>
        <v>0</v>
      </c>
      <c r="Q139" s="76" t="e">
        <f t="shared" si="33"/>
        <v>#DIV/0!</v>
      </c>
      <c r="R139" s="88"/>
      <c r="S139" s="88"/>
    </row>
    <row r="140" spans="1:19" s="1" customFormat="1" x14ac:dyDescent="0.25">
      <c r="A140" s="69"/>
      <c r="B140" s="74"/>
      <c r="C140" s="84"/>
      <c r="D140" s="85"/>
      <c r="E140" s="86"/>
      <c r="F140" s="118"/>
      <c r="G140" s="63"/>
      <c r="H140" s="64"/>
      <c r="I140" s="87"/>
      <c r="J140" s="67">
        <f t="shared" si="29"/>
        <v>0</v>
      </c>
      <c r="K140" s="79">
        <f t="shared" si="27"/>
        <v>0</v>
      </c>
      <c r="L140" s="65"/>
      <c r="M140" s="67">
        <f t="shared" si="30"/>
        <v>0</v>
      </c>
      <c r="N140" s="79">
        <f t="shared" si="28"/>
        <v>0</v>
      </c>
      <c r="O140" s="73">
        <f t="shared" si="31"/>
        <v>0</v>
      </c>
      <c r="P140" s="75">
        <f t="shared" si="32"/>
        <v>0</v>
      </c>
      <c r="Q140" s="76" t="e">
        <f t="shared" si="33"/>
        <v>#DIV/0!</v>
      </c>
      <c r="R140" s="88"/>
      <c r="S140" s="88"/>
    </row>
    <row r="141" spans="1:19" s="1" customFormat="1" x14ac:dyDescent="0.25">
      <c r="A141" s="69"/>
      <c r="B141" s="74"/>
      <c r="C141" s="84"/>
      <c r="D141" s="85"/>
      <c r="E141" s="86"/>
      <c r="F141" s="118"/>
      <c r="G141" s="63"/>
      <c r="H141" s="64"/>
      <c r="I141" s="87"/>
      <c r="J141" s="67">
        <f t="shared" si="29"/>
        <v>0</v>
      </c>
      <c r="K141" s="79">
        <f t="shared" si="27"/>
        <v>0</v>
      </c>
      <c r="L141" s="65"/>
      <c r="M141" s="67">
        <f t="shared" si="30"/>
        <v>0</v>
      </c>
      <c r="N141" s="79">
        <f t="shared" si="28"/>
        <v>0</v>
      </c>
      <c r="O141" s="73">
        <f t="shared" si="31"/>
        <v>0</v>
      </c>
      <c r="P141" s="75">
        <f t="shared" si="32"/>
        <v>0</v>
      </c>
      <c r="Q141" s="76" t="e">
        <f t="shared" si="33"/>
        <v>#DIV/0!</v>
      </c>
      <c r="R141" s="88"/>
      <c r="S141" s="88"/>
    </row>
    <row r="142" spans="1:19" s="1" customFormat="1" x14ac:dyDescent="0.25">
      <c r="A142" s="69"/>
      <c r="B142" s="74"/>
      <c r="C142" s="84"/>
      <c r="D142" s="85"/>
      <c r="E142" s="86"/>
      <c r="F142" s="118"/>
      <c r="G142" s="63"/>
      <c r="H142" s="64"/>
      <c r="I142" s="87"/>
      <c r="J142" s="67">
        <f t="shared" si="29"/>
        <v>0</v>
      </c>
      <c r="K142" s="79">
        <f t="shared" si="27"/>
        <v>0</v>
      </c>
      <c r="L142" s="65"/>
      <c r="M142" s="67">
        <f t="shared" si="30"/>
        <v>0</v>
      </c>
      <c r="N142" s="79">
        <f t="shared" si="28"/>
        <v>0</v>
      </c>
      <c r="O142" s="73">
        <f t="shared" si="31"/>
        <v>0</v>
      </c>
      <c r="P142" s="75">
        <f t="shared" si="32"/>
        <v>0</v>
      </c>
      <c r="Q142" s="76" t="e">
        <f t="shared" si="33"/>
        <v>#DIV/0!</v>
      </c>
      <c r="R142" s="88"/>
      <c r="S142" s="88"/>
    </row>
    <row r="143" spans="1:19" s="1" customFormat="1" x14ac:dyDescent="0.25">
      <c r="A143" s="69"/>
      <c r="B143" s="74"/>
      <c r="C143" s="84"/>
      <c r="D143" s="85"/>
      <c r="E143" s="86"/>
      <c r="F143" s="118"/>
      <c r="G143" s="63"/>
      <c r="H143" s="64"/>
      <c r="I143" s="87"/>
      <c r="J143" s="67">
        <f t="shared" si="29"/>
        <v>0</v>
      </c>
      <c r="K143" s="79">
        <f t="shared" si="27"/>
        <v>0</v>
      </c>
      <c r="L143" s="65"/>
      <c r="M143" s="67">
        <f t="shared" si="30"/>
        <v>0</v>
      </c>
      <c r="N143" s="79">
        <f t="shared" si="28"/>
        <v>0</v>
      </c>
      <c r="O143" s="73">
        <f t="shared" si="31"/>
        <v>0</v>
      </c>
      <c r="P143" s="75">
        <f t="shared" si="32"/>
        <v>0</v>
      </c>
      <c r="Q143" s="76" t="e">
        <f t="shared" si="33"/>
        <v>#DIV/0!</v>
      </c>
      <c r="R143" s="88"/>
      <c r="S143" s="88"/>
    </row>
    <row r="144" spans="1:19" s="1" customFormat="1" x14ac:dyDescent="0.25">
      <c r="A144" s="69"/>
      <c r="B144" s="74"/>
      <c r="C144" s="84"/>
      <c r="D144" s="85"/>
      <c r="E144" s="86"/>
      <c r="F144" s="118"/>
      <c r="G144" s="63"/>
      <c r="H144" s="64"/>
      <c r="I144" s="87"/>
      <c r="J144" s="67">
        <f t="shared" si="29"/>
        <v>0</v>
      </c>
      <c r="K144" s="79">
        <f t="shared" si="27"/>
        <v>0</v>
      </c>
      <c r="L144" s="65"/>
      <c r="M144" s="67">
        <f t="shared" si="30"/>
        <v>0</v>
      </c>
      <c r="N144" s="79">
        <f t="shared" si="28"/>
        <v>0</v>
      </c>
      <c r="O144" s="73">
        <f t="shared" si="31"/>
        <v>0</v>
      </c>
      <c r="P144" s="75">
        <f t="shared" si="32"/>
        <v>0</v>
      </c>
      <c r="Q144" s="76" t="e">
        <f t="shared" si="33"/>
        <v>#DIV/0!</v>
      </c>
      <c r="R144" s="88"/>
      <c r="S144" s="88"/>
    </row>
    <row r="145" spans="1:19" s="1" customFormat="1" x14ac:dyDescent="0.25">
      <c r="A145" s="69"/>
      <c r="B145" s="74"/>
      <c r="C145" s="84"/>
      <c r="D145" s="85"/>
      <c r="E145" s="86"/>
      <c r="F145" s="118"/>
      <c r="G145" s="63"/>
      <c r="H145" s="64"/>
      <c r="I145" s="87"/>
      <c r="J145" s="67">
        <f t="shared" si="29"/>
        <v>0</v>
      </c>
      <c r="K145" s="79">
        <f t="shared" si="27"/>
        <v>0</v>
      </c>
      <c r="L145" s="65"/>
      <c r="M145" s="67">
        <f t="shared" si="30"/>
        <v>0</v>
      </c>
      <c r="N145" s="79">
        <f t="shared" si="28"/>
        <v>0</v>
      </c>
      <c r="O145" s="73">
        <f t="shared" si="31"/>
        <v>0</v>
      </c>
      <c r="P145" s="75">
        <f t="shared" si="32"/>
        <v>0</v>
      </c>
      <c r="Q145" s="76" t="e">
        <f t="shared" si="33"/>
        <v>#DIV/0!</v>
      </c>
      <c r="R145" s="88"/>
      <c r="S145" s="88"/>
    </row>
    <row r="146" spans="1:19" s="1" customFormat="1" x14ac:dyDescent="0.25">
      <c r="A146" s="69"/>
      <c r="B146" s="74"/>
      <c r="C146" s="84"/>
      <c r="D146" s="85"/>
      <c r="E146" s="86"/>
      <c r="F146" s="118"/>
      <c r="G146" s="63"/>
      <c r="H146" s="64"/>
      <c r="I146" s="87"/>
      <c r="J146" s="67">
        <f t="shared" si="29"/>
        <v>0</v>
      </c>
      <c r="K146" s="79">
        <f t="shared" si="27"/>
        <v>0</v>
      </c>
      <c r="L146" s="65"/>
      <c r="M146" s="67">
        <f t="shared" si="30"/>
        <v>0</v>
      </c>
      <c r="N146" s="79">
        <f t="shared" si="28"/>
        <v>0</v>
      </c>
      <c r="O146" s="73">
        <f t="shared" si="31"/>
        <v>0</v>
      </c>
      <c r="P146" s="75">
        <f t="shared" si="32"/>
        <v>0</v>
      </c>
      <c r="Q146" s="76" t="e">
        <f t="shared" si="33"/>
        <v>#DIV/0!</v>
      </c>
      <c r="R146" s="88"/>
      <c r="S146" s="88"/>
    </row>
    <row r="147" spans="1:19" s="1" customFormat="1" x14ac:dyDescent="0.25">
      <c r="A147" s="69"/>
      <c r="B147" s="74"/>
      <c r="C147" s="84"/>
      <c r="D147" s="85"/>
      <c r="E147" s="86"/>
      <c r="F147" s="118"/>
      <c r="G147" s="63"/>
      <c r="H147" s="64"/>
      <c r="I147" s="87"/>
      <c r="J147" s="67">
        <f t="shared" si="29"/>
        <v>0</v>
      </c>
      <c r="K147" s="79">
        <f t="shared" si="27"/>
        <v>0</v>
      </c>
      <c r="L147" s="65"/>
      <c r="M147" s="67">
        <f t="shared" si="30"/>
        <v>0</v>
      </c>
      <c r="N147" s="79">
        <f t="shared" si="28"/>
        <v>0</v>
      </c>
      <c r="O147" s="73">
        <f t="shared" si="31"/>
        <v>0</v>
      </c>
      <c r="P147" s="75">
        <f t="shared" si="32"/>
        <v>0</v>
      </c>
      <c r="Q147" s="76" t="e">
        <f t="shared" si="33"/>
        <v>#DIV/0!</v>
      </c>
      <c r="R147" s="88"/>
      <c r="S147" s="88"/>
    </row>
    <row r="148" spans="1:19" s="1" customFormat="1" x14ac:dyDescent="0.25">
      <c r="A148" s="69"/>
      <c r="B148" s="74"/>
      <c r="C148" s="84"/>
      <c r="D148" s="85"/>
      <c r="E148" s="86"/>
      <c r="F148" s="118"/>
      <c r="G148" s="63"/>
      <c r="H148" s="64"/>
      <c r="I148" s="87"/>
      <c r="J148" s="67">
        <f t="shared" si="29"/>
        <v>0</v>
      </c>
      <c r="K148" s="79">
        <f t="shared" si="27"/>
        <v>0</v>
      </c>
      <c r="L148" s="65"/>
      <c r="M148" s="67">
        <f t="shared" si="30"/>
        <v>0</v>
      </c>
      <c r="N148" s="79">
        <f t="shared" si="28"/>
        <v>0</v>
      </c>
      <c r="O148" s="73">
        <f t="shared" si="31"/>
        <v>0</v>
      </c>
      <c r="P148" s="75">
        <f t="shared" si="32"/>
        <v>0</v>
      </c>
      <c r="Q148" s="76" t="e">
        <f t="shared" si="33"/>
        <v>#DIV/0!</v>
      </c>
      <c r="R148" s="88"/>
      <c r="S148" s="88"/>
    </row>
    <row r="149" spans="1:19" s="1" customFormat="1" x14ac:dyDescent="0.25">
      <c r="A149" s="69"/>
      <c r="B149" s="74"/>
      <c r="C149" s="84"/>
      <c r="D149" s="85"/>
      <c r="E149" s="86"/>
      <c r="F149" s="118"/>
      <c r="G149" s="63"/>
      <c r="H149" s="64"/>
      <c r="I149" s="87"/>
      <c r="J149" s="67">
        <f t="shared" si="29"/>
        <v>0</v>
      </c>
      <c r="K149" s="79">
        <f t="shared" si="27"/>
        <v>0</v>
      </c>
      <c r="L149" s="65"/>
      <c r="M149" s="67">
        <f t="shared" si="30"/>
        <v>0</v>
      </c>
      <c r="N149" s="79">
        <f t="shared" si="28"/>
        <v>0</v>
      </c>
      <c r="O149" s="73">
        <f t="shared" si="31"/>
        <v>0</v>
      </c>
      <c r="P149" s="75">
        <f t="shared" si="32"/>
        <v>0</v>
      </c>
      <c r="Q149" s="76" t="e">
        <f t="shared" si="33"/>
        <v>#DIV/0!</v>
      </c>
      <c r="R149" s="88"/>
      <c r="S149" s="88"/>
    </row>
    <row r="150" spans="1:19" s="1" customFormat="1" x14ac:dyDescent="0.25">
      <c r="A150" s="69"/>
      <c r="B150" s="74"/>
      <c r="C150" s="84"/>
      <c r="D150" s="85"/>
      <c r="E150" s="86"/>
      <c r="F150" s="118"/>
      <c r="G150" s="63"/>
      <c r="H150" s="64"/>
      <c r="I150" s="87"/>
      <c r="J150" s="67">
        <f t="shared" si="29"/>
        <v>0</v>
      </c>
      <c r="K150" s="79">
        <f t="shared" si="27"/>
        <v>0</v>
      </c>
      <c r="L150" s="65"/>
      <c r="M150" s="67">
        <f t="shared" si="30"/>
        <v>0</v>
      </c>
      <c r="N150" s="79">
        <f t="shared" si="28"/>
        <v>0</v>
      </c>
      <c r="O150" s="73">
        <f t="shared" si="31"/>
        <v>0</v>
      </c>
      <c r="P150" s="75">
        <f t="shared" si="32"/>
        <v>0</v>
      </c>
      <c r="Q150" s="76" t="e">
        <f t="shared" si="33"/>
        <v>#DIV/0!</v>
      </c>
      <c r="R150" s="88"/>
      <c r="S150" s="88"/>
    </row>
    <row r="151" spans="1:19" s="1" customFormat="1" x14ac:dyDescent="0.25">
      <c r="A151" s="69"/>
      <c r="B151" s="74"/>
      <c r="C151" s="84"/>
      <c r="D151" s="85"/>
      <c r="E151" s="86"/>
      <c r="F151" s="118"/>
      <c r="G151" s="63"/>
      <c r="H151" s="64"/>
      <c r="I151" s="87"/>
      <c r="J151" s="67">
        <f t="shared" si="29"/>
        <v>0</v>
      </c>
      <c r="K151" s="79">
        <f t="shared" si="27"/>
        <v>0</v>
      </c>
      <c r="L151" s="65"/>
      <c r="M151" s="67">
        <f t="shared" si="30"/>
        <v>0</v>
      </c>
      <c r="N151" s="79">
        <f t="shared" si="28"/>
        <v>0</v>
      </c>
      <c r="O151" s="73">
        <f t="shared" si="31"/>
        <v>0</v>
      </c>
      <c r="P151" s="75">
        <f t="shared" si="32"/>
        <v>0</v>
      </c>
      <c r="Q151" s="76" t="e">
        <f t="shared" si="33"/>
        <v>#DIV/0!</v>
      </c>
      <c r="R151" s="88"/>
      <c r="S151" s="88"/>
    </row>
    <row r="152" spans="1:19" s="1" customFormat="1" x14ac:dyDescent="0.25">
      <c r="A152" s="69"/>
      <c r="B152" s="74"/>
      <c r="C152" s="84"/>
      <c r="D152" s="85"/>
      <c r="E152" s="86"/>
      <c r="F152" s="118"/>
      <c r="G152" s="63"/>
      <c r="H152" s="64"/>
      <c r="I152" s="87"/>
      <c r="J152" s="67">
        <f t="shared" si="29"/>
        <v>0</v>
      </c>
      <c r="K152" s="79">
        <f t="shared" si="27"/>
        <v>0</v>
      </c>
      <c r="L152" s="65"/>
      <c r="M152" s="67">
        <f t="shared" si="30"/>
        <v>0</v>
      </c>
      <c r="N152" s="79">
        <f t="shared" si="28"/>
        <v>0</v>
      </c>
      <c r="O152" s="73">
        <f t="shared" si="31"/>
        <v>0</v>
      </c>
      <c r="P152" s="75">
        <f t="shared" si="32"/>
        <v>0</v>
      </c>
      <c r="Q152" s="76" t="e">
        <f t="shared" si="33"/>
        <v>#DIV/0!</v>
      </c>
      <c r="R152" s="88"/>
      <c r="S152" s="88"/>
    </row>
    <row r="153" spans="1:19" s="1" customFormat="1" x14ac:dyDescent="0.25">
      <c r="A153" s="69"/>
      <c r="B153" s="74"/>
      <c r="C153" s="84"/>
      <c r="D153" s="85"/>
      <c r="E153" s="86"/>
      <c r="F153" s="118"/>
      <c r="G153" s="63"/>
      <c r="H153" s="64"/>
      <c r="I153" s="87"/>
      <c r="J153" s="67">
        <f t="shared" si="29"/>
        <v>0</v>
      </c>
      <c r="K153" s="79">
        <f t="shared" si="27"/>
        <v>0</v>
      </c>
      <c r="L153" s="65"/>
      <c r="M153" s="67">
        <f t="shared" si="30"/>
        <v>0</v>
      </c>
      <c r="N153" s="79">
        <f t="shared" si="28"/>
        <v>0</v>
      </c>
      <c r="O153" s="73">
        <f t="shared" si="31"/>
        <v>0</v>
      </c>
      <c r="P153" s="75">
        <f t="shared" si="32"/>
        <v>0</v>
      </c>
      <c r="Q153" s="76" t="e">
        <f t="shared" si="33"/>
        <v>#DIV/0!</v>
      </c>
      <c r="R153" s="88"/>
      <c r="S153" s="88"/>
    </row>
    <row r="154" spans="1:19" s="1" customFormat="1" x14ac:dyDescent="0.25">
      <c r="A154" s="69"/>
      <c r="B154" s="74"/>
      <c r="C154" s="84"/>
      <c r="D154" s="85"/>
      <c r="E154" s="86"/>
      <c r="F154" s="118"/>
      <c r="G154" s="63"/>
      <c r="H154" s="64"/>
      <c r="I154" s="87"/>
      <c r="J154" s="67">
        <f t="shared" si="29"/>
        <v>0</v>
      </c>
      <c r="K154" s="79">
        <f t="shared" si="27"/>
        <v>0</v>
      </c>
      <c r="L154" s="65"/>
      <c r="M154" s="67">
        <f t="shared" si="30"/>
        <v>0</v>
      </c>
      <c r="N154" s="79">
        <f t="shared" si="28"/>
        <v>0</v>
      </c>
      <c r="O154" s="73">
        <f t="shared" si="31"/>
        <v>0</v>
      </c>
      <c r="P154" s="75">
        <f t="shared" si="32"/>
        <v>0</v>
      </c>
      <c r="Q154" s="76" t="e">
        <f t="shared" si="33"/>
        <v>#DIV/0!</v>
      </c>
      <c r="R154" s="88"/>
      <c r="S154" s="88"/>
    </row>
    <row r="155" spans="1:19" s="1" customFormat="1" x14ac:dyDescent="0.25">
      <c r="A155" s="69"/>
      <c r="B155" s="74"/>
      <c r="C155" s="84"/>
      <c r="D155" s="85"/>
      <c r="E155" s="86"/>
      <c r="F155" s="118"/>
      <c r="G155" s="63"/>
      <c r="H155" s="64"/>
      <c r="I155" s="87"/>
      <c r="J155" s="67">
        <f t="shared" si="29"/>
        <v>0</v>
      </c>
      <c r="K155" s="79">
        <f t="shared" si="27"/>
        <v>0</v>
      </c>
      <c r="L155" s="65"/>
      <c r="M155" s="67">
        <f t="shared" si="30"/>
        <v>0</v>
      </c>
      <c r="N155" s="79">
        <f t="shared" si="28"/>
        <v>0</v>
      </c>
      <c r="O155" s="73">
        <f t="shared" si="31"/>
        <v>0</v>
      </c>
      <c r="P155" s="75">
        <f t="shared" si="32"/>
        <v>0</v>
      </c>
      <c r="Q155" s="76" t="e">
        <f t="shared" si="33"/>
        <v>#DIV/0!</v>
      </c>
      <c r="R155" s="88"/>
      <c r="S155" s="88"/>
    </row>
    <row r="156" spans="1:19" s="1" customFormat="1" x14ac:dyDescent="0.25">
      <c r="A156" s="69"/>
      <c r="B156" s="74"/>
      <c r="C156" s="84"/>
      <c r="D156" s="85"/>
      <c r="E156" s="86"/>
      <c r="F156" s="118"/>
      <c r="G156" s="63"/>
      <c r="H156" s="64"/>
      <c r="I156" s="87"/>
      <c r="J156" s="67">
        <f t="shared" si="29"/>
        <v>0</v>
      </c>
      <c r="K156" s="79">
        <f t="shared" si="27"/>
        <v>0</v>
      </c>
      <c r="L156" s="65"/>
      <c r="M156" s="67">
        <f t="shared" si="30"/>
        <v>0</v>
      </c>
      <c r="N156" s="79">
        <f t="shared" si="28"/>
        <v>0</v>
      </c>
      <c r="O156" s="73">
        <f t="shared" si="31"/>
        <v>0</v>
      </c>
      <c r="P156" s="75">
        <f t="shared" si="32"/>
        <v>0</v>
      </c>
      <c r="Q156" s="76" t="e">
        <f t="shared" si="33"/>
        <v>#DIV/0!</v>
      </c>
      <c r="R156" s="88"/>
      <c r="S156" s="88"/>
    </row>
    <row r="157" spans="1:19" s="1" customFormat="1" x14ac:dyDescent="0.25">
      <c r="A157" s="69"/>
      <c r="B157" s="74"/>
      <c r="C157" s="84"/>
      <c r="D157" s="85"/>
      <c r="E157" s="86"/>
      <c r="F157" s="118"/>
      <c r="G157" s="63"/>
      <c r="H157" s="64"/>
      <c r="I157" s="87"/>
      <c r="J157" s="67">
        <f t="shared" si="29"/>
        <v>0</v>
      </c>
      <c r="K157" s="79">
        <f t="shared" si="27"/>
        <v>0</v>
      </c>
      <c r="L157" s="65"/>
      <c r="M157" s="67">
        <f t="shared" si="30"/>
        <v>0</v>
      </c>
      <c r="N157" s="79">
        <f t="shared" si="28"/>
        <v>0</v>
      </c>
      <c r="O157" s="73">
        <f t="shared" si="31"/>
        <v>0</v>
      </c>
      <c r="P157" s="75">
        <f t="shared" si="32"/>
        <v>0</v>
      </c>
      <c r="Q157" s="76" t="e">
        <f t="shared" si="33"/>
        <v>#DIV/0!</v>
      </c>
      <c r="R157" s="88"/>
      <c r="S157" s="88"/>
    </row>
    <row r="158" spans="1:19" s="1" customFormat="1" x14ac:dyDescent="0.25">
      <c r="A158" s="69"/>
      <c r="B158" s="74"/>
      <c r="C158" s="84"/>
      <c r="D158" s="85"/>
      <c r="E158" s="86"/>
      <c r="F158" s="118"/>
      <c r="G158" s="63"/>
      <c r="H158" s="64"/>
      <c r="I158" s="87"/>
      <c r="J158" s="67">
        <f t="shared" si="29"/>
        <v>0</v>
      </c>
      <c r="K158" s="79">
        <f t="shared" si="27"/>
        <v>0</v>
      </c>
      <c r="L158" s="65"/>
      <c r="M158" s="67">
        <f t="shared" si="30"/>
        <v>0</v>
      </c>
      <c r="N158" s="79">
        <f t="shared" si="28"/>
        <v>0</v>
      </c>
      <c r="O158" s="73">
        <f t="shared" si="31"/>
        <v>0</v>
      </c>
      <c r="P158" s="75">
        <f t="shared" si="32"/>
        <v>0</v>
      </c>
      <c r="Q158" s="76" t="e">
        <f t="shared" si="33"/>
        <v>#DIV/0!</v>
      </c>
      <c r="R158" s="88"/>
      <c r="S158" s="88"/>
    </row>
    <row r="159" spans="1:19" s="1" customFormat="1" x14ac:dyDescent="0.25">
      <c r="A159" s="69"/>
      <c r="B159" s="74"/>
      <c r="C159" s="84"/>
      <c r="D159" s="85"/>
      <c r="E159" s="86"/>
      <c r="F159" s="118"/>
      <c r="G159" s="63"/>
      <c r="H159" s="64"/>
      <c r="I159" s="87"/>
      <c r="J159" s="67">
        <f t="shared" si="29"/>
        <v>0</v>
      </c>
      <c r="K159" s="79">
        <f t="shared" si="27"/>
        <v>0</v>
      </c>
      <c r="L159" s="65"/>
      <c r="M159" s="67">
        <f t="shared" si="30"/>
        <v>0</v>
      </c>
      <c r="N159" s="79">
        <f t="shared" si="28"/>
        <v>0</v>
      </c>
      <c r="O159" s="73">
        <f t="shared" si="31"/>
        <v>0</v>
      </c>
      <c r="P159" s="75">
        <f t="shared" si="32"/>
        <v>0</v>
      </c>
      <c r="Q159" s="76" t="e">
        <f t="shared" si="33"/>
        <v>#DIV/0!</v>
      </c>
      <c r="R159" s="88"/>
      <c r="S159" s="88"/>
    </row>
    <row r="160" spans="1:19" s="1" customFormat="1" x14ac:dyDescent="0.25">
      <c r="A160" s="69"/>
      <c r="B160" s="74"/>
      <c r="C160" s="84"/>
      <c r="D160" s="85"/>
      <c r="E160" s="86"/>
      <c r="F160" s="118"/>
      <c r="G160" s="63"/>
      <c r="H160" s="64"/>
      <c r="I160" s="87"/>
      <c r="J160" s="67">
        <f t="shared" si="29"/>
        <v>0</v>
      </c>
      <c r="K160" s="79">
        <f t="shared" si="27"/>
        <v>0</v>
      </c>
      <c r="L160" s="65"/>
      <c r="M160" s="67">
        <f t="shared" si="30"/>
        <v>0</v>
      </c>
      <c r="N160" s="79">
        <f t="shared" si="28"/>
        <v>0</v>
      </c>
      <c r="O160" s="73">
        <f t="shared" si="31"/>
        <v>0</v>
      </c>
      <c r="P160" s="75">
        <f t="shared" si="32"/>
        <v>0</v>
      </c>
      <c r="Q160" s="76" t="e">
        <f t="shared" si="33"/>
        <v>#DIV/0!</v>
      </c>
      <c r="R160" s="88"/>
      <c r="S160" s="88"/>
    </row>
    <row r="161" spans="1:19" s="1" customFormat="1" x14ac:dyDescent="0.25">
      <c r="A161" s="69"/>
      <c r="B161" s="74"/>
      <c r="C161" s="84"/>
      <c r="D161" s="85"/>
      <c r="E161" s="86"/>
      <c r="F161" s="118"/>
      <c r="G161" s="63"/>
      <c r="H161" s="64"/>
      <c r="I161" s="87"/>
      <c r="J161" s="67">
        <f t="shared" si="29"/>
        <v>0</v>
      </c>
      <c r="K161" s="79">
        <f t="shared" si="27"/>
        <v>0</v>
      </c>
      <c r="L161" s="65"/>
      <c r="M161" s="67">
        <f t="shared" si="30"/>
        <v>0</v>
      </c>
      <c r="N161" s="79">
        <f t="shared" si="28"/>
        <v>0</v>
      </c>
      <c r="O161" s="73">
        <f t="shared" si="31"/>
        <v>0</v>
      </c>
      <c r="P161" s="75">
        <f t="shared" si="32"/>
        <v>0</v>
      </c>
      <c r="Q161" s="76" t="e">
        <f t="shared" si="33"/>
        <v>#DIV/0!</v>
      </c>
      <c r="R161" s="88"/>
      <c r="S161" s="88"/>
    </row>
    <row r="162" spans="1:19" s="1" customFormat="1" x14ac:dyDescent="0.25">
      <c r="A162" s="69"/>
      <c r="B162" s="74"/>
      <c r="C162" s="84"/>
      <c r="D162" s="85"/>
      <c r="E162" s="86"/>
      <c r="F162" s="118"/>
      <c r="G162" s="63"/>
      <c r="H162" s="64"/>
      <c r="I162" s="87"/>
      <c r="J162" s="67">
        <f t="shared" si="29"/>
        <v>0</v>
      </c>
      <c r="K162" s="79">
        <f t="shared" si="27"/>
        <v>0</v>
      </c>
      <c r="L162" s="65"/>
      <c r="M162" s="67">
        <f t="shared" si="30"/>
        <v>0</v>
      </c>
      <c r="N162" s="79">
        <f t="shared" si="28"/>
        <v>0</v>
      </c>
      <c r="O162" s="73">
        <f t="shared" si="31"/>
        <v>0</v>
      </c>
      <c r="P162" s="75">
        <f t="shared" si="32"/>
        <v>0</v>
      </c>
      <c r="Q162" s="76" t="e">
        <f t="shared" si="33"/>
        <v>#DIV/0!</v>
      </c>
      <c r="R162" s="88"/>
      <c r="S162" s="88"/>
    </row>
    <row r="163" spans="1:19" s="1" customFormat="1" x14ac:dyDescent="0.25">
      <c r="A163" s="69"/>
      <c r="B163" s="74"/>
      <c r="C163" s="84"/>
      <c r="D163" s="85"/>
      <c r="E163" s="86"/>
      <c r="F163" s="118"/>
      <c r="G163" s="63"/>
      <c r="H163" s="64"/>
      <c r="I163" s="87"/>
      <c r="J163" s="67">
        <f t="shared" si="29"/>
        <v>0</v>
      </c>
      <c r="K163" s="79">
        <f t="shared" si="27"/>
        <v>0</v>
      </c>
      <c r="L163" s="65"/>
      <c r="M163" s="67">
        <f t="shared" si="30"/>
        <v>0</v>
      </c>
      <c r="N163" s="79">
        <f t="shared" si="28"/>
        <v>0</v>
      </c>
      <c r="O163" s="73">
        <f t="shared" si="31"/>
        <v>0</v>
      </c>
      <c r="P163" s="75">
        <f t="shared" si="32"/>
        <v>0</v>
      </c>
      <c r="Q163" s="76" t="e">
        <f t="shared" si="33"/>
        <v>#DIV/0!</v>
      </c>
      <c r="R163" s="88"/>
      <c r="S163" s="88"/>
    </row>
    <row r="164" spans="1:19" s="1" customFormat="1" x14ac:dyDescent="0.25">
      <c r="A164" s="69"/>
      <c r="B164" s="74"/>
      <c r="C164" s="84"/>
      <c r="D164" s="85"/>
      <c r="E164" s="86"/>
      <c r="F164" s="118"/>
      <c r="G164" s="63"/>
      <c r="H164" s="64"/>
      <c r="I164" s="87"/>
      <c r="J164" s="67">
        <f t="shared" si="29"/>
        <v>0</v>
      </c>
      <c r="K164" s="79">
        <f t="shared" si="27"/>
        <v>0</v>
      </c>
      <c r="L164" s="65"/>
      <c r="M164" s="67">
        <f t="shared" si="30"/>
        <v>0</v>
      </c>
      <c r="N164" s="79">
        <f t="shared" si="28"/>
        <v>0</v>
      </c>
      <c r="O164" s="73">
        <f t="shared" si="31"/>
        <v>0</v>
      </c>
      <c r="P164" s="75">
        <f t="shared" si="32"/>
        <v>0</v>
      </c>
      <c r="Q164" s="76" t="e">
        <f t="shared" si="33"/>
        <v>#DIV/0!</v>
      </c>
      <c r="R164" s="88"/>
      <c r="S164" s="88"/>
    </row>
    <row r="165" spans="1:19" s="1" customFormat="1" x14ac:dyDescent="0.25">
      <c r="A165" s="69"/>
      <c r="B165" s="74"/>
      <c r="C165" s="84"/>
      <c r="D165" s="85"/>
      <c r="E165" s="86"/>
      <c r="F165" s="118"/>
      <c r="G165" s="63"/>
      <c r="H165" s="64"/>
      <c r="I165" s="87"/>
      <c r="J165" s="67">
        <f t="shared" si="29"/>
        <v>0</v>
      </c>
      <c r="K165" s="79">
        <f t="shared" si="27"/>
        <v>0</v>
      </c>
      <c r="L165" s="65"/>
      <c r="M165" s="67">
        <f t="shared" si="30"/>
        <v>0</v>
      </c>
      <c r="N165" s="79">
        <f t="shared" si="28"/>
        <v>0</v>
      </c>
      <c r="O165" s="73">
        <f t="shared" si="31"/>
        <v>0</v>
      </c>
      <c r="P165" s="75">
        <f t="shared" si="32"/>
        <v>0</v>
      </c>
      <c r="Q165" s="76" t="e">
        <f t="shared" si="33"/>
        <v>#DIV/0!</v>
      </c>
      <c r="R165" s="88"/>
      <c r="S165" s="88"/>
    </row>
    <row r="166" spans="1:19" s="1" customFormat="1" x14ac:dyDescent="0.25">
      <c r="A166" s="69"/>
      <c r="B166" s="74"/>
      <c r="C166" s="84"/>
      <c r="D166" s="85"/>
      <c r="E166" s="86"/>
      <c r="F166" s="118"/>
      <c r="G166" s="63"/>
      <c r="H166" s="64"/>
      <c r="I166" s="87"/>
      <c r="J166" s="67">
        <f t="shared" si="29"/>
        <v>0</v>
      </c>
      <c r="K166" s="79">
        <f t="shared" si="27"/>
        <v>0</v>
      </c>
      <c r="L166" s="65"/>
      <c r="M166" s="67">
        <f t="shared" si="30"/>
        <v>0</v>
      </c>
      <c r="N166" s="79">
        <f t="shared" si="28"/>
        <v>0</v>
      </c>
      <c r="O166" s="73">
        <f t="shared" si="31"/>
        <v>0</v>
      </c>
      <c r="P166" s="75">
        <f t="shared" si="32"/>
        <v>0</v>
      </c>
      <c r="Q166" s="76" t="e">
        <f t="shared" si="33"/>
        <v>#DIV/0!</v>
      </c>
      <c r="R166" s="88"/>
      <c r="S166" s="88"/>
    </row>
    <row r="167" spans="1:19" s="1" customFormat="1" x14ac:dyDescent="0.25">
      <c r="A167" s="69"/>
      <c r="B167" s="74"/>
      <c r="C167" s="84"/>
      <c r="D167" s="85"/>
      <c r="E167" s="86"/>
      <c r="F167" s="118"/>
      <c r="G167" s="63"/>
      <c r="H167" s="64"/>
      <c r="I167" s="87"/>
      <c r="J167" s="67">
        <f t="shared" si="29"/>
        <v>0</v>
      </c>
      <c r="K167" s="79">
        <f t="shared" si="27"/>
        <v>0</v>
      </c>
      <c r="L167" s="65"/>
      <c r="M167" s="67">
        <f t="shared" si="30"/>
        <v>0</v>
      </c>
      <c r="N167" s="79">
        <f t="shared" si="28"/>
        <v>0</v>
      </c>
      <c r="O167" s="73">
        <f t="shared" si="31"/>
        <v>0</v>
      </c>
      <c r="P167" s="75">
        <f t="shared" si="32"/>
        <v>0</v>
      </c>
      <c r="Q167" s="76" t="e">
        <f t="shared" si="33"/>
        <v>#DIV/0!</v>
      </c>
      <c r="R167" s="88"/>
      <c r="S167" s="88"/>
    </row>
    <row r="168" spans="1:19" s="1" customFormat="1" x14ac:dyDescent="0.25">
      <c r="A168" s="69"/>
      <c r="B168" s="74"/>
      <c r="C168" s="84"/>
      <c r="D168" s="85"/>
      <c r="E168" s="86"/>
      <c r="F168" s="118"/>
      <c r="G168" s="63"/>
      <c r="H168" s="64"/>
      <c r="I168" s="87"/>
      <c r="J168" s="67">
        <f t="shared" si="29"/>
        <v>0</v>
      </c>
      <c r="K168" s="79">
        <f t="shared" si="27"/>
        <v>0</v>
      </c>
      <c r="L168" s="65"/>
      <c r="M168" s="67">
        <f t="shared" si="30"/>
        <v>0</v>
      </c>
      <c r="N168" s="79">
        <f t="shared" si="28"/>
        <v>0</v>
      </c>
      <c r="O168" s="73">
        <f t="shared" si="31"/>
        <v>0</v>
      </c>
      <c r="P168" s="75">
        <f t="shared" si="32"/>
        <v>0</v>
      </c>
      <c r="Q168" s="76" t="e">
        <f t="shared" si="33"/>
        <v>#DIV/0!</v>
      </c>
      <c r="R168" s="88"/>
      <c r="S168" s="88"/>
    </row>
    <row r="169" spans="1:19" s="1" customFormat="1" x14ac:dyDescent="0.25">
      <c r="A169" s="69"/>
      <c r="B169" s="74"/>
      <c r="C169" s="84"/>
      <c r="D169" s="85"/>
      <c r="E169" s="86"/>
      <c r="F169" s="118"/>
      <c r="G169" s="63"/>
      <c r="H169" s="64"/>
      <c r="I169" s="87"/>
      <c r="J169" s="67">
        <f t="shared" si="29"/>
        <v>0</v>
      </c>
      <c r="K169" s="79">
        <f t="shared" si="27"/>
        <v>0</v>
      </c>
      <c r="L169" s="65"/>
      <c r="M169" s="67">
        <f t="shared" si="30"/>
        <v>0</v>
      </c>
      <c r="N169" s="79">
        <f t="shared" si="28"/>
        <v>0</v>
      </c>
      <c r="O169" s="73">
        <f t="shared" si="31"/>
        <v>0</v>
      </c>
      <c r="P169" s="75">
        <f t="shared" si="32"/>
        <v>0</v>
      </c>
      <c r="Q169" s="76" t="e">
        <f t="shared" si="33"/>
        <v>#DIV/0!</v>
      </c>
      <c r="R169" s="88"/>
      <c r="S169" s="88"/>
    </row>
    <row r="170" spans="1:19" s="1" customFormat="1" x14ac:dyDescent="0.25">
      <c r="A170" s="69"/>
      <c r="B170" s="74"/>
      <c r="C170" s="84"/>
      <c r="D170" s="85"/>
      <c r="E170" s="86"/>
      <c r="F170" s="118"/>
      <c r="G170" s="63"/>
      <c r="H170" s="64"/>
      <c r="I170" s="87"/>
      <c r="J170" s="67">
        <f t="shared" si="29"/>
        <v>0</v>
      </c>
      <c r="K170" s="79">
        <f t="shared" si="27"/>
        <v>0</v>
      </c>
      <c r="L170" s="65"/>
      <c r="M170" s="67">
        <f t="shared" si="30"/>
        <v>0</v>
      </c>
      <c r="N170" s="79">
        <f t="shared" si="28"/>
        <v>0</v>
      </c>
      <c r="O170" s="73">
        <f t="shared" si="31"/>
        <v>0</v>
      </c>
      <c r="P170" s="75">
        <f t="shared" si="32"/>
        <v>0</v>
      </c>
      <c r="Q170" s="76" t="e">
        <f t="shared" si="33"/>
        <v>#DIV/0!</v>
      </c>
      <c r="R170" s="88"/>
      <c r="S170" s="88"/>
    </row>
    <row r="171" spans="1:19" s="1" customFormat="1" x14ac:dyDescent="0.25">
      <c r="A171" s="69"/>
      <c r="B171" s="74"/>
      <c r="C171" s="84"/>
      <c r="D171" s="85"/>
      <c r="E171" s="86"/>
      <c r="F171" s="118"/>
      <c r="G171" s="63"/>
      <c r="H171" s="64"/>
      <c r="I171" s="87"/>
      <c r="J171" s="67">
        <f t="shared" si="29"/>
        <v>0</v>
      </c>
      <c r="K171" s="79">
        <f t="shared" si="27"/>
        <v>0</v>
      </c>
      <c r="L171" s="65"/>
      <c r="M171" s="67">
        <f t="shared" si="30"/>
        <v>0</v>
      </c>
      <c r="N171" s="79">
        <f t="shared" si="28"/>
        <v>0</v>
      </c>
      <c r="O171" s="73">
        <f t="shared" si="31"/>
        <v>0</v>
      </c>
      <c r="P171" s="75">
        <f t="shared" si="32"/>
        <v>0</v>
      </c>
      <c r="Q171" s="76" t="e">
        <f t="shared" si="33"/>
        <v>#DIV/0!</v>
      </c>
      <c r="R171" s="88"/>
      <c r="S171" s="88"/>
    </row>
    <row r="172" spans="1:19" s="1" customFormat="1" x14ac:dyDescent="0.25">
      <c r="A172" s="69"/>
      <c r="B172" s="74"/>
      <c r="C172" s="84"/>
      <c r="D172" s="85"/>
      <c r="E172" s="86"/>
      <c r="F172" s="118"/>
      <c r="G172" s="63"/>
      <c r="H172" s="64"/>
      <c r="I172" s="87"/>
      <c r="J172" s="67">
        <f t="shared" si="29"/>
        <v>0</v>
      </c>
      <c r="K172" s="79">
        <f t="shared" si="27"/>
        <v>0</v>
      </c>
      <c r="L172" s="65"/>
      <c r="M172" s="67">
        <f t="shared" si="30"/>
        <v>0</v>
      </c>
      <c r="N172" s="79">
        <f t="shared" si="28"/>
        <v>0</v>
      </c>
      <c r="O172" s="73">
        <f t="shared" si="31"/>
        <v>0</v>
      </c>
      <c r="P172" s="75">
        <f t="shared" si="32"/>
        <v>0</v>
      </c>
      <c r="Q172" s="76" t="e">
        <f t="shared" si="33"/>
        <v>#DIV/0!</v>
      </c>
      <c r="R172" s="88"/>
      <c r="S172" s="88"/>
    </row>
    <row r="173" spans="1:19" s="1" customFormat="1" x14ac:dyDescent="0.25">
      <c r="A173" s="69"/>
      <c r="B173" s="74"/>
      <c r="C173" s="77"/>
      <c r="D173" s="80"/>
      <c r="E173" s="78"/>
      <c r="F173" s="118"/>
      <c r="G173" s="7"/>
      <c r="H173" s="2"/>
      <c r="I173" s="67"/>
      <c r="J173" s="67">
        <f t="shared" si="29"/>
        <v>0</v>
      </c>
      <c r="K173" s="79">
        <f t="shared" si="27"/>
        <v>0</v>
      </c>
      <c r="L173" s="18"/>
      <c r="M173" s="67">
        <f t="shared" si="30"/>
        <v>0</v>
      </c>
      <c r="N173" s="79">
        <f t="shared" si="28"/>
        <v>0</v>
      </c>
      <c r="O173" s="73">
        <f t="shared" si="31"/>
        <v>0</v>
      </c>
      <c r="P173" s="75">
        <f t="shared" si="32"/>
        <v>0</v>
      </c>
      <c r="Q173" s="76" t="e">
        <f t="shared" si="33"/>
        <v>#DIV/0!</v>
      </c>
      <c r="R173" s="68"/>
      <c r="S173" s="68"/>
    </row>
    <row r="174" spans="1:19" s="1" customFormat="1" x14ac:dyDescent="0.25">
      <c r="A174" s="69"/>
      <c r="B174" s="74"/>
      <c r="C174" s="77"/>
      <c r="D174" s="80"/>
      <c r="E174" s="78"/>
      <c r="F174" s="118"/>
      <c r="G174" s="7"/>
      <c r="H174" s="2"/>
      <c r="I174" s="67"/>
      <c r="J174" s="67">
        <f t="shared" si="29"/>
        <v>0</v>
      </c>
      <c r="K174" s="79">
        <f t="shared" si="27"/>
        <v>0</v>
      </c>
      <c r="L174" s="18"/>
      <c r="M174" s="67">
        <f t="shared" si="30"/>
        <v>0</v>
      </c>
      <c r="N174" s="79">
        <f t="shared" si="28"/>
        <v>0</v>
      </c>
      <c r="O174" s="73">
        <f t="shared" si="31"/>
        <v>0</v>
      </c>
      <c r="P174" s="75">
        <f t="shared" si="32"/>
        <v>0</v>
      </c>
      <c r="Q174" s="76" t="e">
        <f t="shared" si="33"/>
        <v>#DIV/0!</v>
      </c>
      <c r="R174" s="68"/>
      <c r="S174" s="68"/>
    </row>
    <row r="175" spans="1:19" s="1" customFormat="1" x14ac:dyDescent="0.25">
      <c r="A175" s="69"/>
      <c r="B175" s="74"/>
      <c r="C175" s="77"/>
      <c r="D175" s="80"/>
      <c r="E175" s="78"/>
      <c r="F175" s="118"/>
      <c r="G175" s="7"/>
      <c r="H175" s="2"/>
      <c r="I175" s="67"/>
      <c r="J175" s="67">
        <f t="shared" si="29"/>
        <v>0</v>
      </c>
      <c r="K175" s="79">
        <f t="shared" si="27"/>
        <v>0</v>
      </c>
      <c r="L175" s="18"/>
      <c r="M175" s="67">
        <f t="shared" si="30"/>
        <v>0</v>
      </c>
      <c r="N175" s="79">
        <f t="shared" si="28"/>
        <v>0</v>
      </c>
      <c r="O175" s="73">
        <f t="shared" si="31"/>
        <v>0</v>
      </c>
      <c r="P175" s="75">
        <f t="shared" si="32"/>
        <v>0</v>
      </c>
      <c r="Q175" s="76" t="e">
        <f t="shared" si="33"/>
        <v>#DIV/0!</v>
      </c>
      <c r="R175" s="68"/>
      <c r="S175" s="68"/>
    </row>
    <row r="176" spans="1:19" s="1" customFormat="1" x14ac:dyDescent="0.25">
      <c r="A176" s="69"/>
      <c r="B176" s="74"/>
      <c r="C176" s="77"/>
      <c r="D176" s="80"/>
      <c r="E176" s="78"/>
      <c r="F176" s="118"/>
      <c r="G176" s="7"/>
      <c r="H176" s="2"/>
      <c r="I176" s="67"/>
      <c r="J176" s="67">
        <f t="shared" si="29"/>
        <v>0</v>
      </c>
      <c r="K176" s="79">
        <f t="shared" ref="K176:K202" si="34">J176</f>
        <v>0</v>
      </c>
      <c r="L176" s="18"/>
      <c r="M176" s="67">
        <f t="shared" si="30"/>
        <v>0</v>
      </c>
      <c r="N176" s="79">
        <f t="shared" ref="N176:N202" si="35">M176</f>
        <v>0</v>
      </c>
      <c r="O176" s="73">
        <f t="shared" si="31"/>
        <v>0</v>
      </c>
      <c r="P176" s="75">
        <f t="shared" si="32"/>
        <v>0</v>
      </c>
      <c r="Q176" s="76" t="e">
        <f t="shared" si="33"/>
        <v>#DIV/0!</v>
      </c>
      <c r="R176" s="68"/>
      <c r="S176" s="68"/>
    </row>
    <row r="177" spans="1:19" s="1" customFormat="1" x14ac:dyDescent="0.25">
      <c r="A177" s="69"/>
      <c r="B177" s="74"/>
      <c r="C177" s="77"/>
      <c r="D177" s="80"/>
      <c r="E177" s="78"/>
      <c r="F177" s="118"/>
      <c r="G177" s="7"/>
      <c r="H177" s="2"/>
      <c r="I177" s="67"/>
      <c r="J177" s="67">
        <f t="shared" si="29"/>
        <v>0</v>
      </c>
      <c r="K177" s="79">
        <f t="shared" si="34"/>
        <v>0</v>
      </c>
      <c r="L177" s="18"/>
      <c r="M177" s="67">
        <f t="shared" si="30"/>
        <v>0</v>
      </c>
      <c r="N177" s="79">
        <f t="shared" si="35"/>
        <v>0</v>
      </c>
      <c r="O177" s="73">
        <f t="shared" si="31"/>
        <v>0</v>
      </c>
      <c r="P177" s="75">
        <f t="shared" si="32"/>
        <v>0</v>
      </c>
      <c r="Q177" s="76" t="e">
        <f t="shared" si="33"/>
        <v>#DIV/0!</v>
      </c>
      <c r="R177" s="68"/>
      <c r="S177" s="68"/>
    </row>
    <row r="178" spans="1:19" s="1" customFormat="1" x14ac:dyDescent="0.25">
      <c r="A178" s="69"/>
      <c r="B178" s="74"/>
      <c r="C178" s="77"/>
      <c r="D178" s="80"/>
      <c r="E178" s="78"/>
      <c r="F178" s="118"/>
      <c r="G178" s="7"/>
      <c r="H178" s="2"/>
      <c r="I178" s="67"/>
      <c r="J178" s="67">
        <f t="shared" si="29"/>
        <v>0</v>
      </c>
      <c r="K178" s="79">
        <f t="shared" si="34"/>
        <v>0</v>
      </c>
      <c r="L178" s="18"/>
      <c r="M178" s="67">
        <f t="shared" si="30"/>
        <v>0</v>
      </c>
      <c r="N178" s="79">
        <f t="shared" si="35"/>
        <v>0</v>
      </c>
      <c r="O178" s="73">
        <f t="shared" si="31"/>
        <v>0</v>
      </c>
      <c r="P178" s="75">
        <f t="shared" si="32"/>
        <v>0</v>
      </c>
      <c r="Q178" s="76" t="e">
        <f t="shared" si="33"/>
        <v>#DIV/0!</v>
      </c>
      <c r="R178" s="68"/>
      <c r="S178" s="68"/>
    </row>
    <row r="179" spans="1:19" s="1" customFormat="1" x14ac:dyDescent="0.25">
      <c r="A179" s="69"/>
      <c r="B179" s="74"/>
      <c r="C179" s="77"/>
      <c r="D179" s="80"/>
      <c r="E179" s="78"/>
      <c r="F179" s="118"/>
      <c r="G179" s="7"/>
      <c r="H179" s="2"/>
      <c r="I179" s="67"/>
      <c r="J179" s="67">
        <f t="shared" si="29"/>
        <v>0</v>
      </c>
      <c r="K179" s="79">
        <f t="shared" si="34"/>
        <v>0</v>
      </c>
      <c r="L179" s="18"/>
      <c r="M179" s="67">
        <f t="shared" si="30"/>
        <v>0</v>
      </c>
      <c r="N179" s="79">
        <f t="shared" si="35"/>
        <v>0</v>
      </c>
      <c r="O179" s="73">
        <f t="shared" si="31"/>
        <v>0</v>
      </c>
      <c r="P179" s="75">
        <f t="shared" si="32"/>
        <v>0</v>
      </c>
      <c r="Q179" s="76" t="e">
        <f t="shared" si="33"/>
        <v>#DIV/0!</v>
      </c>
      <c r="R179" s="68"/>
      <c r="S179" s="68"/>
    </row>
    <row r="180" spans="1:19" s="1" customFormat="1" x14ac:dyDescent="0.25">
      <c r="A180" s="69"/>
      <c r="B180" s="74"/>
      <c r="C180" s="77"/>
      <c r="D180" s="80"/>
      <c r="E180" s="78"/>
      <c r="F180" s="118"/>
      <c r="G180" s="7"/>
      <c r="H180" s="2"/>
      <c r="I180" s="67"/>
      <c r="J180" s="67">
        <f t="shared" si="29"/>
        <v>0</v>
      </c>
      <c r="K180" s="79">
        <f t="shared" si="34"/>
        <v>0</v>
      </c>
      <c r="L180" s="18"/>
      <c r="M180" s="67">
        <f t="shared" si="30"/>
        <v>0</v>
      </c>
      <c r="N180" s="79">
        <f t="shared" si="35"/>
        <v>0</v>
      </c>
      <c r="O180" s="73">
        <f t="shared" si="31"/>
        <v>0</v>
      </c>
      <c r="P180" s="75">
        <f t="shared" si="32"/>
        <v>0</v>
      </c>
      <c r="Q180" s="76" t="e">
        <f t="shared" si="33"/>
        <v>#DIV/0!</v>
      </c>
      <c r="R180" s="68"/>
      <c r="S180" s="68"/>
    </row>
    <row r="181" spans="1:19" s="1" customFormat="1" x14ac:dyDescent="0.25">
      <c r="A181" s="69"/>
      <c r="B181" s="74"/>
      <c r="C181" s="77"/>
      <c r="D181" s="80"/>
      <c r="E181" s="78"/>
      <c r="F181" s="118"/>
      <c r="G181" s="7"/>
      <c r="H181" s="2"/>
      <c r="I181" s="67"/>
      <c r="J181" s="67">
        <f t="shared" si="29"/>
        <v>0</v>
      </c>
      <c r="K181" s="79">
        <f t="shared" si="34"/>
        <v>0</v>
      </c>
      <c r="L181" s="18"/>
      <c r="M181" s="67">
        <f t="shared" si="30"/>
        <v>0</v>
      </c>
      <c r="N181" s="79">
        <f t="shared" si="35"/>
        <v>0</v>
      </c>
      <c r="O181" s="73">
        <f t="shared" si="31"/>
        <v>0</v>
      </c>
      <c r="P181" s="75">
        <f t="shared" si="32"/>
        <v>0</v>
      </c>
      <c r="Q181" s="76" t="e">
        <f t="shared" si="33"/>
        <v>#DIV/0!</v>
      </c>
      <c r="R181" s="68"/>
      <c r="S181" s="68"/>
    </row>
    <row r="182" spans="1:19" s="1" customFormat="1" x14ac:dyDescent="0.25">
      <c r="A182" s="69"/>
      <c r="B182" s="74"/>
      <c r="C182" s="77"/>
      <c r="D182" s="80"/>
      <c r="E182" s="78"/>
      <c r="F182" s="118"/>
      <c r="G182" s="7"/>
      <c r="H182" s="2"/>
      <c r="I182" s="67"/>
      <c r="J182" s="67">
        <f t="shared" si="29"/>
        <v>0</v>
      </c>
      <c r="K182" s="79">
        <f t="shared" si="34"/>
        <v>0</v>
      </c>
      <c r="L182" s="18"/>
      <c r="M182" s="67">
        <f t="shared" si="30"/>
        <v>0</v>
      </c>
      <c r="N182" s="79">
        <f t="shared" si="35"/>
        <v>0</v>
      </c>
      <c r="O182" s="73">
        <f t="shared" si="31"/>
        <v>0</v>
      </c>
      <c r="P182" s="75">
        <f t="shared" si="32"/>
        <v>0</v>
      </c>
      <c r="Q182" s="76" t="e">
        <f t="shared" si="33"/>
        <v>#DIV/0!</v>
      </c>
      <c r="R182" s="68"/>
      <c r="S182" s="68"/>
    </row>
    <row r="183" spans="1:19" s="1" customFormat="1" x14ac:dyDescent="0.25">
      <c r="A183" s="69"/>
      <c r="B183" s="74"/>
      <c r="C183" s="77"/>
      <c r="D183" s="80"/>
      <c r="E183" s="78"/>
      <c r="F183" s="118"/>
      <c r="G183" s="7"/>
      <c r="H183" s="2"/>
      <c r="I183" s="67"/>
      <c r="J183" s="67">
        <f t="shared" si="29"/>
        <v>0</v>
      </c>
      <c r="K183" s="79">
        <f t="shared" si="34"/>
        <v>0</v>
      </c>
      <c r="L183" s="18"/>
      <c r="M183" s="67">
        <f t="shared" si="30"/>
        <v>0</v>
      </c>
      <c r="N183" s="79">
        <f t="shared" si="35"/>
        <v>0</v>
      </c>
      <c r="O183" s="73">
        <f t="shared" si="31"/>
        <v>0</v>
      </c>
      <c r="P183" s="75">
        <f t="shared" si="32"/>
        <v>0</v>
      </c>
      <c r="Q183" s="76" t="e">
        <f t="shared" si="33"/>
        <v>#DIV/0!</v>
      </c>
      <c r="R183" s="68"/>
      <c r="S183" s="68"/>
    </row>
    <row r="184" spans="1:19" s="1" customFormat="1" x14ac:dyDescent="0.25">
      <c r="A184" s="69"/>
      <c r="B184" s="74"/>
      <c r="C184" s="77"/>
      <c r="D184" s="80"/>
      <c r="E184" s="78"/>
      <c r="F184" s="118"/>
      <c r="G184" s="7"/>
      <c r="H184" s="2"/>
      <c r="I184" s="67"/>
      <c r="J184" s="67">
        <f t="shared" si="29"/>
        <v>0</v>
      </c>
      <c r="K184" s="79">
        <f t="shared" si="34"/>
        <v>0</v>
      </c>
      <c r="L184" s="18"/>
      <c r="M184" s="67">
        <f t="shared" si="30"/>
        <v>0</v>
      </c>
      <c r="N184" s="79">
        <f t="shared" si="35"/>
        <v>0</v>
      </c>
      <c r="O184" s="73">
        <f t="shared" si="31"/>
        <v>0</v>
      </c>
      <c r="P184" s="75">
        <f t="shared" si="32"/>
        <v>0</v>
      </c>
      <c r="Q184" s="76" t="e">
        <f t="shared" si="33"/>
        <v>#DIV/0!</v>
      </c>
      <c r="R184" s="68"/>
      <c r="S184" s="68"/>
    </row>
    <row r="185" spans="1:19" s="1" customFormat="1" x14ac:dyDescent="0.25">
      <c r="A185" s="69"/>
      <c r="B185" s="74"/>
      <c r="C185" s="77"/>
      <c r="D185" s="80"/>
      <c r="E185" s="78"/>
      <c r="F185" s="118"/>
      <c r="G185" s="7"/>
      <c r="H185" s="2"/>
      <c r="I185" s="67"/>
      <c r="J185" s="67">
        <f t="shared" si="29"/>
        <v>0</v>
      </c>
      <c r="K185" s="79">
        <f t="shared" si="34"/>
        <v>0</v>
      </c>
      <c r="L185" s="18"/>
      <c r="M185" s="67">
        <f t="shared" si="30"/>
        <v>0</v>
      </c>
      <c r="N185" s="79">
        <f t="shared" si="35"/>
        <v>0</v>
      </c>
      <c r="O185" s="73">
        <f t="shared" si="31"/>
        <v>0</v>
      </c>
      <c r="P185" s="75">
        <f t="shared" si="32"/>
        <v>0</v>
      </c>
      <c r="Q185" s="76" t="e">
        <f t="shared" si="33"/>
        <v>#DIV/0!</v>
      </c>
      <c r="R185" s="68"/>
      <c r="S185" s="68"/>
    </row>
    <row r="186" spans="1:19" s="1" customFormat="1" x14ac:dyDescent="0.25">
      <c r="A186" s="69"/>
      <c r="B186" s="74"/>
      <c r="C186" s="77"/>
      <c r="D186" s="80"/>
      <c r="E186" s="78"/>
      <c r="F186" s="118"/>
      <c r="G186" s="7"/>
      <c r="H186" s="2"/>
      <c r="I186" s="67"/>
      <c r="J186" s="67">
        <f t="shared" si="29"/>
        <v>0</v>
      </c>
      <c r="K186" s="79">
        <f t="shared" si="34"/>
        <v>0</v>
      </c>
      <c r="L186" s="18"/>
      <c r="M186" s="67">
        <f t="shared" si="30"/>
        <v>0</v>
      </c>
      <c r="N186" s="79">
        <f t="shared" si="35"/>
        <v>0</v>
      </c>
      <c r="O186" s="73">
        <f t="shared" si="31"/>
        <v>0</v>
      </c>
      <c r="P186" s="75">
        <f t="shared" si="32"/>
        <v>0</v>
      </c>
      <c r="Q186" s="76" t="e">
        <f t="shared" si="33"/>
        <v>#DIV/0!</v>
      </c>
      <c r="R186" s="68"/>
      <c r="S186" s="68"/>
    </row>
    <row r="187" spans="1:19" s="1" customFormat="1" x14ac:dyDescent="0.25">
      <c r="A187" s="69"/>
      <c r="B187" s="74"/>
      <c r="C187" s="77"/>
      <c r="D187" s="80"/>
      <c r="E187" s="78"/>
      <c r="F187" s="118"/>
      <c r="G187" s="7"/>
      <c r="H187" s="2"/>
      <c r="I187" s="67"/>
      <c r="J187" s="67">
        <f t="shared" si="29"/>
        <v>0</v>
      </c>
      <c r="K187" s="79">
        <f t="shared" si="34"/>
        <v>0</v>
      </c>
      <c r="L187" s="18"/>
      <c r="M187" s="67">
        <f t="shared" si="30"/>
        <v>0</v>
      </c>
      <c r="N187" s="79">
        <f t="shared" si="35"/>
        <v>0</v>
      </c>
      <c r="O187" s="73">
        <f t="shared" si="31"/>
        <v>0</v>
      </c>
      <c r="P187" s="75">
        <f t="shared" si="32"/>
        <v>0</v>
      </c>
      <c r="Q187" s="76" t="e">
        <f t="shared" si="33"/>
        <v>#DIV/0!</v>
      </c>
      <c r="R187" s="68"/>
      <c r="S187" s="68"/>
    </row>
    <row r="188" spans="1:19" s="1" customFormat="1" x14ac:dyDescent="0.25">
      <c r="A188" s="69"/>
      <c r="B188" s="74"/>
      <c r="C188" s="77"/>
      <c r="D188" s="80"/>
      <c r="E188" s="78"/>
      <c r="F188" s="118"/>
      <c r="G188" s="7"/>
      <c r="H188" s="2"/>
      <c r="I188" s="67"/>
      <c r="J188" s="67">
        <f t="shared" si="29"/>
        <v>0</v>
      </c>
      <c r="K188" s="79">
        <f t="shared" si="34"/>
        <v>0</v>
      </c>
      <c r="L188" s="18"/>
      <c r="M188" s="67">
        <f t="shared" si="30"/>
        <v>0</v>
      </c>
      <c r="N188" s="79">
        <f t="shared" si="35"/>
        <v>0</v>
      </c>
      <c r="O188" s="73">
        <f t="shared" si="31"/>
        <v>0</v>
      </c>
      <c r="P188" s="75">
        <f t="shared" si="32"/>
        <v>0</v>
      </c>
      <c r="Q188" s="76" t="e">
        <f t="shared" si="33"/>
        <v>#DIV/0!</v>
      </c>
      <c r="R188" s="68"/>
      <c r="S188" s="68"/>
    </row>
    <row r="189" spans="1:19" s="1" customFormat="1" x14ac:dyDescent="0.25">
      <c r="A189" s="69"/>
      <c r="B189" s="74"/>
      <c r="C189" s="77"/>
      <c r="D189" s="80"/>
      <c r="E189" s="78"/>
      <c r="F189" s="118"/>
      <c r="G189" s="7"/>
      <c r="H189" s="2"/>
      <c r="I189" s="67"/>
      <c r="J189" s="67">
        <f t="shared" si="29"/>
        <v>0</v>
      </c>
      <c r="K189" s="79">
        <f t="shared" si="34"/>
        <v>0</v>
      </c>
      <c r="L189" s="18"/>
      <c r="M189" s="67">
        <f t="shared" si="30"/>
        <v>0</v>
      </c>
      <c r="N189" s="79">
        <f t="shared" si="35"/>
        <v>0</v>
      </c>
      <c r="O189" s="73">
        <f t="shared" si="31"/>
        <v>0</v>
      </c>
      <c r="P189" s="75">
        <f t="shared" si="32"/>
        <v>0</v>
      </c>
      <c r="Q189" s="76" t="e">
        <f t="shared" si="33"/>
        <v>#DIV/0!</v>
      </c>
      <c r="R189" s="68"/>
      <c r="S189" s="68"/>
    </row>
    <row r="190" spans="1:19" s="1" customFormat="1" x14ac:dyDescent="0.25">
      <c r="A190" s="69"/>
      <c r="B190" s="74"/>
      <c r="C190" s="77"/>
      <c r="D190" s="80"/>
      <c r="E190" s="78"/>
      <c r="F190" s="118"/>
      <c r="G190" s="7"/>
      <c r="H190" s="2"/>
      <c r="I190" s="67"/>
      <c r="J190" s="67">
        <f t="shared" si="29"/>
        <v>0</v>
      </c>
      <c r="K190" s="79">
        <f t="shared" si="34"/>
        <v>0</v>
      </c>
      <c r="L190" s="18"/>
      <c r="M190" s="67">
        <f t="shared" si="30"/>
        <v>0</v>
      </c>
      <c r="N190" s="79">
        <f t="shared" si="35"/>
        <v>0</v>
      </c>
      <c r="O190" s="73">
        <f t="shared" si="31"/>
        <v>0</v>
      </c>
      <c r="P190" s="75">
        <f t="shared" si="32"/>
        <v>0</v>
      </c>
      <c r="Q190" s="76" t="e">
        <f t="shared" si="33"/>
        <v>#DIV/0!</v>
      </c>
      <c r="R190" s="68"/>
      <c r="S190" s="68"/>
    </row>
    <row r="191" spans="1:19" s="1" customFormat="1" x14ac:dyDescent="0.25">
      <c r="A191" s="69"/>
      <c r="B191" s="74"/>
      <c r="C191" s="77"/>
      <c r="D191" s="80"/>
      <c r="E191" s="78"/>
      <c r="F191" s="118"/>
      <c r="G191" s="7"/>
      <c r="H191" s="2"/>
      <c r="I191" s="67"/>
      <c r="J191" s="67">
        <f t="shared" si="29"/>
        <v>0</v>
      </c>
      <c r="K191" s="79">
        <f t="shared" si="34"/>
        <v>0</v>
      </c>
      <c r="L191" s="18"/>
      <c r="M191" s="67">
        <f t="shared" si="30"/>
        <v>0</v>
      </c>
      <c r="N191" s="79">
        <f t="shared" si="35"/>
        <v>0</v>
      </c>
      <c r="O191" s="73">
        <f t="shared" si="31"/>
        <v>0</v>
      </c>
      <c r="P191" s="75">
        <f t="shared" si="32"/>
        <v>0</v>
      </c>
      <c r="Q191" s="76" t="e">
        <f t="shared" si="33"/>
        <v>#DIV/0!</v>
      </c>
      <c r="R191" s="68"/>
      <c r="S191" s="68"/>
    </row>
    <row r="192" spans="1:19" s="1" customFormat="1" x14ac:dyDescent="0.25">
      <c r="A192" s="69"/>
      <c r="B192" s="74"/>
      <c r="C192" s="77"/>
      <c r="D192" s="80"/>
      <c r="E192" s="78"/>
      <c r="F192" s="118"/>
      <c r="G192" s="7"/>
      <c r="H192" s="2"/>
      <c r="I192" s="67"/>
      <c r="J192" s="67">
        <f t="shared" si="29"/>
        <v>0</v>
      </c>
      <c r="K192" s="79">
        <f t="shared" si="34"/>
        <v>0</v>
      </c>
      <c r="L192" s="18"/>
      <c r="M192" s="67">
        <f t="shared" si="30"/>
        <v>0</v>
      </c>
      <c r="N192" s="79">
        <f t="shared" si="35"/>
        <v>0</v>
      </c>
      <c r="O192" s="73">
        <f t="shared" si="31"/>
        <v>0</v>
      </c>
      <c r="P192" s="75">
        <f t="shared" si="32"/>
        <v>0</v>
      </c>
      <c r="Q192" s="76" t="e">
        <f t="shared" si="33"/>
        <v>#DIV/0!</v>
      </c>
      <c r="R192" s="68"/>
      <c r="S192" s="68"/>
    </row>
    <row r="193" spans="1:19" s="1" customFormat="1" x14ac:dyDescent="0.25">
      <c r="A193" s="69"/>
      <c r="B193" s="74"/>
      <c r="C193" s="77"/>
      <c r="D193" s="80"/>
      <c r="E193" s="78"/>
      <c r="F193" s="118"/>
      <c r="G193" s="7"/>
      <c r="H193" s="2"/>
      <c r="I193" s="67"/>
      <c r="J193" s="67">
        <f t="shared" si="29"/>
        <v>0</v>
      </c>
      <c r="K193" s="79">
        <f t="shared" si="34"/>
        <v>0</v>
      </c>
      <c r="L193" s="18"/>
      <c r="M193" s="67">
        <f t="shared" si="30"/>
        <v>0</v>
      </c>
      <c r="N193" s="79">
        <f t="shared" si="35"/>
        <v>0</v>
      </c>
      <c r="O193" s="73">
        <f t="shared" si="31"/>
        <v>0</v>
      </c>
      <c r="P193" s="75">
        <f t="shared" si="32"/>
        <v>0</v>
      </c>
      <c r="Q193" s="76" t="e">
        <f t="shared" si="33"/>
        <v>#DIV/0!</v>
      </c>
      <c r="R193" s="68"/>
      <c r="S193" s="68"/>
    </row>
    <row r="194" spans="1:19" s="1" customFormat="1" x14ac:dyDescent="0.25">
      <c r="A194" s="69"/>
      <c r="B194" s="74"/>
      <c r="C194" s="77"/>
      <c r="D194" s="80"/>
      <c r="E194" s="78"/>
      <c r="F194" s="118"/>
      <c r="G194" s="7"/>
      <c r="H194" s="2"/>
      <c r="I194" s="67"/>
      <c r="J194" s="67">
        <f t="shared" ref="J194:J257" si="36">I194*H194</f>
        <v>0</v>
      </c>
      <c r="K194" s="79">
        <f t="shared" si="34"/>
        <v>0</v>
      </c>
      <c r="L194" s="18"/>
      <c r="M194" s="67">
        <f t="shared" ref="M194:M257" si="37">L194*H194</f>
        <v>0</v>
      </c>
      <c r="N194" s="79">
        <f t="shared" si="35"/>
        <v>0</v>
      </c>
      <c r="O194" s="73">
        <f t="shared" ref="O194:O204" si="38">K194*B194</f>
        <v>0</v>
      </c>
      <c r="P194" s="75">
        <f t="shared" ref="P194:P257" si="39">J194-M194-O194</f>
        <v>0</v>
      </c>
      <c r="Q194" s="76" t="e">
        <f t="shared" ref="Q194:Q257" si="40">P194/J194</f>
        <v>#DIV/0!</v>
      </c>
      <c r="R194" s="68"/>
      <c r="S194" s="68"/>
    </row>
    <row r="195" spans="1:19" s="1" customFormat="1" x14ac:dyDescent="0.25">
      <c r="A195" s="69"/>
      <c r="B195" s="74"/>
      <c r="C195" s="77"/>
      <c r="D195" s="80"/>
      <c r="E195" s="78"/>
      <c r="F195" s="118"/>
      <c r="G195" s="7"/>
      <c r="H195" s="2"/>
      <c r="I195" s="67"/>
      <c r="J195" s="67">
        <f t="shared" si="36"/>
        <v>0</v>
      </c>
      <c r="K195" s="79">
        <f t="shared" si="34"/>
        <v>0</v>
      </c>
      <c r="L195" s="18"/>
      <c r="M195" s="67">
        <f t="shared" si="37"/>
        <v>0</v>
      </c>
      <c r="N195" s="79">
        <f t="shared" si="35"/>
        <v>0</v>
      </c>
      <c r="O195" s="73">
        <f t="shared" si="38"/>
        <v>0</v>
      </c>
      <c r="P195" s="75">
        <f t="shared" si="39"/>
        <v>0</v>
      </c>
      <c r="Q195" s="76" t="e">
        <f t="shared" si="40"/>
        <v>#DIV/0!</v>
      </c>
      <c r="R195" s="68"/>
      <c r="S195" s="68"/>
    </row>
    <row r="196" spans="1:19" s="1" customFormat="1" x14ac:dyDescent="0.25">
      <c r="A196" s="69"/>
      <c r="B196" s="74"/>
      <c r="C196" s="77"/>
      <c r="D196" s="80"/>
      <c r="E196" s="78"/>
      <c r="F196" s="118"/>
      <c r="G196" s="7"/>
      <c r="H196" s="2"/>
      <c r="I196" s="67"/>
      <c r="J196" s="67">
        <f t="shared" si="36"/>
        <v>0</v>
      </c>
      <c r="K196" s="79">
        <f t="shared" si="34"/>
        <v>0</v>
      </c>
      <c r="L196" s="18"/>
      <c r="M196" s="67">
        <f t="shared" si="37"/>
        <v>0</v>
      </c>
      <c r="N196" s="79">
        <f t="shared" si="35"/>
        <v>0</v>
      </c>
      <c r="O196" s="73">
        <f t="shared" si="38"/>
        <v>0</v>
      </c>
      <c r="P196" s="75">
        <f t="shared" si="39"/>
        <v>0</v>
      </c>
      <c r="Q196" s="76" t="e">
        <f t="shared" si="40"/>
        <v>#DIV/0!</v>
      </c>
      <c r="R196" s="68"/>
      <c r="S196" s="68"/>
    </row>
    <row r="197" spans="1:19" s="1" customFormat="1" x14ac:dyDescent="0.25">
      <c r="A197" s="69"/>
      <c r="B197" s="74"/>
      <c r="C197" s="77"/>
      <c r="D197" s="80"/>
      <c r="E197" s="78"/>
      <c r="F197" s="118"/>
      <c r="G197" s="7"/>
      <c r="H197" s="2"/>
      <c r="I197" s="67"/>
      <c r="J197" s="67">
        <f t="shared" si="36"/>
        <v>0</v>
      </c>
      <c r="K197" s="79">
        <f t="shared" si="34"/>
        <v>0</v>
      </c>
      <c r="L197" s="18"/>
      <c r="M197" s="67">
        <f t="shared" si="37"/>
        <v>0</v>
      </c>
      <c r="N197" s="79">
        <f t="shared" si="35"/>
        <v>0</v>
      </c>
      <c r="O197" s="73">
        <f t="shared" si="38"/>
        <v>0</v>
      </c>
      <c r="P197" s="75">
        <f t="shared" si="39"/>
        <v>0</v>
      </c>
      <c r="Q197" s="76" t="e">
        <f t="shared" si="40"/>
        <v>#DIV/0!</v>
      </c>
      <c r="R197" s="68"/>
      <c r="S197" s="68"/>
    </row>
    <row r="198" spans="1:19" s="1" customFormat="1" x14ac:dyDescent="0.25">
      <c r="A198" s="69"/>
      <c r="B198" s="74"/>
      <c r="C198" s="77"/>
      <c r="D198" s="80"/>
      <c r="E198" s="78"/>
      <c r="F198" s="118"/>
      <c r="G198" s="7"/>
      <c r="H198" s="2"/>
      <c r="I198" s="67"/>
      <c r="J198" s="67">
        <f t="shared" si="36"/>
        <v>0</v>
      </c>
      <c r="K198" s="79">
        <f t="shared" si="34"/>
        <v>0</v>
      </c>
      <c r="L198" s="18"/>
      <c r="M198" s="67">
        <f t="shared" si="37"/>
        <v>0</v>
      </c>
      <c r="N198" s="79">
        <f t="shared" si="35"/>
        <v>0</v>
      </c>
      <c r="O198" s="73">
        <f t="shared" si="38"/>
        <v>0</v>
      </c>
      <c r="P198" s="75">
        <f t="shared" si="39"/>
        <v>0</v>
      </c>
      <c r="Q198" s="76" t="e">
        <f t="shared" si="40"/>
        <v>#DIV/0!</v>
      </c>
      <c r="R198" s="68"/>
      <c r="S198" s="68"/>
    </row>
    <row r="199" spans="1:19" s="1" customFormat="1" x14ac:dyDescent="0.25">
      <c r="A199" s="69"/>
      <c r="B199" s="74"/>
      <c r="C199" s="77"/>
      <c r="D199" s="80"/>
      <c r="E199" s="78"/>
      <c r="F199" s="118"/>
      <c r="G199" s="7"/>
      <c r="H199" s="2"/>
      <c r="I199" s="67"/>
      <c r="J199" s="67">
        <f t="shared" si="36"/>
        <v>0</v>
      </c>
      <c r="K199" s="79">
        <f t="shared" si="34"/>
        <v>0</v>
      </c>
      <c r="L199" s="18"/>
      <c r="M199" s="67">
        <f t="shared" si="37"/>
        <v>0</v>
      </c>
      <c r="N199" s="79">
        <f t="shared" si="35"/>
        <v>0</v>
      </c>
      <c r="O199" s="73">
        <f t="shared" si="38"/>
        <v>0</v>
      </c>
      <c r="P199" s="75">
        <f t="shared" si="39"/>
        <v>0</v>
      </c>
      <c r="Q199" s="76" t="e">
        <f t="shared" si="40"/>
        <v>#DIV/0!</v>
      </c>
      <c r="R199" s="68"/>
      <c r="S199" s="68"/>
    </row>
    <row r="200" spans="1:19" s="1" customFormat="1" x14ac:dyDescent="0.25">
      <c r="A200" s="69"/>
      <c r="B200" s="74"/>
      <c r="C200" s="77"/>
      <c r="D200" s="80"/>
      <c r="E200" s="78"/>
      <c r="F200" s="118"/>
      <c r="G200" s="7"/>
      <c r="H200" s="2"/>
      <c r="I200" s="67"/>
      <c r="J200" s="67">
        <f t="shared" si="36"/>
        <v>0</v>
      </c>
      <c r="K200" s="79">
        <f t="shared" si="34"/>
        <v>0</v>
      </c>
      <c r="L200" s="18"/>
      <c r="M200" s="67">
        <f t="shared" si="37"/>
        <v>0</v>
      </c>
      <c r="N200" s="79">
        <f t="shared" si="35"/>
        <v>0</v>
      </c>
      <c r="O200" s="73">
        <f t="shared" si="38"/>
        <v>0</v>
      </c>
      <c r="P200" s="75">
        <f t="shared" si="39"/>
        <v>0</v>
      </c>
      <c r="Q200" s="76" t="e">
        <f t="shared" si="40"/>
        <v>#DIV/0!</v>
      </c>
      <c r="R200" s="68"/>
      <c r="S200" s="68"/>
    </row>
    <row r="201" spans="1:19" s="1" customFormat="1" x14ac:dyDescent="0.25">
      <c r="A201" s="69"/>
      <c r="B201" s="74"/>
      <c r="C201" s="77"/>
      <c r="D201" s="80"/>
      <c r="E201" s="78"/>
      <c r="F201" s="118"/>
      <c r="G201" s="7"/>
      <c r="H201" s="2"/>
      <c r="I201" s="67"/>
      <c r="J201" s="67">
        <f t="shared" si="36"/>
        <v>0</v>
      </c>
      <c r="K201" s="79">
        <f t="shared" si="34"/>
        <v>0</v>
      </c>
      <c r="L201" s="18"/>
      <c r="M201" s="67">
        <f t="shared" si="37"/>
        <v>0</v>
      </c>
      <c r="N201" s="79">
        <f t="shared" si="35"/>
        <v>0</v>
      </c>
      <c r="O201" s="73">
        <f t="shared" si="38"/>
        <v>0</v>
      </c>
      <c r="P201" s="75">
        <f t="shared" si="39"/>
        <v>0</v>
      </c>
      <c r="Q201" s="76" t="e">
        <f t="shared" si="40"/>
        <v>#DIV/0!</v>
      </c>
      <c r="R201" s="68"/>
      <c r="S201" s="68"/>
    </row>
    <row r="202" spans="1:19" s="1" customFormat="1" x14ac:dyDescent="0.25">
      <c r="A202" s="69"/>
      <c r="B202" s="74"/>
      <c r="C202" s="77"/>
      <c r="D202" s="80"/>
      <c r="E202" s="78"/>
      <c r="F202" s="118"/>
      <c r="G202" s="7"/>
      <c r="H202" s="2"/>
      <c r="I202" s="67"/>
      <c r="J202" s="67">
        <f t="shared" si="36"/>
        <v>0</v>
      </c>
      <c r="K202" s="79">
        <f t="shared" si="34"/>
        <v>0</v>
      </c>
      <c r="L202" s="18"/>
      <c r="M202" s="67">
        <f t="shared" si="37"/>
        <v>0</v>
      </c>
      <c r="N202" s="79">
        <f t="shared" si="35"/>
        <v>0</v>
      </c>
      <c r="O202" s="73">
        <f t="shared" si="38"/>
        <v>0</v>
      </c>
      <c r="P202" s="75">
        <f t="shared" si="39"/>
        <v>0</v>
      </c>
      <c r="Q202" s="76" t="e">
        <f t="shared" si="40"/>
        <v>#DIV/0!</v>
      </c>
      <c r="R202" s="68"/>
      <c r="S202" s="68"/>
    </row>
    <row r="203" spans="1:19" s="1" customFormat="1" x14ac:dyDescent="0.25">
      <c r="A203" s="69"/>
      <c r="B203" s="74"/>
      <c r="C203" s="77"/>
      <c r="D203" s="80"/>
      <c r="E203" s="78"/>
      <c r="F203" s="118"/>
      <c r="G203" s="7"/>
      <c r="H203" s="2"/>
      <c r="I203" s="67"/>
      <c r="J203" s="67">
        <f t="shared" si="36"/>
        <v>0</v>
      </c>
      <c r="K203" s="79">
        <f t="shared" ref="K203" si="41">J203</f>
        <v>0</v>
      </c>
      <c r="L203" s="18"/>
      <c r="M203" s="67">
        <f t="shared" si="37"/>
        <v>0</v>
      </c>
      <c r="N203" s="79">
        <f t="shared" ref="N203" si="42">M203</f>
        <v>0</v>
      </c>
      <c r="O203" s="73">
        <f t="shared" si="38"/>
        <v>0</v>
      </c>
      <c r="P203" s="75">
        <f t="shared" si="39"/>
        <v>0</v>
      </c>
      <c r="Q203" s="76" t="e">
        <f t="shared" si="40"/>
        <v>#DIV/0!</v>
      </c>
      <c r="R203" s="68"/>
      <c r="S203" s="68"/>
    </row>
    <row r="204" spans="1:19" s="1" customFormat="1" x14ac:dyDescent="0.25">
      <c r="A204" s="69"/>
      <c r="B204" s="74"/>
      <c r="C204" s="77"/>
      <c r="D204" s="80"/>
      <c r="E204" s="78"/>
      <c r="F204" s="118"/>
      <c r="G204" s="7"/>
      <c r="H204" s="2"/>
      <c r="I204" s="67"/>
      <c r="J204" s="67">
        <f t="shared" si="36"/>
        <v>0</v>
      </c>
      <c r="K204" s="79">
        <f t="shared" ref="K204" si="43">J204</f>
        <v>0</v>
      </c>
      <c r="L204" s="18"/>
      <c r="M204" s="67">
        <f t="shared" si="37"/>
        <v>0</v>
      </c>
      <c r="N204" s="79">
        <f t="shared" ref="N204" si="44">M204</f>
        <v>0</v>
      </c>
      <c r="O204" s="73">
        <f t="shared" si="38"/>
        <v>0</v>
      </c>
      <c r="P204" s="75">
        <f t="shared" si="39"/>
        <v>0</v>
      </c>
      <c r="Q204" s="76" t="e">
        <f t="shared" si="40"/>
        <v>#DIV/0!</v>
      </c>
      <c r="R204" s="68"/>
      <c r="S204" s="68"/>
    </row>
    <row r="205" spans="1:19" s="1" customFormat="1" x14ac:dyDescent="0.25">
      <c r="A205" s="124"/>
      <c r="B205" s="125"/>
      <c r="C205" s="125"/>
      <c r="D205" s="125"/>
      <c r="E205" s="126"/>
      <c r="F205" s="115"/>
      <c r="G205" s="130"/>
      <c r="H205" s="131"/>
      <c r="I205" s="89"/>
      <c r="J205" s="89"/>
      <c r="K205" s="89">
        <f>SUM(K2:K47)</f>
        <v>7155.1</v>
      </c>
      <c r="L205" s="89"/>
      <c r="M205" s="89"/>
      <c r="N205" s="89">
        <f>SUM(N2:N47)</f>
        <v>21097.85</v>
      </c>
      <c r="O205" s="89">
        <f t="shared" ref="O205" si="45">SUM(O2:O47)</f>
        <v>645.40000000000009</v>
      </c>
      <c r="P205" s="89"/>
      <c r="Q205" s="90"/>
      <c r="R205" s="91"/>
      <c r="S205" s="91"/>
    </row>
    <row r="206" spans="1:19" x14ac:dyDescent="0.25">
      <c r="A206" s="14"/>
      <c r="B206" s="14"/>
      <c r="C206" s="15"/>
      <c r="D206" s="15"/>
      <c r="E206" s="16"/>
      <c r="F206" s="16"/>
      <c r="G206" s="16"/>
      <c r="H206" s="132"/>
      <c r="I206" s="133"/>
      <c r="J206" s="13"/>
    </row>
    <row r="207" spans="1:19" x14ac:dyDescent="0.25">
      <c r="A207" s="14"/>
      <c r="B207" s="14"/>
      <c r="C207" s="15"/>
      <c r="D207" s="15"/>
      <c r="E207" s="16"/>
      <c r="F207" s="16"/>
      <c r="G207" s="16"/>
      <c r="H207" s="132"/>
      <c r="I207" s="133"/>
      <c r="J207" s="13"/>
    </row>
    <row r="211" spans="1:19" x14ac:dyDescent="0.25">
      <c r="B211" s="123"/>
      <c r="M211" s="93"/>
    </row>
    <row r="212" spans="1:19" s="1" customFormat="1" x14ac:dyDescent="0.25">
      <c r="A212" s="122"/>
      <c r="B212" s="14"/>
      <c r="C212" s="15"/>
      <c r="D212" s="15"/>
      <c r="E212" s="16"/>
      <c r="F212" s="16"/>
      <c r="G212" s="16"/>
      <c r="H212" s="121"/>
      <c r="I212" s="121"/>
      <c r="J212" s="94"/>
      <c r="K212" s="3"/>
      <c r="L212" s="3"/>
      <c r="M212" s="3"/>
      <c r="N212" s="93"/>
      <c r="O212" s="93"/>
      <c r="P212" s="3"/>
      <c r="Q212" s="3"/>
      <c r="R212" s="3"/>
      <c r="S212" s="3"/>
    </row>
    <row r="213" spans="1:19" s="1" customFormat="1" x14ac:dyDescent="0.25">
      <c r="A213" s="114"/>
      <c r="B213" s="14"/>
      <c r="C213" s="15"/>
      <c r="D213" s="15"/>
      <c r="E213" s="16"/>
      <c r="F213" s="16"/>
      <c r="G213" s="16"/>
      <c r="H213" s="121"/>
      <c r="I213" s="121"/>
      <c r="J213" s="95"/>
      <c r="K213" s="3"/>
      <c r="L213" s="3"/>
      <c r="M213" s="3"/>
      <c r="N213" s="3"/>
      <c r="O213" s="3"/>
      <c r="P213" s="3"/>
      <c r="Q213" s="3"/>
      <c r="R213" s="3"/>
      <c r="S213" s="3"/>
    </row>
    <row r="214" spans="1:19" x14ac:dyDescent="0.25">
      <c r="A214" s="14"/>
      <c r="B214" s="14"/>
      <c r="C214" s="15"/>
      <c r="D214" s="15"/>
      <c r="E214" s="16"/>
      <c r="F214" s="16"/>
      <c r="G214" s="16"/>
      <c r="H214" s="121"/>
      <c r="I214" s="121"/>
      <c r="J214" s="13"/>
    </row>
    <row r="215" spans="1:19" x14ac:dyDescent="0.25">
      <c r="A215" s="14"/>
      <c r="B215" s="14"/>
      <c r="C215" s="15"/>
      <c r="D215" s="15"/>
      <c r="E215" s="16"/>
      <c r="F215" s="16"/>
      <c r="G215" s="16"/>
      <c r="H215" s="121"/>
      <c r="I215" s="121"/>
      <c r="J215" s="13"/>
    </row>
    <row r="216" spans="1:19" x14ac:dyDescent="0.25">
      <c r="A216" s="14"/>
      <c r="I216" s="123"/>
      <c r="J216" s="13"/>
    </row>
    <row r="217" spans="1:19" x14ac:dyDescent="0.25">
      <c r="A217" s="14"/>
      <c r="I217" s="123"/>
      <c r="J217" s="13"/>
    </row>
    <row r="218" spans="1:19" x14ac:dyDescent="0.25">
      <c r="A218" s="14"/>
      <c r="I218" s="123"/>
      <c r="J218" s="13"/>
    </row>
    <row r="219" spans="1:19" x14ac:dyDescent="0.25">
      <c r="A219" s="14"/>
      <c r="J219" s="13"/>
    </row>
  </sheetData>
  <mergeCells count="3">
    <mergeCell ref="G205:H205"/>
    <mergeCell ref="H206:I206"/>
    <mergeCell ref="H207:I207"/>
  </mergeCells>
  <phoneticPr fontId="24" type="noConversion"/>
  <pageMargins left="0.25" right="0.25" top="0.75" bottom="0.75" header="0.3" footer="0.3"/>
  <pageSetup paperSize="9" scale="6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B4935BC-DEE8-42ED-98A3-838E66C28F0F}">
          <x14:formula1>
            <xm:f>Source!$D$3:$D$5</xm:f>
          </x14:formula1>
          <xm:sqref>B2:B204</xm:sqref>
        </x14:dataValidation>
        <x14:dataValidation type="list" allowBlank="1" showInputMessage="1" showErrorMessage="1" xr:uid="{5C8D1267-A65A-493F-A29F-C2E72EDEAAA3}">
          <x14:formula1>
            <xm:f>Source!$E$3:$E$9</xm:f>
          </x14:formula1>
          <xm:sqref>F2:F1048576</xm:sqref>
        </x14:dataValidation>
        <x14:dataValidation type="list" allowBlank="1" showInputMessage="1" showErrorMessage="1" xr:uid="{0DB6D090-A3ED-4721-9958-F79FE7D5CE7F}">
          <x14:formula1>
            <xm:f>Source!$B$3:$B$6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>
    <pageSetUpPr fitToPage="1"/>
  </sheetPr>
  <dimension ref="A1:N312"/>
  <sheetViews>
    <sheetView zoomScale="80" zoomScaleNormal="80" workbookViewId="0">
      <pane ySplit="1" topLeftCell="A2" activePane="bottomLeft" state="frozen"/>
      <selection activeCell="B1" sqref="B1"/>
      <selection pane="bottomLeft" activeCell="C31" sqref="C31"/>
    </sheetView>
  </sheetViews>
  <sheetFormatPr baseColWidth="10" defaultRowHeight="15" x14ac:dyDescent="0.25"/>
  <cols>
    <col min="1" max="1" width="12.28515625" customWidth="1"/>
    <col min="2" max="2" width="12.85546875" style="3" bestFit="1" customWidth="1"/>
    <col min="3" max="3" width="41.7109375" style="3" bestFit="1" customWidth="1"/>
    <col min="4" max="4" width="12.42578125" style="36" customWidth="1"/>
    <col min="5" max="5" width="37.7109375" style="2" bestFit="1" customWidth="1"/>
    <col min="6" max="6" width="37.7109375" style="29" customWidth="1"/>
    <col min="7" max="7" width="24.140625" style="29" customWidth="1"/>
    <col min="8" max="8" width="14" style="39" customWidth="1"/>
    <col min="9" max="9" width="17.5703125" style="42" customWidth="1"/>
    <col min="10" max="10" width="13.28515625" style="3" customWidth="1"/>
    <col min="11" max="11" width="23.7109375" style="5" customWidth="1"/>
    <col min="12" max="12" width="24.28515625" style="3" bestFit="1" customWidth="1"/>
    <col min="13" max="13" width="7.42578125" style="3" customWidth="1"/>
    <col min="14" max="14" width="37.28515625" style="3" customWidth="1"/>
  </cols>
  <sheetData>
    <row r="1" spans="1:14" ht="56.25" x14ac:dyDescent="0.25">
      <c r="A1" s="4" t="s">
        <v>113</v>
      </c>
      <c r="B1" s="30" t="s">
        <v>114</v>
      </c>
      <c r="C1" s="4" t="s">
        <v>115</v>
      </c>
      <c r="D1" s="4" t="s">
        <v>116</v>
      </c>
      <c r="E1" s="9" t="s">
        <v>117</v>
      </c>
      <c r="F1" s="30" t="s">
        <v>118</v>
      </c>
      <c r="G1" s="30" t="s">
        <v>119</v>
      </c>
      <c r="H1" s="30" t="s">
        <v>120</v>
      </c>
      <c r="I1" s="30" t="s">
        <v>121</v>
      </c>
      <c r="J1" s="10" t="s">
        <v>54</v>
      </c>
      <c r="K1" s="9" t="s">
        <v>6</v>
      </c>
      <c r="L1" s="4" t="s">
        <v>7</v>
      </c>
      <c r="M1" s="66" t="s">
        <v>9</v>
      </c>
      <c r="N1" s="66" t="s">
        <v>0</v>
      </c>
    </row>
    <row r="2" spans="1:14" x14ac:dyDescent="0.25">
      <c r="A2" s="2" t="str">
        <f>IF(C3&gt;0,"Paris","")</f>
        <v>Paris</v>
      </c>
      <c r="B2" s="128" t="str">
        <f>IF(A2="Paris","10%","")</f>
        <v>10%</v>
      </c>
      <c r="C2" s="2">
        <v>50</v>
      </c>
      <c r="D2" s="11">
        <v>44198</v>
      </c>
      <c r="E2" s="11" t="s">
        <v>55</v>
      </c>
      <c r="F2" s="127"/>
      <c r="G2" s="31" t="s">
        <v>77</v>
      </c>
      <c r="H2" s="37">
        <v>2</v>
      </c>
      <c r="I2" s="40">
        <v>5</v>
      </c>
      <c r="J2" s="34">
        <f>H2*I2</f>
        <v>10</v>
      </c>
      <c r="K2" s="6"/>
      <c r="L2" s="67"/>
      <c r="M2" s="67"/>
      <c r="N2" s="68"/>
    </row>
    <row r="3" spans="1:14" x14ac:dyDescent="0.25">
      <c r="A3" s="2" t="str">
        <f t="shared" ref="A3:A63" si="0">IF(C4&gt;0,"Paris","")</f>
        <v>Paris</v>
      </c>
      <c r="B3" s="128" t="str">
        <f t="shared" ref="B3:B66" si="1">IF(A3="Paris","10%","")</f>
        <v>10%</v>
      </c>
      <c r="C3" s="2">
        <v>51</v>
      </c>
      <c r="D3" s="11">
        <v>44199</v>
      </c>
      <c r="E3" s="11" t="s">
        <v>56</v>
      </c>
      <c r="F3" s="127"/>
      <c r="G3" s="31" t="s">
        <v>77</v>
      </c>
      <c r="H3" s="37">
        <v>2</v>
      </c>
      <c r="I3" s="40">
        <v>5</v>
      </c>
      <c r="J3" s="34">
        <f t="shared" ref="J3:J24" si="2">H3*I3</f>
        <v>10</v>
      </c>
      <c r="K3" s="6"/>
      <c r="L3" s="67"/>
      <c r="M3" s="67"/>
      <c r="N3" s="68"/>
    </row>
    <row r="4" spans="1:14" x14ac:dyDescent="0.25">
      <c r="A4" s="2" t="str">
        <f t="shared" si="0"/>
        <v>Paris</v>
      </c>
      <c r="B4" s="128" t="str">
        <f t="shared" si="1"/>
        <v>10%</v>
      </c>
      <c r="C4" s="2">
        <v>52</v>
      </c>
      <c r="D4" s="11">
        <v>44200</v>
      </c>
      <c r="E4" s="11" t="s">
        <v>57</v>
      </c>
      <c r="F4" s="127"/>
      <c r="G4" s="31" t="s">
        <v>77</v>
      </c>
      <c r="H4" s="37">
        <v>2</v>
      </c>
      <c r="I4" s="40">
        <v>5</v>
      </c>
      <c r="J4" s="34">
        <f t="shared" si="2"/>
        <v>10</v>
      </c>
      <c r="K4" s="6"/>
      <c r="L4" s="67"/>
      <c r="M4" s="67"/>
      <c r="N4" s="68"/>
    </row>
    <row r="5" spans="1:14" x14ac:dyDescent="0.25">
      <c r="A5" s="2" t="str">
        <f t="shared" si="0"/>
        <v>Paris</v>
      </c>
      <c r="B5" s="128" t="str">
        <f t="shared" si="1"/>
        <v>10%</v>
      </c>
      <c r="C5" s="2">
        <v>53</v>
      </c>
      <c r="D5" s="11">
        <v>44201</v>
      </c>
      <c r="E5" s="11" t="s">
        <v>58</v>
      </c>
      <c r="F5" s="127"/>
      <c r="G5" s="31" t="s">
        <v>77</v>
      </c>
      <c r="H5" s="37">
        <v>2</v>
      </c>
      <c r="I5" s="40">
        <v>5</v>
      </c>
      <c r="J5" s="34">
        <f t="shared" si="2"/>
        <v>10</v>
      </c>
      <c r="K5" s="2"/>
      <c r="L5" s="67"/>
      <c r="M5" s="67"/>
      <c r="N5" s="68"/>
    </row>
    <row r="6" spans="1:14" x14ac:dyDescent="0.25">
      <c r="A6" s="2" t="str">
        <f t="shared" si="0"/>
        <v>Paris</v>
      </c>
      <c r="B6" s="128" t="str">
        <f t="shared" si="1"/>
        <v>10%</v>
      </c>
      <c r="C6" s="2">
        <v>54</v>
      </c>
      <c r="D6" s="11">
        <v>44202</v>
      </c>
      <c r="E6" s="11" t="s">
        <v>59</v>
      </c>
      <c r="F6" s="127"/>
      <c r="G6" s="31" t="s">
        <v>77</v>
      </c>
      <c r="H6" s="37">
        <v>2</v>
      </c>
      <c r="I6" s="40">
        <v>5</v>
      </c>
      <c r="J6" s="34">
        <f t="shared" si="2"/>
        <v>10</v>
      </c>
      <c r="K6" s="8"/>
      <c r="L6" s="67"/>
      <c r="M6" s="67"/>
      <c r="N6" s="68"/>
    </row>
    <row r="7" spans="1:14" x14ac:dyDescent="0.25">
      <c r="A7" s="2" t="str">
        <f t="shared" si="0"/>
        <v>Paris</v>
      </c>
      <c r="B7" s="128" t="str">
        <f t="shared" si="1"/>
        <v>10%</v>
      </c>
      <c r="C7" s="2">
        <v>55</v>
      </c>
      <c r="D7" s="11">
        <v>44203</v>
      </c>
      <c r="E7" s="11" t="s">
        <v>60</v>
      </c>
      <c r="F7" s="127"/>
      <c r="G7" s="31" t="s">
        <v>77</v>
      </c>
      <c r="H7" s="37">
        <v>2</v>
      </c>
      <c r="I7" s="40">
        <v>5</v>
      </c>
      <c r="J7" s="34">
        <f t="shared" si="2"/>
        <v>10</v>
      </c>
      <c r="K7" s="8"/>
      <c r="L7" s="67"/>
      <c r="M7" s="67"/>
      <c r="N7" s="68"/>
    </row>
    <row r="8" spans="1:14" x14ac:dyDescent="0.25">
      <c r="A8" s="2" t="str">
        <f t="shared" si="0"/>
        <v>Paris</v>
      </c>
      <c r="B8" s="128" t="str">
        <f t="shared" si="1"/>
        <v>10%</v>
      </c>
      <c r="C8" s="2">
        <v>56</v>
      </c>
      <c r="D8" s="11">
        <v>44204</v>
      </c>
      <c r="E8" s="11" t="s">
        <v>61</v>
      </c>
      <c r="F8" s="127"/>
      <c r="G8" s="31" t="s">
        <v>77</v>
      </c>
      <c r="H8" s="37">
        <v>2</v>
      </c>
      <c r="I8" s="40">
        <v>5</v>
      </c>
      <c r="J8" s="34">
        <f t="shared" si="2"/>
        <v>10</v>
      </c>
      <c r="K8" s="8"/>
      <c r="L8" s="67"/>
      <c r="M8" s="67"/>
      <c r="N8" s="68"/>
    </row>
    <row r="9" spans="1:14" x14ac:dyDescent="0.25">
      <c r="A9" s="2" t="str">
        <f t="shared" si="0"/>
        <v>Paris</v>
      </c>
      <c r="B9" s="128" t="str">
        <f t="shared" si="1"/>
        <v>10%</v>
      </c>
      <c r="C9" s="2">
        <v>57</v>
      </c>
      <c r="D9" s="11">
        <v>44205</v>
      </c>
      <c r="E9" s="11" t="s">
        <v>62</v>
      </c>
      <c r="F9" s="127"/>
      <c r="G9" s="31" t="s">
        <v>77</v>
      </c>
      <c r="H9" s="37">
        <v>2</v>
      </c>
      <c r="I9" s="40">
        <v>5</v>
      </c>
      <c r="J9" s="34">
        <f t="shared" si="2"/>
        <v>10</v>
      </c>
      <c r="K9" s="8"/>
      <c r="L9" s="67"/>
      <c r="M9" s="67"/>
      <c r="N9" s="68"/>
    </row>
    <row r="10" spans="1:14" x14ac:dyDescent="0.25">
      <c r="A10" s="2" t="str">
        <f t="shared" si="0"/>
        <v>Paris</v>
      </c>
      <c r="B10" s="128" t="str">
        <f t="shared" si="1"/>
        <v>10%</v>
      </c>
      <c r="C10" s="2">
        <v>58</v>
      </c>
      <c r="D10" s="11">
        <v>44206</v>
      </c>
      <c r="E10" s="11" t="s">
        <v>63</v>
      </c>
      <c r="F10" s="127"/>
      <c r="G10" s="31" t="s">
        <v>77</v>
      </c>
      <c r="H10" s="37">
        <v>2</v>
      </c>
      <c r="I10" s="40">
        <v>5</v>
      </c>
      <c r="J10" s="34">
        <f t="shared" si="2"/>
        <v>10</v>
      </c>
      <c r="K10" s="8"/>
      <c r="L10" s="67"/>
      <c r="M10" s="67"/>
      <c r="N10" s="68"/>
    </row>
    <row r="11" spans="1:14" x14ac:dyDescent="0.25">
      <c r="A11" s="2" t="str">
        <f t="shared" si="0"/>
        <v>Paris</v>
      </c>
      <c r="B11" s="128" t="str">
        <f t="shared" si="1"/>
        <v>10%</v>
      </c>
      <c r="C11" s="2">
        <v>59</v>
      </c>
      <c r="D11" s="11">
        <v>44207</v>
      </c>
      <c r="E11" s="11" t="s">
        <v>64</v>
      </c>
      <c r="F11" s="127"/>
      <c r="G11" s="31" t="s">
        <v>77</v>
      </c>
      <c r="H11" s="37">
        <v>2</v>
      </c>
      <c r="I11" s="40">
        <v>5</v>
      </c>
      <c r="J11" s="34">
        <f t="shared" si="2"/>
        <v>10</v>
      </c>
      <c r="K11" s="8"/>
      <c r="L11" s="67"/>
      <c r="M11" s="67"/>
      <c r="N11" s="68"/>
    </row>
    <row r="12" spans="1:14" x14ac:dyDescent="0.25">
      <c r="A12" s="2" t="str">
        <f t="shared" si="0"/>
        <v>Paris</v>
      </c>
      <c r="B12" s="128" t="str">
        <f t="shared" si="1"/>
        <v>10%</v>
      </c>
      <c r="C12" s="2">
        <v>60</v>
      </c>
      <c r="D12" s="11">
        <v>44208</v>
      </c>
      <c r="E12" s="11" t="s">
        <v>65</v>
      </c>
      <c r="F12" s="127"/>
      <c r="G12" s="31" t="s">
        <v>77</v>
      </c>
      <c r="H12" s="37">
        <v>2</v>
      </c>
      <c r="I12" s="40">
        <v>5</v>
      </c>
      <c r="J12" s="34">
        <f t="shared" si="2"/>
        <v>10</v>
      </c>
      <c r="K12" s="8"/>
      <c r="L12" s="67"/>
      <c r="M12" s="67"/>
      <c r="N12" s="68"/>
    </row>
    <row r="13" spans="1:14" x14ac:dyDescent="0.25">
      <c r="A13" s="2" t="str">
        <f t="shared" si="0"/>
        <v>Paris</v>
      </c>
      <c r="B13" s="128" t="str">
        <f t="shared" si="1"/>
        <v>10%</v>
      </c>
      <c r="C13" s="2">
        <v>61</v>
      </c>
      <c r="D13" s="11">
        <v>44209</v>
      </c>
      <c r="E13" s="11" t="s">
        <v>66</v>
      </c>
      <c r="F13" s="127"/>
      <c r="G13" s="31" t="s">
        <v>77</v>
      </c>
      <c r="H13" s="37">
        <v>2</v>
      </c>
      <c r="I13" s="40">
        <v>5</v>
      </c>
      <c r="J13" s="34">
        <f t="shared" si="2"/>
        <v>10</v>
      </c>
      <c r="K13" s="8"/>
      <c r="L13" s="67"/>
      <c r="M13" s="67"/>
      <c r="N13" s="68"/>
    </row>
    <row r="14" spans="1:14" x14ac:dyDescent="0.25">
      <c r="A14" s="2" t="str">
        <f t="shared" si="0"/>
        <v>Paris</v>
      </c>
      <c r="B14" s="128" t="str">
        <f t="shared" si="1"/>
        <v>10%</v>
      </c>
      <c r="C14" s="2">
        <v>62</v>
      </c>
      <c r="D14" s="11">
        <v>44210</v>
      </c>
      <c r="E14" s="11" t="s">
        <v>67</v>
      </c>
      <c r="F14" s="127"/>
      <c r="G14" s="31" t="s">
        <v>77</v>
      </c>
      <c r="H14" s="37">
        <v>2</v>
      </c>
      <c r="I14" s="40">
        <v>5</v>
      </c>
      <c r="J14" s="34">
        <f t="shared" si="2"/>
        <v>10</v>
      </c>
      <c r="K14" s="8"/>
      <c r="L14" s="67"/>
      <c r="M14" s="67"/>
      <c r="N14" s="68"/>
    </row>
    <row r="15" spans="1:14" x14ac:dyDescent="0.25">
      <c r="A15" s="2" t="str">
        <f t="shared" si="0"/>
        <v>Paris</v>
      </c>
      <c r="B15" s="128" t="str">
        <f t="shared" si="1"/>
        <v>10%</v>
      </c>
      <c r="C15" s="2">
        <v>63</v>
      </c>
      <c r="D15" s="11">
        <v>44211</v>
      </c>
      <c r="E15" s="11" t="s">
        <v>68</v>
      </c>
      <c r="F15" s="127"/>
      <c r="G15" s="31" t="s">
        <v>77</v>
      </c>
      <c r="H15" s="37">
        <v>2</v>
      </c>
      <c r="I15" s="40">
        <v>5</v>
      </c>
      <c r="J15" s="34">
        <f t="shared" si="2"/>
        <v>10</v>
      </c>
      <c r="K15" s="8"/>
      <c r="L15" s="67"/>
      <c r="M15" s="67"/>
      <c r="N15" s="68"/>
    </row>
    <row r="16" spans="1:14" x14ac:dyDescent="0.25">
      <c r="A16" s="2" t="str">
        <f t="shared" si="0"/>
        <v>Paris</v>
      </c>
      <c r="B16" s="128" t="str">
        <f t="shared" si="1"/>
        <v>10%</v>
      </c>
      <c r="C16" s="2">
        <v>64</v>
      </c>
      <c r="D16" s="11">
        <v>44212</v>
      </c>
      <c r="E16" s="11" t="s">
        <v>69</v>
      </c>
      <c r="F16" s="127"/>
      <c r="G16" s="31" t="s">
        <v>77</v>
      </c>
      <c r="H16" s="37">
        <v>2</v>
      </c>
      <c r="I16" s="40">
        <v>5</v>
      </c>
      <c r="J16" s="34">
        <f t="shared" si="2"/>
        <v>10</v>
      </c>
      <c r="K16" s="8"/>
      <c r="L16" s="67"/>
      <c r="M16" s="67"/>
      <c r="N16" s="68"/>
    </row>
    <row r="17" spans="1:14" x14ac:dyDescent="0.25">
      <c r="A17" s="2" t="str">
        <f t="shared" si="0"/>
        <v>Paris</v>
      </c>
      <c r="B17" s="128" t="str">
        <f t="shared" si="1"/>
        <v>10%</v>
      </c>
      <c r="C17" s="2">
        <v>65</v>
      </c>
      <c r="D17" s="11">
        <v>44213</v>
      </c>
      <c r="E17" s="11" t="s">
        <v>70</v>
      </c>
      <c r="F17" s="127"/>
      <c r="G17" s="31" t="s">
        <v>77</v>
      </c>
      <c r="H17" s="37">
        <v>2</v>
      </c>
      <c r="I17" s="40">
        <v>5</v>
      </c>
      <c r="J17" s="34">
        <f t="shared" si="2"/>
        <v>10</v>
      </c>
      <c r="K17" s="8"/>
      <c r="L17" s="67"/>
      <c r="M17" s="67"/>
      <c r="N17" s="68"/>
    </row>
    <row r="18" spans="1:14" x14ac:dyDescent="0.25">
      <c r="A18" s="2" t="str">
        <f t="shared" si="0"/>
        <v>Paris</v>
      </c>
      <c r="B18" s="128" t="str">
        <f t="shared" si="1"/>
        <v>10%</v>
      </c>
      <c r="C18" s="2">
        <v>66</v>
      </c>
      <c r="D18" s="11">
        <v>44214</v>
      </c>
      <c r="E18" s="11" t="s">
        <v>71</v>
      </c>
      <c r="F18" s="127"/>
      <c r="G18" s="31" t="s">
        <v>77</v>
      </c>
      <c r="H18" s="37">
        <v>2</v>
      </c>
      <c r="I18" s="40">
        <v>5</v>
      </c>
      <c r="J18" s="34">
        <f t="shared" si="2"/>
        <v>10</v>
      </c>
      <c r="K18" s="8"/>
      <c r="L18" s="67"/>
      <c r="M18" s="67"/>
      <c r="N18" s="68"/>
    </row>
    <row r="19" spans="1:14" x14ac:dyDescent="0.25">
      <c r="A19" s="2" t="str">
        <f t="shared" si="0"/>
        <v>Paris</v>
      </c>
      <c r="B19" s="128" t="str">
        <f t="shared" si="1"/>
        <v>10%</v>
      </c>
      <c r="C19" s="2">
        <v>67</v>
      </c>
      <c r="D19" s="11">
        <v>44215</v>
      </c>
      <c r="E19" s="11" t="s">
        <v>72</v>
      </c>
      <c r="F19" s="127"/>
      <c r="G19" s="31" t="s">
        <v>77</v>
      </c>
      <c r="H19" s="37">
        <v>2</v>
      </c>
      <c r="I19" s="40">
        <v>5</v>
      </c>
      <c r="J19" s="34">
        <f t="shared" si="2"/>
        <v>10</v>
      </c>
      <c r="K19" s="8"/>
      <c r="L19" s="67"/>
      <c r="M19" s="67"/>
      <c r="N19" s="68"/>
    </row>
    <row r="20" spans="1:14" x14ac:dyDescent="0.25">
      <c r="A20" s="2" t="str">
        <f t="shared" si="0"/>
        <v>Paris</v>
      </c>
      <c r="B20" s="128" t="str">
        <f t="shared" si="1"/>
        <v>10%</v>
      </c>
      <c r="C20" s="2">
        <v>68</v>
      </c>
      <c r="D20" s="11">
        <v>44216</v>
      </c>
      <c r="E20" s="11" t="s">
        <v>73</v>
      </c>
      <c r="F20" s="127"/>
      <c r="G20" s="31" t="s">
        <v>77</v>
      </c>
      <c r="H20" s="37">
        <v>2</v>
      </c>
      <c r="I20" s="40">
        <v>5</v>
      </c>
      <c r="J20" s="34">
        <f t="shared" si="2"/>
        <v>10</v>
      </c>
      <c r="K20" s="8"/>
      <c r="L20" s="67"/>
      <c r="M20" s="67"/>
      <c r="N20" s="68"/>
    </row>
    <row r="21" spans="1:14" x14ac:dyDescent="0.25">
      <c r="A21" s="2" t="str">
        <f t="shared" si="0"/>
        <v>Paris</v>
      </c>
      <c r="B21" s="128" t="str">
        <f t="shared" si="1"/>
        <v>10%</v>
      </c>
      <c r="C21" s="2">
        <v>69</v>
      </c>
      <c r="D21" s="11">
        <v>44217</v>
      </c>
      <c r="E21" s="11" t="s">
        <v>74</v>
      </c>
      <c r="F21" s="127"/>
      <c r="G21" s="31" t="s">
        <v>77</v>
      </c>
      <c r="H21" s="37">
        <v>2</v>
      </c>
      <c r="I21" s="40">
        <v>5</v>
      </c>
      <c r="J21" s="34">
        <f t="shared" si="2"/>
        <v>10</v>
      </c>
      <c r="K21" s="8"/>
      <c r="L21" s="67"/>
      <c r="M21" s="67"/>
      <c r="N21" s="68"/>
    </row>
    <row r="22" spans="1:14" x14ac:dyDescent="0.25">
      <c r="A22" s="2" t="str">
        <f t="shared" si="0"/>
        <v>Paris</v>
      </c>
      <c r="B22" s="128" t="str">
        <f t="shared" si="1"/>
        <v>10%</v>
      </c>
      <c r="C22" s="2">
        <v>70</v>
      </c>
      <c r="D22" s="11">
        <v>44218</v>
      </c>
      <c r="E22" s="11" t="s">
        <v>75</v>
      </c>
      <c r="F22" s="127"/>
      <c r="G22" s="31" t="s">
        <v>77</v>
      </c>
      <c r="H22" s="37">
        <v>2</v>
      </c>
      <c r="I22" s="40">
        <v>5</v>
      </c>
      <c r="J22" s="34">
        <f t="shared" si="2"/>
        <v>10</v>
      </c>
      <c r="K22" s="8"/>
      <c r="L22" s="67"/>
      <c r="M22" s="67"/>
      <c r="N22" s="68"/>
    </row>
    <row r="23" spans="1:14" x14ac:dyDescent="0.25">
      <c r="A23" s="2" t="str">
        <f t="shared" si="0"/>
        <v>Paris</v>
      </c>
      <c r="B23" s="128" t="str">
        <f t="shared" si="1"/>
        <v>10%</v>
      </c>
      <c r="C23" s="2">
        <v>71</v>
      </c>
      <c r="D23" s="11">
        <v>44219</v>
      </c>
      <c r="E23" s="11" t="s">
        <v>76</v>
      </c>
      <c r="F23" s="127"/>
      <c r="G23" s="31" t="s">
        <v>77</v>
      </c>
      <c r="H23" s="37">
        <v>2</v>
      </c>
      <c r="I23" s="40">
        <v>5</v>
      </c>
      <c r="J23" s="34">
        <f t="shared" si="2"/>
        <v>10</v>
      </c>
      <c r="K23" s="8"/>
      <c r="L23" s="67"/>
      <c r="M23" s="67"/>
      <c r="N23" s="68"/>
    </row>
    <row r="24" spans="1:14" x14ac:dyDescent="0.25">
      <c r="A24" s="2" t="str">
        <f t="shared" si="0"/>
        <v>Paris</v>
      </c>
      <c r="B24" s="128" t="str">
        <f t="shared" si="1"/>
        <v>10%</v>
      </c>
      <c r="C24" s="2">
        <v>1000</v>
      </c>
      <c r="D24" s="11">
        <v>44220</v>
      </c>
      <c r="E24" s="12" t="s">
        <v>78</v>
      </c>
      <c r="F24" s="127"/>
      <c r="G24" s="32" t="s">
        <v>99</v>
      </c>
      <c r="H24" s="38">
        <v>50</v>
      </c>
      <c r="I24" s="41">
        <v>50</v>
      </c>
      <c r="J24" s="34">
        <f t="shared" si="2"/>
        <v>2500</v>
      </c>
      <c r="K24" s="8"/>
      <c r="L24" s="67"/>
      <c r="M24" s="67"/>
      <c r="N24" s="68"/>
    </row>
    <row r="25" spans="1:14" x14ac:dyDescent="0.25">
      <c r="A25" s="2" t="str">
        <f t="shared" si="0"/>
        <v>Paris</v>
      </c>
      <c r="B25" s="128" t="str">
        <f t="shared" si="1"/>
        <v>10%</v>
      </c>
      <c r="C25" s="2">
        <v>1001</v>
      </c>
      <c r="D25" s="11">
        <v>44221</v>
      </c>
      <c r="E25" s="12" t="s">
        <v>79</v>
      </c>
      <c r="F25" s="127"/>
      <c r="G25" s="32" t="s">
        <v>99</v>
      </c>
      <c r="H25" s="38">
        <v>50</v>
      </c>
      <c r="I25" s="41">
        <v>50</v>
      </c>
      <c r="J25" s="34"/>
      <c r="K25" s="8"/>
      <c r="L25" s="67"/>
      <c r="M25" s="67"/>
      <c r="N25" s="68"/>
    </row>
    <row r="26" spans="1:14" x14ac:dyDescent="0.25">
      <c r="A26" s="2" t="str">
        <f t="shared" si="0"/>
        <v>Paris</v>
      </c>
      <c r="B26" s="128" t="str">
        <f t="shared" si="1"/>
        <v>10%</v>
      </c>
      <c r="C26" s="2">
        <v>1002</v>
      </c>
      <c r="D26" s="11">
        <v>44222</v>
      </c>
      <c r="E26" s="12" t="s">
        <v>80</v>
      </c>
      <c r="F26" s="127"/>
      <c r="G26" s="32" t="s">
        <v>99</v>
      </c>
      <c r="H26" s="38">
        <v>50</v>
      </c>
      <c r="I26" s="41">
        <v>50</v>
      </c>
      <c r="J26" s="34"/>
      <c r="K26" s="8"/>
      <c r="L26" s="67"/>
      <c r="M26" s="67"/>
      <c r="N26" s="68"/>
    </row>
    <row r="27" spans="1:14" x14ac:dyDescent="0.25">
      <c r="A27" s="2" t="str">
        <f t="shared" si="0"/>
        <v>Paris</v>
      </c>
      <c r="B27" s="128" t="str">
        <f t="shared" si="1"/>
        <v>10%</v>
      </c>
      <c r="C27" s="2">
        <v>1003</v>
      </c>
      <c r="D27" s="11">
        <v>44223</v>
      </c>
      <c r="E27" s="12" t="s">
        <v>81</v>
      </c>
      <c r="F27" s="127"/>
      <c r="G27" s="32" t="s">
        <v>99</v>
      </c>
      <c r="H27" s="38">
        <v>50</v>
      </c>
      <c r="I27" s="41">
        <v>50</v>
      </c>
      <c r="J27" s="34"/>
      <c r="K27" s="8"/>
      <c r="L27" s="67"/>
      <c r="M27" s="67"/>
      <c r="N27" s="68"/>
    </row>
    <row r="28" spans="1:14" x14ac:dyDescent="0.25">
      <c r="A28" s="2" t="str">
        <f t="shared" si="0"/>
        <v>Paris</v>
      </c>
      <c r="B28" s="128" t="str">
        <f t="shared" si="1"/>
        <v>10%</v>
      </c>
      <c r="C28" s="2">
        <v>1004</v>
      </c>
      <c r="D28" s="11">
        <v>44224</v>
      </c>
      <c r="E28" s="12" t="s">
        <v>82</v>
      </c>
      <c r="F28" s="127"/>
      <c r="G28" s="32" t="s">
        <v>99</v>
      </c>
      <c r="H28" s="38">
        <v>50</v>
      </c>
      <c r="I28" s="41">
        <v>50</v>
      </c>
      <c r="J28" s="34"/>
      <c r="K28" s="8"/>
      <c r="L28" s="67"/>
      <c r="M28" s="67"/>
      <c r="N28" s="68"/>
    </row>
    <row r="29" spans="1:14" x14ac:dyDescent="0.25">
      <c r="A29" s="2" t="str">
        <f t="shared" si="0"/>
        <v>Paris</v>
      </c>
      <c r="B29" s="128" t="str">
        <f t="shared" si="1"/>
        <v>10%</v>
      </c>
      <c r="C29" s="2">
        <v>1005</v>
      </c>
      <c r="D29" s="11">
        <v>44225</v>
      </c>
      <c r="E29" s="12" t="s">
        <v>83</v>
      </c>
      <c r="F29" s="127"/>
      <c r="G29" s="32" t="s">
        <v>99</v>
      </c>
      <c r="H29" s="38">
        <v>50</v>
      </c>
      <c r="I29" s="41">
        <v>50</v>
      </c>
      <c r="J29" s="34"/>
      <c r="K29" s="8"/>
      <c r="L29" s="67"/>
      <c r="M29" s="67"/>
      <c r="N29" s="68"/>
    </row>
    <row r="30" spans="1:14" x14ac:dyDescent="0.25">
      <c r="A30" s="2" t="str">
        <f t="shared" si="0"/>
        <v>Paris</v>
      </c>
      <c r="B30" s="128" t="str">
        <f t="shared" si="1"/>
        <v>10%</v>
      </c>
      <c r="C30" s="2">
        <v>1006</v>
      </c>
      <c r="D30" s="11">
        <v>44226</v>
      </c>
      <c r="E30" s="12" t="s">
        <v>84</v>
      </c>
      <c r="F30" s="127"/>
      <c r="G30" s="32" t="s">
        <v>99</v>
      </c>
      <c r="H30" s="38">
        <v>50</v>
      </c>
      <c r="I30" s="41">
        <v>50</v>
      </c>
      <c r="J30" s="34"/>
      <c r="K30" s="8"/>
      <c r="L30" s="67"/>
      <c r="M30" s="67"/>
      <c r="N30" s="68"/>
    </row>
    <row r="31" spans="1:14" x14ac:dyDescent="0.25">
      <c r="A31" s="2" t="str">
        <f t="shared" si="0"/>
        <v>Paris</v>
      </c>
      <c r="B31" s="128" t="str">
        <f t="shared" si="1"/>
        <v>10%</v>
      </c>
      <c r="C31" s="2">
        <v>1007</v>
      </c>
      <c r="D31" s="11">
        <v>44227</v>
      </c>
      <c r="E31" s="12" t="s">
        <v>85</v>
      </c>
      <c r="F31" s="127"/>
      <c r="G31" s="32" t="s">
        <v>99</v>
      </c>
      <c r="H31" s="38">
        <v>50</v>
      </c>
      <c r="I31" s="41">
        <v>50</v>
      </c>
      <c r="J31" s="34"/>
      <c r="K31" s="8"/>
      <c r="L31" s="67"/>
      <c r="M31" s="67"/>
      <c r="N31" s="68"/>
    </row>
    <row r="32" spans="1:14" x14ac:dyDescent="0.25">
      <c r="A32" s="2" t="str">
        <f t="shared" si="0"/>
        <v>Paris</v>
      </c>
      <c r="B32" s="128" t="str">
        <f t="shared" si="1"/>
        <v>10%</v>
      </c>
      <c r="C32" s="2">
        <v>1008</v>
      </c>
      <c r="D32" s="11">
        <v>44228</v>
      </c>
      <c r="E32" s="12" t="s">
        <v>86</v>
      </c>
      <c r="F32" s="127"/>
      <c r="G32" s="32" t="s">
        <v>99</v>
      </c>
      <c r="H32" s="38">
        <v>50</v>
      </c>
      <c r="I32" s="41">
        <v>50</v>
      </c>
      <c r="J32" s="34"/>
      <c r="K32" s="8"/>
      <c r="L32" s="67"/>
      <c r="M32" s="67"/>
      <c r="N32" s="68"/>
    </row>
    <row r="33" spans="1:14" x14ac:dyDescent="0.25">
      <c r="A33" s="2" t="str">
        <f t="shared" si="0"/>
        <v>Paris</v>
      </c>
      <c r="B33" s="128" t="str">
        <f t="shared" si="1"/>
        <v>10%</v>
      </c>
      <c r="C33" s="2">
        <v>1009</v>
      </c>
      <c r="D33" s="11">
        <v>44229</v>
      </c>
      <c r="E33" s="12" t="s">
        <v>87</v>
      </c>
      <c r="F33" s="127"/>
      <c r="G33" s="32" t="s">
        <v>99</v>
      </c>
      <c r="H33" s="38">
        <v>50</v>
      </c>
      <c r="I33" s="41">
        <v>50</v>
      </c>
      <c r="J33" s="34"/>
      <c r="K33" s="8"/>
      <c r="L33" s="67"/>
      <c r="M33" s="67"/>
      <c r="N33" s="68"/>
    </row>
    <row r="34" spans="1:14" x14ac:dyDescent="0.25">
      <c r="A34" s="2" t="str">
        <f t="shared" si="0"/>
        <v>Paris</v>
      </c>
      <c r="B34" s="128" t="str">
        <f t="shared" si="1"/>
        <v>10%</v>
      </c>
      <c r="C34" s="2">
        <v>1010</v>
      </c>
      <c r="D34" s="11">
        <v>44230</v>
      </c>
      <c r="E34" s="12" t="s">
        <v>88</v>
      </c>
      <c r="F34" s="127"/>
      <c r="G34" s="32" t="s">
        <v>99</v>
      </c>
      <c r="H34" s="38">
        <v>50</v>
      </c>
      <c r="I34" s="41">
        <v>50</v>
      </c>
      <c r="J34" s="34"/>
      <c r="K34" s="8"/>
      <c r="L34" s="67"/>
      <c r="M34" s="67"/>
      <c r="N34" s="68"/>
    </row>
    <row r="35" spans="1:14" x14ac:dyDescent="0.25">
      <c r="A35" s="2" t="str">
        <f t="shared" si="0"/>
        <v>Paris</v>
      </c>
      <c r="B35" s="128" t="str">
        <f t="shared" si="1"/>
        <v>10%</v>
      </c>
      <c r="C35" s="2">
        <v>1011</v>
      </c>
      <c r="D35" s="11">
        <v>44231</v>
      </c>
      <c r="E35" s="12" t="s">
        <v>89</v>
      </c>
      <c r="F35" s="127"/>
      <c r="G35" s="32" t="s">
        <v>99</v>
      </c>
      <c r="H35" s="38">
        <v>50</v>
      </c>
      <c r="I35" s="41">
        <v>50</v>
      </c>
      <c r="J35" s="34"/>
      <c r="K35" s="8"/>
      <c r="L35" s="67"/>
      <c r="M35" s="67"/>
      <c r="N35" s="68"/>
    </row>
    <row r="36" spans="1:14" x14ac:dyDescent="0.25">
      <c r="A36" s="2" t="str">
        <f t="shared" si="0"/>
        <v>Paris</v>
      </c>
      <c r="B36" s="128" t="str">
        <f t="shared" si="1"/>
        <v>10%</v>
      </c>
      <c r="C36" s="2">
        <v>1012</v>
      </c>
      <c r="D36" s="11">
        <v>44232</v>
      </c>
      <c r="E36" s="12" t="s">
        <v>90</v>
      </c>
      <c r="F36" s="127"/>
      <c r="G36" s="32" t="s">
        <v>99</v>
      </c>
      <c r="H36" s="38">
        <v>50</v>
      </c>
      <c r="I36" s="41">
        <v>50</v>
      </c>
      <c r="J36" s="34"/>
      <c r="K36" s="8"/>
      <c r="L36" s="67"/>
      <c r="M36" s="67"/>
      <c r="N36" s="68"/>
    </row>
    <row r="37" spans="1:14" x14ac:dyDescent="0.25">
      <c r="A37" s="2" t="str">
        <f t="shared" si="0"/>
        <v>Paris</v>
      </c>
      <c r="B37" s="128" t="str">
        <f t="shared" si="1"/>
        <v>10%</v>
      </c>
      <c r="C37" s="2">
        <v>1013</v>
      </c>
      <c r="D37" s="11">
        <v>44233</v>
      </c>
      <c r="E37" s="12" t="s">
        <v>91</v>
      </c>
      <c r="F37" s="127"/>
      <c r="G37" s="32" t="s">
        <v>99</v>
      </c>
      <c r="H37" s="38">
        <v>50</v>
      </c>
      <c r="I37" s="41">
        <v>50</v>
      </c>
      <c r="J37" s="34"/>
      <c r="K37" s="8"/>
      <c r="L37" s="67"/>
      <c r="M37" s="67"/>
      <c r="N37" s="68"/>
    </row>
    <row r="38" spans="1:14" x14ac:dyDescent="0.25">
      <c r="A38" s="2" t="str">
        <f t="shared" si="0"/>
        <v>Paris</v>
      </c>
      <c r="B38" s="128" t="str">
        <f t="shared" si="1"/>
        <v>10%</v>
      </c>
      <c r="C38" s="2">
        <v>1014</v>
      </c>
      <c r="D38" s="11">
        <v>44234</v>
      </c>
      <c r="E38" s="12" t="s">
        <v>92</v>
      </c>
      <c r="F38" s="127"/>
      <c r="G38" s="32" t="s">
        <v>99</v>
      </c>
      <c r="H38" s="38">
        <v>50</v>
      </c>
      <c r="I38" s="41">
        <v>50</v>
      </c>
      <c r="J38" s="34"/>
      <c r="K38" s="8"/>
      <c r="L38" s="67"/>
      <c r="M38" s="67"/>
      <c r="N38" s="68"/>
    </row>
    <row r="39" spans="1:14" x14ac:dyDescent="0.25">
      <c r="A39" s="2" t="str">
        <f t="shared" si="0"/>
        <v>Paris</v>
      </c>
      <c r="B39" s="128" t="str">
        <f t="shared" si="1"/>
        <v>10%</v>
      </c>
      <c r="C39" s="2">
        <v>1015</v>
      </c>
      <c r="D39" s="11">
        <v>44235</v>
      </c>
      <c r="E39" s="12" t="s">
        <v>93</v>
      </c>
      <c r="F39" s="127"/>
      <c r="G39" s="32" t="s">
        <v>99</v>
      </c>
      <c r="H39" s="38">
        <v>50</v>
      </c>
      <c r="I39" s="41">
        <v>50</v>
      </c>
      <c r="J39" s="34"/>
      <c r="K39" s="8"/>
      <c r="L39" s="67"/>
      <c r="M39" s="67"/>
      <c r="N39" s="68"/>
    </row>
    <row r="40" spans="1:14" x14ac:dyDescent="0.25">
      <c r="A40" s="2" t="str">
        <f t="shared" si="0"/>
        <v>Paris</v>
      </c>
      <c r="B40" s="128" t="str">
        <f t="shared" si="1"/>
        <v>10%</v>
      </c>
      <c r="C40" s="2">
        <v>1016</v>
      </c>
      <c r="D40" s="11">
        <v>44236</v>
      </c>
      <c r="E40" s="12" t="s">
        <v>94</v>
      </c>
      <c r="F40" s="127"/>
      <c r="G40" s="32" t="s">
        <v>99</v>
      </c>
      <c r="H40" s="38">
        <v>50</v>
      </c>
      <c r="I40" s="41">
        <v>50</v>
      </c>
      <c r="J40" s="34"/>
      <c r="K40" s="8"/>
      <c r="L40" s="67"/>
      <c r="M40" s="67"/>
      <c r="N40" s="68"/>
    </row>
    <row r="41" spans="1:14" x14ac:dyDescent="0.25">
      <c r="A41" s="2" t="str">
        <f t="shared" si="0"/>
        <v>Paris</v>
      </c>
      <c r="B41" s="128" t="str">
        <f t="shared" si="1"/>
        <v>10%</v>
      </c>
      <c r="C41" s="2">
        <v>1017</v>
      </c>
      <c r="D41" s="11">
        <v>44237</v>
      </c>
      <c r="E41" s="12" t="s">
        <v>95</v>
      </c>
      <c r="F41" s="127"/>
      <c r="G41" s="32" t="s">
        <v>99</v>
      </c>
      <c r="H41" s="38">
        <v>50</v>
      </c>
      <c r="I41" s="41">
        <v>50</v>
      </c>
      <c r="J41" s="34"/>
      <c r="K41" s="8"/>
      <c r="L41" s="67"/>
      <c r="M41" s="67"/>
      <c r="N41" s="68"/>
    </row>
    <row r="42" spans="1:14" x14ac:dyDescent="0.25">
      <c r="A42" s="2" t="str">
        <f t="shared" si="0"/>
        <v>Paris</v>
      </c>
      <c r="B42" s="128" t="str">
        <f t="shared" si="1"/>
        <v>10%</v>
      </c>
      <c r="C42" s="2">
        <v>1018</v>
      </c>
      <c r="D42" s="11">
        <v>44238</v>
      </c>
      <c r="E42" s="12" t="s">
        <v>96</v>
      </c>
      <c r="F42" s="127"/>
      <c r="G42" s="32" t="s">
        <v>99</v>
      </c>
      <c r="H42" s="38">
        <v>50</v>
      </c>
      <c r="I42" s="41">
        <v>50</v>
      </c>
      <c r="J42" s="34"/>
      <c r="K42" s="8"/>
      <c r="L42" s="67"/>
      <c r="M42" s="67"/>
      <c r="N42" s="68"/>
    </row>
    <row r="43" spans="1:14" x14ac:dyDescent="0.25">
      <c r="A43" s="2" t="str">
        <f t="shared" si="0"/>
        <v>Paris</v>
      </c>
      <c r="B43" s="128" t="str">
        <f t="shared" si="1"/>
        <v>10%</v>
      </c>
      <c r="C43" s="2">
        <v>1019</v>
      </c>
      <c r="D43" s="11">
        <v>44239</v>
      </c>
      <c r="E43" s="12" t="s">
        <v>97</v>
      </c>
      <c r="F43" s="127"/>
      <c r="G43" s="32" t="s">
        <v>99</v>
      </c>
      <c r="H43" s="38">
        <v>50</v>
      </c>
      <c r="I43" s="41">
        <v>50</v>
      </c>
      <c r="J43" s="34"/>
      <c r="K43" s="8"/>
      <c r="L43" s="67"/>
      <c r="M43" s="67"/>
      <c r="N43" s="68"/>
    </row>
    <row r="44" spans="1:14" x14ac:dyDescent="0.25">
      <c r="A44" s="2" t="str">
        <f t="shared" si="0"/>
        <v/>
      </c>
      <c r="B44" s="128" t="str">
        <f t="shared" si="1"/>
        <v/>
      </c>
      <c r="C44" s="2">
        <v>1020</v>
      </c>
      <c r="D44" s="11">
        <v>44240</v>
      </c>
      <c r="E44" s="12" t="s">
        <v>98</v>
      </c>
      <c r="F44" s="127"/>
      <c r="G44" s="32" t="s">
        <v>99</v>
      </c>
      <c r="H44" s="38">
        <v>50</v>
      </c>
      <c r="I44" s="41">
        <v>50</v>
      </c>
      <c r="J44" s="34"/>
      <c r="K44" s="8"/>
      <c r="L44" s="67"/>
      <c r="M44" s="67"/>
      <c r="N44" s="68"/>
    </row>
    <row r="45" spans="1:14" x14ac:dyDescent="0.25">
      <c r="A45" s="2" t="str">
        <f t="shared" si="0"/>
        <v/>
      </c>
      <c r="B45" s="128" t="str">
        <f t="shared" si="1"/>
        <v/>
      </c>
      <c r="C45" s="2"/>
      <c r="D45" s="12"/>
      <c r="E45" s="12"/>
      <c r="F45" s="127"/>
      <c r="G45" s="32"/>
      <c r="H45" s="38"/>
      <c r="I45" s="41"/>
      <c r="J45" s="34"/>
      <c r="K45" s="8"/>
      <c r="L45" s="67"/>
      <c r="M45" s="67"/>
      <c r="N45" s="68"/>
    </row>
    <row r="46" spans="1:14" x14ac:dyDescent="0.25">
      <c r="A46" s="2" t="str">
        <f t="shared" si="0"/>
        <v/>
      </c>
      <c r="B46" s="128" t="str">
        <f t="shared" si="1"/>
        <v/>
      </c>
      <c r="C46" s="2"/>
      <c r="D46" s="12"/>
      <c r="E46" s="12"/>
      <c r="F46" s="127"/>
      <c r="G46" s="32"/>
      <c r="H46" s="38"/>
      <c r="I46" s="41"/>
      <c r="J46" s="34"/>
      <c r="K46" s="8"/>
      <c r="L46" s="67"/>
      <c r="M46" s="67"/>
      <c r="N46" s="68"/>
    </row>
    <row r="47" spans="1:14" x14ac:dyDescent="0.25">
      <c r="A47" s="2" t="str">
        <f t="shared" si="0"/>
        <v/>
      </c>
      <c r="B47" s="128" t="str">
        <f t="shared" si="1"/>
        <v/>
      </c>
      <c r="C47" s="2"/>
      <c r="D47" s="12"/>
      <c r="E47" s="12"/>
      <c r="F47" s="127"/>
      <c r="G47" s="32"/>
      <c r="H47" s="38"/>
      <c r="I47" s="41"/>
      <c r="J47" s="34"/>
      <c r="K47" s="8"/>
      <c r="L47" s="67"/>
      <c r="M47" s="67"/>
      <c r="N47" s="68"/>
    </row>
    <row r="48" spans="1:14" x14ac:dyDescent="0.25">
      <c r="A48" s="2" t="str">
        <f t="shared" si="0"/>
        <v/>
      </c>
      <c r="B48" s="128" t="str">
        <f t="shared" si="1"/>
        <v/>
      </c>
      <c r="C48" s="2"/>
      <c r="D48" s="12"/>
      <c r="E48" s="12"/>
      <c r="F48" s="127"/>
      <c r="G48" s="32"/>
      <c r="H48" s="38"/>
      <c r="I48" s="41"/>
      <c r="J48" s="34"/>
      <c r="K48" s="8"/>
      <c r="L48" s="67"/>
      <c r="M48" s="67"/>
      <c r="N48" s="68"/>
    </row>
    <row r="49" spans="1:14" x14ac:dyDescent="0.25">
      <c r="A49" s="2" t="str">
        <f t="shared" si="0"/>
        <v/>
      </c>
      <c r="B49" s="128" t="str">
        <f t="shared" si="1"/>
        <v/>
      </c>
      <c r="C49" s="2"/>
      <c r="D49" s="12"/>
      <c r="E49" s="12"/>
      <c r="F49" s="127"/>
      <c r="G49" s="32"/>
      <c r="H49" s="38"/>
      <c r="I49" s="41"/>
      <c r="J49" s="34"/>
      <c r="K49" s="8"/>
      <c r="L49" s="67"/>
      <c r="M49" s="67"/>
      <c r="N49" s="68"/>
    </row>
    <row r="50" spans="1:14" x14ac:dyDescent="0.25">
      <c r="A50" s="2" t="str">
        <f t="shared" si="0"/>
        <v/>
      </c>
      <c r="B50" s="128" t="str">
        <f t="shared" si="1"/>
        <v/>
      </c>
      <c r="C50" s="2"/>
      <c r="D50" s="12"/>
      <c r="E50" s="12"/>
      <c r="F50" s="127"/>
      <c r="G50" s="32"/>
      <c r="H50" s="38"/>
      <c r="I50" s="41"/>
      <c r="J50" s="34"/>
      <c r="K50" s="8"/>
      <c r="L50" s="67"/>
      <c r="M50" s="67"/>
      <c r="N50" s="68"/>
    </row>
    <row r="51" spans="1:14" x14ac:dyDescent="0.25">
      <c r="A51" s="2" t="str">
        <f t="shared" si="0"/>
        <v/>
      </c>
      <c r="B51" s="128" t="str">
        <f t="shared" si="1"/>
        <v/>
      </c>
      <c r="C51" s="2"/>
      <c r="D51" s="12"/>
      <c r="E51" s="12"/>
      <c r="F51" s="127"/>
      <c r="G51" s="32"/>
      <c r="H51" s="38"/>
      <c r="I51" s="41"/>
      <c r="J51" s="34"/>
      <c r="K51" s="8"/>
      <c r="L51" s="67"/>
      <c r="M51" s="67"/>
      <c r="N51" s="68"/>
    </row>
    <row r="52" spans="1:14" x14ac:dyDescent="0.25">
      <c r="A52" s="2" t="str">
        <f t="shared" si="0"/>
        <v/>
      </c>
      <c r="B52" s="128" t="str">
        <f t="shared" si="1"/>
        <v/>
      </c>
      <c r="C52" s="2"/>
      <c r="D52" s="12"/>
      <c r="E52" s="12"/>
      <c r="F52" s="127"/>
      <c r="G52" s="32"/>
      <c r="H52" s="38"/>
      <c r="I52" s="41"/>
      <c r="J52" s="34"/>
      <c r="K52" s="8"/>
      <c r="L52" s="67"/>
      <c r="M52" s="67"/>
      <c r="N52" s="68"/>
    </row>
    <row r="53" spans="1:14" x14ac:dyDescent="0.25">
      <c r="A53" s="2" t="str">
        <f t="shared" si="0"/>
        <v/>
      </c>
      <c r="B53" s="128" t="str">
        <f t="shared" si="1"/>
        <v/>
      </c>
      <c r="C53" s="2"/>
      <c r="D53" s="12"/>
      <c r="E53" s="12"/>
      <c r="F53" s="127"/>
      <c r="G53" s="32"/>
      <c r="H53" s="38"/>
      <c r="I53" s="41"/>
      <c r="J53" s="34"/>
      <c r="K53" s="8"/>
      <c r="L53" s="67"/>
      <c r="M53" s="67"/>
      <c r="N53" s="68"/>
    </row>
    <row r="54" spans="1:14" x14ac:dyDescent="0.25">
      <c r="A54" s="2" t="str">
        <f t="shared" si="0"/>
        <v/>
      </c>
      <c r="B54" s="128" t="str">
        <f t="shared" si="1"/>
        <v/>
      </c>
      <c r="C54" s="2"/>
      <c r="D54" s="12"/>
      <c r="E54" s="12"/>
      <c r="F54" s="127"/>
      <c r="G54" s="32"/>
      <c r="H54" s="38"/>
      <c r="I54" s="41"/>
      <c r="J54" s="34"/>
      <c r="K54" s="8"/>
      <c r="L54" s="67"/>
      <c r="M54" s="67"/>
      <c r="N54" s="68"/>
    </row>
    <row r="55" spans="1:14" x14ac:dyDescent="0.25">
      <c r="A55" s="2" t="str">
        <f t="shared" si="0"/>
        <v/>
      </c>
      <c r="B55" s="128" t="str">
        <f t="shared" si="1"/>
        <v/>
      </c>
      <c r="C55" s="2"/>
      <c r="D55" s="12"/>
      <c r="E55" s="12"/>
      <c r="F55" s="127"/>
      <c r="G55" s="32"/>
      <c r="H55" s="38"/>
      <c r="I55" s="41"/>
      <c r="J55" s="34"/>
      <c r="K55" s="8"/>
      <c r="L55" s="67"/>
      <c r="M55" s="67"/>
      <c r="N55" s="68"/>
    </row>
    <row r="56" spans="1:14" x14ac:dyDescent="0.25">
      <c r="A56" s="2" t="str">
        <f t="shared" si="0"/>
        <v/>
      </c>
      <c r="B56" s="128" t="str">
        <f t="shared" si="1"/>
        <v/>
      </c>
      <c r="C56" s="2"/>
      <c r="D56" s="12"/>
      <c r="E56" s="12"/>
      <c r="F56" s="127"/>
      <c r="G56" s="32"/>
      <c r="H56" s="38"/>
      <c r="I56" s="41"/>
      <c r="J56" s="34"/>
      <c r="K56" s="8"/>
      <c r="L56" s="67"/>
      <c r="M56" s="67"/>
      <c r="N56" s="68"/>
    </row>
    <row r="57" spans="1:14" x14ac:dyDescent="0.25">
      <c r="A57" s="2" t="str">
        <f t="shared" si="0"/>
        <v/>
      </c>
      <c r="B57" s="128" t="str">
        <f t="shared" si="1"/>
        <v/>
      </c>
      <c r="C57" s="2"/>
      <c r="D57" s="12"/>
      <c r="E57" s="12"/>
      <c r="F57" s="127"/>
      <c r="G57" s="32"/>
      <c r="H57" s="38"/>
      <c r="I57" s="41"/>
      <c r="J57" s="34"/>
      <c r="K57" s="8"/>
      <c r="L57" s="67"/>
      <c r="M57" s="67"/>
      <c r="N57" s="68"/>
    </row>
    <row r="58" spans="1:14" x14ac:dyDescent="0.25">
      <c r="A58" s="2" t="str">
        <f t="shared" si="0"/>
        <v/>
      </c>
      <c r="B58" s="128" t="str">
        <f t="shared" si="1"/>
        <v/>
      </c>
      <c r="C58" s="2"/>
      <c r="D58" s="12"/>
      <c r="E58" s="12"/>
      <c r="F58" s="127"/>
      <c r="G58" s="32"/>
      <c r="H58" s="38"/>
      <c r="I58" s="41"/>
      <c r="J58" s="34"/>
      <c r="K58" s="8"/>
      <c r="L58" s="67"/>
      <c r="M58" s="67"/>
      <c r="N58" s="68"/>
    </row>
    <row r="59" spans="1:14" x14ac:dyDescent="0.25">
      <c r="A59" s="2" t="str">
        <f t="shared" si="0"/>
        <v/>
      </c>
      <c r="B59" s="128" t="str">
        <f t="shared" si="1"/>
        <v/>
      </c>
      <c r="C59" s="2"/>
      <c r="D59" s="12"/>
      <c r="E59" s="12"/>
      <c r="F59" s="127"/>
      <c r="G59" s="32"/>
      <c r="H59" s="38"/>
      <c r="I59" s="41"/>
      <c r="J59" s="34"/>
      <c r="K59" s="8"/>
      <c r="L59" s="67"/>
      <c r="M59" s="67"/>
      <c r="N59" s="68"/>
    </row>
    <row r="60" spans="1:14" x14ac:dyDescent="0.25">
      <c r="A60" s="2" t="str">
        <f t="shared" si="0"/>
        <v/>
      </c>
      <c r="B60" s="128" t="str">
        <f t="shared" si="1"/>
        <v/>
      </c>
      <c r="C60" s="2"/>
      <c r="D60" s="12"/>
      <c r="E60" s="12"/>
      <c r="F60" s="127"/>
      <c r="G60" s="32"/>
      <c r="H60" s="38"/>
      <c r="I60" s="41"/>
      <c r="J60" s="34"/>
      <c r="K60" s="8"/>
      <c r="L60" s="67"/>
      <c r="M60" s="67"/>
      <c r="N60" s="68"/>
    </row>
    <row r="61" spans="1:14" x14ac:dyDescent="0.25">
      <c r="A61" s="2" t="str">
        <f t="shared" si="0"/>
        <v/>
      </c>
      <c r="B61" s="128" t="str">
        <f t="shared" si="1"/>
        <v/>
      </c>
      <c r="C61" s="2"/>
      <c r="D61" s="12"/>
      <c r="E61" s="12"/>
      <c r="F61" s="127"/>
      <c r="G61" s="32"/>
      <c r="H61" s="38"/>
      <c r="I61" s="41"/>
      <c r="J61" s="34"/>
      <c r="K61" s="8"/>
      <c r="L61" s="67"/>
      <c r="M61" s="67"/>
      <c r="N61" s="68"/>
    </row>
    <row r="62" spans="1:14" x14ac:dyDescent="0.25">
      <c r="A62" s="2" t="str">
        <f t="shared" si="0"/>
        <v/>
      </c>
      <c r="B62" s="128" t="str">
        <f t="shared" si="1"/>
        <v/>
      </c>
      <c r="C62" s="2"/>
      <c r="D62" s="12"/>
      <c r="E62" s="12"/>
      <c r="F62" s="127"/>
      <c r="G62" s="32"/>
      <c r="H62" s="38"/>
      <c r="I62" s="41"/>
      <c r="J62" s="34"/>
      <c r="K62" s="8"/>
      <c r="L62" s="67"/>
      <c r="M62" s="67"/>
      <c r="N62" s="68"/>
    </row>
    <row r="63" spans="1:14" x14ac:dyDescent="0.25">
      <c r="A63" s="2" t="str">
        <f t="shared" si="0"/>
        <v/>
      </c>
      <c r="B63" s="128" t="str">
        <f t="shared" si="1"/>
        <v/>
      </c>
      <c r="C63" s="2"/>
      <c r="D63" s="12"/>
      <c r="E63" s="12"/>
      <c r="F63" s="127"/>
      <c r="G63" s="32"/>
      <c r="H63" s="38"/>
      <c r="I63" s="41"/>
      <c r="J63" s="34"/>
      <c r="K63" s="8"/>
      <c r="L63" s="67"/>
      <c r="M63" s="67"/>
      <c r="N63" s="68"/>
    </row>
    <row r="64" spans="1:14" x14ac:dyDescent="0.25">
      <c r="A64" s="2"/>
      <c r="B64" s="128"/>
      <c r="C64" s="2"/>
      <c r="D64" s="12"/>
      <c r="E64" s="12"/>
      <c r="F64" s="127"/>
      <c r="G64" s="32"/>
      <c r="H64" s="38"/>
      <c r="I64" s="41"/>
      <c r="J64" s="34"/>
      <c r="K64" s="8"/>
      <c r="L64" s="67"/>
      <c r="M64" s="67"/>
      <c r="N64" s="68"/>
    </row>
    <row r="65" spans="1:14" x14ac:dyDescent="0.25">
      <c r="A65" s="2"/>
      <c r="B65" s="128"/>
      <c r="C65" s="2"/>
      <c r="D65" s="12"/>
      <c r="E65" s="12"/>
      <c r="F65" s="127"/>
      <c r="G65" s="32"/>
      <c r="H65" s="38"/>
      <c r="I65" s="41"/>
      <c r="J65" s="34"/>
      <c r="K65" s="8"/>
      <c r="L65" s="67"/>
      <c r="M65" s="67"/>
      <c r="N65" s="68"/>
    </row>
    <row r="66" spans="1:14" x14ac:dyDescent="0.25">
      <c r="A66" s="2"/>
      <c r="B66" s="128"/>
      <c r="C66" s="2"/>
      <c r="D66" s="12"/>
      <c r="E66" s="12"/>
      <c r="F66" s="127"/>
      <c r="G66" s="32"/>
      <c r="H66" s="38"/>
      <c r="I66" s="41"/>
      <c r="J66" s="34"/>
      <c r="K66" s="8"/>
      <c r="L66" s="67"/>
      <c r="M66" s="67"/>
      <c r="N66" s="68"/>
    </row>
    <row r="67" spans="1:14" x14ac:dyDescent="0.25">
      <c r="A67" s="2"/>
      <c r="B67" s="128"/>
      <c r="C67" s="2"/>
      <c r="D67" s="12"/>
      <c r="E67" s="12"/>
      <c r="F67" s="127"/>
      <c r="G67" s="32"/>
      <c r="H67" s="38"/>
      <c r="I67" s="41"/>
      <c r="J67" s="34"/>
      <c r="K67" s="8"/>
      <c r="L67" s="67"/>
      <c r="M67" s="67"/>
      <c r="N67" s="68"/>
    </row>
    <row r="68" spans="1:14" x14ac:dyDescent="0.25">
      <c r="A68" s="2"/>
      <c r="B68" s="128"/>
      <c r="C68" s="2"/>
      <c r="D68" s="12"/>
      <c r="E68" s="12"/>
      <c r="F68" s="127"/>
      <c r="G68" s="32"/>
      <c r="H68" s="38"/>
      <c r="I68" s="41"/>
      <c r="J68" s="34"/>
      <c r="K68" s="8"/>
      <c r="L68" s="67"/>
      <c r="M68" s="67"/>
      <c r="N68" s="68"/>
    </row>
    <row r="69" spans="1:14" x14ac:dyDescent="0.25">
      <c r="A69" s="2"/>
      <c r="B69" s="128"/>
      <c r="C69" s="2"/>
      <c r="D69" s="12"/>
      <c r="E69" s="12"/>
      <c r="F69" s="127"/>
      <c r="G69" s="32"/>
      <c r="H69" s="38"/>
      <c r="I69" s="41"/>
      <c r="J69" s="34"/>
      <c r="K69" s="8"/>
      <c r="L69" s="67"/>
      <c r="M69" s="67"/>
      <c r="N69" s="68"/>
    </row>
    <row r="70" spans="1:14" x14ac:dyDescent="0.25">
      <c r="A70" s="2"/>
      <c r="B70" s="128"/>
      <c r="C70" s="2"/>
      <c r="D70" s="12"/>
      <c r="E70" s="12"/>
      <c r="F70" s="127"/>
      <c r="G70" s="32"/>
      <c r="H70" s="38"/>
      <c r="I70" s="41"/>
      <c r="J70" s="34"/>
      <c r="K70" s="8"/>
      <c r="L70" s="67"/>
      <c r="M70" s="67"/>
      <c r="N70" s="68"/>
    </row>
    <row r="71" spans="1:14" x14ac:dyDescent="0.25">
      <c r="A71" s="2"/>
      <c r="B71" s="128"/>
      <c r="C71" s="2"/>
      <c r="D71" s="12"/>
      <c r="E71" s="12"/>
      <c r="F71" s="127"/>
      <c r="G71" s="32"/>
      <c r="H71" s="38"/>
      <c r="I71" s="41"/>
      <c r="J71" s="34"/>
      <c r="K71" s="8"/>
      <c r="L71" s="67"/>
      <c r="M71" s="67"/>
      <c r="N71" s="68"/>
    </row>
    <row r="72" spans="1:14" x14ac:dyDescent="0.25">
      <c r="A72" s="2"/>
      <c r="B72" s="128"/>
      <c r="C72" s="2"/>
      <c r="D72" s="12"/>
      <c r="E72" s="12"/>
      <c r="F72" s="127"/>
      <c r="G72" s="32"/>
      <c r="H72" s="38"/>
      <c r="I72" s="41"/>
      <c r="J72" s="34"/>
      <c r="K72" s="8"/>
      <c r="L72" s="67"/>
      <c r="M72" s="67"/>
      <c r="N72" s="68"/>
    </row>
    <row r="73" spans="1:14" x14ac:dyDescent="0.25">
      <c r="A73" s="2"/>
      <c r="B73" s="128"/>
      <c r="C73" s="2"/>
      <c r="D73" s="12"/>
      <c r="E73" s="12"/>
      <c r="F73" s="127"/>
      <c r="G73" s="32"/>
      <c r="H73" s="38"/>
      <c r="I73" s="41"/>
      <c r="J73" s="34"/>
      <c r="K73" s="8"/>
      <c r="L73" s="67"/>
      <c r="M73" s="67"/>
      <c r="N73" s="68"/>
    </row>
    <row r="74" spans="1:14" x14ac:dyDescent="0.25">
      <c r="A74" s="2"/>
      <c r="B74" s="128"/>
      <c r="C74" s="2"/>
      <c r="D74" s="12"/>
      <c r="E74" s="12"/>
      <c r="F74" s="127"/>
      <c r="G74" s="32"/>
      <c r="H74" s="38"/>
      <c r="I74" s="41"/>
      <c r="J74" s="34"/>
      <c r="K74" s="8"/>
      <c r="L74" s="67"/>
      <c r="M74" s="67"/>
      <c r="N74" s="68"/>
    </row>
    <row r="75" spans="1:14" x14ac:dyDescent="0.25">
      <c r="A75" s="2"/>
      <c r="B75" s="128"/>
      <c r="C75" s="2"/>
      <c r="D75" s="12"/>
      <c r="E75" s="12"/>
      <c r="F75" s="127"/>
      <c r="G75" s="32"/>
      <c r="H75" s="38"/>
      <c r="I75" s="41"/>
      <c r="J75" s="34"/>
      <c r="K75" s="8"/>
      <c r="L75" s="67"/>
      <c r="M75" s="67"/>
      <c r="N75" s="68"/>
    </row>
    <row r="76" spans="1:14" x14ac:dyDescent="0.25">
      <c r="A76" s="2"/>
      <c r="B76" s="128"/>
      <c r="C76" s="2"/>
      <c r="D76" s="12"/>
      <c r="E76" s="12"/>
      <c r="F76" s="127"/>
      <c r="G76" s="32"/>
      <c r="H76" s="38"/>
      <c r="I76" s="41"/>
      <c r="J76" s="34"/>
      <c r="K76" s="8"/>
      <c r="L76" s="67"/>
      <c r="M76" s="67"/>
      <c r="N76" s="68"/>
    </row>
    <row r="77" spans="1:14" x14ac:dyDescent="0.25">
      <c r="A77" s="2"/>
      <c r="B77" s="128"/>
      <c r="C77" s="2"/>
      <c r="D77" s="12"/>
      <c r="E77" s="12"/>
      <c r="F77" s="127"/>
      <c r="G77" s="32"/>
      <c r="H77" s="38"/>
      <c r="I77" s="41"/>
      <c r="J77" s="34"/>
      <c r="K77" s="8"/>
      <c r="L77" s="67"/>
      <c r="M77" s="67"/>
      <c r="N77" s="68"/>
    </row>
    <row r="78" spans="1:14" x14ac:dyDescent="0.25">
      <c r="A78" s="2"/>
      <c r="B78" s="128"/>
      <c r="C78" s="2"/>
      <c r="D78" s="12"/>
      <c r="E78" s="12"/>
      <c r="F78" s="127"/>
      <c r="G78" s="32"/>
      <c r="H78" s="38"/>
      <c r="I78" s="41"/>
      <c r="J78" s="34"/>
      <c r="K78" s="8"/>
      <c r="L78" s="67"/>
      <c r="M78" s="67"/>
      <c r="N78" s="68"/>
    </row>
    <row r="79" spans="1:14" x14ac:dyDescent="0.25">
      <c r="A79" s="2"/>
      <c r="B79" s="128"/>
      <c r="C79" s="2"/>
      <c r="D79" s="12"/>
      <c r="E79" s="12"/>
      <c r="F79" s="127"/>
      <c r="G79" s="32"/>
      <c r="H79" s="38"/>
      <c r="I79" s="41"/>
      <c r="J79" s="34"/>
      <c r="K79" s="8"/>
      <c r="L79" s="67"/>
      <c r="M79" s="67"/>
      <c r="N79" s="68"/>
    </row>
    <row r="80" spans="1:14" x14ac:dyDescent="0.25">
      <c r="A80" s="2"/>
      <c r="B80" s="128"/>
      <c r="C80" s="2"/>
      <c r="D80" s="12"/>
      <c r="E80" s="12"/>
      <c r="F80" s="127"/>
      <c r="G80" s="32"/>
      <c r="H80" s="38"/>
      <c r="I80" s="41"/>
      <c r="J80" s="34"/>
      <c r="K80" s="8"/>
      <c r="L80" s="67"/>
      <c r="M80" s="67"/>
      <c r="N80" s="68"/>
    </row>
    <row r="81" spans="1:14" x14ac:dyDescent="0.25">
      <c r="A81" s="2"/>
      <c r="B81" s="128"/>
      <c r="C81" s="2"/>
      <c r="D81" s="12"/>
      <c r="E81" s="12"/>
      <c r="F81" s="127"/>
      <c r="G81" s="32"/>
      <c r="H81" s="38"/>
      <c r="I81" s="41"/>
      <c r="J81" s="34"/>
      <c r="K81" s="8"/>
      <c r="L81" s="67"/>
      <c r="M81" s="67"/>
      <c r="N81" s="68"/>
    </row>
    <row r="82" spans="1:14" x14ac:dyDescent="0.25">
      <c r="A82" s="2"/>
      <c r="B82" s="128"/>
      <c r="C82" s="2"/>
      <c r="D82" s="12"/>
      <c r="E82" s="12"/>
      <c r="F82" s="127"/>
      <c r="G82" s="32"/>
      <c r="H82" s="38"/>
      <c r="I82" s="41"/>
      <c r="J82" s="34"/>
      <c r="K82" s="8"/>
      <c r="L82" s="67"/>
      <c r="M82" s="67"/>
      <c r="N82" s="68"/>
    </row>
    <row r="83" spans="1:14" x14ac:dyDescent="0.25">
      <c r="A83" s="2"/>
      <c r="B83" s="128"/>
      <c r="C83" s="2"/>
      <c r="D83" s="12"/>
      <c r="E83" s="12"/>
      <c r="F83" s="127"/>
      <c r="G83" s="32"/>
      <c r="H83" s="38"/>
      <c r="I83" s="41"/>
      <c r="J83" s="34"/>
      <c r="K83" s="8"/>
      <c r="L83" s="67"/>
      <c r="M83" s="67"/>
      <c r="N83" s="68"/>
    </row>
    <row r="84" spans="1:14" x14ac:dyDescent="0.25">
      <c r="A84" s="2"/>
      <c r="B84" s="128"/>
      <c r="C84" s="2"/>
      <c r="D84" s="12"/>
      <c r="E84" s="12"/>
      <c r="F84" s="127"/>
      <c r="G84" s="32"/>
      <c r="H84" s="38"/>
      <c r="I84" s="41"/>
      <c r="J84" s="34"/>
      <c r="K84" s="8"/>
      <c r="L84" s="67"/>
      <c r="M84" s="67"/>
      <c r="N84" s="68"/>
    </row>
    <row r="85" spans="1:14" x14ac:dyDescent="0.25">
      <c r="A85" s="2"/>
      <c r="B85" s="128"/>
      <c r="C85" s="2"/>
      <c r="D85" s="12"/>
      <c r="E85" s="12"/>
      <c r="F85" s="127"/>
      <c r="G85" s="32"/>
      <c r="H85" s="38"/>
      <c r="I85" s="41"/>
      <c r="J85" s="34"/>
      <c r="K85" s="8"/>
      <c r="L85" s="67"/>
      <c r="M85" s="67"/>
      <c r="N85" s="68"/>
    </row>
    <row r="86" spans="1:14" x14ac:dyDescent="0.25">
      <c r="A86" s="2"/>
      <c r="B86" s="128"/>
      <c r="C86" s="2"/>
      <c r="D86" s="12"/>
      <c r="E86" s="12"/>
      <c r="F86" s="127"/>
      <c r="G86" s="32"/>
      <c r="H86" s="38"/>
      <c r="I86" s="41"/>
      <c r="J86" s="34"/>
      <c r="K86" s="8"/>
      <c r="L86" s="67"/>
      <c r="M86" s="67"/>
      <c r="N86" s="68"/>
    </row>
    <row r="87" spans="1:14" x14ac:dyDescent="0.25">
      <c r="A87" s="2"/>
      <c r="B87" s="128"/>
      <c r="C87" s="2"/>
      <c r="D87" s="12"/>
      <c r="E87" s="12"/>
      <c r="F87" s="127"/>
      <c r="G87" s="32"/>
      <c r="H87" s="38"/>
      <c r="I87" s="41"/>
      <c r="J87" s="34"/>
      <c r="K87" s="8"/>
      <c r="L87" s="67"/>
      <c r="M87" s="67"/>
      <c r="N87" s="68"/>
    </row>
    <row r="88" spans="1:14" x14ac:dyDescent="0.25">
      <c r="A88" s="2"/>
      <c r="B88" s="128"/>
      <c r="C88" s="2"/>
      <c r="D88" s="12"/>
      <c r="E88" s="12"/>
      <c r="F88" s="127"/>
      <c r="G88" s="32"/>
      <c r="H88" s="38"/>
      <c r="I88" s="41"/>
      <c r="J88" s="34"/>
      <c r="K88" s="8"/>
      <c r="L88" s="67"/>
      <c r="M88" s="67"/>
      <c r="N88" s="68"/>
    </row>
    <row r="89" spans="1:14" x14ac:dyDescent="0.25">
      <c r="A89" s="2"/>
      <c r="B89" s="128"/>
      <c r="C89" s="2"/>
      <c r="D89" s="12"/>
      <c r="E89" s="12"/>
      <c r="F89" s="127"/>
      <c r="G89" s="32"/>
      <c r="H89" s="38"/>
      <c r="I89" s="41"/>
      <c r="J89" s="34"/>
      <c r="K89" s="8"/>
      <c r="L89" s="67"/>
      <c r="M89" s="67"/>
      <c r="N89" s="68"/>
    </row>
    <row r="90" spans="1:14" x14ac:dyDescent="0.25">
      <c r="A90" s="2"/>
      <c r="B90" s="128"/>
      <c r="C90" s="2"/>
      <c r="D90" s="12"/>
      <c r="E90" s="12"/>
      <c r="F90" s="127"/>
      <c r="G90" s="32"/>
      <c r="H90" s="38"/>
      <c r="I90" s="41"/>
      <c r="J90" s="34"/>
      <c r="K90" s="8"/>
      <c r="L90" s="67"/>
      <c r="M90" s="67"/>
      <c r="N90" s="68"/>
    </row>
    <row r="91" spans="1:14" x14ac:dyDescent="0.25">
      <c r="A91" s="2"/>
      <c r="B91" s="128"/>
      <c r="C91" s="2"/>
      <c r="D91" s="12"/>
      <c r="E91" s="12"/>
      <c r="F91" s="127"/>
      <c r="G91" s="32"/>
      <c r="H91" s="38"/>
      <c r="I91" s="41"/>
      <c r="J91" s="34"/>
      <c r="K91" s="8"/>
      <c r="L91" s="67"/>
      <c r="M91" s="67"/>
      <c r="N91" s="68"/>
    </row>
    <row r="92" spans="1:14" x14ac:dyDescent="0.25">
      <c r="A92" s="2"/>
      <c r="B92" s="128"/>
      <c r="C92" s="2"/>
      <c r="D92" s="12"/>
      <c r="E92" s="12"/>
      <c r="F92" s="127"/>
      <c r="G92" s="32"/>
      <c r="H92" s="38"/>
      <c r="I92" s="41"/>
      <c r="J92" s="34"/>
      <c r="K92" s="8"/>
      <c r="L92" s="67"/>
      <c r="M92" s="67"/>
      <c r="N92" s="68"/>
    </row>
    <row r="93" spans="1:14" x14ac:dyDescent="0.25">
      <c r="A93" s="2"/>
      <c r="B93" s="128"/>
      <c r="C93" s="2"/>
      <c r="D93" s="12"/>
      <c r="E93" s="12"/>
      <c r="F93" s="127"/>
      <c r="G93" s="32"/>
      <c r="H93" s="38"/>
      <c r="I93" s="41"/>
      <c r="J93" s="34"/>
      <c r="K93" s="8"/>
      <c r="L93" s="67"/>
      <c r="M93" s="67"/>
      <c r="N93" s="68"/>
    </row>
    <row r="94" spans="1:14" x14ac:dyDescent="0.25">
      <c r="A94" s="2"/>
      <c r="B94" s="128"/>
      <c r="C94" s="2"/>
      <c r="D94" s="12"/>
      <c r="E94" s="12"/>
      <c r="F94" s="127"/>
      <c r="G94" s="32"/>
      <c r="H94" s="38"/>
      <c r="I94" s="41"/>
      <c r="J94" s="34"/>
      <c r="K94" s="8"/>
      <c r="L94" s="67"/>
      <c r="M94" s="67"/>
      <c r="N94" s="68"/>
    </row>
    <row r="95" spans="1:14" x14ac:dyDescent="0.25">
      <c r="A95" s="2"/>
      <c r="B95" s="128"/>
      <c r="C95" s="2"/>
      <c r="D95" s="12"/>
      <c r="E95" s="12"/>
      <c r="F95" s="127"/>
      <c r="G95" s="32"/>
      <c r="H95" s="38"/>
      <c r="I95" s="41"/>
      <c r="J95" s="34"/>
      <c r="K95" s="8"/>
      <c r="L95" s="67"/>
      <c r="M95" s="67"/>
      <c r="N95" s="68"/>
    </row>
    <row r="96" spans="1:14" x14ac:dyDescent="0.25">
      <c r="A96" s="2"/>
      <c r="B96" s="128"/>
      <c r="C96" s="2"/>
      <c r="D96" s="12"/>
      <c r="E96" s="12"/>
      <c r="F96" s="127"/>
      <c r="G96" s="32"/>
      <c r="H96" s="38"/>
      <c r="I96" s="41"/>
      <c r="J96" s="34"/>
      <c r="K96" s="8"/>
      <c r="L96" s="67"/>
      <c r="M96" s="67"/>
      <c r="N96" s="68"/>
    </row>
    <row r="97" spans="1:14" x14ac:dyDescent="0.25">
      <c r="A97" s="2"/>
      <c r="B97" s="128"/>
      <c r="C97" s="2"/>
      <c r="D97" s="12"/>
      <c r="E97" s="12"/>
      <c r="F97" s="127"/>
      <c r="G97" s="32"/>
      <c r="H97" s="38"/>
      <c r="I97" s="41"/>
      <c r="J97" s="34"/>
      <c r="K97" s="8"/>
      <c r="L97" s="67"/>
      <c r="M97" s="67"/>
      <c r="N97" s="68"/>
    </row>
    <row r="98" spans="1:14" x14ac:dyDescent="0.25">
      <c r="A98" s="2"/>
      <c r="B98" s="128"/>
      <c r="C98" s="2"/>
      <c r="D98" s="12"/>
      <c r="E98" s="12"/>
      <c r="F98" s="127"/>
      <c r="G98" s="32"/>
      <c r="H98" s="38"/>
      <c r="I98" s="41"/>
      <c r="J98" s="34"/>
      <c r="K98" s="8"/>
      <c r="L98" s="67"/>
      <c r="M98" s="67"/>
      <c r="N98" s="68"/>
    </row>
    <row r="99" spans="1:14" x14ac:dyDescent="0.25">
      <c r="A99" s="2"/>
      <c r="B99" s="128"/>
      <c r="C99" s="2"/>
      <c r="D99" s="12"/>
      <c r="E99" s="12"/>
      <c r="F99" s="127"/>
      <c r="G99" s="32"/>
      <c r="H99" s="38"/>
      <c r="I99" s="41"/>
      <c r="J99" s="34"/>
      <c r="K99" s="8"/>
      <c r="L99" s="67"/>
      <c r="M99" s="67"/>
      <c r="N99" s="68"/>
    </row>
    <row r="100" spans="1:14" x14ac:dyDescent="0.25">
      <c r="A100" s="2"/>
      <c r="B100" s="128"/>
      <c r="C100" s="2"/>
      <c r="D100" s="12"/>
      <c r="E100" s="12"/>
      <c r="F100" s="127"/>
      <c r="G100" s="32"/>
      <c r="H100" s="38"/>
      <c r="I100" s="41"/>
      <c r="J100" s="34"/>
      <c r="K100" s="8"/>
      <c r="L100" s="67"/>
      <c r="M100" s="67"/>
      <c r="N100" s="68"/>
    </row>
    <row r="101" spans="1:14" x14ac:dyDescent="0.25">
      <c r="A101" s="2"/>
      <c r="B101" s="128"/>
      <c r="C101" s="2"/>
      <c r="D101" s="12"/>
      <c r="E101" s="12"/>
      <c r="F101" s="127"/>
      <c r="G101" s="32"/>
      <c r="H101" s="38"/>
      <c r="I101" s="41"/>
      <c r="J101" s="34"/>
      <c r="K101" s="8"/>
      <c r="L101" s="67"/>
      <c r="M101" s="67"/>
      <c r="N101" s="68"/>
    </row>
    <row r="102" spans="1:14" x14ac:dyDescent="0.25">
      <c r="A102" s="2"/>
      <c r="B102" s="128"/>
      <c r="C102" s="2"/>
      <c r="D102" s="12"/>
      <c r="E102" s="12"/>
      <c r="F102" s="127"/>
      <c r="G102" s="32"/>
      <c r="H102" s="38"/>
      <c r="I102" s="41"/>
      <c r="J102" s="34"/>
      <c r="K102" s="8"/>
      <c r="L102" s="67"/>
      <c r="M102" s="67"/>
      <c r="N102" s="68"/>
    </row>
    <row r="103" spans="1:14" x14ac:dyDescent="0.25">
      <c r="A103" s="2"/>
      <c r="B103" s="128"/>
      <c r="C103" s="2"/>
      <c r="D103" s="12"/>
      <c r="E103" s="12"/>
      <c r="F103" s="127"/>
      <c r="G103" s="32"/>
      <c r="H103" s="38"/>
      <c r="I103" s="41"/>
      <c r="J103" s="34"/>
      <c r="K103" s="8"/>
      <c r="L103" s="67"/>
      <c r="M103" s="67"/>
      <c r="N103" s="68"/>
    </row>
    <row r="104" spans="1:14" x14ac:dyDescent="0.25">
      <c r="A104" s="2"/>
      <c r="B104" s="128"/>
      <c r="C104" s="2"/>
      <c r="D104" s="12"/>
      <c r="E104" s="12"/>
      <c r="F104" s="127"/>
      <c r="G104" s="32"/>
      <c r="H104" s="38"/>
      <c r="I104" s="41"/>
      <c r="J104" s="34"/>
      <c r="K104" s="8"/>
      <c r="L104" s="67"/>
      <c r="M104" s="67"/>
      <c r="N104" s="68"/>
    </row>
    <row r="105" spans="1:14" x14ac:dyDescent="0.25">
      <c r="A105" s="2"/>
      <c r="B105" s="128"/>
      <c r="C105" s="2"/>
      <c r="D105" s="12"/>
      <c r="E105" s="12"/>
      <c r="F105" s="127"/>
      <c r="G105" s="32"/>
      <c r="H105" s="38"/>
      <c r="I105" s="41"/>
      <c r="J105" s="34"/>
      <c r="K105" s="8"/>
      <c r="L105" s="67"/>
      <c r="M105" s="67"/>
      <c r="N105" s="68"/>
    </row>
    <row r="106" spans="1:14" x14ac:dyDescent="0.25">
      <c r="A106" s="2"/>
      <c r="B106" s="128"/>
      <c r="C106" s="2"/>
      <c r="D106" s="12"/>
      <c r="E106" s="12"/>
      <c r="F106" s="127"/>
      <c r="G106" s="32"/>
      <c r="H106" s="38"/>
      <c r="I106" s="41"/>
      <c r="J106" s="34"/>
      <c r="K106" s="8"/>
      <c r="L106" s="67"/>
      <c r="M106" s="67"/>
      <c r="N106" s="68"/>
    </row>
    <row r="107" spans="1:14" x14ac:dyDescent="0.25">
      <c r="A107" s="2"/>
      <c r="B107" s="128"/>
      <c r="C107" s="2"/>
      <c r="D107" s="12"/>
      <c r="E107" s="12"/>
      <c r="F107" s="127"/>
      <c r="G107" s="32"/>
      <c r="H107" s="38"/>
      <c r="I107" s="41"/>
      <c r="J107" s="34"/>
      <c r="K107" s="8"/>
      <c r="L107" s="67"/>
      <c r="M107" s="67"/>
      <c r="N107" s="68"/>
    </row>
    <row r="108" spans="1:14" x14ac:dyDescent="0.25">
      <c r="A108" s="2"/>
      <c r="B108" s="128"/>
      <c r="C108" s="2"/>
      <c r="D108" s="12"/>
      <c r="E108" s="12"/>
      <c r="F108" s="127"/>
      <c r="G108" s="32"/>
      <c r="H108" s="38"/>
      <c r="I108" s="41"/>
      <c r="J108" s="34"/>
      <c r="K108" s="8"/>
      <c r="L108" s="67"/>
      <c r="M108" s="67"/>
      <c r="N108" s="68"/>
    </row>
    <row r="109" spans="1:14" x14ac:dyDescent="0.25">
      <c r="A109" s="2"/>
      <c r="B109" s="128"/>
      <c r="C109" s="2"/>
      <c r="D109" s="12"/>
      <c r="E109" s="12"/>
      <c r="F109" s="127"/>
      <c r="G109" s="32"/>
      <c r="H109" s="38"/>
      <c r="I109" s="41"/>
      <c r="J109" s="34"/>
      <c r="K109" s="8"/>
      <c r="L109" s="67"/>
      <c r="M109" s="67"/>
      <c r="N109" s="68"/>
    </row>
    <row r="110" spans="1:14" x14ac:dyDescent="0.25">
      <c r="A110" s="2"/>
      <c r="B110" s="128"/>
      <c r="C110" s="2"/>
      <c r="D110" s="12"/>
      <c r="E110" s="12"/>
      <c r="F110" s="127"/>
      <c r="G110" s="32"/>
      <c r="H110" s="38"/>
      <c r="I110" s="41"/>
      <c r="J110" s="34"/>
      <c r="K110" s="8"/>
      <c r="L110" s="67"/>
      <c r="M110" s="67"/>
      <c r="N110" s="68"/>
    </row>
    <row r="111" spans="1:14" x14ac:dyDescent="0.25">
      <c r="A111" s="2"/>
      <c r="B111" s="128"/>
      <c r="C111" s="2"/>
      <c r="D111" s="12"/>
      <c r="E111" s="12"/>
      <c r="F111" s="127"/>
      <c r="G111" s="32"/>
      <c r="H111" s="38"/>
      <c r="I111" s="41"/>
      <c r="J111" s="34"/>
      <c r="K111" s="8"/>
      <c r="L111" s="67"/>
      <c r="M111" s="67"/>
      <c r="N111" s="68"/>
    </row>
    <row r="112" spans="1:14" x14ac:dyDescent="0.25">
      <c r="A112" s="2"/>
      <c r="B112" s="128"/>
      <c r="C112" s="2"/>
      <c r="D112" s="12"/>
      <c r="E112" s="12"/>
      <c r="F112" s="127"/>
      <c r="G112" s="32"/>
      <c r="H112" s="38"/>
      <c r="I112" s="41"/>
      <c r="J112" s="34"/>
      <c r="K112" s="8"/>
      <c r="L112" s="67"/>
      <c r="M112" s="67"/>
      <c r="N112" s="68"/>
    </row>
    <row r="113" spans="1:14" x14ac:dyDescent="0.25">
      <c r="A113" s="2"/>
      <c r="B113" s="128"/>
      <c r="C113" s="2"/>
      <c r="D113" s="12"/>
      <c r="E113" s="12"/>
      <c r="F113" s="127"/>
      <c r="G113" s="32"/>
      <c r="H113" s="38"/>
      <c r="I113" s="41"/>
      <c r="J113" s="34"/>
      <c r="K113" s="8"/>
      <c r="L113" s="67"/>
      <c r="M113" s="67"/>
      <c r="N113" s="68"/>
    </row>
    <row r="114" spans="1:14" x14ac:dyDescent="0.25">
      <c r="A114" s="2"/>
      <c r="B114" s="128"/>
      <c r="C114" s="2"/>
      <c r="D114" s="12"/>
      <c r="E114" s="12"/>
      <c r="F114" s="127"/>
      <c r="G114" s="32"/>
      <c r="H114" s="38"/>
      <c r="I114" s="41"/>
      <c r="J114" s="34"/>
      <c r="K114" s="8"/>
      <c r="L114" s="67"/>
      <c r="M114" s="67"/>
      <c r="N114" s="68"/>
    </row>
    <row r="115" spans="1:14" x14ac:dyDescent="0.25">
      <c r="A115" s="2"/>
      <c r="B115" s="128"/>
      <c r="C115" s="2"/>
      <c r="D115" s="12"/>
      <c r="E115" s="12"/>
      <c r="F115" s="127"/>
      <c r="G115" s="32"/>
      <c r="H115" s="38"/>
      <c r="I115" s="41"/>
      <c r="J115" s="34"/>
      <c r="K115" s="8"/>
      <c r="L115" s="67"/>
      <c r="M115" s="67"/>
      <c r="N115" s="68"/>
    </row>
    <row r="116" spans="1:14" x14ac:dyDescent="0.25">
      <c r="A116" s="2"/>
      <c r="B116" s="128"/>
      <c r="C116" s="2"/>
      <c r="D116" s="12"/>
      <c r="E116" s="12"/>
      <c r="F116" s="127"/>
      <c r="G116" s="32"/>
      <c r="H116" s="38"/>
      <c r="I116" s="41"/>
      <c r="J116" s="34"/>
      <c r="K116" s="8"/>
      <c r="L116" s="67"/>
      <c r="M116" s="67"/>
      <c r="N116" s="68"/>
    </row>
    <row r="117" spans="1:14" x14ac:dyDescent="0.25">
      <c r="A117" s="2"/>
      <c r="B117" s="128"/>
      <c r="C117" s="2"/>
      <c r="D117" s="12"/>
      <c r="E117" s="12"/>
      <c r="F117" s="127"/>
      <c r="G117" s="32"/>
      <c r="H117" s="38"/>
      <c r="I117" s="41"/>
      <c r="J117" s="34"/>
      <c r="K117" s="8"/>
      <c r="L117" s="67"/>
      <c r="M117" s="67"/>
      <c r="N117" s="68"/>
    </row>
    <row r="118" spans="1:14" x14ac:dyDescent="0.25">
      <c r="A118" s="2"/>
      <c r="B118" s="128"/>
      <c r="C118" s="2"/>
      <c r="D118" s="12"/>
      <c r="E118" s="12"/>
      <c r="F118" s="127"/>
      <c r="G118" s="32"/>
      <c r="H118" s="38"/>
      <c r="I118" s="41"/>
      <c r="J118" s="34"/>
      <c r="K118" s="8"/>
      <c r="L118" s="67"/>
      <c r="M118" s="67"/>
      <c r="N118" s="68"/>
    </row>
    <row r="119" spans="1:14" x14ac:dyDescent="0.25">
      <c r="A119" s="2"/>
      <c r="B119" s="128"/>
      <c r="C119" s="2"/>
      <c r="D119" s="12"/>
      <c r="E119" s="12"/>
      <c r="F119" s="127"/>
      <c r="G119" s="32"/>
      <c r="H119" s="38"/>
      <c r="I119" s="41"/>
      <c r="J119" s="34"/>
      <c r="K119" s="8"/>
      <c r="L119" s="67"/>
      <c r="M119" s="67"/>
      <c r="N119" s="68"/>
    </row>
    <row r="120" spans="1:14" x14ac:dyDescent="0.25">
      <c r="A120" s="2"/>
      <c r="B120" s="128"/>
      <c r="C120" s="2"/>
      <c r="D120" s="12"/>
      <c r="E120" s="12"/>
      <c r="F120" s="127"/>
      <c r="G120" s="32"/>
      <c r="H120" s="38"/>
      <c r="I120" s="41"/>
      <c r="J120" s="34"/>
      <c r="K120" s="8"/>
      <c r="L120" s="67"/>
      <c r="M120" s="67"/>
      <c r="N120" s="68"/>
    </row>
    <row r="121" spans="1:14" x14ac:dyDescent="0.25">
      <c r="A121" s="2"/>
      <c r="B121" s="128"/>
      <c r="C121" s="2"/>
      <c r="D121" s="12"/>
      <c r="E121" s="12"/>
      <c r="F121" s="127"/>
      <c r="G121" s="32"/>
      <c r="H121" s="38"/>
      <c r="I121" s="41"/>
      <c r="J121" s="34"/>
      <c r="K121" s="8"/>
      <c r="L121" s="67"/>
      <c r="M121" s="67"/>
      <c r="N121" s="68"/>
    </row>
    <row r="122" spans="1:14" x14ac:dyDescent="0.25">
      <c r="A122" s="2"/>
      <c r="B122" s="128"/>
      <c r="C122" s="2"/>
      <c r="D122" s="12"/>
      <c r="E122" s="12"/>
      <c r="F122" s="127"/>
      <c r="G122" s="32"/>
      <c r="H122" s="38"/>
      <c r="I122" s="41"/>
      <c r="J122" s="34"/>
      <c r="K122" s="8"/>
      <c r="L122" s="67"/>
      <c r="M122" s="67"/>
      <c r="N122" s="68"/>
    </row>
    <row r="123" spans="1:14" x14ac:dyDescent="0.25">
      <c r="A123" s="2"/>
      <c r="B123" s="128"/>
      <c r="C123" s="2"/>
      <c r="D123" s="12"/>
      <c r="E123" s="12"/>
      <c r="F123" s="127"/>
      <c r="G123" s="32"/>
      <c r="H123" s="38"/>
      <c r="I123" s="41"/>
      <c r="J123" s="34"/>
      <c r="K123" s="8"/>
      <c r="L123" s="67"/>
      <c r="M123" s="67"/>
      <c r="N123" s="68"/>
    </row>
    <row r="124" spans="1:14" x14ac:dyDescent="0.25">
      <c r="A124" s="2"/>
      <c r="B124" s="128"/>
      <c r="C124" s="2"/>
      <c r="D124" s="12"/>
      <c r="E124" s="12"/>
      <c r="F124" s="127"/>
      <c r="G124" s="32"/>
      <c r="H124" s="38"/>
      <c r="I124" s="41"/>
      <c r="J124" s="34"/>
      <c r="K124" s="8"/>
      <c r="L124" s="67"/>
      <c r="M124" s="67"/>
      <c r="N124" s="68"/>
    </row>
    <row r="125" spans="1:14" x14ac:dyDescent="0.25">
      <c r="A125" s="2"/>
      <c r="B125" s="128"/>
      <c r="C125" s="2"/>
      <c r="D125" s="12"/>
      <c r="E125" s="12"/>
      <c r="F125" s="127"/>
      <c r="G125" s="32"/>
      <c r="H125" s="38"/>
      <c r="I125" s="41"/>
      <c r="J125" s="34"/>
      <c r="K125" s="8"/>
      <c r="L125" s="67"/>
      <c r="M125" s="67"/>
      <c r="N125" s="68"/>
    </row>
    <row r="126" spans="1:14" x14ac:dyDescent="0.25">
      <c r="A126" s="2"/>
      <c r="B126" s="128"/>
      <c r="C126" s="2"/>
      <c r="D126" s="12"/>
      <c r="E126" s="12"/>
      <c r="F126" s="127"/>
      <c r="G126" s="32"/>
      <c r="H126" s="38"/>
      <c r="I126" s="41"/>
      <c r="J126" s="34"/>
      <c r="K126" s="8"/>
      <c r="L126" s="67"/>
      <c r="M126" s="67"/>
      <c r="N126" s="68"/>
    </row>
    <row r="127" spans="1:14" x14ac:dyDescent="0.25">
      <c r="A127" s="2"/>
      <c r="B127" s="128"/>
      <c r="C127" s="2"/>
      <c r="D127" s="12"/>
      <c r="E127" s="12"/>
      <c r="F127" s="127"/>
      <c r="G127" s="32"/>
      <c r="H127" s="38"/>
      <c r="I127" s="41"/>
      <c r="J127" s="34"/>
      <c r="K127" s="8"/>
      <c r="L127" s="67"/>
      <c r="M127" s="67"/>
      <c r="N127" s="68"/>
    </row>
    <row r="128" spans="1:14" x14ac:dyDescent="0.25">
      <c r="A128" s="2"/>
      <c r="B128" s="128"/>
      <c r="C128" s="2"/>
      <c r="D128" s="12"/>
      <c r="E128" s="12"/>
      <c r="F128" s="127"/>
      <c r="G128" s="32"/>
      <c r="H128" s="38"/>
      <c r="I128" s="41"/>
      <c r="J128" s="34"/>
      <c r="K128" s="8"/>
      <c r="L128" s="67"/>
      <c r="M128" s="67"/>
      <c r="N128" s="68"/>
    </row>
    <row r="129" spans="1:14" x14ac:dyDescent="0.25">
      <c r="A129" s="2"/>
      <c r="B129" s="128"/>
      <c r="C129" s="2"/>
      <c r="D129" s="12"/>
      <c r="E129" s="12"/>
      <c r="F129" s="127"/>
      <c r="G129" s="32"/>
      <c r="H129" s="38"/>
      <c r="I129" s="41"/>
      <c r="J129" s="34"/>
      <c r="K129" s="8"/>
      <c r="L129" s="67"/>
      <c r="M129" s="67"/>
      <c r="N129" s="68"/>
    </row>
    <row r="130" spans="1:14" x14ac:dyDescent="0.25">
      <c r="A130" s="2"/>
      <c r="B130" s="128"/>
      <c r="C130" s="2"/>
      <c r="D130" s="12"/>
      <c r="E130" s="12"/>
      <c r="F130" s="127"/>
      <c r="G130" s="32"/>
      <c r="H130" s="38"/>
      <c r="I130" s="41"/>
      <c r="J130" s="34"/>
      <c r="K130" s="8"/>
      <c r="L130" s="67"/>
      <c r="M130" s="67"/>
      <c r="N130" s="68"/>
    </row>
    <row r="131" spans="1:14" x14ac:dyDescent="0.25">
      <c r="A131" s="2"/>
      <c r="B131" s="128"/>
      <c r="C131" s="2"/>
      <c r="D131" s="12"/>
      <c r="E131" s="12"/>
      <c r="F131" s="127"/>
      <c r="G131" s="32"/>
      <c r="H131" s="38"/>
      <c r="I131" s="41"/>
      <c r="J131" s="34"/>
      <c r="K131" s="8"/>
      <c r="L131" s="67"/>
      <c r="M131" s="67"/>
      <c r="N131" s="68"/>
    </row>
    <row r="132" spans="1:14" x14ac:dyDescent="0.25">
      <c r="A132" s="2"/>
      <c r="B132" s="128"/>
      <c r="C132" s="2"/>
      <c r="D132" s="12"/>
      <c r="E132" s="12"/>
      <c r="F132" s="127"/>
      <c r="G132" s="32"/>
      <c r="H132" s="38"/>
      <c r="I132" s="41"/>
      <c r="J132" s="34"/>
      <c r="K132" s="8"/>
      <c r="L132" s="67"/>
      <c r="M132" s="67"/>
      <c r="N132" s="68"/>
    </row>
    <row r="133" spans="1:14" x14ac:dyDescent="0.25">
      <c r="A133" s="2"/>
      <c r="B133" s="128"/>
      <c r="C133" s="2"/>
      <c r="D133" s="12"/>
      <c r="E133" s="12"/>
      <c r="F133" s="127"/>
      <c r="G133" s="32"/>
      <c r="H133" s="38"/>
      <c r="I133" s="41"/>
      <c r="J133" s="34"/>
      <c r="K133" s="8"/>
      <c r="L133" s="67"/>
      <c r="M133" s="67"/>
      <c r="N133" s="68"/>
    </row>
    <row r="134" spans="1:14" x14ac:dyDescent="0.25">
      <c r="A134" s="2"/>
      <c r="B134" s="128"/>
      <c r="C134" s="2"/>
      <c r="D134" s="12"/>
      <c r="E134" s="12"/>
      <c r="F134" s="127"/>
      <c r="G134" s="32"/>
      <c r="H134" s="38"/>
      <c r="I134" s="41"/>
      <c r="J134" s="34"/>
      <c r="K134" s="8"/>
      <c r="L134" s="67"/>
      <c r="M134" s="67"/>
      <c r="N134" s="68"/>
    </row>
    <row r="135" spans="1:14" x14ac:dyDescent="0.25">
      <c r="A135" s="2"/>
      <c r="B135" s="128"/>
      <c r="C135" s="2"/>
      <c r="D135" s="12"/>
      <c r="E135" s="12"/>
      <c r="F135" s="127"/>
      <c r="G135" s="32"/>
      <c r="H135" s="38"/>
      <c r="I135" s="41"/>
      <c r="J135" s="34"/>
      <c r="K135" s="8"/>
      <c r="L135" s="67"/>
      <c r="M135" s="67"/>
      <c r="N135" s="68"/>
    </row>
    <row r="136" spans="1:14" x14ac:dyDescent="0.25">
      <c r="A136" s="2"/>
      <c r="B136" s="128"/>
      <c r="C136" s="2"/>
      <c r="D136" s="12"/>
      <c r="E136" s="12"/>
      <c r="F136" s="127"/>
      <c r="G136" s="32"/>
      <c r="H136" s="38"/>
      <c r="I136" s="41"/>
      <c r="J136" s="34"/>
      <c r="K136" s="8"/>
      <c r="L136" s="67"/>
      <c r="M136" s="67"/>
      <c r="N136" s="68"/>
    </row>
    <row r="137" spans="1:14" x14ac:dyDescent="0.25">
      <c r="A137" s="2"/>
      <c r="B137" s="128"/>
      <c r="C137" s="2"/>
      <c r="D137" s="12"/>
      <c r="E137" s="12"/>
      <c r="F137" s="127"/>
      <c r="G137" s="32"/>
      <c r="H137" s="38"/>
      <c r="I137" s="41"/>
      <c r="J137" s="34"/>
      <c r="K137" s="8"/>
      <c r="L137" s="67"/>
      <c r="M137" s="67"/>
      <c r="N137" s="68"/>
    </row>
    <row r="138" spans="1:14" x14ac:dyDescent="0.25">
      <c r="A138" s="2"/>
      <c r="B138" s="128"/>
      <c r="C138" s="2"/>
      <c r="D138" s="12"/>
      <c r="E138" s="12"/>
      <c r="F138" s="127"/>
      <c r="G138" s="32"/>
      <c r="H138" s="38"/>
      <c r="I138" s="41"/>
      <c r="J138" s="34"/>
      <c r="K138" s="8"/>
      <c r="L138" s="67"/>
      <c r="M138" s="67"/>
      <c r="N138" s="68"/>
    </row>
    <row r="139" spans="1:14" x14ac:dyDescent="0.25">
      <c r="A139" s="2"/>
      <c r="B139" s="128"/>
      <c r="C139" s="2"/>
      <c r="D139" s="12"/>
      <c r="E139" s="12"/>
      <c r="F139" s="127"/>
      <c r="G139" s="32"/>
      <c r="H139" s="38"/>
      <c r="I139" s="41"/>
      <c r="J139" s="34"/>
      <c r="K139" s="8"/>
      <c r="L139" s="67"/>
      <c r="M139" s="67"/>
      <c r="N139" s="68"/>
    </row>
    <row r="140" spans="1:14" x14ac:dyDescent="0.25">
      <c r="A140" s="2"/>
      <c r="B140" s="128"/>
      <c r="C140" s="2"/>
      <c r="D140" s="12"/>
      <c r="E140" s="12"/>
      <c r="F140" s="127"/>
      <c r="G140" s="32"/>
      <c r="H140" s="38"/>
      <c r="I140" s="41"/>
      <c r="J140" s="34"/>
      <c r="K140" s="8"/>
      <c r="L140" s="67"/>
      <c r="M140" s="67"/>
      <c r="N140" s="68"/>
    </row>
    <row r="141" spans="1:14" x14ac:dyDescent="0.25">
      <c r="A141" s="2"/>
      <c r="B141" s="128"/>
      <c r="C141" s="2"/>
      <c r="D141" s="12"/>
      <c r="E141" s="12"/>
      <c r="F141" s="127"/>
      <c r="G141" s="32"/>
      <c r="H141" s="38"/>
      <c r="I141" s="41"/>
      <c r="J141" s="34"/>
      <c r="K141" s="8"/>
      <c r="L141" s="67"/>
      <c r="M141" s="67"/>
      <c r="N141" s="68"/>
    </row>
    <row r="142" spans="1:14" x14ac:dyDescent="0.25">
      <c r="A142" s="2"/>
      <c r="B142" s="128"/>
      <c r="C142" s="2"/>
      <c r="D142" s="12"/>
      <c r="E142" s="12"/>
      <c r="F142" s="127"/>
      <c r="G142" s="32"/>
      <c r="H142" s="38"/>
      <c r="I142" s="41"/>
      <c r="J142" s="34"/>
      <c r="K142" s="8"/>
      <c r="L142" s="67"/>
      <c r="M142" s="67"/>
      <c r="N142" s="68"/>
    </row>
    <row r="143" spans="1:14" x14ac:dyDescent="0.25">
      <c r="A143" s="2"/>
      <c r="B143" s="128"/>
      <c r="C143" s="2"/>
      <c r="D143" s="12"/>
      <c r="E143" s="12"/>
      <c r="F143" s="127"/>
      <c r="G143" s="32"/>
      <c r="H143" s="38"/>
      <c r="I143" s="41"/>
      <c r="J143" s="34"/>
      <c r="K143" s="8"/>
      <c r="L143" s="67"/>
      <c r="M143" s="67"/>
      <c r="N143" s="68"/>
    </row>
    <row r="144" spans="1:14" x14ac:dyDescent="0.25">
      <c r="A144" s="2"/>
      <c r="B144" s="128"/>
      <c r="C144" s="2"/>
      <c r="D144" s="12"/>
      <c r="E144" s="12"/>
      <c r="F144" s="127"/>
      <c r="G144" s="32"/>
      <c r="H144" s="38"/>
      <c r="I144" s="41"/>
      <c r="J144" s="34"/>
      <c r="K144" s="8"/>
      <c r="L144" s="67"/>
      <c r="M144" s="67"/>
      <c r="N144" s="68"/>
    </row>
    <row r="145" spans="1:14" x14ac:dyDescent="0.25">
      <c r="A145" s="2"/>
      <c r="B145" s="128"/>
      <c r="C145" s="2"/>
      <c r="D145" s="12"/>
      <c r="E145" s="12"/>
      <c r="F145" s="127"/>
      <c r="G145" s="32"/>
      <c r="H145" s="38"/>
      <c r="I145" s="41"/>
      <c r="J145" s="34"/>
      <c r="K145" s="8"/>
      <c r="L145" s="67"/>
      <c r="M145" s="67"/>
      <c r="N145" s="68"/>
    </row>
    <row r="146" spans="1:14" x14ac:dyDescent="0.25">
      <c r="A146" s="2"/>
      <c r="B146" s="128"/>
      <c r="C146" s="2"/>
      <c r="D146" s="12"/>
      <c r="E146" s="12"/>
      <c r="F146" s="127"/>
      <c r="G146" s="32"/>
      <c r="H146" s="38"/>
      <c r="I146" s="41"/>
      <c r="J146" s="34"/>
      <c r="K146" s="8"/>
      <c r="L146" s="67"/>
      <c r="M146" s="67"/>
      <c r="N146" s="68"/>
    </row>
    <row r="147" spans="1:14" x14ac:dyDescent="0.25">
      <c r="A147" s="2"/>
      <c r="B147" s="128"/>
      <c r="C147" s="2"/>
      <c r="D147" s="12"/>
      <c r="E147" s="12"/>
      <c r="F147" s="127"/>
      <c r="G147" s="32"/>
      <c r="H147" s="38"/>
      <c r="I147" s="41"/>
      <c r="J147" s="34"/>
      <c r="K147" s="8"/>
      <c r="L147" s="67"/>
      <c r="M147" s="67"/>
      <c r="N147" s="68"/>
    </row>
    <row r="148" spans="1:14" x14ac:dyDescent="0.25">
      <c r="A148" s="2"/>
      <c r="B148" s="128"/>
      <c r="C148" s="2"/>
      <c r="D148" s="12"/>
      <c r="E148" s="12"/>
      <c r="F148" s="127"/>
      <c r="G148" s="32"/>
      <c r="H148" s="38"/>
      <c r="I148" s="41"/>
      <c r="J148" s="34"/>
      <c r="K148" s="8"/>
      <c r="L148" s="67"/>
      <c r="M148" s="67"/>
      <c r="N148" s="68"/>
    </row>
    <row r="149" spans="1:14" x14ac:dyDescent="0.25">
      <c r="A149" s="2"/>
      <c r="B149" s="128"/>
      <c r="C149" s="2"/>
      <c r="D149" s="12"/>
      <c r="E149" s="12"/>
      <c r="F149" s="127"/>
      <c r="G149" s="32"/>
      <c r="H149" s="38"/>
      <c r="I149" s="41"/>
      <c r="J149" s="34"/>
      <c r="K149" s="8"/>
      <c r="L149" s="67"/>
      <c r="M149" s="67"/>
      <c r="N149" s="68"/>
    </row>
    <row r="150" spans="1:14" x14ac:dyDescent="0.25">
      <c r="A150" s="2"/>
      <c r="B150" s="128"/>
      <c r="C150" s="2"/>
      <c r="D150" s="12"/>
      <c r="E150" s="12"/>
      <c r="F150" s="127"/>
      <c r="G150" s="32"/>
      <c r="H150" s="38"/>
      <c r="I150" s="41"/>
      <c r="J150" s="34"/>
      <c r="K150" s="8"/>
      <c r="L150" s="67"/>
      <c r="M150" s="67"/>
      <c r="N150" s="68"/>
    </row>
    <row r="151" spans="1:14" x14ac:dyDescent="0.25">
      <c r="A151" s="2"/>
      <c r="B151" s="128"/>
      <c r="C151" s="2"/>
      <c r="D151" s="12"/>
      <c r="E151" s="12"/>
      <c r="F151" s="127"/>
      <c r="G151" s="32"/>
      <c r="H151" s="38"/>
      <c r="I151" s="41"/>
      <c r="J151" s="34"/>
      <c r="K151" s="8"/>
      <c r="L151" s="67"/>
      <c r="M151" s="67"/>
      <c r="N151" s="68"/>
    </row>
    <row r="152" spans="1:14" x14ac:dyDescent="0.25">
      <c r="A152" s="2"/>
      <c r="B152" s="128"/>
      <c r="C152" s="2"/>
      <c r="D152" s="12"/>
      <c r="E152" s="12"/>
      <c r="F152" s="127"/>
      <c r="G152" s="32"/>
      <c r="H152" s="38"/>
      <c r="I152" s="41"/>
      <c r="J152" s="34"/>
      <c r="K152" s="8"/>
      <c r="L152" s="67"/>
      <c r="M152" s="67"/>
      <c r="N152" s="68"/>
    </row>
    <row r="153" spans="1:14" x14ac:dyDescent="0.25">
      <c r="A153" s="2"/>
      <c r="B153" s="128"/>
      <c r="C153" s="2"/>
      <c r="D153" s="12"/>
      <c r="E153" s="12"/>
      <c r="F153" s="127"/>
      <c r="G153" s="32"/>
      <c r="H153" s="38"/>
      <c r="I153" s="41"/>
      <c r="J153" s="34"/>
      <c r="K153" s="8"/>
      <c r="L153" s="67"/>
      <c r="M153" s="67"/>
      <c r="N153" s="68"/>
    </row>
    <row r="154" spans="1:14" x14ac:dyDescent="0.25">
      <c r="A154" s="2"/>
      <c r="B154" s="128"/>
      <c r="C154" s="2"/>
      <c r="D154" s="12"/>
      <c r="E154" s="12"/>
      <c r="F154" s="127"/>
      <c r="G154" s="32"/>
      <c r="H154" s="38"/>
      <c r="I154" s="41"/>
      <c r="J154" s="34"/>
      <c r="K154" s="8"/>
      <c r="L154" s="67"/>
      <c r="M154" s="67"/>
      <c r="N154" s="68"/>
    </row>
    <row r="155" spans="1:14" x14ac:dyDescent="0.25">
      <c r="A155" s="2"/>
      <c r="B155" s="128"/>
      <c r="C155" s="2"/>
      <c r="D155" s="12"/>
      <c r="E155" s="12"/>
      <c r="F155" s="127"/>
      <c r="G155" s="32"/>
      <c r="H155" s="38"/>
      <c r="I155" s="41"/>
      <c r="J155" s="34"/>
      <c r="K155" s="8"/>
      <c r="L155" s="67"/>
      <c r="M155" s="67"/>
      <c r="N155" s="68"/>
    </row>
    <row r="156" spans="1:14" x14ac:dyDescent="0.25">
      <c r="A156" s="2"/>
      <c r="B156" s="128"/>
      <c r="C156" s="2"/>
      <c r="D156" s="12"/>
      <c r="E156" s="12"/>
      <c r="F156" s="127"/>
      <c r="G156" s="32"/>
      <c r="H156" s="38"/>
      <c r="I156" s="41"/>
      <c r="J156" s="34"/>
      <c r="K156" s="8"/>
      <c r="L156" s="67"/>
      <c r="M156" s="67"/>
      <c r="N156" s="68"/>
    </row>
    <row r="157" spans="1:14" x14ac:dyDescent="0.25">
      <c r="A157" s="2"/>
      <c r="B157" s="128"/>
      <c r="C157" s="2"/>
      <c r="D157" s="12"/>
      <c r="E157" s="12"/>
      <c r="F157" s="127"/>
      <c r="G157" s="32"/>
      <c r="H157" s="38"/>
      <c r="I157" s="41"/>
      <c r="J157" s="34"/>
      <c r="K157" s="8"/>
      <c r="L157" s="67"/>
      <c r="M157" s="67"/>
      <c r="N157" s="68"/>
    </row>
    <row r="158" spans="1:14" x14ac:dyDescent="0.25">
      <c r="A158" s="2"/>
      <c r="B158" s="128"/>
      <c r="C158" s="2"/>
      <c r="D158" s="12"/>
      <c r="E158" s="12"/>
      <c r="F158" s="127"/>
      <c r="G158" s="32"/>
      <c r="H158" s="38"/>
      <c r="I158" s="41"/>
      <c r="J158" s="34"/>
      <c r="K158" s="8"/>
      <c r="L158" s="67"/>
      <c r="M158" s="67"/>
      <c r="N158" s="68"/>
    </row>
    <row r="159" spans="1:14" x14ac:dyDescent="0.25">
      <c r="A159" s="2"/>
      <c r="B159" s="128"/>
      <c r="C159" s="2"/>
      <c r="D159" s="12"/>
      <c r="E159" s="12"/>
      <c r="F159" s="127"/>
      <c r="G159" s="32"/>
      <c r="H159" s="38"/>
      <c r="I159" s="41"/>
      <c r="J159" s="34"/>
      <c r="K159" s="8"/>
      <c r="L159" s="67"/>
      <c r="M159" s="67"/>
      <c r="N159" s="68"/>
    </row>
    <row r="160" spans="1:14" x14ac:dyDescent="0.25">
      <c r="A160" s="2"/>
      <c r="B160" s="128"/>
      <c r="C160" s="2"/>
      <c r="D160" s="12"/>
      <c r="E160" s="12"/>
      <c r="F160" s="127"/>
      <c r="G160" s="32"/>
      <c r="H160" s="38"/>
      <c r="I160" s="41"/>
      <c r="J160" s="34"/>
      <c r="K160" s="8"/>
      <c r="L160" s="67"/>
      <c r="M160" s="67"/>
      <c r="N160" s="68"/>
    </row>
    <row r="161" spans="1:14" x14ac:dyDescent="0.25">
      <c r="A161" s="2"/>
      <c r="B161" s="128"/>
      <c r="C161" s="2"/>
      <c r="D161" s="12"/>
      <c r="E161" s="12"/>
      <c r="F161" s="127"/>
      <c r="G161" s="32"/>
      <c r="H161" s="38"/>
      <c r="I161" s="41"/>
      <c r="J161" s="34"/>
      <c r="K161" s="8"/>
      <c r="L161" s="67"/>
      <c r="M161" s="67"/>
      <c r="N161" s="68"/>
    </row>
    <row r="162" spans="1:14" x14ac:dyDescent="0.25">
      <c r="A162" s="2"/>
      <c r="B162" s="128"/>
      <c r="C162" s="2"/>
      <c r="D162" s="12"/>
      <c r="E162" s="12"/>
      <c r="F162" s="127"/>
      <c r="G162" s="32"/>
      <c r="H162" s="38"/>
      <c r="I162" s="41"/>
      <c r="J162" s="34"/>
      <c r="K162" s="8"/>
      <c r="L162" s="67"/>
      <c r="M162" s="67"/>
      <c r="N162" s="68"/>
    </row>
    <row r="163" spans="1:14" x14ac:dyDescent="0.25">
      <c r="A163" s="2"/>
      <c r="B163" s="128"/>
      <c r="C163" s="2"/>
      <c r="D163" s="12"/>
      <c r="E163" s="12"/>
      <c r="F163" s="127"/>
      <c r="G163" s="32"/>
      <c r="H163" s="38"/>
      <c r="I163" s="41"/>
      <c r="J163" s="34"/>
      <c r="K163" s="8"/>
      <c r="L163" s="67"/>
      <c r="M163" s="67"/>
      <c r="N163" s="68"/>
    </row>
    <row r="164" spans="1:14" x14ac:dyDescent="0.25">
      <c r="A164" s="2"/>
      <c r="B164" s="128"/>
      <c r="C164" s="2"/>
      <c r="D164" s="12"/>
      <c r="E164" s="12"/>
      <c r="F164" s="127"/>
      <c r="G164" s="32"/>
      <c r="H164" s="38"/>
      <c r="I164" s="41"/>
      <c r="J164" s="34"/>
      <c r="K164" s="8"/>
      <c r="L164" s="67"/>
      <c r="M164" s="67"/>
      <c r="N164" s="68"/>
    </row>
    <row r="165" spans="1:14" x14ac:dyDescent="0.25">
      <c r="A165" s="2"/>
      <c r="B165" s="128"/>
      <c r="C165" s="2"/>
      <c r="D165" s="12"/>
      <c r="E165" s="12"/>
      <c r="F165" s="127"/>
      <c r="G165" s="32"/>
      <c r="H165" s="38"/>
      <c r="I165" s="41"/>
      <c r="J165" s="34"/>
      <c r="K165" s="8"/>
      <c r="L165" s="67"/>
      <c r="M165" s="67"/>
      <c r="N165" s="68"/>
    </row>
    <row r="166" spans="1:14" x14ac:dyDescent="0.25">
      <c r="A166" s="2"/>
      <c r="B166" s="128"/>
      <c r="C166" s="2"/>
      <c r="D166" s="12"/>
      <c r="E166" s="12"/>
      <c r="F166" s="127"/>
      <c r="G166" s="32"/>
      <c r="H166" s="38"/>
      <c r="I166" s="41"/>
      <c r="J166" s="34"/>
      <c r="K166" s="8"/>
      <c r="L166" s="67"/>
      <c r="M166" s="67"/>
      <c r="N166" s="68"/>
    </row>
    <row r="167" spans="1:14" x14ac:dyDescent="0.25">
      <c r="A167" s="2"/>
      <c r="B167" s="128"/>
      <c r="C167" s="2"/>
      <c r="D167" s="12"/>
      <c r="E167" s="12"/>
      <c r="F167" s="127"/>
      <c r="G167" s="32"/>
      <c r="H167" s="38"/>
      <c r="I167" s="41"/>
      <c r="J167" s="34"/>
      <c r="K167" s="8"/>
      <c r="L167" s="67"/>
      <c r="M167" s="67"/>
      <c r="N167" s="68"/>
    </row>
    <row r="168" spans="1:14" x14ac:dyDescent="0.25">
      <c r="A168" s="2"/>
      <c r="B168" s="128"/>
      <c r="C168" s="2"/>
      <c r="D168" s="12"/>
      <c r="E168" s="12"/>
      <c r="F168" s="127"/>
      <c r="G168" s="32"/>
      <c r="H168" s="38"/>
      <c r="I168" s="41"/>
      <c r="J168" s="34"/>
      <c r="K168" s="8"/>
      <c r="L168" s="67"/>
      <c r="M168" s="67"/>
      <c r="N168" s="68"/>
    </row>
    <row r="169" spans="1:14" x14ac:dyDescent="0.25">
      <c r="A169" s="2"/>
      <c r="B169" s="128"/>
      <c r="C169" s="2"/>
      <c r="D169" s="12"/>
      <c r="E169" s="12"/>
      <c r="F169" s="127"/>
      <c r="G169" s="32"/>
      <c r="H169" s="38"/>
      <c r="I169" s="41"/>
      <c r="J169" s="34"/>
      <c r="K169" s="8"/>
      <c r="L169" s="67"/>
      <c r="M169" s="67"/>
      <c r="N169" s="68"/>
    </row>
    <row r="170" spans="1:14" x14ac:dyDescent="0.25">
      <c r="A170" s="2"/>
      <c r="B170" s="128"/>
      <c r="C170" s="2"/>
      <c r="D170" s="12"/>
      <c r="E170" s="12"/>
      <c r="F170" s="127"/>
      <c r="G170" s="32"/>
      <c r="H170" s="38"/>
      <c r="I170" s="41"/>
      <c r="J170" s="34"/>
      <c r="K170" s="8"/>
      <c r="L170" s="67"/>
      <c r="M170" s="67"/>
      <c r="N170" s="68"/>
    </row>
    <row r="171" spans="1:14" x14ac:dyDescent="0.25">
      <c r="A171" s="2"/>
      <c r="B171" s="128"/>
      <c r="C171" s="2"/>
      <c r="D171" s="12"/>
      <c r="E171" s="12"/>
      <c r="F171" s="127"/>
      <c r="G171" s="32"/>
      <c r="H171" s="38"/>
      <c r="I171" s="41"/>
      <c r="J171" s="34"/>
      <c r="K171" s="8"/>
      <c r="L171" s="67"/>
      <c r="M171" s="67"/>
      <c r="N171" s="68"/>
    </row>
    <row r="172" spans="1:14" x14ac:dyDescent="0.25">
      <c r="A172" s="2"/>
      <c r="B172" s="128"/>
      <c r="C172" s="2"/>
      <c r="D172" s="12"/>
      <c r="E172" s="12"/>
      <c r="F172" s="127"/>
      <c r="G172" s="32"/>
      <c r="H172" s="38"/>
      <c r="I172" s="41"/>
      <c r="J172" s="34"/>
      <c r="K172" s="8"/>
      <c r="L172" s="67"/>
      <c r="M172" s="67"/>
      <c r="N172" s="68"/>
    </row>
    <row r="173" spans="1:14" x14ac:dyDescent="0.25">
      <c r="A173" s="2"/>
      <c r="B173" s="128"/>
      <c r="C173" s="2"/>
      <c r="D173" s="12"/>
      <c r="E173" s="12"/>
      <c r="F173" s="127"/>
      <c r="G173" s="32"/>
      <c r="H173" s="38"/>
      <c r="I173" s="41"/>
      <c r="J173" s="34"/>
      <c r="K173" s="8"/>
      <c r="L173" s="67"/>
      <c r="M173" s="67"/>
      <c r="N173" s="68"/>
    </row>
    <row r="174" spans="1:14" x14ac:dyDescent="0.25">
      <c r="A174" s="2"/>
      <c r="B174" s="128"/>
      <c r="C174" s="2"/>
      <c r="D174" s="12"/>
      <c r="E174" s="12"/>
      <c r="F174" s="127"/>
      <c r="G174" s="32"/>
      <c r="H174" s="38"/>
      <c r="I174" s="41"/>
      <c r="J174" s="34"/>
      <c r="K174" s="8"/>
      <c r="L174" s="67"/>
      <c r="M174" s="67"/>
      <c r="N174" s="68"/>
    </row>
    <row r="175" spans="1:14" x14ac:dyDescent="0.25">
      <c r="A175" s="2"/>
      <c r="B175" s="128"/>
      <c r="C175" s="2"/>
      <c r="D175" s="12"/>
      <c r="E175" s="12"/>
      <c r="F175" s="127"/>
      <c r="G175" s="32"/>
      <c r="H175" s="38"/>
      <c r="I175" s="41"/>
      <c r="J175" s="34"/>
      <c r="K175" s="8"/>
      <c r="L175" s="67"/>
      <c r="M175" s="67"/>
      <c r="N175" s="68"/>
    </row>
    <row r="176" spans="1:14" x14ac:dyDescent="0.25">
      <c r="A176" s="2"/>
      <c r="B176" s="128"/>
      <c r="C176" s="2"/>
      <c r="D176" s="12"/>
      <c r="E176" s="12"/>
      <c r="F176" s="127"/>
      <c r="G176" s="32"/>
      <c r="H176" s="38"/>
      <c r="I176" s="41"/>
      <c r="J176" s="34"/>
      <c r="K176" s="8"/>
      <c r="L176" s="67"/>
      <c r="M176" s="67"/>
      <c r="N176" s="68"/>
    </row>
    <row r="177" spans="1:14" x14ac:dyDescent="0.25">
      <c r="A177" s="2"/>
      <c r="B177" s="128"/>
      <c r="C177" s="2"/>
      <c r="D177" s="12"/>
      <c r="E177" s="12"/>
      <c r="F177" s="127"/>
      <c r="G177" s="32"/>
      <c r="H177" s="38"/>
      <c r="I177" s="41"/>
      <c r="J177" s="34"/>
      <c r="K177" s="8"/>
      <c r="L177" s="67"/>
      <c r="M177" s="67"/>
      <c r="N177" s="68"/>
    </row>
    <row r="178" spans="1:14" x14ac:dyDescent="0.25">
      <c r="A178" s="2"/>
      <c r="B178" s="128"/>
      <c r="C178" s="2"/>
      <c r="D178" s="12"/>
      <c r="E178" s="12"/>
      <c r="F178" s="127"/>
      <c r="G178" s="32"/>
      <c r="H178" s="38"/>
      <c r="I178" s="41"/>
      <c r="J178" s="34"/>
      <c r="K178" s="8"/>
      <c r="L178" s="67"/>
      <c r="M178" s="67"/>
      <c r="N178" s="68"/>
    </row>
    <row r="179" spans="1:14" x14ac:dyDescent="0.25">
      <c r="A179" s="2"/>
      <c r="B179" s="128"/>
      <c r="C179" s="2"/>
      <c r="D179" s="12"/>
      <c r="E179" s="12"/>
      <c r="F179" s="127"/>
      <c r="G179" s="32"/>
      <c r="H179" s="38"/>
      <c r="I179" s="41"/>
      <c r="J179" s="34"/>
      <c r="K179" s="8"/>
      <c r="L179" s="67"/>
      <c r="M179" s="67"/>
      <c r="N179" s="68"/>
    </row>
    <row r="180" spans="1:14" x14ac:dyDescent="0.25">
      <c r="A180" s="2"/>
      <c r="B180" s="128"/>
      <c r="C180" s="2"/>
      <c r="D180" s="12"/>
      <c r="E180" s="12"/>
      <c r="F180" s="127"/>
      <c r="G180" s="32"/>
      <c r="H180" s="38"/>
      <c r="I180" s="41"/>
      <c r="J180" s="34"/>
      <c r="K180" s="8"/>
      <c r="L180" s="67"/>
      <c r="M180" s="67"/>
      <c r="N180" s="68"/>
    </row>
    <row r="181" spans="1:14" x14ac:dyDescent="0.25">
      <c r="A181" s="2"/>
      <c r="B181" s="128"/>
      <c r="C181" s="2"/>
      <c r="D181" s="12"/>
      <c r="E181" s="12"/>
      <c r="F181" s="127"/>
      <c r="G181" s="32"/>
      <c r="H181" s="38"/>
      <c r="I181" s="41"/>
      <c r="J181" s="34"/>
      <c r="K181" s="8"/>
      <c r="L181" s="67"/>
      <c r="M181" s="67"/>
      <c r="N181" s="68"/>
    </row>
    <row r="182" spans="1:14" x14ac:dyDescent="0.25">
      <c r="A182" s="2"/>
      <c r="B182" s="128"/>
      <c r="C182" s="2"/>
      <c r="D182" s="12"/>
      <c r="E182" s="12"/>
      <c r="F182" s="127"/>
      <c r="G182" s="32"/>
      <c r="H182" s="38"/>
      <c r="I182" s="41"/>
      <c r="J182" s="34"/>
      <c r="K182" s="8"/>
      <c r="L182" s="67"/>
      <c r="M182" s="67"/>
      <c r="N182" s="68"/>
    </row>
    <row r="183" spans="1:14" x14ac:dyDescent="0.25">
      <c r="A183" s="2"/>
      <c r="B183" s="128"/>
      <c r="C183" s="2"/>
      <c r="D183" s="12"/>
      <c r="E183" s="12"/>
      <c r="F183" s="127"/>
      <c r="G183" s="32"/>
      <c r="H183" s="38"/>
      <c r="I183" s="41"/>
      <c r="J183" s="34"/>
      <c r="K183" s="8"/>
      <c r="L183" s="67"/>
      <c r="M183" s="67"/>
      <c r="N183" s="68"/>
    </row>
    <row r="184" spans="1:14" x14ac:dyDescent="0.25">
      <c r="A184" s="2"/>
      <c r="B184" s="128"/>
      <c r="C184" s="2"/>
      <c r="D184" s="12"/>
      <c r="E184" s="12"/>
      <c r="F184" s="127"/>
      <c r="G184" s="32"/>
      <c r="H184" s="38"/>
      <c r="I184" s="41"/>
      <c r="J184" s="34"/>
      <c r="K184" s="8"/>
      <c r="L184" s="67"/>
      <c r="M184" s="67"/>
      <c r="N184" s="68"/>
    </row>
    <row r="185" spans="1:14" x14ac:dyDescent="0.25">
      <c r="A185" s="2"/>
      <c r="B185" s="128"/>
      <c r="C185" s="2"/>
      <c r="D185" s="12"/>
      <c r="E185" s="12"/>
      <c r="F185" s="127"/>
      <c r="G185" s="32"/>
      <c r="H185" s="38"/>
      <c r="I185" s="41"/>
      <c r="J185" s="34"/>
      <c r="K185" s="8"/>
      <c r="L185" s="67"/>
      <c r="M185" s="67"/>
      <c r="N185" s="68"/>
    </row>
    <row r="186" spans="1:14" x14ac:dyDescent="0.25">
      <c r="A186" s="2"/>
      <c r="B186" s="128"/>
      <c r="C186" s="2"/>
      <c r="D186" s="12"/>
      <c r="E186" s="12"/>
      <c r="F186" s="127"/>
      <c r="G186" s="32"/>
      <c r="H186" s="38"/>
      <c r="I186" s="41"/>
      <c r="J186" s="34"/>
      <c r="K186" s="8"/>
      <c r="L186" s="67"/>
      <c r="M186" s="67"/>
      <c r="N186" s="68"/>
    </row>
    <row r="187" spans="1:14" x14ac:dyDescent="0.25">
      <c r="A187" s="2"/>
      <c r="B187" s="128"/>
      <c r="C187" s="2"/>
      <c r="D187" s="12"/>
      <c r="E187" s="12"/>
      <c r="F187" s="127"/>
      <c r="G187" s="32"/>
      <c r="H187" s="38"/>
      <c r="I187" s="41"/>
      <c r="J187" s="34"/>
      <c r="K187" s="8"/>
      <c r="L187" s="67"/>
      <c r="M187" s="67"/>
      <c r="N187" s="68"/>
    </row>
    <row r="188" spans="1:14" x14ac:dyDescent="0.25">
      <c r="A188" s="2"/>
      <c r="B188" s="128"/>
      <c r="C188" s="2"/>
      <c r="D188" s="12"/>
      <c r="E188" s="12"/>
      <c r="F188" s="127"/>
      <c r="G188" s="32"/>
      <c r="H188" s="38"/>
      <c r="I188" s="41"/>
      <c r="J188" s="34"/>
      <c r="K188" s="8"/>
      <c r="L188" s="67"/>
      <c r="M188" s="67"/>
      <c r="N188" s="68"/>
    </row>
    <row r="189" spans="1:14" x14ac:dyDescent="0.25">
      <c r="A189" s="2"/>
      <c r="B189" s="128"/>
      <c r="C189" s="2"/>
      <c r="D189" s="12"/>
      <c r="E189" s="12"/>
      <c r="F189" s="127"/>
      <c r="G189" s="32"/>
      <c r="H189" s="38"/>
      <c r="I189" s="41"/>
      <c r="J189" s="34"/>
      <c r="K189" s="8"/>
      <c r="L189" s="67"/>
      <c r="M189" s="67"/>
      <c r="N189" s="68"/>
    </row>
    <row r="190" spans="1:14" x14ac:dyDescent="0.25">
      <c r="A190" s="2"/>
      <c r="B190" s="128"/>
      <c r="C190" s="2"/>
      <c r="D190" s="12"/>
      <c r="E190" s="12"/>
      <c r="F190" s="127"/>
      <c r="G190" s="32"/>
      <c r="H190" s="38"/>
      <c r="I190" s="41"/>
      <c r="J190" s="34"/>
      <c r="K190" s="8"/>
      <c r="L190" s="67"/>
      <c r="M190" s="67"/>
      <c r="N190" s="68"/>
    </row>
    <row r="191" spans="1:14" x14ac:dyDescent="0.25">
      <c r="A191" s="2"/>
      <c r="B191" s="128"/>
      <c r="C191" s="2"/>
      <c r="D191" s="12"/>
      <c r="E191" s="12"/>
      <c r="F191" s="127"/>
      <c r="G191" s="32"/>
      <c r="H191" s="38"/>
      <c r="I191" s="41"/>
      <c r="J191" s="34"/>
      <c r="K191" s="8"/>
      <c r="L191" s="67"/>
      <c r="M191" s="67"/>
      <c r="N191" s="68"/>
    </row>
    <row r="192" spans="1:14" x14ac:dyDescent="0.25">
      <c r="A192" s="2"/>
      <c r="B192" s="128"/>
      <c r="C192" s="2"/>
      <c r="D192" s="12"/>
      <c r="E192" s="12"/>
      <c r="F192" s="127"/>
      <c r="G192" s="32"/>
      <c r="H192" s="38"/>
      <c r="I192" s="41"/>
      <c r="J192" s="34"/>
      <c r="K192" s="8"/>
      <c r="L192" s="67"/>
      <c r="M192" s="67"/>
      <c r="N192" s="68"/>
    </row>
    <row r="193" spans="1:14" x14ac:dyDescent="0.25">
      <c r="A193" s="2"/>
      <c r="B193" s="128"/>
      <c r="C193" s="2"/>
      <c r="D193" s="12"/>
      <c r="E193" s="12"/>
      <c r="F193" s="127"/>
      <c r="G193" s="32"/>
      <c r="H193" s="38"/>
      <c r="I193" s="41"/>
      <c r="J193" s="34"/>
      <c r="K193" s="8"/>
      <c r="L193" s="67"/>
      <c r="M193" s="67"/>
      <c r="N193" s="68"/>
    </row>
    <row r="194" spans="1:14" x14ac:dyDescent="0.25">
      <c r="A194" s="2"/>
      <c r="B194" s="128"/>
      <c r="C194" s="2"/>
      <c r="D194" s="12"/>
      <c r="E194" s="12"/>
      <c r="F194" s="127"/>
      <c r="G194" s="32"/>
      <c r="H194" s="38"/>
      <c r="I194" s="41"/>
      <c r="J194" s="34"/>
      <c r="K194" s="8"/>
      <c r="L194" s="67"/>
      <c r="M194" s="67"/>
      <c r="N194" s="68"/>
    </row>
    <row r="195" spans="1:14" x14ac:dyDescent="0.25">
      <c r="A195" s="2"/>
      <c r="B195" s="128"/>
      <c r="C195" s="2"/>
      <c r="D195" s="12"/>
      <c r="E195" s="12"/>
      <c r="F195" s="127"/>
      <c r="G195" s="32"/>
      <c r="H195" s="38"/>
      <c r="I195" s="41"/>
      <c r="J195" s="34"/>
      <c r="K195" s="8"/>
      <c r="L195" s="67"/>
      <c r="M195" s="67"/>
      <c r="N195" s="68"/>
    </row>
    <row r="196" spans="1:14" x14ac:dyDescent="0.25">
      <c r="A196" s="2"/>
      <c r="B196" s="128"/>
      <c r="C196" s="2"/>
      <c r="D196" s="12"/>
      <c r="E196" s="12"/>
      <c r="F196" s="127"/>
      <c r="G196" s="32"/>
      <c r="H196" s="38"/>
      <c r="I196" s="41"/>
      <c r="J196" s="34"/>
      <c r="K196" s="8"/>
      <c r="L196" s="67"/>
      <c r="M196" s="67"/>
      <c r="N196" s="68"/>
    </row>
    <row r="197" spans="1:14" x14ac:dyDescent="0.25">
      <c r="A197" s="2"/>
      <c r="B197" s="128"/>
      <c r="C197" s="2"/>
      <c r="D197" s="12"/>
      <c r="E197" s="12"/>
      <c r="F197" s="127"/>
      <c r="G197" s="32"/>
      <c r="H197" s="38"/>
      <c r="I197" s="41"/>
      <c r="J197" s="34"/>
      <c r="K197" s="8"/>
      <c r="L197" s="67"/>
      <c r="M197" s="67"/>
      <c r="N197" s="68"/>
    </row>
    <row r="198" spans="1:14" x14ac:dyDescent="0.25">
      <c r="A198" s="2"/>
      <c r="B198" s="128"/>
      <c r="C198" s="2"/>
      <c r="D198" s="12"/>
      <c r="E198" s="12"/>
      <c r="F198" s="127"/>
      <c r="G198" s="32"/>
      <c r="H198" s="38"/>
      <c r="I198" s="41"/>
      <c r="J198" s="34"/>
      <c r="K198" s="8"/>
      <c r="L198" s="67"/>
      <c r="M198" s="67"/>
      <c r="N198" s="68"/>
    </row>
    <row r="199" spans="1:14" x14ac:dyDescent="0.25">
      <c r="A199" s="2"/>
      <c r="B199" s="128"/>
      <c r="C199" s="2"/>
      <c r="D199" s="12"/>
      <c r="E199" s="12"/>
      <c r="F199" s="127"/>
      <c r="G199" s="32"/>
      <c r="H199" s="38"/>
      <c r="I199" s="41"/>
      <c r="J199" s="34"/>
      <c r="K199" s="8"/>
      <c r="L199" s="67"/>
      <c r="M199" s="67"/>
      <c r="N199" s="68"/>
    </row>
    <row r="200" spans="1:14" x14ac:dyDescent="0.25">
      <c r="A200" s="2"/>
      <c r="B200" s="128"/>
      <c r="C200" s="2"/>
      <c r="D200" s="12"/>
      <c r="E200" s="12"/>
      <c r="F200" s="127"/>
      <c r="G200" s="32"/>
      <c r="H200" s="38"/>
      <c r="I200" s="41"/>
      <c r="J200" s="34"/>
      <c r="K200" s="8"/>
      <c r="L200" s="67"/>
      <c r="M200" s="67"/>
      <c r="N200" s="68"/>
    </row>
    <row r="201" spans="1:14" x14ac:dyDescent="0.25">
      <c r="A201" s="2"/>
      <c r="B201" s="128"/>
      <c r="C201" s="2"/>
      <c r="D201" s="12"/>
      <c r="E201" s="12"/>
      <c r="F201" s="127"/>
      <c r="G201" s="32"/>
      <c r="H201" s="38"/>
      <c r="I201" s="41"/>
      <c r="J201" s="34"/>
      <c r="K201" s="8"/>
      <c r="L201" s="67"/>
      <c r="M201" s="67"/>
      <c r="N201" s="68"/>
    </row>
    <row r="202" spans="1:14" x14ac:dyDescent="0.25">
      <c r="A202" s="2"/>
      <c r="B202" s="128"/>
      <c r="C202" s="2"/>
      <c r="D202" s="12"/>
      <c r="E202" s="12"/>
      <c r="F202" s="127"/>
      <c r="G202" s="32"/>
      <c r="H202" s="38"/>
      <c r="I202" s="41"/>
      <c r="J202" s="34"/>
      <c r="K202" s="8"/>
      <c r="L202" s="67"/>
      <c r="M202" s="67"/>
      <c r="N202" s="68"/>
    </row>
    <row r="203" spans="1:14" x14ac:dyDescent="0.25">
      <c r="A203" s="2"/>
      <c r="B203" s="128"/>
      <c r="C203" s="2"/>
      <c r="D203" s="12"/>
      <c r="E203" s="12"/>
      <c r="F203" s="127"/>
      <c r="G203" s="32"/>
      <c r="H203" s="38"/>
      <c r="I203" s="41"/>
      <c r="J203" s="34"/>
      <c r="K203" s="8"/>
      <c r="L203" s="67"/>
      <c r="M203" s="67"/>
      <c r="N203" s="68"/>
    </row>
    <row r="204" spans="1:14" x14ac:dyDescent="0.25">
      <c r="A204" s="2"/>
      <c r="B204" s="128"/>
      <c r="C204" s="2"/>
      <c r="D204" s="12"/>
      <c r="E204" s="12"/>
      <c r="F204" s="127"/>
      <c r="G204" s="32"/>
      <c r="H204" s="38"/>
      <c r="I204" s="41"/>
      <c r="J204" s="34"/>
      <c r="K204" s="8"/>
      <c r="L204" s="67"/>
      <c r="M204" s="67"/>
      <c r="N204" s="68"/>
    </row>
    <row r="205" spans="1:14" x14ac:dyDescent="0.25">
      <c r="A205" s="2"/>
      <c r="B205" s="128"/>
      <c r="C205" s="2"/>
      <c r="D205" s="12"/>
      <c r="E205" s="12"/>
      <c r="F205" s="127"/>
      <c r="G205" s="32"/>
      <c r="H205" s="38"/>
      <c r="I205" s="41"/>
      <c r="J205" s="34"/>
      <c r="K205" s="8"/>
      <c r="L205" s="67"/>
      <c r="M205" s="67"/>
      <c r="N205" s="68"/>
    </row>
    <row r="206" spans="1:14" x14ac:dyDescent="0.25">
      <c r="A206" s="2"/>
      <c r="B206" s="128"/>
      <c r="C206" s="2"/>
      <c r="D206" s="12"/>
      <c r="E206" s="12"/>
      <c r="F206" s="127"/>
      <c r="G206" s="32"/>
      <c r="H206" s="38"/>
      <c r="I206" s="41"/>
      <c r="J206" s="34"/>
      <c r="K206" s="8"/>
      <c r="L206" s="67"/>
      <c r="M206" s="67"/>
      <c r="N206" s="68"/>
    </row>
    <row r="207" spans="1:14" x14ac:dyDescent="0.25">
      <c r="A207" s="2"/>
      <c r="B207" s="128"/>
      <c r="C207" s="2"/>
      <c r="D207" s="12"/>
      <c r="E207" s="12"/>
      <c r="F207" s="127"/>
      <c r="G207" s="32"/>
      <c r="H207" s="38"/>
      <c r="I207" s="41"/>
      <c r="J207" s="34"/>
      <c r="K207" s="8"/>
      <c r="L207" s="67"/>
      <c r="M207" s="67"/>
      <c r="N207" s="68"/>
    </row>
    <row r="208" spans="1:14" x14ac:dyDescent="0.25">
      <c r="A208" s="2"/>
      <c r="B208" s="128"/>
      <c r="C208" s="2"/>
      <c r="D208" s="12"/>
      <c r="E208" s="12"/>
      <c r="F208" s="127"/>
      <c r="G208" s="32"/>
      <c r="H208" s="38"/>
      <c r="I208" s="41"/>
      <c r="J208" s="34"/>
      <c r="K208" s="8"/>
      <c r="L208" s="67"/>
      <c r="M208" s="67"/>
      <c r="N208" s="68"/>
    </row>
    <row r="209" spans="1:14" x14ac:dyDescent="0.25">
      <c r="A209" s="2"/>
      <c r="B209" s="128"/>
      <c r="C209" s="2"/>
      <c r="D209" s="12"/>
      <c r="E209" s="12"/>
      <c r="F209" s="127"/>
      <c r="G209" s="32"/>
      <c r="H209" s="38"/>
      <c r="I209" s="41"/>
      <c r="J209" s="34"/>
      <c r="K209" s="8"/>
      <c r="L209" s="67"/>
      <c r="M209" s="67"/>
      <c r="N209" s="68"/>
    </row>
    <row r="210" spans="1:14" x14ac:dyDescent="0.25">
      <c r="A210" s="2"/>
      <c r="B210" s="128"/>
      <c r="C210" s="2"/>
      <c r="D210" s="12"/>
      <c r="E210" s="12"/>
      <c r="F210" s="127"/>
      <c r="G210" s="32"/>
      <c r="H210" s="38"/>
      <c r="I210" s="41"/>
      <c r="J210" s="34"/>
      <c r="K210" s="8"/>
      <c r="L210" s="67"/>
      <c r="M210" s="67"/>
      <c r="N210" s="68"/>
    </row>
    <row r="211" spans="1:14" x14ac:dyDescent="0.25">
      <c r="A211" s="2"/>
      <c r="B211" s="128"/>
      <c r="C211" s="2"/>
      <c r="D211" s="12"/>
      <c r="E211" s="12"/>
      <c r="F211" s="127"/>
      <c r="G211" s="32"/>
      <c r="H211" s="38"/>
      <c r="I211" s="41"/>
      <c r="J211" s="34"/>
      <c r="K211" s="8"/>
      <c r="L211" s="67"/>
      <c r="M211" s="67"/>
      <c r="N211" s="68"/>
    </row>
    <row r="212" spans="1:14" x14ac:dyDescent="0.25">
      <c r="A212" s="2"/>
      <c r="B212" s="128"/>
      <c r="C212" s="2"/>
      <c r="D212" s="12"/>
      <c r="E212" s="12"/>
      <c r="F212" s="127"/>
      <c r="G212" s="32"/>
      <c r="H212" s="38"/>
      <c r="I212" s="41"/>
      <c r="J212" s="34"/>
      <c r="K212" s="8"/>
      <c r="L212" s="67"/>
      <c r="M212" s="67"/>
      <c r="N212" s="68"/>
    </row>
    <row r="213" spans="1:14" x14ac:dyDescent="0.25">
      <c r="A213" s="2"/>
      <c r="B213" s="128"/>
      <c r="C213" s="2"/>
      <c r="D213" s="12"/>
      <c r="E213" s="12"/>
      <c r="F213" s="127"/>
      <c r="G213" s="32"/>
      <c r="H213" s="38"/>
      <c r="I213" s="41"/>
      <c r="J213" s="34"/>
      <c r="K213" s="8"/>
      <c r="L213" s="67"/>
      <c r="M213" s="67"/>
      <c r="N213" s="68"/>
    </row>
    <row r="214" spans="1:14" x14ac:dyDescent="0.25">
      <c r="A214" s="2"/>
      <c r="B214" s="128"/>
      <c r="C214" s="2"/>
      <c r="D214" s="12"/>
      <c r="E214" s="12"/>
      <c r="F214" s="127"/>
      <c r="G214" s="32"/>
      <c r="H214" s="38"/>
      <c r="I214" s="41"/>
      <c r="J214" s="34"/>
      <c r="K214" s="8"/>
      <c r="L214" s="67"/>
      <c r="M214" s="67"/>
      <c r="N214" s="68"/>
    </row>
    <row r="215" spans="1:14" x14ac:dyDescent="0.25">
      <c r="A215" s="2"/>
      <c r="B215" s="128"/>
      <c r="C215" s="2"/>
      <c r="D215" s="12"/>
      <c r="E215" s="12"/>
      <c r="F215" s="127"/>
      <c r="G215" s="32"/>
      <c r="H215" s="38"/>
      <c r="I215" s="41"/>
      <c r="J215" s="34"/>
      <c r="K215" s="8"/>
      <c r="L215" s="67"/>
      <c r="M215" s="67"/>
      <c r="N215" s="68"/>
    </row>
    <row r="216" spans="1:14" x14ac:dyDescent="0.25">
      <c r="A216" s="2"/>
      <c r="B216" s="128"/>
      <c r="C216" s="2"/>
      <c r="D216" s="12"/>
      <c r="E216" s="12"/>
      <c r="F216" s="127"/>
      <c r="G216" s="32"/>
      <c r="H216" s="38"/>
      <c r="I216" s="41"/>
      <c r="J216" s="34"/>
      <c r="K216" s="8"/>
      <c r="L216" s="67"/>
      <c r="M216" s="67"/>
      <c r="N216" s="68"/>
    </row>
    <row r="217" spans="1:14" x14ac:dyDescent="0.25">
      <c r="A217" s="2"/>
      <c r="B217" s="128"/>
      <c r="C217" s="2"/>
      <c r="D217" s="12"/>
      <c r="E217" s="12"/>
      <c r="F217" s="127"/>
      <c r="G217" s="32"/>
      <c r="H217" s="38"/>
      <c r="I217" s="41"/>
      <c r="J217" s="34"/>
      <c r="K217" s="8"/>
      <c r="L217" s="67"/>
      <c r="M217" s="67"/>
      <c r="N217" s="68"/>
    </row>
    <row r="218" spans="1:14" x14ac:dyDescent="0.25">
      <c r="A218" s="2"/>
      <c r="B218" s="128"/>
      <c r="C218" s="2"/>
      <c r="D218" s="12"/>
      <c r="E218" s="12"/>
      <c r="F218" s="127"/>
      <c r="G218" s="32"/>
      <c r="H218" s="38"/>
      <c r="I218" s="41"/>
      <c r="J218" s="34"/>
      <c r="K218" s="8"/>
      <c r="L218" s="67"/>
      <c r="M218" s="67"/>
      <c r="N218" s="68"/>
    </row>
    <row r="219" spans="1:14" x14ac:dyDescent="0.25">
      <c r="A219" s="2"/>
      <c r="B219" s="128"/>
      <c r="C219" s="2"/>
      <c r="D219" s="12"/>
      <c r="E219" s="12"/>
      <c r="F219" s="127"/>
      <c r="G219" s="32"/>
      <c r="H219" s="38"/>
      <c r="I219" s="41"/>
      <c r="J219" s="34"/>
      <c r="K219" s="8"/>
      <c r="L219" s="67"/>
      <c r="M219" s="67"/>
      <c r="N219" s="68"/>
    </row>
    <row r="220" spans="1:14" x14ac:dyDescent="0.25">
      <c r="A220" s="2"/>
      <c r="B220" s="128"/>
      <c r="C220" s="2"/>
      <c r="D220" s="12"/>
      <c r="E220" s="12"/>
      <c r="F220" s="127"/>
      <c r="G220" s="32"/>
      <c r="H220" s="38"/>
      <c r="I220" s="41"/>
      <c r="J220" s="34"/>
      <c r="K220" s="8"/>
      <c r="L220" s="67"/>
      <c r="M220" s="67"/>
      <c r="N220" s="68"/>
    </row>
    <row r="221" spans="1:14" x14ac:dyDescent="0.25">
      <c r="A221" s="2"/>
      <c r="B221" s="128"/>
      <c r="C221" s="2"/>
      <c r="D221" s="12"/>
      <c r="E221" s="12"/>
      <c r="F221" s="127"/>
      <c r="G221" s="32"/>
      <c r="H221" s="38"/>
      <c r="I221" s="41"/>
      <c r="J221" s="34"/>
      <c r="K221" s="8"/>
      <c r="L221" s="67"/>
      <c r="M221" s="67"/>
      <c r="N221" s="68"/>
    </row>
    <row r="222" spans="1:14" x14ac:dyDescent="0.25">
      <c r="A222" s="2"/>
      <c r="B222" s="128"/>
      <c r="C222" s="2"/>
      <c r="D222" s="12"/>
      <c r="E222" s="12"/>
      <c r="F222" s="127"/>
      <c r="G222" s="32"/>
      <c r="H222" s="38"/>
      <c r="I222" s="41"/>
      <c r="J222" s="34"/>
      <c r="K222" s="8"/>
      <c r="L222" s="67"/>
      <c r="M222" s="67"/>
      <c r="N222" s="68"/>
    </row>
    <row r="223" spans="1:14" x14ac:dyDescent="0.25">
      <c r="A223" s="2"/>
      <c r="B223" s="128"/>
      <c r="C223" s="2"/>
      <c r="D223" s="12"/>
      <c r="E223" s="12"/>
      <c r="F223" s="127"/>
      <c r="G223" s="32"/>
      <c r="H223" s="38"/>
      <c r="I223" s="41"/>
      <c r="J223" s="34"/>
      <c r="K223" s="8"/>
      <c r="L223" s="67"/>
      <c r="M223" s="67"/>
      <c r="N223" s="68"/>
    </row>
    <row r="224" spans="1:14" x14ac:dyDescent="0.25">
      <c r="A224" s="2"/>
      <c r="B224" s="128"/>
      <c r="C224" s="2"/>
      <c r="D224" s="12"/>
      <c r="E224" s="12"/>
      <c r="F224" s="127"/>
      <c r="G224" s="32"/>
      <c r="H224" s="38"/>
      <c r="I224" s="41"/>
      <c r="J224" s="34"/>
      <c r="K224" s="8"/>
      <c r="L224" s="67"/>
      <c r="M224" s="67"/>
      <c r="N224" s="68"/>
    </row>
    <row r="225" spans="1:14" x14ac:dyDescent="0.25">
      <c r="A225" s="2"/>
      <c r="B225" s="128"/>
      <c r="C225" s="2"/>
      <c r="D225" s="12"/>
      <c r="E225" s="12"/>
      <c r="F225" s="127"/>
      <c r="G225" s="32"/>
      <c r="H225" s="38"/>
      <c r="I225" s="41"/>
      <c r="J225" s="34"/>
      <c r="K225" s="8"/>
      <c r="L225" s="67"/>
      <c r="M225" s="67"/>
      <c r="N225" s="68"/>
    </row>
    <row r="226" spans="1:14" x14ac:dyDescent="0.25">
      <c r="A226" s="2"/>
      <c r="B226" s="128"/>
      <c r="C226" s="2"/>
      <c r="D226" s="12"/>
      <c r="E226" s="12"/>
      <c r="F226" s="127"/>
      <c r="G226" s="32"/>
      <c r="H226" s="38"/>
      <c r="I226" s="41"/>
      <c r="J226" s="34"/>
      <c r="K226" s="8"/>
      <c r="L226" s="67"/>
      <c r="M226" s="67"/>
      <c r="N226" s="68"/>
    </row>
    <row r="227" spans="1:14" x14ac:dyDescent="0.25">
      <c r="A227" s="2"/>
      <c r="B227" s="128"/>
      <c r="C227" s="2"/>
      <c r="D227" s="12"/>
      <c r="E227" s="12"/>
      <c r="F227" s="127"/>
      <c r="G227" s="32"/>
      <c r="H227" s="38"/>
      <c r="I227" s="41"/>
      <c r="J227" s="34"/>
      <c r="K227" s="8"/>
      <c r="L227" s="67"/>
      <c r="M227" s="67"/>
      <c r="N227" s="68"/>
    </row>
    <row r="228" spans="1:14" x14ac:dyDescent="0.25">
      <c r="A228" s="2"/>
      <c r="B228" s="128"/>
      <c r="C228" s="2"/>
      <c r="D228" s="12"/>
      <c r="E228" s="12"/>
      <c r="F228" s="127"/>
      <c r="G228" s="32"/>
      <c r="H228" s="38"/>
      <c r="I228" s="41"/>
      <c r="J228" s="34"/>
      <c r="K228" s="8"/>
      <c r="L228" s="67"/>
      <c r="M228" s="67"/>
      <c r="N228" s="68"/>
    </row>
    <row r="229" spans="1:14" x14ac:dyDescent="0.25">
      <c r="A229" s="2"/>
      <c r="B229" s="128"/>
      <c r="C229" s="2"/>
      <c r="D229" s="12"/>
      <c r="E229" s="12"/>
      <c r="F229" s="127"/>
      <c r="G229" s="32"/>
      <c r="H229" s="38"/>
      <c r="I229" s="41"/>
      <c r="J229" s="34"/>
      <c r="K229" s="8"/>
      <c r="L229" s="67"/>
      <c r="M229" s="67"/>
      <c r="N229" s="68"/>
    </row>
    <row r="230" spans="1:14" x14ac:dyDescent="0.25">
      <c r="A230" s="2"/>
      <c r="B230" s="128"/>
      <c r="C230" s="2"/>
      <c r="D230" s="12"/>
      <c r="E230" s="12"/>
      <c r="F230" s="127"/>
      <c r="G230" s="32"/>
      <c r="H230" s="38"/>
      <c r="I230" s="41"/>
      <c r="J230" s="34"/>
      <c r="K230" s="8"/>
      <c r="L230" s="67"/>
      <c r="M230" s="67"/>
      <c r="N230" s="68"/>
    </row>
    <row r="231" spans="1:14" x14ac:dyDescent="0.25">
      <c r="A231" s="2"/>
      <c r="B231" s="128"/>
      <c r="C231" s="2"/>
      <c r="D231" s="12"/>
      <c r="E231" s="12"/>
      <c r="F231" s="127"/>
      <c r="G231" s="32"/>
      <c r="H231" s="38"/>
      <c r="I231" s="41"/>
      <c r="J231" s="34"/>
      <c r="K231" s="8"/>
      <c r="L231" s="67"/>
      <c r="M231" s="67"/>
      <c r="N231" s="68"/>
    </row>
    <row r="232" spans="1:14" x14ac:dyDescent="0.25">
      <c r="A232" s="2"/>
      <c r="B232" s="128"/>
      <c r="C232" s="2"/>
      <c r="D232" s="12"/>
      <c r="E232" s="12"/>
      <c r="F232" s="127"/>
      <c r="G232" s="32"/>
      <c r="H232" s="38"/>
      <c r="I232" s="41"/>
      <c r="J232" s="34"/>
      <c r="K232" s="8"/>
      <c r="L232" s="67"/>
      <c r="M232" s="67"/>
      <c r="N232" s="68"/>
    </row>
    <row r="233" spans="1:14" x14ac:dyDescent="0.25">
      <c r="A233" s="2"/>
      <c r="B233" s="128"/>
      <c r="C233" s="2"/>
      <c r="D233" s="12"/>
      <c r="E233" s="12"/>
      <c r="F233" s="127"/>
      <c r="G233" s="32"/>
      <c r="H233" s="38"/>
      <c r="I233" s="41"/>
      <c r="J233" s="34"/>
      <c r="K233" s="8"/>
      <c r="L233" s="67"/>
      <c r="M233" s="67"/>
      <c r="N233" s="68"/>
    </row>
    <row r="234" spans="1:14" x14ac:dyDescent="0.25">
      <c r="A234" s="2"/>
      <c r="B234" s="128"/>
      <c r="C234" s="2"/>
      <c r="D234" s="12"/>
      <c r="E234" s="12"/>
      <c r="F234" s="127"/>
      <c r="G234" s="32"/>
      <c r="H234" s="38"/>
      <c r="I234" s="41"/>
      <c r="J234" s="34"/>
      <c r="K234" s="8"/>
      <c r="L234" s="67"/>
      <c r="M234" s="67"/>
      <c r="N234" s="68"/>
    </row>
    <row r="235" spans="1:14" x14ac:dyDescent="0.25">
      <c r="A235" s="2"/>
      <c r="B235" s="128"/>
      <c r="C235" s="2"/>
      <c r="D235" s="12"/>
      <c r="E235" s="12"/>
      <c r="F235" s="127"/>
      <c r="G235" s="32"/>
      <c r="H235" s="38"/>
      <c r="I235" s="41"/>
      <c r="J235" s="34"/>
      <c r="K235" s="8"/>
      <c r="L235" s="67"/>
      <c r="M235" s="67"/>
      <c r="N235" s="68"/>
    </row>
    <row r="236" spans="1:14" x14ac:dyDescent="0.25">
      <c r="A236" s="2"/>
      <c r="B236" s="128"/>
      <c r="C236" s="2"/>
      <c r="D236" s="12"/>
      <c r="E236" s="12"/>
      <c r="F236" s="127"/>
      <c r="G236" s="32"/>
      <c r="H236" s="38"/>
      <c r="I236" s="41"/>
      <c r="J236" s="34"/>
      <c r="K236" s="8"/>
      <c r="L236" s="67"/>
      <c r="M236" s="67"/>
      <c r="N236" s="68"/>
    </row>
    <row r="237" spans="1:14" x14ac:dyDescent="0.25">
      <c r="A237" s="2"/>
      <c r="B237" s="128"/>
      <c r="C237" s="2"/>
      <c r="D237" s="12"/>
      <c r="E237" s="12"/>
      <c r="F237" s="127"/>
      <c r="G237" s="32"/>
      <c r="H237" s="38"/>
      <c r="I237" s="41"/>
      <c r="J237" s="34"/>
      <c r="K237" s="8"/>
      <c r="L237" s="67"/>
      <c r="M237" s="67"/>
      <c r="N237" s="68"/>
    </row>
    <row r="238" spans="1:14" x14ac:dyDescent="0.25">
      <c r="A238" s="2"/>
      <c r="B238" s="128"/>
      <c r="C238" s="2"/>
      <c r="D238" s="12"/>
      <c r="E238" s="12"/>
      <c r="F238" s="127"/>
      <c r="G238" s="32"/>
      <c r="H238" s="38"/>
      <c r="I238" s="41"/>
      <c r="J238" s="34"/>
      <c r="K238" s="8"/>
      <c r="L238" s="67"/>
      <c r="M238" s="67"/>
      <c r="N238" s="68"/>
    </row>
    <row r="239" spans="1:14" x14ac:dyDescent="0.25">
      <c r="A239" s="2"/>
      <c r="B239" s="128"/>
      <c r="C239" s="2"/>
      <c r="D239" s="12"/>
      <c r="E239" s="12"/>
      <c r="F239" s="127"/>
      <c r="G239" s="32"/>
      <c r="H239" s="38"/>
      <c r="I239" s="41"/>
      <c r="J239" s="34"/>
      <c r="K239" s="8"/>
      <c r="L239" s="67"/>
      <c r="M239" s="67"/>
      <c r="N239" s="68"/>
    </row>
    <row r="240" spans="1:14" x14ac:dyDescent="0.25">
      <c r="A240" s="2"/>
      <c r="B240" s="128"/>
      <c r="C240" s="2"/>
      <c r="D240" s="12"/>
      <c r="E240" s="12"/>
      <c r="F240" s="127"/>
      <c r="G240" s="32"/>
      <c r="H240" s="38"/>
      <c r="I240" s="41"/>
      <c r="J240" s="34"/>
      <c r="K240" s="8"/>
      <c r="L240" s="67"/>
      <c r="M240" s="67"/>
      <c r="N240" s="68"/>
    </row>
    <row r="241" spans="1:14" x14ac:dyDescent="0.25">
      <c r="A241" s="2"/>
      <c r="B241" s="128"/>
      <c r="C241" s="2"/>
      <c r="D241" s="12"/>
      <c r="E241" s="12"/>
      <c r="F241" s="127"/>
      <c r="G241" s="32"/>
      <c r="H241" s="38"/>
      <c r="I241" s="41"/>
      <c r="J241" s="34"/>
      <c r="K241" s="8"/>
      <c r="L241" s="67"/>
      <c r="M241" s="67"/>
      <c r="N241" s="68"/>
    </row>
    <row r="242" spans="1:14" x14ac:dyDescent="0.25">
      <c r="A242" s="2"/>
      <c r="B242" s="128"/>
      <c r="C242" s="2"/>
      <c r="D242" s="12"/>
      <c r="E242" s="12"/>
      <c r="F242" s="127"/>
      <c r="G242" s="32"/>
      <c r="H242" s="38"/>
      <c r="I242" s="41"/>
      <c r="J242" s="34"/>
      <c r="K242" s="8"/>
      <c r="L242" s="67"/>
      <c r="M242" s="67"/>
      <c r="N242" s="68"/>
    </row>
    <row r="243" spans="1:14" x14ac:dyDescent="0.25">
      <c r="A243" s="2"/>
      <c r="B243" s="128"/>
      <c r="C243" s="2"/>
      <c r="D243" s="12"/>
      <c r="E243" s="12"/>
      <c r="F243" s="127"/>
      <c r="G243" s="32"/>
      <c r="H243" s="38"/>
      <c r="I243" s="41"/>
      <c r="J243" s="34"/>
      <c r="K243" s="8"/>
      <c r="L243" s="67"/>
      <c r="M243" s="67"/>
      <c r="N243" s="68"/>
    </row>
    <row r="244" spans="1:14" x14ac:dyDescent="0.25">
      <c r="A244" s="2"/>
      <c r="B244" s="128"/>
      <c r="C244" s="2"/>
      <c r="D244" s="12"/>
      <c r="E244" s="12"/>
      <c r="F244" s="127"/>
      <c r="G244" s="32"/>
      <c r="H244" s="38"/>
      <c r="I244" s="41"/>
      <c r="J244" s="34"/>
      <c r="K244" s="8"/>
      <c r="L244" s="67"/>
      <c r="M244" s="67"/>
      <c r="N244" s="68"/>
    </row>
    <row r="245" spans="1:14" x14ac:dyDescent="0.25">
      <c r="A245" s="2"/>
      <c r="B245" s="128"/>
      <c r="C245" s="2"/>
      <c r="D245" s="12"/>
      <c r="E245" s="12"/>
      <c r="F245" s="127"/>
      <c r="G245" s="32"/>
      <c r="H245" s="38"/>
      <c r="I245" s="41"/>
      <c r="J245" s="34"/>
      <c r="K245" s="8"/>
      <c r="L245" s="67"/>
      <c r="M245" s="67"/>
      <c r="N245" s="68"/>
    </row>
    <row r="246" spans="1:14" x14ac:dyDescent="0.25">
      <c r="A246" s="2"/>
      <c r="B246" s="128"/>
      <c r="C246" s="2"/>
      <c r="D246" s="12"/>
      <c r="E246" s="12"/>
      <c r="F246" s="127"/>
      <c r="G246" s="32"/>
      <c r="H246" s="38"/>
      <c r="I246" s="41"/>
      <c r="J246" s="34"/>
      <c r="K246" s="8"/>
      <c r="L246" s="67"/>
      <c r="M246" s="67"/>
      <c r="N246" s="68"/>
    </row>
    <row r="247" spans="1:14" x14ac:dyDescent="0.25">
      <c r="A247" s="2"/>
      <c r="B247" s="128"/>
      <c r="C247" s="2"/>
      <c r="D247" s="12"/>
      <c r="E247" s="12"/>
      <c r="F247" s="127"/>
      <c r="G247" s="32"/>
      <c r="H247" s="38"/>
      <c r="I247" s="41"/>
      <c r="J247" s="34"/>
      <c r="K247" s="8"/>
      <c r="L247" s="67"/>
      <c r="M247" s="67"/>
      <c r="N247" s="68"/>
    </row>
    <row r="248" spans="1:14" x14ac:dyDescent="0.25">
      <c r="A248" s="2"/>
      <c r="B248" s="128"/>
      <c r="C248" s="2"/>
      <c r="D248" s="12"/>
      <c r="E248" s="12"/>
      <c r="F248" s="127"/>
      <c r="G248" s="32"/>
      <c r="H248" s="38"/>
      <c r="I248" s="41"/>
      <c r="J248" s="34"/>
      <c r="K248" s="8"/>
      <c r="L248" s="67"/>
      <c r="M248" s="67"/>
      <c r="N248" s="68"/>
    </row>
    <row r="249" spans="1:14" x14ac:dyDescent="0.25">
      <c r="A249" s="2"/>
      <c r="B249" s="128"/>
      <c r="C249" s="2"/>
      <c r="D249" s="12"/>
      <c r="E249" s="12"/>
      <c r="F249" s="127"/>
      <c r="G249" s="32"/>
      <c r="H249" s="38"/>
      <c r="I249" s="41"/>
      <c r="J249" s="34"/>
      <c r="K249" s="8"/>
      <c r="L249" s="67"/>
      <c r="M249" s="67"/>
      <c r="N249" s="68"/>
    </row>
    <row r="250" spans="1:14" x14ac:dyDescent="0.25">
      <c r="A250" s="2"/>
      <c r="B250" s="128"/>
      <c r="C250" s="2"/>
      <c r="D250" s="12"/>
      <c r="E250" s="12"/>
      <c r="F250" s="127"/>
      <c r="G250" s="32"/>
      <c r="H250" s="38"/>
      <c r="I250" s="41"/>
      <c r="J250" s="34"/>
      <c r="K250" s="8"/>
      <c r="L250" s="67"/>
      <c r="M250" s="67"/>
      <c r="N250" s="68"/>
    </row>
    <row r="251" spans="1:14" x14ac:dyDescent="0.25">
      <c r="A251" s="2"/>
      <c r="B251" s="128"/>
      <c r="C251" s="2"/>
      <c r="D251" s="12"/>
      <c r="E251" s="12"/>
      <c r="F251" s="127"/>
      <c r="G251" s="32"/>
      <c r="H251" s="38"/>
      <c r="I251" s="41"/>
      <c r="J251" s="34"/>
      <c r="K251" s="8"/>
      <c r="L251" s="67"/>
      <c r="M251" s="67"/>
      <c r="N251" s="68"/>
    </row>
    <row r="252" spans="1:14" x14ac:dyDescent="0.25">
      <c r="A252" s="2"/>
      <c r="B252" s="128"/>
      <c r="C252" s="2"/>
      <c r="D252" s="12"/>
      <c r="E252" s="12"/>
      <c r="F252" s="127"/>
      <c r="G252" s="32"/>
      <c r="H252" s="38"/>
      <c r="I252" s="41"/>
      <c r="J252" s="34"/>
      <c r="K252" s="8"/>
      <c r="L252" s="67"/>
      <c r="M252" s="67"/>
      <c r="N252" s="68"/>
    </row>
    <row r="253" spans="1:14" x14ac:dyDescent="0.25">
      <c r="A253" s="2"/>
      <c r="B253" s="128"/>
      <c r="C253" s="2"/>
      <c r="D253" s="12"/>
      <c r="E253" s="12"/>
      <c r="F253" s="127"/>
      <c r="G253" s="32"/>
      <c r="H253" s="38"/>
      <c r="I253" s="41"/>
      <c r="J253" s="34"/>
      <c r="K253" s="8"/>
      <c r="L253" s="67"/>
      <c r="M253" s="67"/>
      <c r="N253" s="68"/>
    </row>
    <row r="254" spans="1:14" x14ac:dyDescent="0.25">
      <c r="A254" s="2"/>
      <c r="B254" s="128"/>
      <c r="C254" s="2"/>
      <c r="D254" s="12"/>
      <c r="E254" s="12"/>
      <c r="F254" s="127"/>
      <c r="G254" s="32"/>
      <c r="H254" s="38"/>
      <c r="I254" s="41"/>
      <c r="J254" s="34"/>
      <c r="K254" s="8"/>
      <c r="L254" s="67"/>
      <c r="M254" s="67"/>
      <c r="N254" s="68"/>
    </row>
    <row r="255" spans="1:14" x14ac:dyDescent="0.25">
      <c r="A255" s="2"/>
      <c r="B255" s="128"/>
      <c r="C255" s="2"/>
      <c r="D255" s="12"/>
      <c r="E255" s="12"/>
      <c r="F255" s="127"/>
      <c r="G255" s="32"/>
      <c r="H255" s="38"/>
      <c r="I255" s="41"/>
      <c r="J255" s="34"/>
      <c r="K255" s="8"/>
      <c r="L255" s="67"/>
      <c r="M255" s="67"/>
      <c r="N255" s="68"/>
    </row>
    <row r="256" spans="1:14" x14ac:dyDescent="0.25">
      <c r="A256" s="2"/>
      <c r="B256" s="128"/>
      <c r="C256" s="2"/>
      <c r="D256" s="12"/>
      <c r="E256" s="12"/>
      <c r="F256" s="127"/>
      <c r="G256" s="32"/>
      <c r="H256" s="38"/>
      <c r="I256" s="41"/>
      <c r="J256" s="34"/>
      <c r="K256" s="8"/>
      <c r="L256" s="67"/>
      <c r="M256" s="67"/>
      <c r="N256" s="68"/>
    </row>
    <row r="257" spans="1:14" x14ac:dyDescent="0.25">
      <c r="A257" s="2"/>
      <c r="B257" s="128"/>
      <c r="C257" s="2"/>
      <c r="D257" s="12"/>
      <c r="E257" s="12"/>
      <c r="F257" s="127"/>
      <c r="G257" s="32"/>
      <c r="H257" s="38"/>
      <c r="I257" s="41"/>
      <c r="J257" s="34"/>
      <c r="K257" s="8"/>
      <c r="L257" s="67"/>
      <c r="M257" s="67"/>
      <c r="N257" s="68"/>
    </row>
    <row r="258" spans="1:14" x14ac:dyDescent="0.25">
      <c r="A258" s="2"/>
      <c r="B258" s="128"/>
      <c r="C258" s="2"/>
      <c r="D258" s="12"/>
      <c r="E258" s="12"/>
      <c r="F258" s="127"/>
      <c r="G258" s="32"/>
      <c r="H258" s="38"/>
      <c r="I258" s="41"/>
      <c r="J258" s="34"/>
      <c r="K258" s="8"/>
      <c r="L258" s="67"/>
      <c r="M258" s="67"/>
      <c r="N258" s="68"/>
    </row>
    <row r="259" spans="1:14" x14ac:dyDescent="0.25">
      <c r="A259" s="2"/>
      <c r="B259" s="128"/>
      <c r="C259" s="2"/>
      <c r="D259" s="12"/>
      <c r="E259" s="12"/>
      <c r="F259" s="127"/>
      <c r="G259" s="32"/>
      <c r="H259" s="38"/>
      <c r="I259" s="41"/>
      <c r="J259" s="34"/>
      <c r="K259" s="8"/>
      <c r="L259" s="67"/>
      <c r="M259" s="67"/>
      <c r="N259" s="68"/>
    </row>
    <row r="260" spans="1:14" x14ac:dyDescent="0.25">
      <c r="A260" s="2"/>
      <c r="B260" s="128"/>
      <c r="C260" s="2"/>
      <c r="D260" s="12"/>
      <c r="E260" s="12"/>
      <c r="F260" s="127"/>
      <c r="G260" s="32"/>
      <c r="H260" s="38"/>
      <c r="I260" s="41"/>
      <c r="J260" s="34"/>
      <c r="K260" s="8"/>
      <c r="L260" s="67"/>
      <c r="M260" s="67"/>
      <c r="N260" s="68"/>
    </row>
    <row r="261" spans="1:14" x14ac:dyDescent="0.25">
      <c r="A261" s="2"/>
      <c r="B261" s="128"/>
      <c r="C261" s="2"/>
      <c r="D261" s="12"/>
      <c r="E261" s="12"/>
      <c r="F261" s="127"/>
      <c r="G261" s="32"/>
      <c r="H261" s="38"/>
      <c r="I261" s="41"/>
      <c r="J261" s="34"/>
      <c r="K261" s="8"/>
      <c r="L261" s="67"/>
      <c r="M261" s="67"/>
      <c r="N261" s="68"/>
    </row>
    <row r="262" spans="1:14" x14ac:dyDescent="0.25">
      <c r="A262" s="2"/>
      <c r="B262" s="128"/>
      <c r="C262" s="2"/>
      <c r="D262" s="12"/>
      <c r="E262" s="12"/>
      <c r="F262" s="127"/>
      <c r="G262" s="32"/>
      <c r="H262" s="38"/>
      <c r="I262" s="41"/>
      <c r="J262" s="34"/>
      <c r="K262" s="8"/>
      <c r="L262" s="67"/>
      <c r="M262" s="67"/>
      <c r="N262" s="68"/>
    </row>
    <row r="263" spans="1:14" x14ac:dyDescent="0.25">
      <c r="A263" s="2"/>
      <c r="B263" s="128"/>
      <c r="C263" s="2"/>
      <c r="D263" s="12"/>
      <c r="E263" s="12"/>
      <c r="F263" s="127"/>
      <c r="G263" s="32"/>
      <c r="H263" s="38"/>
      <c r="I263" s="41"/>
      <c r="J263" s="34"/>
      <c r="K263" s="8"/>
      <c r="L263" s="67"/>
      <c r="M263" s="67"/>
      <c r="N263" s="68"/>
    </row>
    <row r="264" spans="1:14" x14ac:dyDescent="0.25">
      <c r="A264" s="2"/>
      <c r="B264" s="128"/>
      <c r="C264" s="2"/>
      <c r="D264" s="12"/>
      <c r="E264" s="12"/>
      <c r="F264" s="127"/>
      <c r="G264" s="32"/>
      <c r="H264" s="38"/>
      <c r="I264" s="41"/>
      <c r="J264" s="34"/>
      <c r="K264" s="8"/>
      <c r="L264" s="67"/>
      <c r="M264" s="67"/>
      <c r="N264" s="68"/>
    </row>
    <row r="265" spans="1:14" x14ac:dyDescent="0.25">
      <c r="A265" s="2"/>
      <c r="B265" s="128"/>
      <c r="C265" s="2"/>
      <c r="D265" s="12"/>
      <c r="E265" s="12"/>
      <c r="F265" s="127"/>
      <c r="G265" s="32"/>
      <c r="H265" s="38"/>
      <c r="I265" s="41"/>
      <c r="J265" s="34"/>
      <c r="K265" s="8"/>
      <c r="L265" s="67"/>
      <c r="M265" s="67"/>
      <c r="N265" s="68"/>
    </row>
    <row r="266" spans="1:14" x14ac:dyDescent="0.25">
      <c r="A266" s="2"/>
      <c r="B266" s="128"/>
      <c r="C266" s="2"/>
      <c r="D266" s="12"/>
      <c r="E266" s="12"/>
      <c r="F266" s="127"/>
      <c r="G266" s="32"/>
      <c r="H266" s="38"/>
      <c r="I266" s="41"/>
      <c r="J266" s="34"/>
      <c r="K266" s="8"/>
      <c r="L266" s="67"/>
      <c r="M266" s="67"/>
      <c r="N266" s="68"/>
    </row>
    <row r="267" spans="1:14" x14ac:dyDescent="0.25">
      <c r="A267" s="2"/>
      <c r="B267" s="128"/>
      <c r="C267" s="2"/>
      <c r="D267" s="12"/>
      <c r="E267" s="12"/>
      <c r="F267" s="127"/>
      <c r="G267" s="32"/>
      <c r="H267" s="38"/>
      <c r="I267" s="41"/>
      <c r="J267" s="34"/>
      <c r="K267" s="8"/>
      <c r="L267" s="67"/>
      <c r="M267" s="67"/>
      <c r="N267" s="68"/>
    </row>
    <row r="268" spans="1:14" x14ac:dyDescent="0.25">
      <c r="A268" s="2"/>
      <c r="B268" s="128"/>
      <c r="C268" s="2"/>
      <c r="D268" s="12"/>
      <c r="E268" s="12"/>
      <c r="F268" s="127"/>
      <c r="G268" s="32"/>
      <c r="H268" s="38"/>
      <c r="I268" s="41"/>
      <c r="J268" s="34"/>
      <c r="K268" s="8"/>
      <c r="L268" s="67"/>
      <c r="M268" s="67"/>
      <c r="N268" s="68"/>
    </row>
    <row r="269" spans="1:14" x14ac:dyDescent="0.25">
      <c r="A269" s="2"/>
      <c r="B269" s="128"/>
      <c r="C269" s="2"/>
      <c r="D269" s="12"/>
      <c r="E269" s="12"/>
      <c r="F269" s="127"/>
      <c r="G269" s="32"/>
      <c r="H269" s="38"/>
      <c r="I269" s="41"/>
      <c r="J269" s="34"/>
      <c r="K269" s="8"/>
      <c r="L269" s="67"/>
      <c r="M269" s="67"/>
      <c r="N269" s="68"/>
    </row>
    <row r="270" spans="1:14" x14ac:dyDescent="0.25">
      <c r="A270" s="2"/>
      <c r="B270" s="128"/>
      <c r="C270" s="2"/>
      <c r="D270" s="12"/>
      <c r="E270" s="12"/>
      <c r="F270" s="127"/>
      <c r="G270" s="32"/>
      <c r="H270" s="38"/>
      <c r="I270" s="41"/>
      <c r="J270" s="34"/>
      <c r="K270" s="8"/>
      <c r="L270" s="67"/>
      <c r="M270" s="67"/>
      <c r="N270" s="68"/>
    </row>
    <row r="271" spans="1:14" x14ac:dyDescent="0.25">
      <c r="A271" s="2"/>
      <c r="B271" s="128"/>
      <c r="C271" s="2"/>
      <c r="D271" s="12"/>
      <c r="E271" s="12"/>
      <c r="F271" s="127"/>
      <c r="G271" s="32"/>
      <c r="H271" s="38"/>
      <c r="I271" s="41"/>
      <c r="J271" s="34"/>
      <c r="K271" s="8"/>
      <c r="L271" s="67"/>
      <c r="M271" s="67"/>
      <c r="N271" s="68"/>
    </row>
    <row r="272" spans="1:14" x14ac:dyDescent="0.25">
      <c r="A272" s="2"/>
      <c r="B272" s="128"/>
      <c r="C272" s="2"/>
      <c r="D272" s="12"/>
      <c r="E272" s="12"/>
      <c r="F272" s="127"/>
      <c r="G272" s="32"/>
      <c r="H272" s="38"/>
      <c r="I272" s="41"/>
      <c r="J272" s="34"/>
      <c r="K272" s="8"/>
      <c r="L272" s="67"/>
      <c r="M272" s="67"/>
      <c r="N272" s="68"/>
    </row>
    <row r="273" spans="1:14" x14ac:dyDescent="0.25">
      <c r="A273" s="2"/>
      <c r="B273" s="128"/>
      <c r="C273" s="2"/>
      <c r="D273" s="12"/>
      <c r="E273" s="12"/>
      <c r="F273" s="127"/>
      <c r="G273" s="32"/>
      <c r="H273" s="38"/>
      <c r="I273" s="41"/>
      <c r="J273" s="34"/>
      <c r="K273" s="8"/>
      <c r="L273" s="67"/>
      <c r="M273" s="67"/>
      <c r="N273" s="68"/>
    </row>
    <row r="274" spans="1:14" x14ac:dyDescent="0.25">
      <c r="A274" s="2"/>
      <c r="B274" s="128"/>
      <c r="C274" s="2"/>
      <c r="D274" s="12"/>
      <c r="E274" s="12"/>
      <c r="F274" s="127"/>
      <c r="G274" s="32"/>
      <c r="H274" s="38"/>
      <c r="I274" s="41"/>
      <c r="J274" s="34"/>
      <c r="K274" s="8"/>
      <c r="L274" s="67"/>
      <c r="M274" s="67"/>
      <c r="N274" s="68"/>
    </row>
    <row r="275" spans="1:14" x14ac:dyDescent="0.25">
      <c r="A275" s="2"/>
      <c r="B275" s="128"/>
      <c r="C275" s="2"/>
      <c r="D275" s="12"/>
      <c r="E275" s="12"/>
      <c r="F275" s="127"/>
      <c r="G275" s="32"/>
      <c r="H275" s="38"/>
      <c r="I275" s="41"/>
      <c r="J275" s="34"/>
      <c r="K275" s="8"/>
      <c r="L275" s="67"/>
      <c r="M275" s="67"/>
      <c r="N275" s="68"/>
    </row>
    <row r="276" spans="1:14" x14ac:dyDescent="0.25">
      <c r="A276" s="2"/>
      <c r="B276" s="128"/>
      <c r="C276" s="2"/>
      <c r="D276" s="12"/>
      <c r="E276" s="12"/>
      <c r="F276" s="127"/>
      <c r="G276" s="32"/>
      <c r="H276" s="38"/>
      <c r="I276" s="41"/>
      <c r="J276" s="34"/>
      <c r="K276" s="8"/>
      <c r="L276" s="67"/>
      <c r="M276" s="67"/>
      <c r="N276" s="68"/>
    </row>
    <row r="277" spans="1:14" x14ac:dyDescent="0.25">
      <c r="A277" s="2"/>
      <c r="B277" s="128"/>
      <c r="C277" s="2"/>
      <c r="D277" s="12"/>
      <c r="E277" s="12"/>
      <c r="F277" s="127"/>
      <c r="G277" s="32"/>
      <c r="H277" s="38"/>
      <c r="I277" s="41"/>
      <c r="J277" s="34"/>
      <c r="K277" s="8"/>
      <c r="L277" s="67"/>
      <c r="M277" s="67"/>
      <c r="N277" s="68"/>
    </row>
    <row r="278" spans="1:14" x14ac:dyDescent="0.25">
      <c r="A278" s="2"/>
      <c r="B278" s="128"/>
      <c r="C278" s="2"/>
      <c r="D278" s="12"/>
      <c r="E278" s="12"/>
      <c r="F278" s="127"/>
      <c r="G278" s="32"/>
      <c r="H278" s="38"/>
      <c r="I278" s="41"/>
      <c r="J278" s="34"/>
      <c r="K278" s="8"/>
      <c r="L278" s="67"/>
      <c r="M278" s="67"/>
      <c r="N278" s="68"/>
    </row>
    <row r="279" spans="1:14" x14ac:dyDescent="0.25">
      <c r="A279" s="2"/>
      <c r="B279" s="128"/>
      <c r="C279" s="2"/>
      <c r="D279" s="12"/>
      <c r="E279" s="12"/>
      <c r="F279" s="127"/>
      <c r="G279" s="32"/>
      <c r="H279" s="38"/>
      <c r="I279" s="41"/>
      <c r="J279" s="34"/>
      <c r="K279" s="8"/>
      <c r="L279" s="67"/>
      <c r="M279" s="67"/>
      <c r="N279" s="68"/>
    </row>
    <row r="280" spans="1:14" x14ac:dyDescent="0.25">
      <c r="A280" s="2"/>
      <c r="B280" s="128"/>
      <c r="C280" s="2"/>
      <c r="D280" s="12"/>
      <c r="E280" s="12"/>
      <c r="F280" s="127"/>
      <c r="G280" s="32"/>
      <c r="H280" s="38"/>
      <c r="I280" s="41"/>
      <c r="J280" s="34"/>
      <c r="K280" s="8"/>
      <c r="L280" s="67"/>
      <c r="M280" s="67"/>
      <c r="N280" s="68"/>
    </row>
    <row r="281" spans="1:14" x14ac:dyDescent="0.25">
      <c r="A281" s="2"/>
      <c r="B281" s="128"/>
      <c r="C281" s="2"/>
      <c r="D281" s="12"/>
      <c r="E281" s="12"/>
      <c r="F281" s="127"/>
      <c r="G281" s="32"/>
      <c r="H281" s="38"/>
      <c r="I281" s="41"/>
      <c r="J281" s="34"/>
      <c r="K281" s="8"/>
      <c r="L281" s="67"/>
      <c r="M281" s="67"/>
      <c r="N281" s="68"/>
    </row>
    <row r="282" spans="1:14" x14ac:dyDescent="0.25">
      <c r="A282" s="2"/>
      <c r="B282" s="128"/>
      <c r="C282" s="2"/>
      <c r="D282" s="12"/>
      <c r="E282" s="12"/>
      <c r="F282" s="127"/>
      <c r="G282" s="32"/>
      <c r="H282" s="38"/>
      <c r="I282" s="41"/>
      <c r="J282" s="34"/>
      <c r="K282" s="8"/>
      <c r="L282" s="67"/>
      <c r="M282" s="67"/>
      <c r="N282" s="68"/>
    </row>
    <row r="283" spans="1:14" x14ac:dyDescent="0.25">
      <c r="A283" s="2"/>
      <c r="B283" s="128"/>
      <c r="C283" s="2"/>
      <c r="D283" s="12"/>
      <c r="E283" s="12"/>
      <c r="F283" s="127"/>
      <c r="G283" s="32"/>
      <c r="H283" s="38"/>
      <c r="I283" s="41"/>
      <c r="J283" s="34"/>
      <c r="K283" s="8"/>
      <c r="L283" s="67"/>
      <c r="M283" s="67"/>
      <c r="N283" s="68"/>
    </row>
    <row r="284" spans="1:14" x14ac:dyDescent="0.25">
      <c r="A284" s="2"/>
      <c r="B284" s="128"/>
      <c r="C284" s="2"/>
      <c r="D284" s="12"/>
      <c r="E284" s="12"/>
      <c r="F284" s="127"/>
      <c r="G284" s="32"/>
      <c r="H284" s="38"/>
      <c r="I284" s="41"/>
      <c r="J284" s="34"/>
      <c r="K284" s="8"/>
      <c r="L284" s="67"/>
      <c r="M284" s="67"/>
      <c r="N284" s="68"/>
    </row>
    <row r="285" spans="1:14" x14ac:dyDescent="0.25">
      <c r="A285" s="2"/>
      <c r="B285" s="128"/>
      <c r="C285" s="2"/>
      <c r="D285" s="12"/>
      <c r="E285" s="12"/>
      <c r="F285" s="127"/>
      <c r="G285" s="32"/>
      <c r="H285" s="38"/>
      <c r="I285" s="41"/>
      <c r="J285" s="34"/>
      <c r="K285" s="8"/>
      <c r="L285" s="67"/>
      <c r="M285" s="67"/>
      <c r="N285" s="68"/>
    </row>
    <row r="286" spans="1:14" x14ac:dyDescent="0.25">
      <c r="A286" s="2"/>
      <c r="B286" s="128"/>
      <c r="C286" s="2"/>
      <c r="D286" s="12"/>
      <c r="E286" s="12"/>
      <c r="F286" s="127"/>
      <c r="G286" s="32"/>
      <c r="H286" s="38"/>
      <c r="I286" s="41"/>
      <c r="J286" s="34"/>
      <c r="K286" s="8"/>
      <c r="L286" s="67"/>
      <c r="M286" s="67"/>
      <c r="N286" s="68"/>
    </row>
    <row r="287" spans="1:14" x14ac:dyDescent="0.25">
      <c r="A287" s="2"/>
      <c r="B287" s="128"/>
      <c r="C287" s="2"/>
      <c r="D287" s="12"/>
      <c r="E287" s="12"/>
      <c r="F287" s="127"/>
      <c r="G287" s="32"/>
      <c r="H287" s="38"/>
      <c r="I287" s="41"/>
      <c r="J287" s="34"/>
      <c r="K287" s="8"/>
      <c r="L287" s="67"/>
      <c r="M287" s="67"/>
      <c r="N287" s="68"/>
    </row>
    <row r="288" spans="1:14" x14ac:dyDescent="0.25">
      <c r="A288" s="2"/>
      <c r="B288" s="128"/>
      <c r="C288" s="2"/>
      <c r="D288" s="12"/>
      <c r="E288" s="12"/>
      <c r="F288" s="127"/>
      <c r="G288" s="32"/>
      <c r="H288" s="38"/>
      <c r="I288" s="41"/>
      <c r="J288" s="34"/>
      <c r="K288" s="8"/>
      <c r="L288" s="67"/>
      <c r="M288" s="67"/>
      <c r="N288" s="68"/>
    </row>
    <row r="289" spans="1:14" x14ac:dyDescent="0.25">
      <c r="A289" s="2"/>
      <c r="B289" s="128"/>
      <c r="C289" s="2"/>
      <c r="D289" s="12"/>
      <c r="E289" s="12"/>
      <c r="F289" s="127"/>
      <c r="G289" s="32"/>
      <c r="H289" s="38"/>
      <c r="I289" s="41"/>
      <c r="J289" s="34"/>
      <c r="K289" s="8"/>
      <c r="L289" s="67"/>
      <c r="M289" s="67"/>
      <c r="N289" s="68"/>
    </row>
    <row r="290" spans="1:14" x14ac:dyDescent="0.25">
      <c r="A290" s="2"/>
      <c r="B290" s="128"/>
      <c r="C290" s="2"/>
      <c r="D290" s="12"/>
      <c r="E290" s="12"/>
      <c r="F290" s="127"/>
      <c r="G290" s="32"/>
      <c r="H290" s="38"/>
      <c r="I290" s="41"/>
      <c r="J290" s="34"/>
      <c r="K290" s="8"/>
      <c r="L290" s="67"/>
      <c r="M290" s="67"/>
      <c r="N290" s="68"/>
    </row>
    <row r="291" spans="1:14" x14ac:dyDescent="0.25">
      <c r="A291" s="2"/>
      <c r="B291" s="128"/>
      <c r="C291" s="2"/>
      <c r="D291" s="12"/>
      <c r="E291" s="12"/>
      <c r="F291" s="127"/>
      <c r="G291" s="32"/>
      <c r="H291" s="38"/>
      <c r="I291" s="41"/>
      <c r="J291" s="34"/>
      <c r="K291" s="8"/>
      <c r="L291" s="67"/>
      <c r="M291" s="67"/>
      <c r="N291" s="68"/>
    </row>
    <row r="292" spans="1:14" x14ac:dyDescent="0.25">
      <c r="A292" s="2"/>
      <c r="B292" s="128"/>
      <c r="C292" s="2"/>
      <c r="D292" s="12"/>
      <c r="E292" s="12"/>
      <c r="F292" s="127"/>
      <c r="G292" s="32"/>
      <c r="H292" s="38"/>
      <c r="I292" s="41"/>
      <c r="J292" s="34"/>
      <c r="K292" s="8"/>
      <c r="L292" s="67"/>
      <c r="M292" s="67"/>
      <c r="N292" s="68"/>
    </row>
    <row r="293" spans="1:14" x14ac:dyDescent="0.25">
      <c r="A293" s="2"/>
      <c r="B293" s="128"/>
      <c r="C293" s="2"/>
      <c r="D293" s="12"/>
      <c r="E293" s="12"/>
      <c r="F293" s="127"/>
      <c r="G293" s="32"/>
      <c r="H293" s="38"/>
      <c r="I293" s="41"/>
      <c r="J293" s="34"/>
      <c r="K293" s="8"/>
      <c r="L293" s="67"/>
      <c r="M293" s="67"/>
      <c r="N293" s="68"/>
    </row>
    <row r="294" spans="1:14" x14ac:dyDescent="0.25">
      <c r="A294" s="2"/>
      <c r="B294" s="128"/>
      <c r="C294" s="2"/>
      <c r="D294" s="12"/>
      <c r="E294" s="12"/>
      <c r="F294" s="127"/>
      <c r="G294" s="32"/>
      <c r="H294" s="38"/>
      <c r="I294" s="41"/>
      <c r="J294" s="34"/>
      <c r="K294" s="8"/>
      <c r="L294" s="67"/>
      <c r="M294" s="67"/>
      <c r="N294" s="68"/>
    </row>
    <row r="295" spans="1:14" x14ac:dyDescent="0.25">
      <c r="A295" s="2"/>
      <c r="B295" s="128"/>
      <c r="C295" s="2"/>
      <c r="D295" s="12"/>
      <c r="E295" s="12"/>
      <c r="F295" s="127"/>
      <c r="G295" s="32"/>
      <c r="H295" s="38"/>
      <c r="I295" s="41"/>
      <c r="J295" s="34"/>
      <c r="K295" s="8"/>
      <c r="L295" s="67"/>
      <c r="M295" s="67"/>
      <c r="N295" s="68"/>
    </row>
    <row r="296" spans="1:14" x14ac:dyDescent="0.25">
      <c r="A296" s="2"/>
      <c r="B296" s="128"/>
      <c r="C296" s="2"/>
      <c r="D296" s="12"/>
      <c r="E296" s="12"/>
      <c r="F296" s="127"/>
      <c r="G296" s="32"/>
      <c r="H296" s="38"/>
      <c r="I296" s="41"/>
      <c r="J296" s="34"/>
      <c r="K296" s="8"/>
      <c r="L296" s="67"/>
      <c r="M296" s="67"/>
      <c r="N296" s="68"/>
    </row>
    <row r="297" spans="1:14" x14ac:dyDescent="0.25">
      <c r="A297" s="2"/>
      <c r="B297" s="128"/>
      <c r="C297" s="2"/>
      <c r="D297" s="12"/>
      <c r="E297" s="12"/>
      <c r="F297" s="127"/>
      <c r="G297" s="32"/>
      <c r="H297" s="38"/>
      <c r="I297" s="41"/>
      <c r="J297" s="34"/>
      <c r="K297" s="8"/>
      <c r="L297" s="67"/>
      <c r="M297" s="67"/>
      <c r="N297" s="68"/>
    </row>
    <row r="298" spans="1:14" x14ac:dyDescent="0.25">
      <c r="A298" s="2"/>
      <c r="B298" s="128"/>
      <c r="C298" s="2"/>
      <c r="D298" s="12"/>
      <c r="E298" s="12"/>
      <c r="F298" s="127"/>
      <c r="G298" s="32"/>
      <c r="H298" s="38"/>
      <c r="I298" s="41"/>
      <c r="J298" s="34"/>
      <c r="K298" s="8"/>
      <c r="L298" s="67"/>
      <c r="M298" s="67"/>
      <c r="N298" s="68"/>
    </row>
    <row r="299" spans="1:14" x14ac:dyDescent="0.25">
      <c r="A299" s="2"/>
      <c r="B299" s="128"/>
      <c r="C299" s="2"/>
      <c r="D299" s="12"/>
      <c r="E299" s="12"/>
      <c r="F299" s="127"/>
      <c r="G299" s="32"/>
      <c r="H299" s="38"/>
      <c r="I299" s="41"/>
      <c r="J299" s="34"/>
      <c r="K299" s="8"/>
      <c r="L299" s="67"/>
      <c r="M299" s="67"/>
      <c r="N299" s="68"/>
    </row>
    <row r="300" spans="1:14" x14ac:dyDescent="0.25">
      <c r="A300" s="2"/>
      <c r="B300" s="128"/>
      <c r="C300" s="2"/>
      <c r="D300" s="12"/>
      <c r="E300" s="12"/>
      <c r="F300" s="127"/>
      <c r="G300" s="32"/>
      <c r="H300" s="38"/>
      <c r="I300" s="41"/>
      <c r="J300" s="34"/>
      <c r="K300" s="8"/>
      <c r="L300" s="67"/>
      <c r="M300" s="67"/>
      <c r="N300" s="68"/>
    </row>
    <row r="301" spans="1:14" x14ac:dyDescent="0.25">
      <c r="A301" s="2"/>
      <c r="B301" s="128"/>
      <c r="C301" s="2"/>
      <c r="D301" s="12"/>
      <c r="E301" s="12"/>
      <c r="F301" s="127"/>
      <c r="G301" s="32"/>
      <c r="H301" s="38"/>
      <c r="I301" s="41"/>
      <c r="J301" s="34"/>
      <c r="K301" s="8"/>
      <c r="L301" s="67"/>
      <c r="M301" s="67"/>
      <c r="N301" s="68"/>
    </row>
    <row r="302" spans="1:14" x14ac:dyDescent="0.25">
      <c r="A302" s="2"/>
      <c r="B302" s="128"/>
      <c r="C302" s="2"/>
      <c r="D302" s="12"/>
      <c r="E302" s="12"/>
      <c r="F302" s="127"/>
      <c r="G302" s="32"/>
      <c r="H302" s="38"/>
      <c r="I302" s="41"/>
      <c r="J302" s="34"/>
      <c r="K302" s="8"/>
      <c r="L302" s="67"/>
      <c r="M302" s="67"/>
      <c r="N302" s="68"/>
    </row>
    <row r="303" spans="1:14" x14ac:dyDescent="0.25">
      <c r="A303" s="2"/>
      <c r="B303" s="128"/>
      <c r="C303" s="2"/>
      <c r="D303" s="12"/>
      <c r="E303" s="12"/>
      <c r="F303" s="127"/>
      <c r="G303" s="32"/>
      <c r="H303" s="38"/>
      <c r="I303" s="41"/>
      <c r="J303" s="34"/>
      <c r="K303" s="8"/>
      <c r="L303" s="67"/>
      <c r="M303" s="67"/>
      <c r="N303" s="68"/>
    </row>
    <row r="304" spans="1:14" x14ac:dyDescent="0.25">
      <c r="A304" s="2"/>
      <c r="B304" s="128"/>
      <c r="C304" s="2"/>
      <c r="D304" s="12"/>
      <c r="E304" s="12"/>
      <c r="F304" s="127"/>
      <c r="G304" s="32"/>
      <c r="H304" s="38"/>
      <c r="I304" s="41"/>
      <c r="J304" s="34"/>
      <c r="K304" s="8"/>
      <c r="L304" s="67"/>
      <c r="M304" s="67"/>
      <c r="N304" s="68"/>
    </row>
    <row r="305" spans="1:14" x14ac:dyDescent="0.25">
      <c r="A305" s="2"/>
      <c r="B305" s="128"/>
      <c r="C305" s="2"/>
      <c r="D305" s="12"/>
      <c r="E305" s="12"/>
      <c r="F305" s="127"/>
      <c r="G305" s="32"/>
      <c r="H305" s="38"/>
      <c r="I305" s="41"/>
      <c r="J305" s="34"/>
      <c r="K305" s="8"/>
      <c r="L305" s="67"/>
      <c r="M305" s="67"/>
      <c r="N305" s="68"/>
    </row>
    <row r="306" spans="1:14" x14ac:dyDescent="0.25">
      <c r="A306" s="2"/>
      <c r="B306" s="128"/>
      <c r="C306" s="2"/>
      <c r="D306" s="12"/>
      <c r="E306" s="12"/>
      <c r="F306" s="127"/>
      <c r="G306" s="32"/>
      <c r="H306" s="38"/>
      <c r="I306" s="41"/>
      <c r="J306" s="34"/>
      <c r="K306" s="8"/>
      <c r="L306" s="67"/>
      <c r="M306" s="67"/>
      <c r="N306" s="68"/>
    </row>
    <row r="307" spans="1:14" x14ac:dyDescent="0.25">
      <c r="A307" s="2"/>
      <c r="B307" s="128"/>
      <c r="C307" s="2"/>
      <c r="D307" s="12"/>
      <c r="E307" s="12"/>
      <c r="F307" s="127"/>
      <c r="G307" s="32"/>
      <c r="H307" s="38"/>
      <c r="I307" s="41"/>
      <c r="J307" s="34"/>
      <c r="K307" s="8"/>
      <c r="L307" s="67"/>
      <c r="M307" s="67"/>
      <c r="N307" s="68"/>
    </row>
    <row r="308" spans="1:14" x14ac:dyDescent="0.25">
      <c r="A308" s="2"/>
      <c r="B308" s="128"/>
      <c r="C308" s="2"/>
      <c r="D308" s="12"/>
      <c r="E308" s="12"/>
      <c r="F308" s="127"/>
      <c r="G308" s="32"/>
      <c r="H308" s="38"/>
      <c r="I308" s="41"/>
      <c r="J308" s="34"/>
      <c r="K308" s="8"/>
      <c r="L308" s="67"/>
      <c r="M308" s="67"/>
      <c r="N308" s="68"/>
    </row>
    <row r="309" spans="1:14" x14ac:dyDescent="0.25">
      <c r="A309" s="2"/>
      <c r="B309" s="128"/>
      <c r="C309" s="2"/>
      <c r="D309" s="12"/>
      <c r="E309" s="12"/>
      <c r="F309" s="127"/>
      <c r="G309" s="32"/>
      <c r="H309" s="38"/>
      <c r="I309" s="41"/>
      <c r="J309" s="34"/>
      <c r="K309" s="8"/>
      <c r="L309" s="67"/>
      <c r="M309" s="67"/>
      <c r="N309" s="68"/>
    </row>
    <row r="310" spans="1:14" x14ac:dyDescent="0.25">
      <c r="A310" s="2"/>
      <c r="B310" s="128"/>
      <c r="C310" s="2"/>
      <c r="D310" s="12"/>
      <c r="E310" s="12"/>
      <c r="F310" s="127"/>
      <c r="G310" s="32"/>
      <c r="H310" s="38"/>
      <c r="I310" s="41"/>
      <c r="J310" s="34"/>
      <c r="K310" s="8"/>
      <c r="L310" s="67"/>
      <c r="M310" s="67"/>
      <c r="N310" s="68"/>
    </row>
    <row r="311" spans="1:14" x14ac:dyDescent="0.25">
      <c r="A311" s="2"/>
      <c r="B311" s="128"/>
      <c r="C311" s="2"/>
      <c r="D311" s="12"/>
      <c r="E311" s="12"/>
      <c r="F311" s="127"/>
      <c r="G311" s="32"/>
      <c r="H311" s="38"/>
      <c r="I311" s="41"/>
      <c r="J311" s="34"/>
      <c r="K311" s="8"/>
      <c r="L311" s="67"/>
      <c r="M311" s="67"/>
      <c r="N311" s="68"/>
    </row>
    <row r="312" spans="1:14" x14ac:dyDescent="0.25">
      <c r="A312" s="2"/>
      <c r="B312" s="128"/>
      <c r="C312" s="2"/>
      <c r="F312" s="127"/>
      <c r="G312" s="33"/>
      <c r="H312" s="37"/>
      <c r="I312" s="40"/>
      <c r="J312" s="35"/>
    </row>
  </sheetData>
  <phoneticPr fontId="24" type="noConversion"/>
  <pageMargins left="0.25" right="0.25" top="0.75" bottom="0.75" header="0.3" footer="0.3"/>
  <pageSetup paperSize="9" scale="3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4A575-AF4D-4680-8A1B-03F0D3FFBC2B}">
  <sheetPr codeName="Feuil7">
    <pageSetUpPr fitToPage="1"/>
  </sheetPr>
  <dimension ref="A1:N312"/>
  <sheetViews>
    <sheetView zoomScale="80" zoomScaleNormal="80" workbookViewId="0">
      <pane ySplit="1" topLeftCell="A2" activePane="bottomLeft" state="frozen"/>
      <selection activeCell="B1" sqref="B1"/>
      <selection pane="bottomLeft" activeCell="C33" sqref="C33"/>
    </sheetView>
  </sheetViews>
  <sheetFormatPr baseColWidth="10" defaultRowHeight="15" x14ac:dyDescent="0.25"/>
  <cols>
    <col min="1" max="1" width="26.42578125" bestFit="1" customWidth="1"/>
    <col min="2" max="2" width="12.85546875" style="3" bestFit="1" customWidth="1"/>
    <col min="3" max="3" width="41.7109375" style="3" bestFit="1" customWidth="1"/>
    <col min="4" max="4" width="12.42578125" style="36" customWidth="1"/>
    <col min="5" max="5" width="37.7109375" style="2" bestFit="1" customWidth="1"/>
    <col min="6" max="6" width="37.7109375" style="29" customWidth="1"/>
    <col min="7" max="7" width="24.140625" style="29" customWidth="1"/>
    <col min="8" max="8" width="14" style="39" customWidth="1"/>
    <col min="9" max="9" width="17.5703125" style="42" customWidth="1"/>
    <col min="10" max="10" width="13.28515625" style="3" customWidth="1"/>
    <col min="11" max="11" width="23.7109375" style="5" customWidth="1"/>
    <col min="12" max="12" width="24.28515625" style="3" bestFit="1" customWidth="1"/>
    <col min="13" max="13" width="7.42578125" style="3" customWidth="1"/>
    <col min="14" max="14" width="37.28515625" style="3" customWidth="1"/>
  </cols>
  <sheetData>
    <row r="1" spans="1:14" ht="56.25" x14ac:dyDescent="0.25">
      <c r="A1" s="4" t="s">
        <v>113</v>
      </c>
      <c r="B1" s="30" t="s">
        <v>114</v>
      </c>
      <c r="C1" s="4" t="s">
        <v>115</v>
      </c>
      <c r="D1" s="4" t="s">
        <v>116</v>
      </c>
      <c r="E1" s="9" t="s">
        <v>117</v>
      </c>
      <c r="F1" s="30" t="s">
        <v>118</v>
      </c>
      <c r="G1" s="30" t="s">
        <v>119</v>
      </c>
      <c r="H1" s="30" t="s">
        <v>120</v>
      </c>
      <c r="I1" s="30" t="s">
        <v>121</v>
      </c>
      <c r="J1" s="10" t="s">
        <v>54</v>
      </c>
      <c r="K1" s="9" t="s">
        <v>6</v>
      </c>
      <c r="L1" s="4" t="s">
        <v>7</v>
      </c>
      <c r="M1" s="66" t="s">
        <v>9</v>
      </c>
      <c r="N1" s="66" t="s">
        <v>0</v>
      </c>
    </row>
    <row r="2" spans="1:14" x14ac:dyDescent="0.25">
      <c r="A2" s="2" t="str">
        <f>IF(C2&gt;0,"Ville collectivités","")</f>
        <v>Ville collectivités</v>
      </c>
      <c r="B2" s="128" t="str">
        <f>IF(A2="Ville collectivités","10%","")</f>
        <v>10%</v>
      </c>
      <c r="C2" s="2">
        <v>50</v>
      </c>
      <c r="D2" s="11">
        <v>44198</v>
      </c>
      <c r="E2" s="11" t="s">
        <v>55</v>
      </c>
      <c r="F2" s="127"/>
      <c r="G2" s="31" t="s">
        <v>77</v>
      </c>
      <c r="H2" s="37">
        <v>2</v>
      </c>
      <c r="I2" s="40">
        <v>5</v>
      </c>
      <c r="J2" s="34">
        <f>H2*I2</f>
        <v>10</v>
      </c>
      <c r="K2" s="6"/>
      <c r="L2" s="67"/>
      <c r="M2" s="67"/>
      <c r="N2" s="68"/>
    </row>
    <row r="3" spans="1:14" x14ac:dyDescent="0.25">
      <c r="A3" s="2" t="str">
        <f t="shared" ref="A3:A66" si="0">IF(C3&gt;0,"Ville collectivités","")</f>
        <v>Ville collectivités</v>
      </c>
      <c r="B3" s="128" t="str">
        <f t="shared" ref="B3:B66" si="1">IF(A3="Ville collectivités","10%","")</f>
        <v>10%</v>
      </c>
      <c r="C3" s="2">
        <v>51</v>
      </c>
      <c r="D3" s="11">
        <v>44199</v>
      </c>
      <c r="E3" s="11" t="s">
        <v>56</v>
      </c>
      <c r="F3" s="127"/>
      <c r="G3" s="31" t="s">
        <v>77</v>
      </c>
      <c r="H3" s="37">
        <v>2</v>
      </c>
      <c r="I3" s="40">
        <v>5</v>
      </c>
      <c r="J3" s="34">
        <f t="shared" ref="J3:J24" si="2">H3*I3</f>
        <v>10</v>
      </c>
      <c r="K3" s="6"/>
      <c r="L3" s="67"/>
      <c r="M3" s="67"/>
      <c r="N3" s="68"/>
    </row>
    <row r="4" spans="1:14" x14ac:dyDescent="0.25">
      <c r="A4" s="2" t="str">
        <f t="shared" si="0"/>
        <v>Ville collectivités</v>
      </c>
      <c r="B4" s="128" t="str">
        <f t="shared" si="1"/>
        <v>10%</v>
      </c>
      <c r="C4" s="2">
        <v>52</v>
      </c>
      <c r="D4" s="11">
        <v>44200</v>
      </c>
      <c r="E4" s="11" t="s">
        <v>57</v>
      </c>
      <c r="F4" s="127"/>
      <c r="G4" s="31" t="s">
        <v>77</v>
      </c>
      <c r="H4" s="37">
        <v>2</v>
      </c>
      <c r="I4" s="40">
        <v>5</v>
      </c>
      <c r="J4" s="34">
        <f t="shared" si="2"/>
        <v>10</v>
      </c>
      <c r="K4" s="6"/>
      <c r="L4" s="67"/>
      <c r="M4" s="67"/>
      <c r="N4" s="68"/>
    </row>
    <row r="5" spans="1:14" x14ac:dyDescent="0.25">
      <c r="A5" s="2" t="str">
        <f t="shared" si="0"/>
        <v>Ville collectivités</v>
      </c>
      <c r="B5" s="128" t="str">
        <f t="shared" si="1"/>
        <v>10%</v>
      </c>
      <c r="C5" s="2">
        <v>53</v>
      </c>
      <c r="D5" s="11">
        <v>44201</v>
      </c>
      <c r="E5" s="11" t="s">
        <v>58</v>
      </c>
      <c r="F5" s="127"/>
      <c r="G5" s="31" t="s">
        <v>77</v>
      </c>
      <c r="H5" s="37">
        <v>2</v>
      </c>
      <c r="I5" s="40">
        <v>5</v>
      </c>
      <c r="J5" s="34">
        <f t="shared" si="2"/>
        <v>10</v>
      </c>
      <c r="K5" s="2"/>
      <c r="L5" s="67"/>
      <c r="M5" s="67"/>
      <c r="N5" s="68"/>
    </row>
    <row r="6" spans="1:14" x14ac:dyDescent="0.25">
      <c r="A6" s="2" t="str">
        <f t="shared" si="0"/>
        <v>Ville collectivités</v>
      </c>
      <c r="B6" s="128" t="str">
        <f t="shared" si="1"/>
        <v>10%</v>
      </c>
      <c r="C6" s="2">
        <v>54</v>
      </c>
      <c r="D6" s="11">
        <v>44202</v>
      </c>
      <c r="E6" s="11" t="s">
        <v>59</v>
      </c>
      <c r="F6" s="127"/>
      <c r="G6" s="31" t="s">
        <v>77</v>
      </c>
      <c r="H6" s="37">
        <v>2</v>
      </c>
      <c r="I6" s="40">
        <v>5</v>
      </c>
      <c r="J6" s="34">
        <f t="shared" si="2"/>
        <v>10</v>
      </c>
      <c r="K6" s="8"/>
      <c r="L6" s="67"/>
      <c r="M6" s="67"/>
      <c r="N6" s="68"/>
    </row>
    <row r="7" spans="1:14" x14ac:dyDescent="0.25">
      <c r="A7" s="2" t="str">
        <f t="shared" si="0"/>
        <v>Ville collectivités</v>
      </c>
      <c r="B7" s="128" t="str">
        <f t="shared" si="1"/>
        <v>10%</v>
      </c>
      <c r="C7" s="2">
        <v>55</v>
      </c>
      <c r="D7" s="11">
        <v>44203</v>
      </c>
      <c r="E7" s="11" t="s">
        <v>60</v>
      </c>
      <c r="F7" s="127"/>
      <c r="G7" s="31" t="s">
        <v>77</v>
      </c>
      <c r="H7" s="37">
        <v>2</v>
      </c>
      <c r="I7" s="40">
        <v>5</v>
      </c>
      <c r="J7" s="34">
        <f t="shared" si="2"/>
        <v>10</v>
      </c>
      <c r="K7" s="8"/>
      <c r="L7" s="67"/>
      <c r="M7" s="67"/>
      <c r="N7" s="68"/>
    </row>
    <row r="8" spans="1:14" x14ac:dyDescent="0.25">
      <c r="A8" s="2" t="str">
        <f t="shared" si="0"/>
        <v>Ville collectivités</v>
      </c>
      <c r="B8" s="128" t="str">
        <f t="shared" si="1"/>
        <v>10%</v>
      </c>
      <c r="C8" s="2">
        <v>56</v>
      </c>
      <c r="D8" s="11">
        <v>44204</v>
      </c>
      <c r="E8" s="11" t="s">
        <v>61</v>
      </c>
      <c r="F8" s="127"/>
      <c r="G8" s="31" t="s">
        <v>77</v>
      </c>
      <c r="H8" s="37">
        <v>2</v>
      </c>
      <c r="I8" s="40">
        <v>5</v>
      </c>
      <c r="J8" s="34">
        <f t="shared" si="2"/>
        <v>10</v>
      </c>
      <c r="K8" s="8"/>
      <c r="L8" s="67"/>
      <c r="M8" s="67"/>
      <c r="N8" s="68"/>
    </row>
    <row r="9" spans="1:14" x14ac:dyDescent="0.25">
      <c r="A9" s="2" t="str">
        <f t="shared" si="0"/>
        <v>Ville collectivités</v>
      </c>
      <c r="B9" s="128" t="str">
        <f t="shared" si="1"/>
        <v>10%</v>
      </c>
      <c r="C9" s="2">
        <v>57</v>
      </c>
      <c r="D9" s="11">
        <v>44205</v>
      </c>
      <c r="E9" s="11" t="s">
        <v>62</v>
      </c>
      <c r="F9" s="127"/>
      <c r="G9" s="31" t="s">
        <v>77</v>
      </c>
      <c r="H9" s="37">
        <v>2</v>
      </c>
      <c r="I9" s="40">
        <v>5</v>
      </c>
      <c r="J9" s="34">
        <f t="shared" si="2"/>
        <v>10</v>
      </c>
      <c r="K9" s="8"/>
      <c r="L9" s="67"/>
      <c r="M9" s="67"/>
      <c r="N9" s="68"/>
    </row>
    <row r="10" spans="1:14" x14ac:dyDescent="0.25">
      <c r="A10" s="2" t="str">
        <f t="shared" si="0"/>
        <v>Ville collectivités</v>
      </c>
      <c r="B10" s="128" t="str">
        <f t="shared" si="1"/>
        <v>10%</v>
      </c>
      <c r="C10" s="2">
        <v>58</v>
      </c>
      <c r="D10" s="11">
        <v>44206</v>
      </c>
      <c r="E10" s="11" t="s">
        <v>63</v>
      </c>
      <c r="F10" s="127"/>
      <c r="G10" s="31" t="s">
        <v>77</v>
      </c>
      <c r="H10" s="37">
        <v>2</v>
      </c>
      <c r="I10" s="40">
        <v>5</v>
      </c>
      <c r="J10" s="34">
        <f t="shared" si="2"/>
        <v>10</v>
      </c>
      <c r="K10" s="8"/>
      <c r="L10" s="67"/>
      <c r="M10" s="67"/>
      <c r="N10" s="68"/>
    </row>
    <row r="11" spans="1:14" x14ac:dyDescent="0.25">
      <c r="A11" s="2" t="str">
        <f t="shared" si="0"/>
        <v>Ville collectivités</v>
      </c>
      <c r="B11" s="128" t="str">
        <f t="shared" si="1"/>
        <v>10%</v>
      </c>
      <c r="C11" s="2">
        <v>59</v>
      </c>
      <c r="D11" s="11">
        <v>44207</v>
      </c>
      <c r="E11" s="11" t="s">
        <v>64</v>
      </c>
      <c r="F11" s="127"/>
      <c r="G11" s="31" t="s">
        <v>77</v>
      </c>
      <c r="H11" s="37">
        <v>2</v>
      </c>
      <c r="I11" s="40">
        <v>5</v>
      </c>
      <c r="J11" s="34">
        <f t="shared" si="2"/>
        <v>10</v>
      </c>
      <c r="K11" s="8"/>
      <c r="L11" s="67"/>
      <c r="M11" s="67"/>
      <c r="N11" s="68"/>
    </row>
    <row r="12" spans="1:14" x14ac:dyDescent="0.25">
      <c r="A12" s="2" t="str">
        <f t="shared" si="0"/>
        <v>Ville collectivités</v>
      </c>
      <c r="B12" s="128" t="str">
        <f t="shared" si="1"/>
        <v>10%</v>
      </c>
      <c r="C12" s="2">
        <v>60</v>
      </c>
      <c r="D12" s="11">
        <v>44208</v>
      </c>
      <c r="E12" s="11" t="s">
        <v>65</v>
      </c>
      <c r="F12" s="127"/>
      <c r="G12" s="31" t="s">
        <v>77</v>
      </c>
      <c r="H12" s="37">
        <v>2</v>
      </c>
      <c r="I12" s="40">
        <v>5</v>
      </c>
      <c r="J12" s="34">
        <f t="shared" si="2"/>
        <v>10</v>
      </c>
      <c r="K12" s="8"/>
      <c r="L12" s="67"/>
      <c r="M12" s="67"/>
      <c r="N12" s="68"/>
    </row>
    <row r="13" spans="1:14" x14ac:dyDescent="0.25">
      <c r="A13" s="2" t="str">
        <f t="shared" si="0"/>
        <v>Ville collectivités</v>
      </c>
      <c r="B13" s="128" t="str">
        <f t="shared" si="1"/>
        <v>10%</v>
      </c>
      <c r="C13" s="2">
        <v>61</v>
      </c>
      <c r="D13" s="11">
        <v>44209</v>
      </c>
      <c r="E13" s="11" t="s">
        <v>66</v>
      </c>
      <c r="F13" s="127"/>
      <c r="G13" s="31" t="s">
        <v>77</v>
      </c>
      <c r="H13" s="37">
        <v>2</v>
      </c>
      <c r="I13" s="40">
        <v>5</v>
      </c>
      <c r="J13" s="34">
        <f t="shared" si="2"/>
        <v>10</v>
      </c>
      <c r="K13" s="8"/>
      <c r="L13" s="67"/>
      <c r="M13" s="67"/>
      <c r="N13" s="68"/>
    </row>
    <row r="14" spans="1:14" x14ac:dyDescent="0.25">
      <c r="A14" s="2" t="str">
        <f t="shared" si="0"/>
        <v>Ville collectivités</v>
      </c>
      <c r="B14" s="128" t="str">
        <f t="shared" si="1"/>
        <v>10%</v>
      </c>
      <c r="C14" s="2">
        <v>62</v>
      </c>
      <c r="D14" s="11">
        <v>44210</v>
      </c>
      <c r="E14" s="11" t="s">
        <v>67</v>
      </c>
      <c r="F14" s="127"/>
      <c r="G14" s="31" t="s">
        <v>77</v>
      </c>
      <c r="H14" s="37">
        <v>2</v>
      </c>
      <c r="I14" s="40">
        <v>5</v>
      </c>
      <c r="J14" s="34">
        <f t="shared" si="2"/>
        <v>10</v>
      </c>
      <c r="K14" s="8"/>
      <c r="L14" s="67"/>
      <c r="M14" s="67"/>
      <c r="N14" s="68"/>
    </row>
    <row r="15" spans="1:14" x14ac:dyDescent="0.25">
      <c r="A15" s="2" t="str">
        <f t="shared" si="0"/>
        <v>Ville collectivités</v>
      </c>
      <c r="B15" s="128" t="str">
        <f t="shared" si="1"/>
        <v>10%</v>
      </c>
      <c r="C15" s="2">
        <v>63</v>
      </c>
      <c r="D15" s="11">
        <v>44211</v>
      </c>
      <c r="E15" s="11" t="s">
        <v>68</v>
      </c>
      <c r="F15" s="127"/>
      <c r="G15" s="31" t="s">
        <v>77</v>
      </c>
      <c r="H15" s="37">
        <v>2</v>
      </c>
      <c r="I15" s="40">
        <v>5</v>
      </c>
      <c r="J15" s="34">
        <f t="shared" si="2"/>
        <v>10</v>
      </c>
      <c r="K15" s="8"/>
      <c r="L15" s="67"/>
      <c r="M15" s="67"/>
      <c r="N15" s="68"/>
    </row>
    <row r="16" spans="1:14" x14ac:dyDescent="0.25">
      <c r="A16" s="2" t="str">
        <f t="shared" si="0"/>
        <v>Ville collectivités</v>
      </c>
      <c r="B16" s="128" t="str">
        <f t="shared" si="1"/>
        <v>10%</v>
      </c>
      <c r="C16" s="2">
        <v>64</v>
      </c>
      <c r="D16" s="11">
        <v>44212</v>
      </c>
      <c r="E16" s="11" t="s">
        <v>69</v>
      </c>
      <c r="F16" s="127"/>
      <c r="G16" s="31" t="s">
        <v>77</v>
      </c>
      <c r="H16" s="37">
        <v>2</v>
      </c>
      <c r="I16" s="40">
        <v>5</v>
      </c>
      <c r="J16" s="34">
        <f t="shared" si="2"/>
        <v>10</v>
      </c>
      <c r="K16" s="8"/>
      <c r="L16" s="67"/>
      <c r="M16" s="67"/>
      <c r="N16" s="68"/>
    </row>
    <row r="17" spans="1:14" x14ac:dyDescent="0.25">
      <c r="A17" s="2" t="str">
        <f t="shared" si="0"/>
        <v>Ville collectivités</v>
      </c>
      <c r="B17" s="128" t="str">
        <f t="shared" si="1"/>
        <v>10%</v>
      </c>
      <c r="C17" s="2">
        <v>65</v>
      </c>
      <c r="D17" s="11">
        <v>44213</v>
      </c>
      <c r="E17" s="11" t="s">
        <v>70</v>
      </c>
      <c r="F17" s="127"/>
      <c r="G17" s="31" t="s">
        <v>77</v>
      </c>
      <c r="H17" s="37">
        <v>2</v>
      </c>
      <c r="I17" s="40">
        <v>5</v>
      </c>
      <c r="J17" s="34">
        <f t="shared" si="2"/>
        <v>10</v>
      </c>
      <c r="K17" s="8"/>
      <c r="L17" s="67"/>
      <c r="M17" s="67"/>
      <c r="N17" s="68"/>
    </row>
    <row r="18" spans="1:14" x14ac:dyDescent="0.25">
      <c r="A18" s="2" t="str">
        <f t="shared" si="0"/>
        <v>Ville collectivités</v>
      </c>
      <c r="B18" s="128" t="str">
        <f t="shared" si="1"/>
        <v>10%</v>
      </c>
      <c r="C18" s="2">
        <v>66</v>
      </c>
      <c r="D18" s="11">
        <v>44214</v>
      </c>
      <c r="E18" s="11" t="s">
        <v>71</v>
      </c>
      <c r="F18" s="127"/>
      <c r="G18" s="31" t="s">
        <v>77</v>
      </c>
      <c r="H18" s="37">
        <v>2</v>
      </c>
      <c r="I18" s="40">
        <v>5</v>
      </c>
      <c r="J18" s="34">
        <f t="shared" si="2"/>
        <v>10</v>
      </c>
      <c r="K18" s="8"/>
      <c r="L18" s="67"/>
      <c r="M18" s="67"/>
      <c r="N18" s="68"/>
    </row>
    <row r="19" spans="1:14" x14ac:dyDescent="0.25">
      <c r="A19" s="2" t="str">
        <f t="shared" si="0"/>
        <v>Ville collectivités</v>
      </c>
      <c r="B19" s="128" t="str">
        <f t="shared" si="1"/>
        <v>10%</v>
      </c>
      <c r="C19" s="2">
        <v>67</v>
      </c>
      <c r="D19" s="11">
        <v>44215</v>
      </c>
      <c r="E19" s="11" t="s">
        <v>72</v>
      </c>
      <c r="F19" s="127"/>
      <c r="G19" s="31" t="s">
        <v>77</v>
      </c>
      <c r="H19" s="37">
        <v>2</v>
      </c>
      <c r="I19" s="40">
        <v>5</v>
      </c>
      <c r="J19" s="34">
        <f t="shared" si="2"/>
        <v>10</v>
      </c>
      <c r="K19" s="8"/>
      <c r="L19" s="67"/>
      <c r="M19" s="67"/>
      <c r="N19" s="68"/>
    </row>
    <row r="20" spans="1:14" x14ac:dyDescent="0.25">
      <c r="A20" s="2" t="str">
        <f t="shared" si="0"/>
        <v>Ville collectivités</v>
      </c>
      <c r="B20" s="128" t="str">
        <f t="shared" si="1"/>
        <v>10%</v>
      </c>
      <c r="C20" s="2">
        <v>68</v>
      </c>
      <c r="D20" s="11">
        <v>44216</v>
      </c>
      <c r="E20" s="11" t="s">
        <v>73</v>
      </c>
      <c r="F20" s="127"/>
      <c r="G20" s="31" t="s">
        <v>77</v>
      </c>
      <c r="H20" s="37">
        <v>2</v>
      </c>
      <c r="I20" s="40">
        <v>5</v>
      </c>
      <c r="J20" s="34">
        <f t="shared" si="2"/>
        <v>10</v>
      </c>
      <c r="K20" s="8"/>
      <c r="L20" s="67"/>
      <c r="M20" s="67"/>
      <c r="N20" s="68"/>
    </row>
    <row r="21" spans="1:14" x14ac:dyDescent="0.25">
      <c r="A21" s="2" t="str">
        <f t="shared" si="0"/>
        <v>Ville collectivités</v>
      </c>
      <c r="B21" s="128" t="str">
        <f t="shared" si="1"/>
        <v>10%</v>
      </c>
      <c r="C21" s="2">
        <v>69</v>
      </c>
      <c r="D21" s="11">
        <v>44217</v>
      </c>
      <c r="E21" s="11" t="s">
        <v>74</v>
      </c>
      <c r="F21" s="127"/>
      <c r="G21" s="31" t="s">
        <v>77</v>
      </c>
      <c r="H21" s="37">
        <v>2</v>
      </c>
      <c r="I21" s="40">
        <v>5</v>
      </c>
      <c r="J21" s="34">
        <f t="shared" si="2"/>
        <v>10</v>
      </c>
      <c r="K21" s="8"/>
      <c r="L21" s="67"/>
      <c r="M21" s="67"/>
      <c r="N21" s="68"/>
    </row>
    <row r="22" spans="1:14" x14ac:dyDescent="0.25">
      <c r="A22" s="2" t="str">
        <f t="shared" si="0"/>
        <v>Ville collectivités</v>
      </c>
      <c r="B22" s="128" t="str">
        <f t="shared" si="1"/>
        <v>10%</v>
      </c>
      <c r="C22" s="2">
        <v>70</v>
      </c>
      <c r="D22" s="11">
        <v>44218</v>
      </c>
      <c r="E22" s="11" t="s">
        <v>75</v>
      </c>
      <c r="F22" s="127"/>
      <c r="G22" s="31" t="s">
        <v>77</v>
      </c>
      <c r="H22" s="37">
        <v>2</v>
      </c>
      <c r="I22" s="40">
        <v>5</v>
      </c>
      <c r="J22" s="34">
        <f t="shared" si="2"/>
        <v>10</v>
      </c>
      <c r="K22" s="8"/>
      <c r="L22" s="67"/>
      <c r="M22" s="67"/>
      <c r="N22" s="68"/>
    </row>
    <row r="23" spans="1:14" x14ac:dyDescent="0.25">
      <c r="A23" s="2" t="str">
        <f t="shared" si="0"/>
        <v>Ville collectivités</v>
      </c>
      <c r="B23" s="128" t="str">
        <f t="shared" si="1"/>
        <v>10%</v>
      </c>
      <c r="C23" s="2">
        <v>71</v>
      </c>
      <c r="D23" s="11">
        <v>44219</v>
      </c>
      <c r="E23" s="11" t="s">
        <v>76</v>
      </c>
      <c r="F23" s="127"/>
      <c r="G23" s="31" t="s">
        <v>77</v>
      </c>
      <c r="H23" s="37">
        <v>2</v>
      </c>
      <c r="I23" s="40">
        <v>5</v>
      </c>
      <c r="J23" s="34">
        <f t="shared" si="2"/>
        <v>10</v>
      </c>
      <c r="K23" s="8"/>
      <c r="L23" s="67"/>
      <c r="M23" s="67"/>
      <c r="N23" s="68"/>
    </row>
    <row r="24" spans="1:14" x14ac:dyDescent="0.25">
      <c r="A24" s="2" t="str">
        <f t="shared" si="0"/>
        <v>Ville collectivités</v>
      </c>
      <c r="B24" s="128" t="str">
        <f t="shared" si="1"/>
        <v>10%</v>
      </c>
      <c r="C24" s="2">
        <v>1000</v>
      </c>
      <c r="D24" s="11">
        <v>44220</v>
      </c>
      <c r="E24" s="12" t="s">
        <v>78</v>
      </c>
      <c r="F24" s="127"/>
      <c r="G24" s="32" t="s">
        <v>99</v>
      </c>
      <c r="H24" s="38">
        <v>50</v>
      </c>
      <c r="I24" s="41">
        <v>50</v>
      </c>
      <c r="J24" s="34">
        <f t="shared" si="2"/>
        <v>2500</v>
      </c>
      <c r="K24" s="8"/>
      <c r="L24" s="67"/>
      <c r="M24" s="67"/>
      <c r="N24" s="68"/>
    </row>
    <row r="25" spans="1:14" x14ac:dyDescent="0.25">
      <c r="A25" s="2" t="str">
        <f t="shared" si="0"/>
        <v>Ville collectivités</v>
      </c>
      <c r="B25" s="128" t="str">
        <f t="shared" si="1"/>
        <v>10%</v>
      </c>
      <c r="C25" s="2">
        <v>1001</v>
      </c>
      <c r="D25" s="11">
        <v>44221</v>
      </c>
      <c r="E25" s="12" t="s">
        <v>79</v>
      </c>
      <c r="F25" s="127"/>
      <c r="G25" s="32" t="s">
        <v>99</v>
      </c>
      <c r="H25" s="38">
        <v>50</v>
      </c>
      <c r="I25" s="41">
        <v>50</v>
      </c>
      <c r="J25" s="34"/>
      <c r="K25" s="8"/>
      <c r="L25" s="67"/>
      <c r="M25" s="67"/>
      <c r="N25" s="68"/>
    </row>
    <row r="26" spans="1:14" x14ac:dyDescent="0.25">
      <c r="A26" s="2" t="str">
        <f t="shared" si="0"/>
        <v>Ville collectivités</v>
      </c>
      <c r="B26" s="128" t="str">
        <f t="shared" si="1"/>
        <v>10%</v>
      </c>
      <c r="C26" s="2">
        <v>1002</v>
      </c>
      <c r="D26" s="11">
        <v>44222</v>
      </c>
      <c r="E26" s="12" t="s">
        <v>80</v>
      </c>
      <c r="F26" s="127"/>
      <c r="G26" s="32" t="s">
        <v>99</v>
      </c>
      <c r="H26" s="38">
        <v>50</v>
      </c>
      <c r="I26" s="41">
        <v>50</v>
      </c>
      <c r="J26" s="34"/>
      <c r="K26" s="8"/>
      <c r="L26" s="67"/>
      <c r="M26" s="67"/>
      <c r="N26" s="68"/>
    </row>
    <row r="27" spans="1:14" x14ac:dyDescent="0.25">
      <c r="A27" s="2" t="str">
        <f t="shared" si="0"/>
        <v>Ville collectivités</v>
      </c>
      <c r="B27" s="128" t="str">
        <f t="shared" si="1"/>
        <v>10%</v>
      </c>
      <c r="C27" s="2">
        <v>1003</v>
      </c>
      <c r="D27" s="11">
        <v>44223</v>
      </c>
      <c r="E27" s="12" t="s">
        <v>81</v>
      </c>
      <c r="F27" s="127"/>
      <c r="G27" s="32" t="s">
        <v>99</v>
      </c>
      <c r="H27" s="38">
        <v>50</v>
      </c>
      <c r="I27" s="41">
        <v>50</v>
      </c>
      <c r="J27" s="34"/>
      <c r="K27" s="8"/>
      <c r="L27" s="67"/>
      <c r="M27" s="67"/>
      <c r="N27" s="68"/>
    </row>
    <row r="28" spans="1:14" x14ac:dyDescent="0.25">
      <c r="A28" s="2" t="str">
        <f t="shared" si="0"/>
        <v>Ville collectivités</v>
      </c>
      <c r="B28" s="128" t="str">
        <f t="shared" si="1"/>
        <v>10%</v>
      </c>
      <c r="C28" s="2">
        <v>1004</v>
      </c>
      <c r="D28" s="11">
        <v>44224</v>
      </c>
      <c r="E28" s="12" t="s">
        <v>82</v>
      </c>
      <c r="F28" s="127"/>
      <c r="G28" s="32" t="s">
        <v>99</v>
      </c>
      <c r="H28" s="38">
        <v>50</v>
      </c>
      <c r="I28" s="41">
        <v>50</v>
      </c>
      <c r="J28" s="34"/>
      <c r="K28" s="8"/>
      <c r="L28" s="67"/>
      <c r="M28" s="67"/>
      <c r="N28" s="68"/>
    </row>
    <row r="29" spans="1:14" x14ac:dyDescent="0.25">
      <c r="A29" s="2" t="str">
        <f t="shared" si="0"/>
        <v>Ville collectivités</v>
      </c>
      <c r="B29" s="128" t="str">
        <f t="shared" si="1"/>
        <v>10%</v>
      </c>
      <c r="C29" s="2">
        <v>1005</v>
      </c>
      <c r="D29" s="11">
        <v>44225</v>
      </c>
      <c r="E29" s="12" t="s">
        <v>83</v>
      </c>
      <c r="F29" s="127"/>
      <c r="G29" s="32" t="s">
        <v>99</v>
      </c>
      <c r="H29" s="38">
        <v>50</v>
      </c>
      <c r="I29" s="41">
        <v>50</v>
      </c>
      <c r="J29" s="34"/>
      <c r="K29" s="8"/>
      <c r="L29" s="67"/>
      <c r="M29" s="67"/>
      <c r="N29" s="68"/>
    </row>
    <row r="30" spans="1:14" x14ac:dyDescent="0.25">
      <c r="A30" s="2" t="str">
        <f t="shared" si="0"/>
        <v>Ville collectivités</v>
      </c>
      <c r="B30" s="128" t="str">
        <f t="shared" si="1"/>
        <v>10%</v>
      </c>
      <c r="C30" s="2">
        <v>1006</v>
      </c>
      <c r="D30" s="11">
        <v>44226</v>
      </c>
      <c r="E30" s="12" t="s">
        <v>84</v>
      </c>
      <c r="F30" s="127"/>
      <c r="G30" s="32" t="s">
        <v>99</v>
      </c>
      <c r="H30" s="38">
        <v>50</v>
      </c>
      <c r="I30" s="41">
        <v>50</v>
      </c>
      <c r="J30" s="34"/>
      <c r="K30" s="8"/>
      <c r="L30" s="67"/>
      <c r="M30" s="67"/>
      <c r="N30" s="68"/>
    </row>
    <row r="31" spans="1:14" x14ac:dyDescent="0.25">
      <c r="A31" s="2" t="str">
        <f t="shared" si="0"/>
        <v>Ville collectivités</v>
      </c>
      <c r="B31" s="128" t="str">
        <f t="shared" si="1"/>
        <v>10%</v>
      </c>
      <c r="C31" s="2">
        <v>1007</v>
      </c>
      <c r="D31" s="11">
        <v>44227</v>
      </c>
      <c r="E31" s="12" t="s">
        <v>85</v>
      </c>
      <c r="F31" s="127"/>
      <c r="G31" s="32" t="s">
        <v>99</v>
      </c>
      <c r="H31" s="38">
        <v>50</v>
      </c>
      <c r="I31" s="41">
        <v>50</v>
      </c>
      <c r="J31" s="34"/>
      <c r="K31" s="8"/>
      <c r="L31" s="67"/>
      <c r="M31" s="67"/>
      <c r="N31" s="68"/>
    </row>
    <row r="32" spans="1:14" x14ac:dyDescent="0.25">
      <c r="A32" s="2" t="str">
        <f t="shared" si="0"/>
        <v>Ville collectivités</v>
      </c>
      <c r="B32" s="128" t="str">
        <f t="shared" si="1"/>
        <v>10%</v>
      </c>
      <c r="C32" s="2">
        <v>1008</v>
      </c>
      <c r="D32" s="11">
        <v>44228</v>
      </c>
      <c r="E32" s="12" t="s">
        <v>86</v>
      </c>
      <c r="F32" s="127"/>
      <c r="G32" s="32" t="s">
        <v>99</v>
      </c>
      <c r="H32" s="38">
        <v>50</v>
      </c>
      <c r="I32" s="41">
        <v>50</v>
      </c>
      <c r="J32" s="34"/>
      <c r="K32" s="8"/>
      <c r="L32" s="67"/>
      <c r="M32" s="67"/>
      <c r="N32" s="68"/>
    </row>
    <row r="33" spans="1:14" x14ac:dyDescent="0.25">
      <c r="A33" s="2" t="str">
        <f t="shared" si="0"/>
        <v>Ville collectivités</v>
      </c>
      <c r="B33" s="128" t="str">
        <f t="shared" si="1"/>
        <v>10%</v>
      </c>
      <c r="C33" s="2">
        <v>1009</v>
      </c>
      <c r="D33" s="11">
        <v>44229</v>
      </c>
      <c r="E33" s="12" t="s">
        <v>87</v>
      </c>
      <c r="F33" s="127"/>
      <c r="G33" s="32" t="s">
        <v>99</v>
      </c>
      <c r="H33" s="38">
        <v>50</v>
      </c>
      <c r="I33" s="41">
        <v>50</v>
      </c>
      <c r="J33" s="34"/>
      <c r="K33" s="8"/>
      <c r="L33" s="67"/>
      <c r="M33" s="67"/>
      <c r="N33" s="68"/>
    </row>
    <row r="34" spans="1:14" x14ac:dyDescent="0.25">
      <c r="A34" s="2" t="str">
        <f t="shared" si="0"/>
        <v>Ville collectivités</v>
      </c>
      <c r="B34" s="128" t="str">
        <f t="shared" si="1"/>
        <v>10%</v>
      </c>
      <c r="C34" s="2">
        <v>1010</v>
      </c>
      <c r="D34" s="11">
        <v>44230</v>
      </c>
      <c r="E34" s="12" t="s">
        <v>88</v>
      </c>
      <c r="F34" s="127"/>
      <c r="G34" s="32" t="s">
        <v>99</v>
      </c>
      <c r="H34" s="38">
        <v>50</v>
      </c>
      <c r="I34" s="41">
        <v>50</v>
      </c>
      <c r="J34" s="34"/>
      <c r="K34" s="8"/>
      <c r="L34" s="67"/>
      <c r="M34" s="67"/>
      <c r="N34" s="68"/>
    </row>
    <row r="35" spans="1:14" x14ac:dyDescent="0.25">
      <c r="A35" s="2" t="str">
        <f t="shared" si="0"/>
        <v>Ville collectivités</v>
      </c>
      <c r="B35" s="128" t="str">
        <f t="shared" si="1"/>
        <v>10%</v>
      </c>
      <c r="C35" s="2">
        <v>1011</v>
      </c>
      <c r="D35" s="11">
        <v>44231</v>
      </c>
      <c r="E35" s="12" t="s">
        <v>89</v>
      </c>
      <c r="F35" s="127"/>
      <c r="G35" s="32" t="s">
        <v>99</v>
      </c>
      <c r="H35" s="38">
        <v>50</v>
      </c>
      <c r="I35" s="41">
        <v>50</v>
      </c>
      <c r="J35" s="34"/>
      <c r="K35" s="8"/>
      <c r="L35" s="67"/>
      <c r="M35" s="67"/>
      <c r="N35" s="68"/>
    </row>
    <row r="36" spans="1:14" x14ac:dyDescent="0.25">
      <c r="A36" s="2" t="str">
        <f t="shared" si="0"/>
        <v>Ville collectivités</v>
      </c>
      <c r="B36" s="128" t="str">
        <f t="shared" si="1"/>
        <v>10%</v>
      </c>
      <c r="C36" s="2">
        <v>1012</v>
      </c>
      <c r="D36" s="11">
        <v>44232</v>
      </c>
      <c r="E36" s="12" t="s">
        <v>90</v>
      </c>
      <c r="F36" s="127"/>
      <c r="G36" s="32" t="s">
        <v>99</v>
      </c>
      <c r="H36" s="38">
        <v>50</v>
      </c>
      <c r="I36" s="41">
        <v>50</v>
      </c>
      <c r="J36" s="34"/>
      <c r="K36" s="8"/>
      <c r="L36" s="67"/>
      <c r="M36" s="67"/>
      <c r="N36" s="68"/>
    </row>
    <row r="37" spans="1:14" x14ac:dyDescent="0.25">
      <c r="A37" s="2" t="str">
        <f t="shared" si="0"/>
        <v>Ville collectivités</v>
      </c>
      <c r="B37" s="128" t="str">
        <f t="shared" si="1"/>
        <v>10%</v>
      </c>
      <c r="C37" s="2">
        <v>1013</v>
      </c>
      <c r="D37" s="11">
        <v>44233</v>
      </c>
      <c r="E37" s="12" t="s">
        <v>91</v>
      </c>
      <c r="F37" s="127"/>
      <c r="G37" s="32" t="s">
        <v>99</v>
      </c>
      <c r="H37" s="38">
        <v>50</v>
      </c>
      <c r="I37" s="41">
        <v>50</v>
      </c>
      <c r="J37" s="34"/>
      <c r="K37" s="8"/>
      <c r="L37" s="67"/>
      <c r="M37" s="67"/>
      <c r="N37" s="68"/>
    </row>
    <row r="38" spans="1:14" x14ac:dyDescent="0.25">
      <c r="A38" s="2" t="str">
        <f t="shared" si="0"/>
        <v>Ville collectivités</v>
      </c>
      <c r="B38" s="128" t="str">
        <f t="shared" si="1"/>
        <v>10%</v>
      </c>
      <c r="C38" s="2">
        <v>1014</v>
      </c>
      <c r="D38" s="11">
        <v>44234</v>
      </c>
      <c r="E38" s="12" t="s">
        <v>92</v>
      </c>
      <c r="F38" s="127"/>
      <c r="G38" s="32" t="s">
        <v>99</v>
      </c>
      <c r="H38" s="38">
        <v>50</v>
      </c>
      <c r="I38" s="41">
        <v>50</v>
      </c>
      <c r="J38" s="34"/>
      <c r="K38" s="8"/>
      <c r="L38" s="67"/>
      <c r="M38" s="67"/>
      <c r="N38" s="68"/>
    </row>
    <row r="39" spans="1:14" x14ac:dyDescent="0.25">
      <c r="A39" s="2" t="str">
        <f t="shared" si="0"/>
        <v>Ville collectivités</v>
      </c>
      <c r="B39" s="128" t="str">
        <f t="shared" si="1"/>
        <v>10%</v>
      </c>
      <c r="C39" s="2">
        <v>1015</v>
      </c>
      <c r="D39" s="11">
        <v>44235</v>
      </c>
      <c r="E39" s="12" t="s">
        <v>93</v>
      </c>
      <c r="F39" s="127"/>
      <c r="G39" s="32" t="s">
        <v>99</v>
      </c>
      <c r="H39" s="38">
        <v>50</v>
      </c>
      <c r="I39" s="41">
        <v>50</v>
      </c>
      <c r="J39" s="34"/>
      <c r="K39" s="8"/>
      <c r="L39" s="67"/>
      <c r="M39" s="67"/>
      <c r="N39" s="68"/>
    </row>
    <row r="40" spans="1:14" x14ac:dyDescent="0.25">
      <c r="A40" s="2" t="str">
        <f t="shared" si="0"/>
        <v>Ville collectivités</v>
      </c>
      <c r="B40" s="128" t="str">
        <f t="shared" si="1"/>
        <v>10%</v>
      </c>
      <c r="C40" s="2">
        <v>1016</v>
      </c>
      <c r="D40" s="11">
        <v>44236</v>
      </c>
      <c r="E40" s="12" t="s">
        <v>94</v>
      </c>
      <c r="F40" s="127"/>
      <c r="G40" s="32" t="s">
        <v>99</v>
      </c>
      <c r="H40" s="38">
        <v>50</v>
      </c>
      <c r="I40" s="41">
        <v>50</v>
      </c>
      <c r="J40" s="34"/>
      <c r="K40" s="8"/>
      <c r="L40" s="67"/>
      <c r="M40" s="67"/>
      <c r="N40" s="68"/>
    </row>
    <row r="41" spans="1:14" x14ac:dyDescent="0.25">
      <c r="A41" s="2" t="str">
        <f t="shared" si="0"/>
        <v>Ville collectivités</v>
      </c>
      <c r="B41" s="128" t="str">
        <f t="shared" si="1"/>
        <v>10%</v>
      </c>
      <c r="C41" s="2">
        <v>1017</v>
      </c>
      <c r="D41" s="11">
        <v>44237</v>
      </c>
      <c r="E41" s="12" t="s">
        <v>95</v>
      </c>
      <c r="F41" s="127"/>
      <c r="G41" s="32" t="s">
        <v>99</v>
      </c>
      <c r="H41" s="38">
        <v>50</v>
      </c>
      <c r="I41" s="41">
        <v>50</v>
      </c>
      <c r="J41" s="34"/>
      <c r="K41" s="8"/>
      <c r="L41" s="67"/>
      <c r="M41" s="67"/>
      <c r="N41" s="68"/>
    </row>
    <row r="42" spans="1:14" x14ac:dyDescent="0.25">
      <c r="A42" s="2" t="str">
        <f t="shared" si="0"/>
        <v>Ville collectivités</v>
      </c>
      <c r="B42" s="128" t="str">
        <f t="shared" si="1"/>
        <v>10%</v>
      </c>
      <c r="C42" s="2">
        <v>1018</v>
      </c>
      <c r="D42" s="11">
        <v>44238</v>
      </c>
      <c r="E42" s="12" t="s">
        <v>96</v>
      </c>
      <c r="F42" s="127"/>
      <c r="G42" s="32" t="s">
        <v>99</v>
      </c>
      <c r="H42" s="38">
        <v>50</v>
      </c>
      <c r="I42" s="41">
        <v>50</v>
      </c>
      <c r="J42" s="34"/>
      <c r="K42" s="8"/>
      <c r="L42" s="67"/>
      <c r="M42" s="67"/>
      <c r="N42" s="68"/>
    </row>
    <row r="43" spans="1:14" x14ac:dyDescent="0.25">
      <c r="A43" s="2" t="str">
        <f t="shared" si="0"/>
        <v>Ville collectivités</v>
      </c>
      <c r="B43" s="128" t="str">
        <f t="shared" si="1"/>
        <v>10%</v>
      </c>
      <c r="C43" s="2">
        <v>1019</v>
      </c>
      <c r="D43" s="11">
        <v>44239</v>
      </c>
      <c r="E43" s="12" t="s">
        <v>97</v>
      </c>
      <c r="F43" s="127"/>
      <c r="G43" s="32" t="s">
        <v>99</v>
      </c>
      <c r="H43" s="38">
        <v>50</v>
      </c>
      <c r="I43" s="41">
        <v>50</v>
      </c>
      <c r="J43" s="34"/>
      <c r="K43" s="8"/>
      <c r="L43" s="67"/>
      <c r="M43" s="67"/>
      <c r="N43" s="68"/>
    </row>
    <row r="44" spans="1:14" x14ac:dyDescent="0.25">
      <c r="A44" s="2" t="str">
        <f t="shared" si="0"/>
        <v>Ville collectivités</v>
      </c>
      <c r="B44" s="128" t="str">
        <f t="shared" si="1"/>
        <v>10%</v>
      </c>
      <c r="C44" s="2">
        <v>1020</v>
      </c>
      <c r="D44" s="11">
        <v>44240</v>
      </c>
      <c r="E44" s="12" t="s">
        <v>98</v>
      </c>
      <c r="F44" s="127"/>
      <c r="G44" s="32" t="s">
        <v>99</v>
      </c>
      <c r="H44" s="38">
        <v>50</v>
      </c>
      <c r="I44" s="41">
        <v>50</v>
      </c>
      <c r="J44" s="34"/>
      <c r="K44" s="8"/>
      <c r="L44" s="67"/>
      <c r="M44" s="67"/>
      <c r="N44" s="68"/>
    </row>
    <row r="45" spans="1:14" x14ac:dyDescent="0.25">
      <c r="A45" s="2" t="str">
        <f t="shared" si="0"/>
        <v/>
      </c>
      <c r="B45" s="128" t="str">
        <f t="shared" si="1"/>
        <v/>
      </c>
      <c r="C45" s="2"/>
      <c r="D45" s="12"/>
      <c r="E45" s="12"/>
      <c r="F45" s="127"/>
      <c r="G45" s="32"/>
      <c r="H45" s="38"/>
      <c r="I45" s="41"/>
      <c r="J45" s="34"/>
      <c r="K45" s="8"/>
      <c r="L45" s="67"/>
      <c r="M45" s="67"/>
      <c r="N45" s="68"/>
    </row>
    <row r="46" spans="1:14" x14ac:dyDescent="0.25">
      <c r="A46" s="2" t="str">
        <f t="shared" si="0"/>
        <v/>
      </c>
      <c r="B46" s="128" t="str">
        <f t="shared" si="1"/>
        <v/>
      </c>
      <c r="C46" s="2"/>
      <c r="D46" s="12"/>
      <c r="E46" s="12"/>
      <c r="F46" s="127"/>
      <c r="G46" s="32"/>
      <c r="H46" s="38"/>
      <c r="I46" s="41"/>
      <c r="J46" s="34"/>
      <c r="K46" s="8"/>
      <c r="L46" s="67"/>
      <c r="M46" s="67"/>
      <c r="N46" s="68"/>
    </row>
    <row r="47" spans="1:14" x14ac:dyDescent="0.25">
      <c r="A47" s="2" t="str">
        <f t="shared" si="0"/>
        <v/>
      </c>
      <c r="B47" s="128" t="str">
        <f t="shared" si="1"/>
        <v/>
      </c>
      <c r="C47" s="2"/>
      <c r="D47" s="12"/>
      <c r="E47" s="12"/>
      <c r="F47" s="127"/>
      <c r="G47" s="32"/>
      <c r="H47" s="38"/>
      <c r="I47" s="41"/>
      <c r="J47" s="34"/>
      <c r="K47" s="8"/>
      <c r="L47" s="67"/>
      <c r="M47" s="67"/>
      <c r="N47" s="68"/>
    </row>
    <row r="48" spans="1:14" x14ac:dyDescent="0.25">
      <c r="A48" s="2" t="str">
        <f t="shared" si="0"/>
        <v/>
      </c>
      <c r="B48" s="128" t="str">
        <f t="shared" si="1"/>
        <v/>
      </c>
      <c r="C48" s="2"/>
      <c r="D48" s="12"/>
      <c r="E48" s="12"/>
      <c r="F48" s="127"/>
      <c r="G48" s="32"/>
      <c r="H48" s="38"/>
      <c r="I48" s="41"/>
      <c r="J48" s="34"/>
      <c r="K48" s="8"/>
      <c r="L48" s="67"/>
      <c r="M48" s="67"/>
      <c r="N48" s="68"/>
    </row>
    <row r="49" spans="1:14" x14ac:dyDescent="0.25">
      <c r="A49" s="2" t="str">
        <f t="shared" si="0"/>
        <v/>
      </c>
      <c r="B49" s="128" t="str">
        <f t="shared" si="1"/>
        <v/>
      </c>
      <c r="C49" s="2"/>
      <c r="D49" s="12"/>
      <c r="E49" s="12"/>
      <c r="F49" s="127"/>
      <c r="G49" s="32"/>
      <c r="H49" s="38"/>
      <c r="I49" s="41"/>
      <c r="J49" s="34"/>
      <c r="K49" s="8"/>
      <c r="L49" s="67"/>
      <c r="M49" s="67"/>
      <c r="N49" s="68"/>
    </row>
    <row r="50" spans="1:14" x14ac:dyDescent="0.25">
      <c r="A50" s="2" t="str">
        <f t="shared" si="0"/>
        <v/>
      </c>
      <c r="B50" s="128" t="str">
        <f t="shared" si="1"/>
        <v/>
      </c>
      <c r="C50" s="2"/>
      <c r="D50" s="12"/>
      <c r="E50" s="12"/>
      <c r="F50" s="127"/>
      <c r="G50" s="32"/>
      <c r="H50" s="38"/>
      <c r="I50" s="41"/>
      <c r="J50" s="34"/>
      <c r="K50" s="8"/>
      <c r="L50" s="67"/>
      <c r="M50" s="67"/>
      <c r="N50" s="68"/>
    </row>
    <row r="51" spans="1:14" x14ac:dyDescent="0.25">
      <c r="A51" s="2" t="str">
        <f t="shared" si="0"/>
        <v/>
      </c>
      <c r="B51" s="128" t="str">
        <f t="shared" si="1"/>
        <v/>
      </c>
      <c r="C51" s="2"/>
      <c r="D51" s="12"/>
      <c r="E51" s="12"/>
      <c r="F51" s="127"/>
      <c r="G51" s="32"/>
      <c r="H51" s="38"/>
      <c r="I51" s="41"/>
      <c r="J51" s="34"/>
      <c r="K51" s="8"/>
      <c r="L51" s="67"/>
      <c r="M51" s="67"/>
      <c r="N51" s="68"/>
    </row>
    <row r="52" spans="1:14" x14ac:dyDescent="0.25">
      <c r="A52" s="2" t="str">
        <f t="shared" si="0"/>
        <v/>
      </c>
      <c r="B52" s="128" t="str">
        <f t="shared" si="1"/>
        <v/>
      </c>
      <c r="C52" s="2"/>
      <c r="D52" s="12"/>
      <c r="E52" s="12"/>
      <c r="F52" s="127"/>
      <c r="G52" s="32"/>
      <c r="H52" s="38"/>
      <c r="I52" s="41"/>
      <c r="J52" s="34"/>
      <c r="K52" s="8"/>
      <c r="L52" s="67"/>
      <c r="M52" s="67"/>
      <c r="N52" s="68"/>
    </row>
    <row r="53" spans="1:14" x14ac:dyDescent="0.25">
      <c r="A53" s="2" t="str">
        <f t="shared" si="0"/>
        <v/>
      </c>
      <c r="B53" s="128" t="str">
        <f t="shared" si="1"/>
        <v/>
      </c>
      <c r="C53" s="2"/>
      <c r="D53" s="12"/>
      <c r="E53" s="12"/>
      <c r="F53" s="127"/>
      <c r="G53" s="32"/>
      <c r="H53" s="38"/>
      <c r="I53" s="41"/>
      <c r="J53" s="34"/>
      <c r="K53" s="8"/>
      <c r="L53" s="67"/>
      <c r="M53" s="67"/>
      <c r="N53" s="68"/>
    </row>
    <row r="54" spans="1:14" x14ac:dyDescent="0.25">
      <c r="A54" s="2" t="str">
        <f t="shared" si="0"/>
        <v/>
      </c>
      <c r="B54" s="128" t="str">
        <f t="shared" si="1"/>
        <v/>
      </c>
      <c r="C54" s="2"/>
      <c r="D54" s="12"/>
      <c r="E54" s="12"/>
      <c r="F54" s="127"/>
      <c r="G54" s="32"/>
      <c r="H54" s="38"/>
      <c r="I54" s="41"/>
      <c r="J54" s="34"/>
      <c r="K54" s="8"/>
      <c r="L54" s="67"/>
      <c r="M54" s="67"/>
      <c r="N54" s="68"/>
    </row>
    <row r="55" spans="1:14" x14ac:dyDescent="0.25">
      <c r="A55" s="2" t="str">
        <f t="shared" si="0"/>
        <v/>
      </c>
      <c r="B55" s="128" t="str">
        <f t="shared" si="1"/>
        <v/>
      </c>
      <c r="C55" s="2"/>
      <c r="D55" s="12"/>
      <c r="E55" s="12"/>
      <c r="F55" s="127"/>
      <c r="G55" s="32"/>
      <c r="H55" s="38"/>
      <c r="I55" s="41"/>
      <c r="J55" s="34"/>
      <c r="K55" s="8"/>
      <c r="L55" s="67"/>
      <c r="M55" s="67"/>
      <c r="N55" s="68"/>
    </row>
    <row r="56" spans="1:14" x14ac:dyDescent="0.25">
      <c r="A56" s="2" t="str">
        <f t="shared" si="0"/>
        <v/>
      </c>
      <c r="B56" s="128" t="str">
        <f t="shared" si="1"/>
        <v/>
      </c>
      <c r="C56" s="2"/>
      <c r="D56" s="12"/>
      <c r="E56" s="12"/>
      <c r="F56" s="127"/>
      <c r="G56" s="32"/>
      <c r="H56" s="38"/>
      <c r="I56" s="41"/>
      <c r="J56" s="34"/>
      <c r="K56" s="8"/>
      <c r="L56" s="67"/>
      <c r="M56" s="67"/>
      <c r="N56" s="68"/>
    </row>
    <row r="57" spans="1:14" x14ac:dyDescent="0.25">
      <c r="A57" s="2" t="str">
        <f t="shared" si="0"/>
        <v/>
      </c>
      <c r="B57" s="128" t="str">
        <f t="shared" si="1"/>
        <v/>
      </c>
      <c r="C57" s="2"/>
      <c r="D57" s="12"/>
      <c r="E57" s="12"/>
      <c r="F57" s="127"/>
      <c r="G57" s="32"/>
      <c r="H57" s="38"/>
      <c r="I57" s="41"/>
      <c r="J57" s="34"/>
      <c r="K57" s="8"/>
      <c r="L57" s="67"/>
      <c r="M57" s="67"/>
      <c r="N57" s="68"/>
    </row>
    <row r="58" spans="1:14" x14ac:dyDescent="0.25">
      <c r="A58" s="2" t="str">
        <f t="shared" si="0"/>
        <v/>
      </c>
      <c r="B58" s="128" t="str">
        <f t="shared" si="1"/>
        <v/>
      </c>
      <c r="C58" s="2"/>
      <c r="D58" s="12"/>
      <c r="E58" s="12"/>
      <c r="F58" s="127"/>
      <c r="G58" s="32"/>
      <c r="H58" s="38"/>
      <c r="I58" s="41"/>
      <c r="J58" s="34"/>
      <c r="K58" s="8"/>
      <c r="L58" s="67"/>
      <c r="M58" s="67"/>
      <c r="N58" s="68"/>
    </row>
    <row r="59" spans="1:14" x14ac:dyDescent="0.25">
      <c r="A59" s="2" t="str">
        <f t="shared" si="0"/>
        <v/>
      </c>
      <c r="B59" s="128" t="str">
        <f t="shared" si="1"/>
        <v/>
      </c>
      <c r="C59" s="2"/>
      <c r="D59" s="12"/>
      <c r="E59" s="12"/>
      <c r="F59" s="127"/>
      <c r="G59" s="32"/>
      <c r="H59" s="38"/>
      <c r="I59" s="41"/>
      <c r="J59" s="34"/>
      <c r="K59" s="8"/>
      <c r="L59" s="67"/>
      <c r="M59" s="67"/>
      <c r="N59" s="68"/>
    </row>
    <row r="60" spans="1:14" x14ac:dyDescent="0.25">
      <c r="A60" s="2" t="str">
        <f t="shared" si="0"/>
        <v/>
      </c>
      <c r="B60" s="128" t="str">
        <f t="shared" si="1"/>
        <v/>
      </c>
      <c r="C60" s="2"/>
      <c r="D60" s="12"/>
      <c r="E60" s="12"/>
      <c r="F60" s="127"/>
      <c r="G60" s="32"/>
      <c r="H60" s="38"/>
      <c r="I60" s="41"/>
      <c r="J60" s="34"/>
      <c r="K60" s="8"/>
      <c r="L60" s="67"/>
      <c r="M60" s="67"/>
      <c r="N60" s="68"/>
    </row>
    <row r="61" spans="1:14" x14ac:dyDescent="0.25">
      <c r="A61" s="2" t="str">
        <f t="shared" si="0"/>
        <v/>
      </c>
      <c r="B61" s="128" t="str">
        <f t="shared" si="1"/>
        <v/>
      </c>
      <c r="C61" s="2"/>
      <c r="D61" s="12"/>
      <c r="E61" s="12"/>
      <c r="F61" s="127"/>
      <c r="G61" s="32"/>
      <c r="H61" s="38"/>
      <c r="I61" s="41"/>
      <c r="J61" s="34"/>
      <c r="K61" s="8"/>
      <c r="L61" s="67"/>
      <c r="M61" s="67"/>
      <c r="N61" s="68"/>
    </row>
    <row r="62" spans="1:14" x14ac:dyDescent="0.25">
      <c r="A62" s="2" t="str">
        <f t="shared" si="0"/>
        <v/>
      </c>
      <c r="B62" s="128" t="str">
        <f t="shared" si="1"/>
        <v/>
      </c>
      <c r="C62" s="2"/>
      <c r="D62" s="12"/>
      <c r="E62" s="12"/>
      <c r="F62" s="127"/>
      <c r="G62" s="32"/>
      <c r="H62" s="38"/>
      <c r="I62" s="41"/>
      <c r="J62" s="34"/>
      <c r="K62" s="8"/>
      <c r="L62" s="67"/>
      <c r="M62" s="67"/>
      <c r="N62" s="68"/>
    </row>
    <row r="63" spans="1:14" x14ac:dyDescent="0.25">
      <c r="A63" s="2" t="str">
        <f t="shared" si="0"/>
        <v/>
      </c>
      <c r="B63" s="128" t="str">
        <f t="shared" si="1"/>
        <v/>
      </c>
      <c r="C63" s="2"/>
      <c r="D63" s="12"/>
      <c r="E63" s="12"/>
      <c r="F63" s="127"/>
      <c r="G63" s="32"/>
      <c r="H63" s="38"/>
      <c r="I63" s="41"/>
      <c r="J63" s="34"/>
      <c r="K63" s="8"/>
      <c r="L63" s="67"/>
      <c r="M63" s="67"/>
      <c r="N63" s="68"/>
    </row>
    <row r="64" spans="1:14" x14ac:dyDescent="0.25">
      <c r="A64" s="2" t="str">
        <f t="shared" si="0"/>
        <v/>
      </c>
      <c r="B64" s="128" t="str">
        <f t="shared" si="1"/>
        <v/>
      </c>
      <c r="C64" s="2"/>
      <c r="D64" s="12"/>
      <c r="E64" s="12"/>
      <c r="F64" s="127"/>
      <c r="G64" s="32"/>
      <c r="H64" s="38"/>
      <c r="I64" s="41"/>
      <c r="J64" s="34"/>
      <c r="K64" s="8"/>
      <c r="L64" s="67"/>
      <c r="M64" s="67"/>
      <c r="N64" s="68"/>
    </row>
    <row r="65" spans="1:14" x14ac:dyDescent="0.25">
      <c r="A65" s="2" t="str">
        <f t="shared" si="0"/>
        <v/>
      </c>
      <c r="B65" s="128" t="str">
        <f t="shared" si="1"/>
        <v/>
      </c>
      <c r="C65" s="2"/>
      <c r="D65" s="12"/>
      <c r="E65" s="12"/>
      <c r="F65" s="127"/>
      <c r="G65" s="32"/>
      <c r="H65" s="38"/>
      <c r="I65" s="41"/>
      <c r="J65" s="34"/>
      <c r="K65" s="8"/>
      <c r="L65" s="67"/>
      <c r="M65" s="67"/>
      <c r="N65" s="68"/>
    </row>
    <row r="66" spans="1:14" x14ac:dyDescent="0.25">
      <c r="A66" s="2" t="str">
        <f t="shared" si="0"/>
        <v/>
      </c>
      <c r="B66" s="128" t="str">
        <f t="shared" si="1"/>
        <v/>
      </c>
      <c r="C66" s="2"/>
      <c r="D66" s="12"/>
      <c r="E66" s="12"/>
      <c r="F66" s="127"/>
      <c r="G66" s="32"/>
      <c r="H66" s="38"/>
      <c r="I66" s="41"/>
      <c r="J66" s="34"/>
      <c r="K66" s="8"/>
      <c r="L66" s="67"/>
      <c r="M66" s="67"/>
      <c r="N66" s="68"/>
    </row>
    <row r="67" spans="1:14" x14ac:dyDescent="0.25">
      <c r="A67" s="2" t="str">
        <f t="shared" ref="A67:A130" si="3">IF(C67&gt;0,"Ville collectivités","")</f>
        <v/>
      </c>
      <c r="B67" s="128" t="str">
        <f t="shared" ref="B67:B130" si="4">IF(A67="Ville collectivités","10%","")</f>
        <v/>
      </c>
      <c r="C67" s="2"/>
      <c r="D67" s="12"/>
      <c r="E67" s="12"/>
      <c r="F67" s="127"/>
      <c r="G67" s="32"/>
      <c r="H67" s="38"/>
      <c r="I67" s="41"/>
      <c r="J67" s="34"/>
      <c r="K67" s="8"/>
      <c r="L67" s="67"/>
      <c r="M67" s="67"/>
      <c r="N67" s="68"/>
    </row>
    <row r="68" spans="1:14" x14ac:dyDescent="0.25">
      <c r="A68" s="2" t="str">
        <f t="shared" si="3"/>
        <v/>
      </c>
      <c r="B68" s="128" t="str">
        <f t="shared" si="4"/>
        <v/>
      </c>
      <c r="C68" s="2"/>
      <c r="D68" s="12"/>
      <c r="E68" s="12"/>
      <c r="F68" s="127"/>
      <c r="G68" s="32"/>
      <c r="H68" s="38"/>
      <c r="I68" s="41"/>
      <c r="J68" s="34"/>
      <c r="K68" s="8"/>
      <c r="L68" s="67"/>
      <c r="M68" s="67"/>
      <c r="N68" s="68"/>
    </row>
    <row r="69" spans="1:14" x14ac:dyDescent="0.25">
      <c r="A69" s="2" t="str">
        <f t="shared" si="3"/>
        <v/>
      </c>
      <c r="B69" s="128" t="str">
        <f t="shared" si="4"/>
        <v/>
      </c>
      <c r="C69" s="2"/>
      <c r="D69" s="12"/>
      <c r="E69" s="12"/>
      <c r="F69" s="127"/>
      <c r="G69" s="32"/>
      <c r="H69" s="38"/>
      <c r="I69" s="41"/>
      <c r="J69" s="34"/>
      <c r="K69" s="8"/>
      <c r="L69" s="67"/>
      <c r="M69" s="67"/>
      <c r="N69" s="68"/>
    </row>
    <row r="70" spans="1:14" x14ac:dyDescent="0.25">
      <c r="A70" s="2" t="str">
        <f t="shared" si="3"/>
        <v/>
      </c>
      <c r="B70" s="128" t="str">
        <f t="shared" si="4"/>
        <v/>
      </c>
      <c r="C70" s="2"/>
      <c r="D70" s="12"/>
      <c r="E70" s="12"/>
      <c r="F70" s="127"/>
      <c r="G70" s="32"/>
      <c r="H70" s="38"/>
      <c r="I70" s="41"/>
      <c r="J70" s="34"/>
      <c r="K70" s="8"/>
      <c r="L70" s="67"/>
      <c r="M70" s="67"/>
      <c r="N70" s="68"/>
    </row>
    <row r="71" spans="1:14" x14ac:dyDescent="0.25">
      <c r="A71" s="2" t="str">
        <f t="shared" si="3"/>
        <v/>
      </c>
      <c r="B71" s="128" t="str">
        <f t="shared" si="4"/>
        <v/>
      </c>
      <c r="C71" s="2"/>
      <c r="D71" s="12"/>
      <c r="E71" s="12"/>
      <c r="F71" s="127"/>
      <c r="G71" s="32"/>
      <c r="H71" s="38"/>
      <c r="I71" s="41"/>
      <c r="J71" s="34"/>
      <c r="K71" s="8"/>
      <c r="L71" s="67"/>
      <c r="M71" s="67"/>
      <c r="N71" s="68"/>
    </row>
    <row r="72" spans="1:14" x14ac:dyDescent="0.25">
      <c r="A72" s="2" t="str">
        <f t="shared" si="3"/>
        <v/>
      </c>
      <c r="B72" s="128" t="str">
        <f t="shared" si="4"/>
        <v/>
      </c>
      <c r="C72" s="2"/>
      <c r="D72" s="12"/>
      <c r="E72" s="12"/>
      <c r="F72" s="127"/>
      <c r="G72" s="32"/>
      <c r="H72" s="38"/>
      <c r="I72" s="41"/>
      <c r="J72" s="34"/>
      <c r="K72" s="8"/>
      <c r="L72" s="67"/>
      <c r="M72" s="67"/>
      <c r="N72" s="68"/>
    </row>
    <row r="73" spans="1:14" x14ac:dyDescent="0.25">
      <c r="A73" s="2" t="str">
        <f t="shared" si="3"/>
        <v/>
      </c>
      <c r="B73" s="128" t="str">
        <f t="shared" si="4"/>
        <v/>
      </c>
      <c r="C73" s="2"/>
      <c r="D73" s="12"/>
      <c r="E73" s="12"/>
      <c r="F73" s="127"/>
      <c r="G73" s="32"/>
      <c r="H73" s="38"/>
      <c r="I73" s="41"/>
      <c r="J73" s="34"/>
      <c r="K73" s="8"/>
      <c r="L73" s="67"/>
      <c r="M73" s="67"/>
      <c r="N73" s="68"/>
    </row>
    <row r="74" spans="1:14" x14ac:dyDescent="0.25">
      <c r="A74" s="2" t="str">
        <f t="shared" si="3"/>
        <v/>
      </c>
      <c r="B74" s="128" t="str">
        <f t="shared" si="4"/>
        <v/>
      </c>
      <c r="C74" s="2"/>
      <c r="D74" s="12"/>
      <c r="E74" s="12"/>
      <c r="F74" s="127"/>
      <c r="G74" s="32"/>
      <c r="H74" s="38"/>
      <c r="I74" s="41"/>
      <c r="J74" s="34"/>
      <c r="K74" s="8"/>
      <c r="L74" s="67"/>
      <c r="M74" s="67"/>
      <c r="N74" s="68"/>
    </row>
    <row r="75" spans="1:14" x14ac:dyDescent="0.25">
      <c r="A75" s="2" t="str">
        <f t="shared" si="3"/>
        <v/>
      </c>
      <c r="B75" s="128" t="str">
        <f t="shared" si="4"/>
        <v/>
      </c>
      <c r="C75" s="2"/>
      <c r="D75" s="12"/>
      <c r="E75" s="12"/>
      <c r="F75" s="127"/>
      <c r="G75" s="32"/>
      <c r="H75" s="38"/>
      <c r="I75" s="41"/>
      <c r="J75" s="34"/>
      <c r="K75" s="8"/>
      <c r="L75" s="67"/>
      <c r="M75" s="67"/>
      <c r="N75" s="68"/>
    </row>
    <row r="76" spans="1:14" x14ac:dyDescent="0.25">
      <c r="A76" s="2" t="str">
        <f t="shared" si="3"/>
        <v/>
      </c>
      <c r="B76" s="128" t="str">
        <f t="shared" si="4"/>
        <v/>
      </c>
      <c r="C76" s="2"/>
      <c r="D76" s="12"/>
      <c r="E76" s="12"/>
      <c r="F76" s="127"/>
      <c r="G76" s="32"/>
      <c r="H76" s="38"/>
      <c r="I76" s="41"/>
      <c r="J76" s="34"/>
      <c r="K76" s="8"/>
      <c r="L76" s="67"/>
      <c r="M76" s="67"/>
      <c r="N76" s="68"/>
    </row>
    <row r="77" spans="1:14" x14ac:dyDescent="0.25">
      <c r="A77" s="2" t="str">
        <f t="shared" si="3"/>
        <v/>
      </c>
      <c r="B77" s="128" t="str">
        <f t="shared" si="4"/>
        <v/>
      </c>
      <c r="C77" s="2"/>
      <c r="D77" s="12"/>
      <c r="E77" s="12"/>
      <c r="F77" s="127"/>
      <c r="G77" s="32"/>
      <c r="H77" s="38"/>
      <c r="I77" s="41"/>
      <c r="J77" s="34"/>
      <c r="K77" s="8"/>
      <c r="L77" s="67"/>
      <c r="M77" s="67"/>
      <c r="N77" s="68"/>
    </row>
    <row r="78" spans="1:14" x14ac:dyDescent="0.25">
      <c r="A78" s="2" t="str">
        <f t="shared" si="3"/>
        <v/>
      </c>
      <c r="B78" s="128" t="str">
        <f t="shared" si="4"/>
        <v/>
      </c>
      <c r="C78" s="2"/>
      <c r="D78" s="12"/>
      <c r="E78" s="12"/>
      <c r="F78" s="127"/>
      <c r="G78" s="32"/>
      <c r="H78" s="38"/>
      <c r="I78" s="41"/>
      <c r="J78" s="34"/>
      <c r="K78" s="8"/>
      <c r="L78" s="67"/>
      <c r="M78" s="67"/>
      <c r="N78" s="68"/>
    </row>
    <row r="79" spans="1:14" x14ac:dyDescent="0.25">
      <c r="A79" s="2" t="str">
        <f t="shared" si="3"/>
        <v/>
      </c>
      <c r="B79" s="128" t="str">
        <f t="shared" si="4"/>
        <v/>
      </c>
      <c r="C79" s="2"/>
      <c r="D79" s="12"/>
      <c r="E79" s="12"/>
      <c r="F79" s="127"/>
      <c r="G79" s="32"/>
      <c r="H79" s="38"/>
      <c r="I79" s="41"/>
      <c r="J79" s="34"/>
      <c r="K79" s="8"/>
      <c r="L79" s="67"/>
      <c r="M79" s="67"/>
      <c r="N79" s="68"/>
    </row>
    <row r="80" spans="1:14" x14ac:dyDescent="0.25">
      <c r="A80" s="2" t="str">
        <f t="shared" si="3"/>
        <v/>
      </c>
      <c r="B80" s="128" t="str">
        <f t="shared" si="4"/>
        <v/>
      </c>
      <c r="C80" s="2"/>
      <c r="D80" s="12"/>
      <c r="E80" s="12"/>
      <c r="F80" s="127"/>
      <c r="G80" s="32"/>
      <c r="H80" s="38"/>
      <c r="I80" s="41"/>
      <c r="J80" s="34"/>
      <c r="K80" s="8"/>
      <c r="L80" s="67"/>
      <c r="M80" s="67"/>
      <c r="N80" s="68"/>
    </row>
    <row r="81" spans="1:14" x14ac:dyDescent="0.25">
      <c r="A81" s="2" t="str">
        <f t="shared" si="3"/>
        <v/>
      </c>
      <c r="B81" s="128" t="str">
        <f t="shared" si="4"/>
        <v/>
      </c>
      <c r="C81" s="2"/>
      <c r="D81" s="12"/>
      <c r="E81" s="12"/>
      <c r="F81" s="127"/>
      <c r="G81" s="32"/>
      <c r="H81" s="38"/>
      <c r="I81" s="41"/>
      <c r="J81" s="34"/>
      <c r="K81" s="8"/>
      <c r="L81" s="67"/>
      <c r="M81" s="67"/>
      <c r="N81" s="68"/>
    </row>
    <row r="82" spans="1:14" x14ac:dyDescent="0.25">
      <c r="A82" s="2" t="str">
        <f t="shared" si="3"/>
        <v/>
      </c>
      <c r="B82" s="128" t="str">
        <f t="shared" si="4"/>
        <v/>
      </c>
      <c r="C82" s="2"/>
      <c r="D82" s="12"/>
      <c r="E82" s="12"/>
      <c r="F82" s="127"/>
      <c r="G82" s="32"/>
      <c r="H82" s="38"/>
      <c r="I82" s="41"/>
      <c r="J82" s="34"/>
      <c r="K82" s="8"/>
      <c r="L82" s="67"/>
      <c r="M82" s="67"/>
      <c r="N82" s="68"/>
    </row>
    <row r="83" spans="1:14" x14ac:dyDescent="0.25">
      <c r="A83" s="2" t="str">
        <f t="shared" si="3"/>
        <v/>
      </c>
      <c r="B83" s="128" t="str">
        <f t="shared" si="4"/>
        <v/>
      </c>
      <c r="C83" s="2"/>
      <c r="D83" s="12"/>
      <c r="E83" s="12"/>
      <c r="F83" s="127"/>
      <c r="G83" s="32"/>
      <c r="H83" s="38"/>
      <c r="I83" s="41"/>
      <c r="J83" s="34"/>
      <c r="K83" s="8"/>
      <c r="L83" s="67"/>
      <c r="M83" s="67"/>
      <c r="N83" s="68"/>
    </row>
    <row r="84" spans="1:14" x14ac:dyDescent="0.25">
      <c r="A84" s="2" t="str">
        <f t="shared" si="3"/>
        <v/>
      </c>
      <c r="B84" s="128" t="str">
        <f t="shared" si="4"/>
        <v/>
      </c>
      <c r="C84" s="2"/>
      <c r="D84" s="12"/>
      <c r="E84" s="12"/>
      <c r="F84" s="127"/>
      <c r="G84" s="32"/>
      <c r="H84" s="38"/>
      <c r="I84" s="41"/>
      <c r="J84" s="34"/>
      <c r="K84" s="8"/>
      <c r="L84" s="67"/>
      <c r="M84" s="67"/>
      <c r="N84" s="68"/>
    </row>
    <row r="85" spans="1:14" x14ac:dyDescent="0.25">
      <c r="A85" s="2" t="str">
        <f t="shared" si="3"/>
        <v/>
      </c>
      <c r="B85" s="128" t="str">
        <f t="shared" si="4"/>
        <v/>
      </c>
      <c r="C85" s="2"/>
      <c r="D85" s="12"/>
      <c r="E85" s="12"/>
      <c r="F85" s="127"/>
      <c r="G85" s="32"/>
      <c r="H85" s="38"/>
      <c r="I85" s="41"/>
      <c r="J85" s="34"/>
      <c r="K85" s="8"/>
      <c r="L85" s="67"/>
      <c r="M85" s="67"/>
      <c r="N85" s="68"/>
    </row>
    <row r="86" spans="1:14" x14ac:dyDescent="0.25">
      <c r="A86" s="2" t="str">
        <f t="shared" si="3"/>
        <v/>
      </c>
      <c r="B86" s="128" t="str">
        <f t="shared" si="4"/>
        <v/>
      </c>
      <c r="C86" s="2"/>
      <c r="D86" s="12"/>
      <c r="E86" s="12"/>
      <c r="F86" s="127"/>
      <c r="G86" s="32"/>
      <c r="H86" s="38"/>
      <c r="I86" s="41"/>
      <c r="J86" s="34"/>
      <c r="K86" s="8"/>
      <c r="L86" s="67"/>
      <c r="M86" s="67"/>
      <c r="N86" s="68"/>
    </row>
    <row r="87" spans="1:14" x14ac:dyDescent="0.25">
      <c r="A87" s="2" t="str">
        <f t="shared" si="3"/>
        <v/>
      </c>
      <c r="B87" s="128" t="str">
        <f t="shared" si="4"/>
        <v/>
      </c>
      <c r="C87" s="2"/>
      <c r="D87" s="12"/>
      <c r="E87" s="12"/>
      <c r="F87" s="127"/>
      <c r="G87" s="32"/>
      <c r="H87" s="38"/>
      <c r="I87" s="41"/>
      <c r="J87" s="34"/>
      <c r="K87" s="8"/>
      <c r="L87" s="67"/>
      <c r="M87" s="67"/>
      <c r="N87" s="68"/>
    </row>
    <row r="88" spans="1:14" x14ac:dyDescent="0.25">
      <c r="A88" s="2" t="str">
        <f t="shared" si="3"/>
        <v/>
      </c>
      <c r="B88" s="128" t="str">
        <f t="shared" si="4"/>
        <v/>
      </c>
      <c r="C88" s="2"/>
      <c r="D88" s="12"/>
      <c r="E88" s="12"/>
      <c r="F88" s="127"/>
      <c r="G88" s="32"/>
      <c r="H88" s="38"/>
      <c r="I88" s="41"/>
      <c r="J88" s="34"/>
      <c r="K88" s="8"/>
      <c r="L88" s="67"/>
      <c r="M88" s="67"/>
      <c r="N88" s="68"/>
    </row>
    <row r="89" spans="1:14" x14ac:dyDescent="0.25">
      <c r="A89" s="2" t="str">
        <f t="shared" si="3"/>
        <v/>
      </c>
      <c r="B89" s="128" t="str">
        <f t="shared" si="4"/>
        <v/>
      </c>
      <c r="C89" s="2"/>
      <c r="D89" s="12"/>
      <c r="E89" s="12"/>
      <c r="F89" s="127"/>
      <c r="G89" s="32"/>
      <c r="H89" s="38"/>
      <c r="I89" s="41"/>
      <c r="J89" s="34"/>
      <c r="K89" s="8"/>
      <c r="L89" s="67"/>
      <c r="M89" s="67"/>
      <c r="N89" s="68"/>
    </row>
    <row r="90" spans="1:14" x14ac:dyDescent="0.25">
      <c r="A90" s="2" t="str">
        <f t="shared" si="3"/>
        <v/>
      </c>
      <c r="B90" s="128" t="str">
        <f t="shared" si="4"/>
        <v/>
      </c>
      <c r="C90" s="2"/>
      <c r="D90" s="12"/>
      <c r="E90" s="12"/>
      <c r="F90" s="127"/>
      <c r="G90" s="32"/>
      <c r="H90" s="38"/>
      <c r="I90" s="41"/>
      <c r="J90" s="34"/>
      <c r="K90" s="8"/>
      <c r="L90" s="67"/>
      <c r="M90" s="67"/>
      <c r="N90" s="68"/>
    </row>
    <row r="91" spans="1:14" x14ac:dyDescent="0.25">
      <c r="A91" s="2" t="str">
        <f t="shared" si="3"/>
        <v/>
      </c>
      <c r="B91" s="128" t="str">
        <f t="shared" si="4"/>
        <v/>
      </c>
      <c r="C91" s="2"/>
      <c r="D91" s="12"/>
      <c r="E91" s="12"/>
      <c r="F91" s="127"/>
      <c r="G91" s="32"/>
      <c r="H91" s="38"/>
      <c r="I91" s="41"/>
      <c r="J91" s="34"/>
      <c r="K91" s="8"/>
      <c r="L91" s="67"/>
      <c r="M91" s="67"/>
      <c r="N91" s="68"/>
    </row>
    <row r="92" spans="1:14" x14ac:dyDescent="0.25">
      <c r="A92" s="2" t="str">
        <f t="shared" si="3"/>
        <v/>
      </c>
      <c r="B92" s="128" t="str">
        <f t="shared" si="4"/>
        <v/>
      </c>
      <c r="C92" s="2"/>
      <c r="D92" s="12"/>
      <c r="E92" s="12"/>
      <c r="F92" s="127"/>
      <c r="G92" s="32"/>
      <c r="H92" s="38"/>
      <c r="I92" s="41"/>
      <c r="J92" s="34"/>
      <c r="K92" s="8"/>
      <c r="L92" s="67"/>
      <c r="M92" s="67"/>
      <c r="N92" s="68"/>
    </row>
    <row r="93" spans="1:14" x14ac:dyDescent="0.25">
      <c r="A93" s="2" t="str">
        <f t="shared" si="3"/>
        <v/>
      </c>
      <c r="B93" s="128" t="str">
        <f t="shared" si="4"/>
        <v/>
      </c>
      <c r="C93" s="2"/>
      <c r="D93" s="12"/>
      <c r="E93" s="12"/>
      <c r="F93" s="127"/>
      <c r="G93" s="32"/>
      <c r="H93" s="38"/>
      <c r="I93" s="41"/>
      <c r="J93" s="34"/>
      <c r="K93" s="8"/>
      <c r="L93" s="67"/>
      <c r="M93" s="67"/>
      <c r="N93" s="68"/>
    </row>
    <row r="94" spans="1:14" x14ac:dyDescent="0.25">
      <c r="A94" s="2" t="str">
        <f t="shared" si="3"/>
        <v/>
      </c>
      <c r="B94" s="128" t="str">
        <f t="shared" si="4"/>
        <v/>
      </c>
      <c r="C94" s="2"/>
      <c r="D94" s="12"/>
      <c r="E94" s="12"/>
      <c r="F94" s="127"/>
      <c r="G94" s="32"/>
      <c r="H94" s="38"/>
      <c r="I94" s="41"/>
      <c r="J94" s="34"/>
      <c r="K94" s="8"/>
      <c r="L94" s="67"/>
      <c r="M94" s="67"/>
      <c r="N94" s="68"/>
    </row>
    <row r="95" spans="1:14" x14ac:dyDescent="0.25">
      <c r="A95" s="2" t="str">
        <f t="shared" si="3"/>
        <v/>
      </c>
      <c r="B95" s="128" t="str">
        <f t="shared" si="4"/>
        <v/>
      </c>
      <c r="C95" s="2"/>
      <c r="D95" s="12"/>
      <c r="E95" s="12"/>
      <c r="F95" s="127"/>
      <c r="G95" s="32"/>
      <c r="H95" s="38"/>
      <c r="I95" s="41"/>
      <c r="J95" s="34"/>
      <c r="K95" s="8"/>
      <c r="L95" s="67"/>
      <c r="M95" s="67"/>
      <c r="N95" s="68"/>
    </row>
    <row r="96" spans="1:14" x14ac:dyDescent="0.25">
      <c r="A96" s="2" t="str">
        <f t="shared" si="3"/>
        <v/>
      </c>
      <c r="B96" s="128" t="str">
        <f t="shared" si="4"/>
        <v/>
      </c>
      <c r="C96" s="2"/>
      <c r="D96" s="12"/>
      <c r="E96" s="12"/>
      <c r="F96" s="127"/>
      <c r="G96" s="32"/>
      <c r="H96" s="38"/>
      <c r="I96" s="41"/>
      <c r="J96" s="34"/>
      <c r="K96" s="8"/>
      <c r="L96" s="67"/>
      <c r="M96" s="67"/>
      <c r="N96" s="68"/>
    </row>
    <row r="97" spans="1:14" x14ac:dyDescent="0.25">
      <c r="A97" s="2" t="str">
        <f t="shared" si="3"/>
        <v/>
      </c>
      <c r="B97" s="128" t="str">
        <f t="shared" si="4"/>
        <v/>
      </c>
      <c r="C97" s="2"/>
      <c r="D97" s="12"/>
      <c r="E97" s="12"/>
      <c r="F97" s="127"/>
      <c r="G97" s="32"/>
      <c r="H97" s="38"/>
      <c r="I97" s="41"/>
      <c r="J97" s="34"/>
      <c r="K97" s="8"/>
      <c r="L97" s="67"/>
      <c r="M97" s="67"/>
      <c r="N97" s="68"/>
    </row>
    <row r="98" spans="1:14" x14ac:dyDescent="0.25">
      <c r="A98" s="2" t="str">
        <f t="shared" si="3"/>
        <v/>
      </c>
      <c r="B98" s="128" t="str">
        <f t="shared" si="4"/>
        <v/>
      </c>
      <c r="C98" s="2"/>
      <c r="D98" s="12"/>
      <c r="E98" s="12"/>
      <c r="F98" s="127"/>
      <c r="G98" s="32"/>
      <c r="H98" s="38"/>
      <c r="I98" s="41"/>
      <c r="J98" s="34"/>
      <c r="K98" s="8"/>
      <c r="L98" s="67"/>
      <c r="M98" s="67"/>
      <c r="N98" s="68"/>
    </row>
    <row r="99" spans="1:14" x14ac:dyDescent="0.25">
      <c r="A99" s="2" t="str">
        <f t="shared" si="3"/>
        <v/>
      </c>
      <c r="B99" s="128" t="str">
        <f t="shared" si="4"/>
        <v/>
      </c>
      <c r="C99" s="2"/>
      <c r="D99" s="12"/>
      <c r="E99" s="12"/>
      <c r="F99" s="127"/>
      <c r="G99" s="32"/>
      <c r="H99" s="38"/>
      <c r="I99" s="41"/>
      <c r="J99" s="34"/>
      <c r="K99" s="8"/>
      <c r="L99" s="67"/>
      <c r="M99" s="67"/>
      <c r="N99" s="68"/>
    </row>
    <row r="100" spans="1:14" x14ac:dyDescent="0.25">
      <c r="A100" s="2" t="str">
        <f t="shared" si="3"/>
        <v/>
      </c>
      <c r="B100" s="128" t="str">
        <f t="shared" si="4"/>
        <v/>
      </c>
      <c r="C100" s="2"/>
      <c r="D100" s="12"/>
      <c r="E100" s="12"/>
      <c r="F100" s="127"/>
      <c r="G100" s="32"/>
      <c r="H100" s="38"/>
      <c r="I100" s="41"/>
      <c r="J100" s="34"/>
      <c r="K100" s="8"/>
      <c r="L100" s="67"/>
      <c r="M100" s="67"/>
      <c r="N100" s="68"/>
    </row>
    <row r="101" spans="1:14" x14ac:dyDescent="0.25">
      <c r="A101" s="2" t="str">
        <f t="shared" si="3"/>
        <v/>
      </c>
      <c r="B101" s="128" t="str">
        <f t="shared" si="4"/>
        <v/>
      </c>
      <c r="C101" s="2"/>
      <c r="D101" s="12"/>
      <c r="E101" s="12"/>
      <c r="F101" s="127"/>
      <c r="G101" s="32"/>
      <c r="H101" s="38"/>
      <c r="I101" s="41"/>
      <c r="J101" s="34"/>
      <c r="K101" s="8"/>
      <c r="L101" s="67"/>
      <c r="M101" s="67"/>
      <c r="N101" s="68"/>
    </row>
    <row r="102" spans="1:14" x14ac:dyDescent="0.25">
      <c r="A102" s="2" t="str">
        <f t="shared" si="3"/>
        <v/>
      </c>
      <c r="B102" s="128" t="str">
        <f t="shared" si="4"/>
        <v/>
      </c>
      <c r="C102" s="2"/>
      <c r="D102" s="12"/>
      <c r="E102" s="12"/>
      <c r="F102" s="127"/>
      <c r="G102" s="32"/>
      <c r="H102" s="38"/>
      <c r="I102" s="41"/>
      <c r="J102" s="34"/>
      <c r="K102" s="8"/>
      <c r="L102" s="67"/>
      <c r="M102" s="67"/>
      <c r="N102" s="68"/>
    </row>
    <row r="103" spans="1:14" x14ac:dyDescent="0.25">
      <c r="A103" s="2" t="str">
        <f t="shared" si="3"/>
        <v/>
      </c>
      <c r="B103" s="128" t="str">
        <f t="shared" si="4"/>
        <v/>
      </c>
      <c r="C103" s="2"/>
      <c r="D103" s="12"/>
      <c r="E103" s="12"/>
      <c r="F103" s="127"/>
      <c r="G103" s="32"/>
      <c r="H103" s="38"/>
      <c r="I103" s="41"/>
      <c r="J103" s="34"/>
      <c r="K103" s="8"/>
      <c r="L103" s="67"/>
      <c r="M103" s="67"/>
      <c r="N103" s="68"/>
    </row>
    <row r="104" spans="1:14" x14ac:dyDescent="0.25">
      <c r="A104" s="2" t="str">
        <f t="shared" si="3"/>
        <v/>
      </c>
      <c r="B104" s="128" t="str">
        <f t="shared" si="4"/>
        <v/>
      </c>
      <c r="C104" s="2"/>
      <c r="D104" s="12"/>
      <c r="E104" s="12"/>
      <c r="F104" s="127"/>
      <c r="G104" s="32"/>
      <c r="H104" s="38"/>
      <c r="I104" s="41"/>
      <c r="J104" s="34"/>
      <c r="K104" s="8"/>
      <c r="L104" s="67"/>
      <c r="M104" s="67"/>
      <c r="N104" s="68"/>
    </row>
    <row r="105" spans="1:14" x14ac:dyDescent="0.25">
      <c r="A105" s="2" t="str">
        <f t="shared" si="3"/>
        <v/>
      </c>
      <c r="B105" s="128" t="str">
        <f t="shared" si="4"/>
        <v/>
      </c>
      <c r="C105" s="2"/>
      <c r="D105" s="12"/>
      <c r="E105" s="12"/>
      <c r="F105" s="127"/>
      <c r="G105" s="32"/>
      <c r="H105" s="38"/>
      <c r="I105" s="41"/>
      <c r="J105" s="34"/>
      <c r="K105" s="8"/>
      <c r="L105" s="67"/>
      <c r="M105" s="67"/>
      <c r="N105" s="68"/>
    </row>
    <row r="106" spans="1:14" x14ac:dyDescent="0.25">
      <c r="A106" s="2" t="str">
        <f t="shared" si="3"/>
        <v/>
      </c>
      <c r="B106" s="128" t="str">
        <f t="shared" si="4"/>
        <v/>
      </c>
      <c r="C106" s="2"/>
      <c r="D106" s="12"/>
      <c r="E106" s="12"/>
      <c r="F106" s="127"/>
      <c r="G106" s="32"/>
      <c r="H106" s="38"/>
      <c r="I106" s="41"/>
      <c r="J106" s="34"/>
      <c r="K106" s="8"/>
      <c r="L106" s="67"/>
      <c r="M106" s="67"/>
      <c r="N106" s="68"/>
    </row>
    <row r="107" spans="1:14" x14ac:dyDescent="0.25">
      <c r="A107" s="2" t="str">
        <f t="shared" si="3"/>
        <v/>
      </c>
      <c r="B107" s="128" t="str">
        <f t="shared" si="4"/>
        <v/>
      </c>
      <c r="C107" s="2"/>
      <c r="D107" s="12"/>
      <c r="E107" s="12"/>
      <c r="F107" s="127"/>
      <c r="G107" s="32"/>
      <c r="H107" s="38"/>
      <c r="I107" s="41"/>
      <c r="J107" s="34"/>
      <c r="K107" s="8"/>
      <c r="L107" s="67"/>
      <c r="M107" s="67"/>
      <c r="N107" s="68"/>
    </row>
    <row r="108" spans="1:14" x14ac:dyDescent="0.25">
      <c r="A108" s="2" t="str">
        <f t="shared" si="3"/>
        <v/>
      </c>
      <c r="B108" s="128" t="str">
        <f t="shared" si="4"/>
        <v/>
      </c>
      <c r="C108" s="2"/>
      <c r="D108" s="12"/>
      <c r="E108" s="12"/>
      <c r="F108" s="127"/>
      <c r="G108" s="32"/>
      <c r="H108" s="38"/>
      <c r="I108" s="41"/>
      <c r="J108" s="34"/>
      <c r="K108" s="8"/>
      <c r="L108" s="67"/>
      <c r="M108" s="67"/>
      <c r="N108" s="68"/>
    </row>
    <row r="109" spans="1:14" x14ac:dyDescent="0.25">
      <c r="A109" s="2" t="str">
        <f t="shared" si="3"/>
        <v/>
      </c>
      <c r="B109" s="128" t="str">
        <f t="shared" si="4"/>
        <v/>
      </c>
      <c r="C109" s="2"/>
      <c r="D109" s="12"/>
      <c r="E109" s="12"/>
      <c r="F109" s="127"/>
      <c r="G109" s="32"/>
      <c r="H109" s="38"/>
      <c r="I109" s="41"/>
      <c r="J109" s="34"/>
      <c r="K109" s="8"/>
      <c r="L109" s="67"/>
      <c r="M109" s="67"/>
      <c r="N109" s="68"/>
    </row>
    <row r="110" spans="1:14" x14ac:dyDescent="0.25">
      <c r="A110" s="2" t="str">
        <f t="shared" si="3"/>
        <v/>
      </c>
      <c r="B110" s="128" t="str">
        <f t="shared" si="4"/>
        <v/>
      </c>
      <c r="C110" s="2"/>
      <c r="D110" s="12"/>
      <c r="E110" s="12"/>
      <c r="F110" s="127"/>
      <c r="G110" s="32"/>
      <c r="H110" s="38"/>
      <c r="I110" s="41"/>
      <c r="J110" s="34"/>
      <c r="K110" s="8"/>
      <c r="L110" s="67"/>
      <c r="M110" s="67"/>
      <c r="N110" s="68"/>
    </row>
    <row r="111" spans="1:14" x14ac:dyDescent="0.25">
      <c r="A111" s="2" t="str">
        <f t="shared" si="3"/>
        <v/>
      </c>
      <c r="B111" s="128" t="str">
        <f t="shared" si="4"/>
        <v/>
      </c>
      <c r="C111" s="2"/>
      <c r="D111" s="12"/>
      <c r="E111" s="12"/>
      <c r="F111" s="127"/>
      <c r="G111" s="32"/>
      <c r="H111" s="38"/>
      <c r="I111" s="41"/>
      <c r="J111" s="34"/>
      <c r="K111" s="8"/>
      <c r="L111" s="67"/>
      <c r="M111" s="67"/>
      <c r="N111" s="68"/>
    </row>
    <row r="112" spans="1:14" x14ac:dyDescent="0.25">
      <c r="A112" s="2" t="str">
        <f t="shared" si="3"/>
        <v/>
      </c>
      <c r="B112" s="128" t="str">
        <f t="shared" si="4"/>
        <v/>
      </c>
      <c r="C112" s="2"/>
      <c r="D112" s="12"/>
      <c r="E112" s="12"/>
      <c r="F112" s="127"/>
      <c r="G112" s="32"/>
      <c r="H112" s="38"/>
      <c r="I112" s="41"/>
      <c r="J112" s="34"/>
      <c r="K112" s="8"/>
      <c r="L112" s="67"/>
      <c r="M112" s="67"/>
      <c r="N112" s="68"/>
    </row>
    <row r="113" spans="1:14" x14ac:dyDescent="0.25">
      <c r="A113" s="2" t="str">
        <f t="shared" si="3"/>
        <v/>
      </c>
      <c r="B113" s="128" t="str">
        <f t="shared" si="4"/>
        <v/>
      </c>
      <c r="C113" s="2"/>
      <c r="D113" s="12"/>
      <c r="E113" s="12"/>
      <c r="F113" s="127"/>
      <c r="G113" s="32"/>
      <c r="H113" s="38"/>
      <c r="I113" s="41"/>
      <c r="J113" s="34"/>
      <c r="K113" s="8"/>
      <c r="L113" s="67"/>
      <c r="M113" s="67"/>
      <c r="N113" s="68"/>
    </row>
    <row r="114" spans="1:14" x14ac:dyDescent="0.25">
      <c r="A114" s="2" t="str">
        <f t="shared" si="3"/>
        <v/>
      </c>
      <c r="B114" s="128" t="str">
        <f t="shared" si="4"/>
        <v/>
      </c>
      <c r="C114" s="2"/>
      <c r="D114" s="12"/>
      <c r="E114" s="12"/>
      <c r="F114" s="127"/>
      <c r="G114" s="32"/>
      <c r="H114" s="38"/>
      <c r="I114" s="41"/>
      <c r="J114" s="34"/>
      <c r="K114" s="8"/>
      <c r="L114" s="67"/>
      <c r="M114" s="67"/>
      <c r="N114" s="68"/>
    </row>
    <row r="115" spans="1:14" x14ac:dyDescent="0.25">
      <c r="A115" s="2" t="str">
        <f t="shared" si="3"/>
        <v/>
      </c>
      <c r="B115" s="128" t="str">
        <f t="shared" si="4"/>
        <v/>
      </c>
      <c r="C115" s="2"/>
      <c r="D115" s="12"/>
      <c r="E115" s="12"/>
      <c r="F115" s="127"/>
      <c r="G115" s="32"/>
      <c r="H115" s="38"/>
      <c r="I115" s="41"/>
      <c r="J115" s="34"/>
      <c r="K115" s="8"/>
      <c r="L115" s="67"/>
      <c r="M115" s="67"/>
      <c r="N115" s="68"/>
    </row>
    <row r="116" spans="1:14" x14ac:dyDescent="0.25">
      <c r="A116" s="2" t="str">
        <f t="shared" si="3"/>
        <v/>
      </c>
      <c r="B116" s="128" t="str">
        <f t="shared" si="4"/>
        <v/>
      </c>
      <c r="C116" s="2"/>
      <c r="D116" s="12"/>
      <c r="E116" s="12"/>
      <c r="F116" s="127"/>
      <c r="G116" s="32"/>
      <c r="H116" s="38"/>
      <c r="I116" s="41"/>
      <c r="J116" s="34"/>
      <c r="K116" s="8"/>
      <c r="L116" s="67"/>
      <c r="M116" s="67"/>
      <c r="N116" s="68"/>
    </row>
    <row r="117" spans="1:14" x14ac:dyDescent="0.25">
      <c r="A117" s="2" t="str">
        <f t="shared" si="3"/>
        <v/>
      </c>
      <c r="B117" s="128" t="str">
        <f t="shared" si="4"/>
        <v/>
      </c>
      <c r="C117" s="2"/>
      <c r="D117" s="12"/>
      <c r="E117" s="12"/>
      <c r="F117" s="127"/>
      <c r="G117" s="32"/>
      <c r="H117" s="38"/>
      <c r="I117" s="41"/>
      <c r="J117" s="34"/>
      <c r="K117" s="8"/>
      <c r="L117" s="67"/>
      <c r="M117" s="67"/>
      <c r="N117" s="68"/>
    </row>
    <row r="118" spans="1:14" x14ac:dyDescent="0.25">
      <c r="A118" s="2" t="str">
        <f t="shared" si="3"/>
        <v/>
      </c>
      <c r="B118" s="128" t="str">
        <f t="shared" si="4"/>
        <v/>
      </c>
      <c r="C118" s="2"/>
      <c r="D118" s="12"/>
      <c r="E118" s="12"/>
      <c r="F118" s="127"/>
      <c r="G118" s="32"/>
      <c r="H118" s="38"/>
      <c r="I118" s="41"/>
      <c r="J118" s="34"/>
      <c r="K118" s="8"/>
      <c r="L118" s="67"/>
      <c r="M118" s="67"/>
      <c r="N118" s="68"/>
    </row>
    <row r="119" spans="1:14" x14ac:dyDescent="0.25">
      <c r="A119" s="2" t="str">
        <f t="shared" si="3"/>
        <v/>
      </c>
      <c r="B119" s="128" t="str">
        <f t="shared" si="4"/>
        <v/>
      </c>
      <c r="C119" s="2"/>
      <c r="D119" s="12"/>
      <c r="E119" s="12"/>
      <c r="F119" s="127"/>
      <c r="G119" s="32"/>
      <c r="H119" s="38"/>
      <c r="I119" s="41"/>
      <c r="J119" s="34"/>
      <c r="K119" s="8"/>
      <c r="L119" s="67"/>
      <c r="M119" s="67"/>
      <c r="N119" s="68"/>
    </row>
    <row r="120" spans="1:14" x14ac:dyDescent="0.25">
      <c r="A120" s="2" t="str">
        <f t="shared" si="3"/>
        <v/>
      </c>
      <c r="B120" s="128" t="str">
        <f t="shared" si="4"/>
        <v/>
      </c>
      <c r="C120" s="2"/>
      <c r="D120" s="12"/>
      <c r="E120" s="12"/>
      <c r="F120" s="127"/>
      <c r="G120" s="32"/>
      <c r="H120" s="38"/>
      <c r="I120" s="41"/>
      <c r="J120" s="34"/>
      <c r="K120" s="8"/>
      <c r="L120" s="67"/>
      <c r="M120" s="67"/>
      <c r="N120" s="68"/>
    </row>
    <row r="121" spans="1:14" x14ac:dyDescent="0.25">
      <c r="A121" s="2" t="str">
        <f t="shared" si="3"/>
        <v/>
      </c>
      <c r="B121" s="128" t="str">
        <f t="shared" si="4"/>
        <v/>
      </c>
      <c r="C121" s="2"/>
      <c r="D121" s="12"/>
      <c r="E121" s="12"/>
      <c r="F121" s="127"/>
      <c r="G121" s="32"/>
      <c r="H121" s="38"/>
      <c r="I121" s="41"/>
      <c r="J121" s="34"/>
      <c r="K121" s="8"/>
      <c r="L121" s="67"/>
      <c r="M121" s="67"/>
      <c r="N121" s="68"/>
    </row>
    <row r="122" spans="1:14" x14ac:dyDescent="0.25">
      <c r="A122" s="2" t="str">
        <f t="shared" si="3"/>
        <v/>
      </c>
      <c r="B122" s="128" t="str">
        <f t="shared" si="4"/>
        <v/>
      </c>
      <c r="C122" s="2"/>
      <c r="D122" s="12"/>
      <c r="E122" s="12"/>
      <c r="F122" s="127"/>
      <c r="G122" s="32"/>
      <c r="H122" s="38"/>
      <c r="I122" s="41"/>
      <c r="J122" s="34"/>
      <c r="K122" s="8"/>
      <c r="L122" s="67"/>
      <c r="M122" s="67"/>
      <c r="N122" s="68"/>
    </row>
    <row r="123" spans="1:14" x14ac:dyDescent="0.25">
      <c r="A123" s="2" t="str">
        <f t="shared" si="3"/>
        <v/>
      </c>
      <c r="B123" s="128" t="str">
        <f t="shared" si="4"/>
        <v/>
      </c>
      <c r="C123" s="2"/>
      <c r="D123" s="12"/>
      <c r="E123" s="12"/>
      <c r="F123" s="127"/>
      <c r="G123" s="32"/>
      <c r="H123" s="38"/>
      <c r="I123" s="41"/>
      <c r="J123" s="34"/>
      <c r="K123" s="8"/>
      <c r="L123" s="67"/>
      <c r="M123" s="67"/>
      <c r="N123" s="68"/>
    </row>
    <row r="124" spans="1:14" x14ac:dyDescent="0.25">
      <c r="A124" s="2" t="str">
        <f t="shared" si="3"/>
        <v/>
      </c>
      <c r="B124" s="128" t="str">
        <f t="shared" si="4"/>
        <v/>
      </c>
      <c r="C124" s="2"/>
      <c r="D124" s="12"/>
      <c r="E124" s="12"/>
      <c r="F124" s="127"/>
      <c r="G124" s="32"/>
      <c r="H124" s="38"/>
      <c r="I124" s="41"/>
      <c r="J124" s="34"/>
      <c r="K124" s="8"/>
      <c r="L124" s="67"/>
      <c r="M124" s="67"/>
      <c r="N124" s="68"/>
    </row>
    <row r="125" spans="1:14" x14ac:dyDescent="0.25">
      <c r="A125" s="2" t="str">
        <f t="shared" si="3"/>
        <v/>
      </c>
      <c r="B125" s="128" t="str">
        <f t="shared" si="4"/>
        <v/>
      </c>
      <c r="C125" s="2"/>
      <c r="D125" s="12"/>
      <c r="E125" s="12"/>
      <c r="F125" s="127"/>
      <c r="G125" s="32"/>
      <c r="H125" s="38"/>
      <c r="I125" s="41"/>
      <c r="J125" s="34"/>
      <c r="K125" s="8"/>
      <c r="L125" s="67"/>
      <c r="M125" s="67"/>
      <c r="N125" s="68"/>
    </row>
    <row r="126" spans="1:14" x14ac:dyDescent="0.25">
      <c r="A126" s="2" t="str">
        <f t="shared" si="3"/>
        <v/>
      </c>
      <c r="B126" s="128" t="str">
        <f t="shared" si="4"/>
        <v/>
      </c>
      <c r="C126" s="2"/>
      <c r="D126" s="12"/>
      <c r="E126" s="12"/>
      <c r="F126" s="127"/>
      <c r="G126" s="32"/>
      <c r="H126" s="38"/>
      <c r="I126" s="41"/>
      <c r="J126" s="34"/>
      <c r="K126" s="8"/>
      <c r="L126" s="67"/>
      <c r="M126" s="67"/>
      <c r="N126" s="68"/>
    </row>
    <row r="127" spans="1:14" x14ac:dyDescent="0.25">
      <c r="A127" s="2" t="str">
        <f t="shared" si="3"/>
        <v/>
      </c>
      <c r="B127" s="128" t="str">
        <f t="shared" si="4"/>
        <v/>
      </c>
      <c r="C127" s="2"/>
      <c r="D127" s="12"/>
      <c r="E127" s="12"/>
      <c r="F127" s="127"/>
      <c r="G127" s="32"/>
      <c r="H127" s="38"/>
      <c r="I127" s="41"/>
      <c r="J127" s="34"/>
      <c r="K127" s="8"/>
      <c r="L127" s="67"/>
      <c r="M127" s="67"/>
      <c r="N127" s="68"/>
    </row>
    <row r="128" spans="1:14" x14ac:dyDescent="0.25">
      <c r="A128" s="2" t="str">
        <f t="shared" si="3"/>
        <v/>
      </c>
      <c r="B128" s="128" t="str">
        <f t="shared" si="4"/>
        <v/>
      </c>
      <c r="C128" s="2"/>
      <c r="D128" s="12"/>
      <c r="E128" s="12"/>
      <c r="F128" s="127"/>
      <c r="G128" s="32"/>
      <c r="H128" s="38"/>
      <c r="I128" s="41"/>
      <c r="J128" s="34"/>
      <c r="K128" s="8"/>
      <c r="L128" s="67"/>
      <c r="M128" s="67"/>
      <c r="N128" s="68"/>
    </row>
    <row r="129" spans="1:14" x14ac:dyDescent="0.25">
      <c r="A129" s="2" t="str">
        <f t="shared" si="3"/>
        <v/>
      </c>
      <c r="B129" s="128" t="str">
        <f t="shared" si="4"/>
        <v/>
      </c>
      <c r="C129" s="2"/>
      <c r="D129" s="12"/>
      <c r="E129" s="12"/>
      <c r="F129" s="127"/>
      <c r="G129" s="32"/>
      <c r="H129" s="38"/>
      <c r="I129" s="41"/>
      <c r="J129" s="34"/>
      <c r="K129" s="8"/>
      <c r="L129" s="67"/>
      <c r="M129" s="67"/>
      <c r="N129" s="68"/>
    </row>
    <row r="130" spans="1:14" x14ac:dyDescent="0.25">
      <c r="A130" s="2" t="str">
        <f t="shared" si="3"/>
        <v/>
      </c>
      <c r="B130" s="128" t="str">
        <f t="shared" si="4"/>
        <v/>
      </c>
      <c r="C130" s="2"/>
      <c r="D130" s="12"/>
      <c r="E130" s="12"/>
      <c r="F130" s="127"/>
      <c r="G130" s="32"/>
      <c r="H130" s="38"/>
      <c r="I130" s="41"/>
      <c r="J130" s="34"/>
      <c r="K130" s="8"/>
      <c r="L130" s="67"/>
      <c r="M130" s="67"/>
      <c r="N130" s="68"/>
    </row>
    <row r="131" spans="1:14" x14ac:dyDescent="0.25">
      <c r="A131" s="2" t="str">
        <f t="shared" ref="A131:A194" si="5">IF(C131&gt;0,"Ville collectivités","")</f>
        <v/>
      </c>
      <c r="B131" s="128" t="str">
        <f t="shared" ref="B131:B194" si="6">IF(A131="Ville collectivités","10%","")</f>
        <v/>
      </c>
      <c r="C131" s="2"/>
      <c r="D131" s="12"/>
      <c r="E131" s="12"/>
      <c r="F131" s="127"/>
      <c r="G131" s="32"/>
      <c r="H131" s="38"/>
      <c r="I131" s="41"/>
      <c r="J131" s="34"/>
      <c r="K131" s="8"/>
      <c r="L131" s="67"/>
      <c r="M131" s="67"/>
      <c r="N131" s="68"/>
    </row>
    <row r="132" spans="1:14" x14ac:dyDescent="0.25">
      <c r="A132" s="2" t="str">
        <f t="shared" si="5"/>
        <v/>
      </c>
      <c r="B132" s="128" t="str">
        <f t="shared" si="6"/>
        <v/>
      </c>
      <c r="C132" s="2"/>
      <c r="D132" s="12"/>
      <c r="E132" s="12"/>
      <c r="F132" s="127"/>
      <c r="G132" s="32"/>
      <c r="H132" s="38"/>
      <c r="I132" s="41"/>
      <c r="J132" s="34"/>
      <c r="K132" s="8"/>
      <c r="L132" s="67"/>
      <c r="M132" s="67"/>
      <c r="N132" s="68"/>
    </row>
    <row r="133" spans="1:14" x14ac:dyDescent="0.25">
      <c r="A133" s="2" t="str">
        <f t="shared" si="5"/>
        <v/>
      </c>
      <c r="B133" s="128" t="str">
        <f t="shared" si="6"/>
        <v/>
      </c>
      <c r="C133" s="2"/>
      <c r="D133" s="12"/>
      <c r="E133" s="12"/>
      <c r="F133" s="127"/>
      <c r="G133" s="32"/>
      <c r="H133" s="38"/>
      <c r="I133" s="41"/>
      <c r="J133" s="34"/>
      <c r="K133" s="8"/>
      <c r="L133" s="67"/>
      <c r="M133" s="67"/>
      <c r="N133" s="68"/>
    </row>
    <row r="134" spans="1:14" x14ac:dyDescent="0.25">
      <c r="A134" s="2" t="str">
        <f t="shared" si="5"/>
        <v/>
      </c>
      <c r="B134" s="128" t="str">
        <f t="shared" si="6"/>
        <v/>
      </c>
      <c r="C134" s="2"/>
      <c r="D134" s="12"/>
      <c r="E134" s="12"/>
      <c r="F134" s="127"/>
      <c r="G134" s="32"/>
      <c r="H134" s="38"/>
      <c r="I134" s="41"/>
      <c r="J134" s="34"/>
      <c r="K134" s="8"/>
      <c r="L134" s="67"/>
      <c r="M134" s="67"/>
      <c r="N134" s="68"/>
    </row>
    <row r="135" spans="1:14" x14ac:dyDescent="0.25">
      <c r="A135" s="2" t="str">
        <f t="shared" si="5"/>
        <v/>
      </c>
      <c r="B135" s="128" t="str">
        <f t="shared" si="6"/>
        <v/>
      </c>
      <c r="C135" s="2"/>
      <c r="D135" s="12"/>
      <c r="E135" s="12"/>
      <c r="F135" s="127"/>
      <c r="G135" s="32"/>
      <c r="H135" s="38"/>
      <c r="I135" s="41"/>
      <c r="J135" s="34"/>
      <c r="K135" s="8"/>
      <c r="L135" s="67"/>
      <c r="M135" s="67"/>
      <c r="N135" s="68"/>
    </row>
    <row r="136" spans="1:14" x14ac:dyDescent="0.25">
      <c r="A136" s="2" t="str">
        <f t="shared" si="5"/>
        <v/>
      </c>
      <c r="B136" s="128" t="str">
        <f t="shared" si="6"/>
        <v/>
      </c>
      <c r="C136" s="2"/>
      <c r="D136" s="12"/>
      <c r="E136" s="12"/>
      <c r="F136" s="127"/>
      <c r="G136" s="32"/>
      <c r="H136" s="38"/>
      <c r="I136" s="41"/>
      <c r="J136" s="34"/>
      <c r="K136" s="8"/>
      <c r="L136" s="67"/>
      <c r="M136" s="67"/>
      <c r="N136" s="68"/>
    </row>
    <row r="137" spans="1:14" x14ac:dyDescent="0.25">
      <c r="A137" s="2" t="str">
        <f t="shared" si="5"/>
        <v/>
      </c>
      <c r="B137" s="128" t="str">
        <f t="shared" si="6"/>
        <v/>
      </c>
      <c r="C137" s="2"/>
      <c r="D137" s="12"/>
      <c r="E137" s="12"/>
      <c r="F137" s="127"/>
      <c r="G137" s="32"/>
      <c r="H137" s="38"/>
      <c r="I137" s="41"/>
      <c r="J137" s="34"/>
      <c r="K137" s="8"/>
      <c r="L137" s="67"/>
      <c r="M137" s="67"/>
      <c r="N137" s="68"/>
    </row>
    <row r="138" spans="1:14" x14ac:dyDescent="0.25">
      <c r="A138" s="2" t="str">
        <f t="shared" si="5"/>
        <v/>
      </c>
      <c r="B138" s="128" t="str">
        <f t="shared" si="6"/>
        <v/>
      </c>
      <c r="C138" s="2"/>
      <c r="D138" s="12"/>
      <c r="E138" s="12"/>
      <c r="F138" s="127"/>
      <c r="G138" s="32"/>
      <c r="H138" s="38"/>
      <c r="I138" s="41"/>
      <c r="J138" s="34"/>
      <c r="K138" s="8"/>
      <c r="L138" s="67"/>
      <c r="M138" s="67"/>
      <c r="N138" s="68"/>
    </row>
    <row r="139" spans="1:14" x14ac:dyDescent="0.25">
      <c r="A139" s="2" t="str">
        <f t="shared" si="5"/>
        <v/>
      </c>
      <c r="B139" s="128" t="str">
        <f t="shared" si="6"/>
        <v/>
      </c>
      <c r="C139" s="2"/>
      <c r="D139" s="12"/>
      <c r="E139" s="12"/>
      <c r="F139" s="127"/>
      <c r="G139" s="32"/>
      <c r="H139" s="38"/>
      <c r="I139" s="41"/>
      <c r="J139" s="34"/>
      <c r="K139" s="8"/>
      <c r="L139" s="67"/>
      <c r="M139" s="67"/>
      <c r="N139" s="68"/>
    </row>
    <row r="140" spans="1:14" x14ac:dyDescent="0.25">
      <c r="A140" s="2" t="str">
        <f t="shared" si="5"/>
        <v/>
      </c>
      <c r="B140" s="128" t="str">
        <f t="shared" si="6"/>
        <v/>
      </c>
      <c r="C140" s="2"/>
      <c r="D140" s="12"/>
      <c r="E140" s="12"/>
      <c r="F140" s="127"/>
      <c r="G140" s="32"/>
      <c r="H140" s="38"/>
      <c r="I140" s="41"/>
      <c r="J140" s="34"/>
      <c r="K140" s="8"/>
      <c r="L140" s="67"/>
      <c r="M140" s="67"/>
      <c r="N140" s="68"/>
    </row>
    <row r="141" spans="1:14" x14ac:dyDescent="0.25">
      <c r="A141" s="2" t="str">
        <f t="shared" si="5"/>
        <v/>
      </c>
      <c r="B141" s="128" t="str">
        <f t="shared" si="6"/>
        <v/>
      </c>
      <c r="C141" s="2"/>
      <c r="D141" s="12"/>
      <c r="E141" s="12"/>
      <c r="F141" s="127"/>
      <c r="G141" s="32"/>
      <c r="H141" s="38"/>
      <c r="I141" s="41"/>
      <c r="J141" s="34"/>
      <c r="K141" s="8"/>
      <c r="L141" s="67"/>
      <c r="M141" s="67"/>
      <c r="N141" s="68"/>
    </row>
    <row r="142" spans="1:14" x14ac:dyDescent="0.25">
      <c r="A142" s="2" t="str">
        <f t="shared" si="5"/>
        <v/>
      </c>
      <c r="B142" s="128" t="str">
        <f t="shared" si="6"/>
        <v/>
      </c>
      <c r="C142" s="2"/>
      <c r="D142" s="12"/>
      <c r="E142" s="12"/>
      <c r="F142" s="127"/>
      <c r="G142" s="32"/>
      <c r="H142" s="38"/>
      <c r="I142" s="41"/>
      <c r="J142" s="34"/>
      <c r="K142" s="8"/>
      <c r="L142" s="67"/>
      <c r="M142" s="67"/>
      <c r="N142" s="68"/>
    </row>
    <row r="143" spans="1:14" x14ac:dyDescent="0.25">
      <c r="A143" s="2" t="str">
        <f t="shared" si="5"/>
        <v/>
      </c>
      <c r="B143" s="128" t="str">
        <f t="shared" si="6"/>
        <v/>
      </c>
      <c r="C143" s="2"/>
      <c r="D143" s="12"/>
      <c r="E143" s="12"/>
      <c r="F143" s="127"/>
      <c r="G143" s="32"/>
      <c r="H143" s="38"/>
      <c r="I143" s="41"/>
      <c r="J143" s="34"/>
      <c r="K143" s="8"/>
      <c r="L143" s="67"/>
      <c r="M143" s="67"/>
      <c r="N143" s="68"/>
    </row>
    <row r="144" spans="1:14" x14ac:dyDescent="0.25">
      <c r="A144" s="2" t="str">
        <f t="shared" si="5"/>
        <v/>
      </c>
      <c r="B144" s="128" t="str">
        <f t="shared" si="6"/>
        <v/>
      </c>
      <c r="C144" s="2"/>
      <c r="D144" s="12"/>
      <c r="E144" s="12"/>
      <c r="F144" s="127"/>
      <c r="G144" s="32"/>
      <c r="H144" s="38"/>
      <c r="I144" s="41"/>
      <c r="J144" s="34"/>
      <c r="K144" s="8"/>
      <c r="L144" s="67"/>
      <c r="M144" s="67"/>
      <c r="N144" s="68"/>
    </row>
    <row r="145" spans="1:14" x14ac:dyDescent="0.25">
      <c r="A145" s="2" t="str">
        <f t="shared" si="5"/>
        <v/>
      </c>
      <c r="B145" s="128" t="str">
        <f t="shared" si="6"/>
        <v/>
      </c>
      <c r="C145" s="2"/>
      <c r="D145" s="12"/>
      <c r="E145" s="12"/>
      <c r="F145" s="127"/>
      <c r="G145" s="32"/>
      <c r="H145" s="38"/>
      <c r="I145" s="41"/>
      <c r="J145" s="34"/>
      <c r="K145" s="8"/>
      <c r="L145" s="67"/>
      <c r="M145" s="67"/>
      <c r="N145" s="68"/>
    </row>
    <row r="146" spans="1:14" x14ac:dyDescent="0.25">
      <c r="A146" s="2" t="str">
        <f t="shared" si="5"/>
        <v/>
      </c>
      <c r="B146" s="128" t="str">
        <f t="shared" si="6"/>
        <v/>
      </c>
      <c r="C146" s="2"/>
      <c r="D146" s="12"/>
      <c r="E146" s="12"/>
      <c r="F146" s="127"/>
      <c r="G146" s="32"/>
      <c r="H146" s="38"/>
      <c r="I146" s="41"/>
      <c r="J146" s="34"/>
      <c r="K146" s="8"/>
      <c r="L146" s="67"/>
      <c r="M146" s="67"/>
      <c r="N146" s="68"/>
    </row>
    <row r="147" spans="1:14" x14ac:dyDescent="0.25">
      <c r="A147" s="2" t="str">
        <f t="shared" si="5"/>
        <v/>
      </c>
      <c r="B147" s="128" t="str">
        <f t="shared" si="6"/>
        <v/>
      </c>
      <c r="C147" s="2"/>
      <c r="D147" s="12"/>
      <c r="E147" s="12"/>
      <c r="F147" s="127"/>
      <c r="G147" s="32"/>
      <c r="H147" s="38"/>
      <c r="I147" s="41"/>
      <c r="J147" s="34"/>
      <c r="K147" s="8"/>
      <c r="L147" s="67"/>
      <c r="M147" s="67"/>
      <c r="N147" s="68"/>
    </row>
    <row r="148" spans="1:14" x14ac:dyDescent="0.25">
      <c r="A148" s="2" t="str">
        <f t="shared" si="5"/>
        <v/>
      </c>
      <c r="B148" s="128" t="str">
        <f t="shared" si="6"/>
        <v/>
      </c>
      <c r="C148" s="2"/>
      <c r="D148" s="12"/>
      <c r="E148" s="12"/>
      <c r="F148" s="127"/>
      <c r="G148" s="32"/>
      <c r="H148" s="38"/>
      <c r="I148" s="41"/>
      <c r="J148" s="34"/>
      <c r="K148" s="8"/>
      <c r="L148" s="67"/>
      <c r="M148" s="67"/>
      <c r="N148" s="68"/>
    </row>
    <row r="149" spans="1:14" x14ac:dyDescent="0.25">
      <c r="A149" s="2" t="str">
        <f t="shared" si="5"/>
        <v/>
      </c>
      <c r="B149" s="128" t="str">
        <f t="shared" si="6"/>
        <v/>
      </c>
      <c r="C149" s="2"/>
      <c r="D149" s="12"/>
      <c r="E149" s="12"/>
      <c r="F149" s="127"/>
      <c r="G149" s="32"/>
      <c r="H149" s="38"/>
      <c r="I149" s="41"/>
      <c r="J149" s="34"/>
      <c r="K149" s="8"/>
      <c r="L149" s="67"/>
      <c r="M149" s="67"/>
      <c r="N149" s="68"/>
    </row>
    <row r="150" spans="1:14" x14ac:dyDescent="0.25">
      <c r="A150" s="2" t="str">
        <f t="shared" si="5"/>
        <v/>
      </c>
      <c r="B150" s="128" t="str">
        <f t="shared" si="6"/>
        <v/>
      </c>
      <c r="C150" s="2"/>
      <c r="D150" s="12"/>
      <c r="E150" s="12"/>
      <c r="F150" s="127"/>
      <c r="G150" s="32"/>
      <c r="H150" s="38"/>
      <c r="I150" s="41"/>
      <c r="J150" s="34"/>
      <c r="K150" s="8"/>
      <c r="L150" s="67"/>
      <c r="M150" s="67"/>
      <c r="N150" s="68"/>
    </row>
    <row r="151" spans="1:14" x14ac:dyDescent="0.25">
      <c r="A151" s="2" t="str">
        <f t="shared" si="5"/>
        <v/>
      </c>
      <c r="B151" s="128" t="str">
        <f t="shared" si="6"/>
        <v/>
      </c>
      <c r="C151" s="2"/>
      <c r="D151" s="12"/>
      <c r="E151" s="12"/>
      <c r="F151" s="127"/>
      <c r="G151" s="32"/>
      <c r="H151" s="38"/>
      <c r="I151" s="41"/>
      <c r="J151" s="34"/>
      <c r="K151" s="8"/>
      <c r="L151" s="67"/>
      <c r="M151" s="67"/>
      <c r="N151" s="68"/>
    </row>
    <row r="152" spans="1:14" x14ac:dyDescent="0.25">
      <c r="A152" s="2" t="str">
        <f t="shared" si="5"/>
        <v/>
      </c>
      <c r="B152" s="128" t="str">
        <f t="shared" si="6"/>
        <v/>
      </c>
      <c r="C152" s="2"/>
      <c r="D152" s="12"/>
      <c r="E152" s="12"/>
      <c r="F152" s="127"/>
      <c r="G152" s="32"/>
      <c r="H152" s="38"/>
      <c r="I152" s="41"/>
      <c r="J152" s="34"/>
      <c r="K152" s="8"/>
      <c r="L152" s="67"/>
      <c r="M152" s="67"/>
      <c r="N152" s="68"/>
    </row>
    <row r="153" spans="1:14" x14ac:dyDescent="0.25">
      <c r="A153" s="2" t="str">
        <f t="shared" si="5"/>
        <v/>
      </c>
      <c r="B153" s="128" t="str">
        <f t="shared" si="6"/>
        <v/>
      </c>
      <c r="C153" s="2"/>
      <c r="D153" s="12"/>
      <c r="E153" s="12"/>
      <c r="F153" s="127"/>
      <c r="G153" s="32"/>
      <c r="H153" s="38"/>
      <c r="I153" s="41"/>
      <c r="J153" s="34"/>
      <c r="K153" s="8"/>
      <c r="L153" s="67"/>
      <c r="M153" s="67"/>
      <c r="N153" s="68"/>
    </row>
    <row r="154" spans="1:14" x14ac:dyDescent="0.25">
      <c r="A154" s="2" t="str">
        <f t="shared" si="5"/>
        <v/>
      </c>
      <c r="B154" s="128" t="str">
        <f t="shared" si="6"/>
        <v/>
      </c>
      <c r="C154" s="2"/>
      <c r="D154" s="12"/>
      <c r="E154" s="12"/>
      <c r="F154" s="127"/>
      <c r="G154" s="32"/>
      <c r="H154" s="38"/>
      <c r="I154" s="41"/>
      <c r="J154" s="34"/>
      <c r="K154" s="8"/>
      <c r="L154" s="67"/>
      <c r="M154" s="67"/>
      <c r="N154" s="68"/>
    </row>
    <row r="155" spans="1:14" x14ac:dyDescent="0.25">
      <c r="A155" s="2" t="str">
        <f t="shared" si="5"/>
        <v/>
      </c>
      <c r="B155" s="128" t="str">
        <f t="shared" si="6"/>
        <v/>
      </c>
      <c r="C155" s="2"/>
      <c r="D155" s="12"/>
      <c r="E155" s="12"/>
      <c r="F155" s="127"/>
      <c r="G155" s="32"/>
      <c r="H155" s="38"/>
      <c r="I155" s="41"/>
      <c r="J155" s="34"/>
      <c r="K155" s="8"/>
      <c r="L155" s="67"/>
      <c r="M155" s="67"/>
      <c r="N155" s="68"/>
    </row>
    <row r="156" spans="1:14" x14ac:dyDescent="0.25">
      <c r="A156" s="2" t="str">
        <f t="shared" si="5"/>
        <v/>
      </c>
      <c r="B156" s="128" t="str">
        <f t="shared" si="6"/>
        <v/>
      </c>
      <c r="C156" s="2"/>
      <c r="D156" s="12"/>
      <c r="E156" s="12"/>
      <c r="F156" s="127"/>
      <c r="G156" s="32"/>
      <c r="H156" s="38"/>
      <c r="I156" s="41"/>
      <c r="J156" s="34"/>
      <c r="K156" s="8"/>
      <c r="L156" s="67"/>
      <c r="M156" s="67"/>
      <c r="N156" s="68"/>
    </row>
    <row r="157" spans="1:14" x14ac:dyDescent="0.25">
      <c r="A157" s="2" t="str">
        <f t="shared" si="5"/>
        <v/>
      </c>
      <c r="B157" s="128" t="str">
        <f t="shared" si="6"/>
        <v/>
      </c>
      <c r="C157" s="2"/>
      <c r="D157" s="12"/>
      <c r="E157" s="12"/>
      <c r="F157" s="127"/>
      <c r="G157" s="32"/>
      <c r="H157" s="38"/>
      <c r="I157" s="41"/>
      <c r="J157" s="34"/>
      <c r="K157" s="8"/>
      <c r="L157" s="67"/>
      <c r="M157" s="67"/>
      <c r="N157" s="68"/>
    </row>
    <row r="158" spans="1:14" x14ac:dyDescent="0.25">
      <c r="A158" s="2" t="str">
        <f t="shared" si="5"/>
        <v/>
      </c>
      <c r="B158" s="128" t="str">
        <f t="shared" si="6"/>
        <v/>
      </c>
      <c r="C158" s="2"/>
      <c r="D158" s="12"/>
      <c r="E158" s="12"/>
      <c r="F158" s="127"/>
      <c r="G158" s="32"/>
      <c r="H158" s="38"/>
      <c r="I158" s="41"/>
      <c r="J158" s="34"/>
      <c r="K158" s="8"/>
      <c r="L158" s="67"/>
      <c r="M158" s="67"/>
      <c r="N158" s="68"/>
    </row>
    <row r="159" spans="1:14" x14ac:dyDescent="0.25">
      <c r="A159" s="2" t="str">
        <f t="shared" si="5"/>
        <v/>
      </c>
      <c r="B159" s="128" t="str">
        <f t="shared" si="6"/>
        <v/>
      </c>
      <c r="C159" s="2"/>
      <c r="D159" s="12"/>
      <c r="E159" s="12"/>
      <c r="F159" s="127"/>
      <c r="G159" s="32"/>
      <c r="H159" s="38"/>
      <c r="I159" s="41"/>
      <c r="J159" s="34"/>
      <c r="K159" s="8"/>
      <c r="L159" s="67"/>
      <c r="M159" s="67"/>
      <c r="N159" s="68"/>
    </row>
    <row r="160" spans="1:14" x14ac:dyDescent="0.25">
      <c r="A160" s="2" t="str">
        <f t="shared" si="5"/>
        <v/>
      </c>
      <c r="B160" s="128" t="str">
        <f t="shared" si="6"/>
        <v/>
      </c>
      <c r="C160" s="2"/>
      <c r="D160" s="12"/>
      <c r="E160" s="12"/>
      <c r="F160" s="127"/>
      <c r="G160" s="32"/>
      <c r="H160" s="38"/>
      <c r="I160" s="41"/>
      <c r="J160" s="34"/>
      <c r="K160" s="8"/>
      <c r="L160" s="67"/>
      <c r="M160" s="67"/>
      <c r="N160" s="68"/>
    </row>
    <row r="161" spans="1:14" x14ac:dyDescent="0.25">
      <c r="A161" s="2" t="str">
        <f t="shared" si="5"/>
        <v/>
      </c>
      <c r="B161" s="128" t="str">
        <f t="shared" si="6"/>
        <v/>
      </c>
      <c r="C161" s="2"/>
      <c r="D161" s="12"/>
      <c r="E161" s="12"/>
      <c r="F161" s="127"/>
      <c r="G161" s="32"/>
      <c r="H161" s="38"/>
      <c r="I161" s="41"/>
      <c r="J161" s="34"/>
      <c r="K161" s="8"/>
      <c r="L161" s="67"/>
      <c r="M161" s="67"/>
      <c r="N161" s="68"/>
    </row>
    <row r="162" spans="1:14" x14ac:dyDescent="0.25">
      <c r="A162" s="2" t="str">
        <f t="shared" si="5"/>
        <v/>
      </c>
      <c r="B162" s="128" t="str">
        <f t="shared" si="6"/>
        <v/>
      </c>
      <c r="C162" s="2"/>
      <c r="D162" s="12"/>
      <c r="E162" s="12"/>
      <c r="F162" s="127"/>
      <c r="G162" s="32"/>
      <c r="H162" s="38"/>
      <c r="I162" s="41"/>
      <c r="J162" s="34"/>
      <c r="K162" s="8"/>
      <c r="L162" s="67"/>
      <c r="M162" s="67"/>
      <c r="N162" s="68"/>
    </row>
    <row r="163" spans="1:14" x14ac:dyDescent="0.25">
      <c r="A163" s="2" t="str">
        <f t="shared" si="5"/>
        <v/>
      </c>
      <c r="B163" s="128" t="str">
        <f t="shared" si="6"/>
        <v/>
      </c>
      <c r="C163" s="2"/>
      <c r="D163" s="12"/>
      <c r="E163" s="12"/>
      <c r="F163" s="127"/>
      <c r="G163" s="32"/>
      <c r="H163" s="38"/>
      <c r="I163" s="41"/>
      <c r="J163" s="34"/>
      <c r="K163" s="8"/>
      <c r="L163" s="67"/>
      <c r="M163" s="67"/>
      <c r="N163" s="68"/>
    </row>
    <row r="164" spans="1:14" x14ac:dyDescent="0.25">
      <c r="A164" s="2" t="str">
        <f t="shared" si="5"/>
        <v/>
      </c>
      <c r="B164" s="128" t="str">
        <f t="shared" si="6"/>
        <v/>
      </c>
      <c r="C164" s="2"/>
      <c r="D164" s="12"/>
      <c r="E164" s="12"/>
      <c r="F164" s="127"/>
      <c r="G164" s="32"/>
      <c r="H164" s="38"/>
      <c r="I164" s="41"/>
      <c r="J164" s="34"/>
      <c r="K164" s="8"/>
      <c r="L164" s="67"/>
      <c r="M164" s="67"/>
      <c r="N164" s="68"/>
    </row>
    <row r="165" spans="1:14" x14ac:dyDescent="0.25">
      <c r="A165" s="2" t="str">
        <f t="shared" si="5"/>
        <v/>
      </c>
      <c r="B165" s="128" t="str">
        <f t="shared" si="6"/>
        <v/>
      </c>
      <c r="C165" s="2"/>
      <c r="D165" s="12"/>
      <c r="E165" s="12"/>
      <c r="F165" s="127"/>
      <c r="G165" s="32"/>
      <c r="H165" s="38"/>
      <c r="I165" s="41"/>
      <c r="J165" s="34"/>
      <c r="K165" s="8"/>
      <c r="L165" s="67"/>
      <c r="M165" s="67"/>
      <c r="N165" s="68"/>
    </row>
    <row r="166" spans="1:14" x14ac:dyDescent="0.25">
      <c r="A166" s="2" t="str">
        <f t="shared" si="5"/>
        <v/>
      </c>
      <c r="B166" s="128" t="str">
        <f t="shared" si="6"/>
        <v/>
      </c>
      <c r="C166" s="2"/>
      <c r="D166" s="12"/>
      <c r="E166" s="12"/>
      <c r="F166" s="127"/>
      <c r="G166" s="32"/>
      <c r="H166" s="38"/>
      <c r="I166" s="41"/>
      <c r="J166" s="34"/>
      <c r="K166" s="8"/>
      <c r="L166" s="67"/>
      <c r="M166" s="67"/>
      <c r="N166" s="68"/>
    </row>
    <row r="167" spans="1:14" x14ac:dyDescent="0.25">
      <c r="A167" s="2" t="str">
        <f t="shared" si="5"/>
        <v/>
      </c>
      <c r="B167" s="128" t="str">
        <f t="shared" si="6"/>
        <v/>
      </c>
      <c r="C167" s="2"/>
      <c r="D167" s="12"/>
      <c r="E167" s="12"/>
      <c r="F167" s="127"/>
      <c r="G167" s="32"/>
      <c r="H167" s="38"/>
      <c r="I167" s="41"/>
      <c r="J167" s="34"/>
      <c r="K167" s="8"/>
      <c r="L167" s="67"/>
      <c r="M167" s="67"/>
      <c r="N167" s="68"/>
    </row>
    <row r="168" spans="1:14" x14ac:dyDescent="0.25">
      <c r="A168" s="2" t="str">
        <f t="shared" si="5"/>
        <v/>
      </c>
      <c r="B168" s="128" t="str">
        <f t="shared" si="6"/>
        <v/>
      </c>
      <c r="C168" s="2"/>
      <c r="D168" s="12"/>
      <c r="E168" s="12"/>
      <c r="F168" s="127"/>
      <c r="G168" s="32"/>
      <c r="H168" s="38"/>
      <c r="I168" s="41"/>
      <c r="J168" s="34"/>
      <c r="K168" s="8"/>
      <c r="L168" s="67"/>
      <c r="M168" s="67"/>
      <c r="N168" s="68"/>
    </row>
    <row r="169" spans="1:14" x14ac:dyDescent="0.25">
      <c r="A169" s="2" t="str">
        <f t="shared" si="5"/>
        <v/>
      </c>
      <c r="B169" s="128" t="str">
        <f t="shared" si="6"/>
        <v/>
      </c>
      <c r="C169" s="2"/>
      <c r="D169" s="12"/>
      <c r="E169" s="12"/>
      <c r="F169" s="127"/>
      <c r="G169" s="32"/>
      <c r="H169" s="38"/>
      <c r="I169" s="41"/>
      <c r="J169" s="34"/>
      <c r="K169" s="8"/>
      <c r="L169" s="67"/>
      <c r="M169" s="67"/>
      <c r="N169" s="68"/>
    </row>
    <row r="170" spans="1:14" x14ac:dyDescent="0.25">
      <c r="A170" s="2" t="str">
        <f t="shared" si="5"/>
        <v/>
      </c>
      <c r="B170" s="128" t="str">
        <f t="shared" si="6"/>
        <v/>
      </c>
      <c r="C170" s="2"/>
      <c r="D170" s="12"/>
      <c r="E170" s="12"/>
      <c r="F170" s="127"/>
      <c r="G170" s="32"/>
      <c r="H170" s="38"/>
      <c r="I170" s="41"/>
      <c r="J170" s="34"/>
      <c r="K170" s="8"/>
      <c r="L170" s="67"/>
      <c r="M170" s="67"/>
      <c r="N170" s="68"/>
    </row>
    <row r="171" spans="1:14" x14ac:dyDescent="0.25">
      <c r="A171" s="2" t="str">
        <f t="shared" si="5"/>
        <v/>
      </c>
      <c r="B171" s="128" t="str">
        <f t="shared" si="6"/>
        <v/>
      </c>
      <c r="C171" s="2"/>
      <c r="D171" s="12"/>
      <c r="E171" s="12"/>
      <c r="F171" s="127"/>
      <c r="G171" s="32"/>
      <c r="H171" s="38"/>
      <c r="I171" s="41"/>
      <c r="J171" s="34"/>
      <c r="K171" s="8"/>
      <c r="L171" s="67"/>
      <c r="M171" s="67"/>
      <c r="N171" s="68"/>
    </row>
    <row r="172" spans="1:14" x14ac:dyDescent="0.25">
      <c r="A172" s="2" t="str">
        <f t="shared" si="5"/>
        <v/>
      </c>
      <c r="B172" s="128" t="str">
        <f t="shared" si="6"/>
        <v/>
      </c>
      <c r="C172" s="2"/>
      <c r="D172" s="12"/>
      <c r="E172" s="12"/>
      <c r="F172" s="127"/>
      <c r="G172" s="32"/>
      <c r="H172" s="38"/>
      <c r="I172" s="41"/>
      <c r="J172" s="34"/>
      <c r="K172" s="8"/>
      <c r="L172" s="67"/>
      <c r="M172" s="67"/>
      <c r="N172" s="68"/>
    </row>
    <row r="173" spans="1:14" x14ac:dyDescent="0.25">
      <c r="A173" s="2" t="str">
        <f t="shared" si="5"/>
        <v/>
      </c>
      <c r="B173" s="128" t="str">
        <f t="shared" si="6"/>
        <v/>
      </c>
      <c r="C173" s="2"/>
      <c r="D173" s="12"/>
      <c r="E173" s="12"/>
      <c r="F173" s="127"/>
      <c r="G173" s="32"/>
      <c r="H173" s="38"/>
      <c r="I173" s="41"/>
      <c r="J173" s="34"/>
      <c r="K173" s="8"/>
      <c r="L173" s="67"/>
      <c r="M173" s="67"/>
      <c r="N173" s="68"/>
    </row>
    <row r="174" spans="1:14" x14ac:dyDescent="0.25">
      <c r="A174" s="2" t="str">
        <f t="shared" si="5"/>
        <v/>
      </c>
      <c r="B174" s="128" t="str">
        <f t="shared" si="6"/>
        <v/>
      </c>
      <c r="C174" s="2"/>
      <c r="D174" s="12"/>
      <c r="E174" s="12"/>
      <c r="F174" s="127"/>
      <c r="G174" s="32"/>
      <c r="H174" s="38"/>
      <c r="I174" s="41"/>
      <c r="J174" s="34"/>
      <c r="K174" s="8"/>
      <c r="L174" s="67"/>
      <c r="M174" s="67"/>
      <c r="N174" s="68"/>
    </row>
    <row r="175" spans="1:14" x14ac:dyDescent="0.25">
      <c r="A175" s="2" t="str">
        <f t="shared" si="5"/>
        <v/>
      </c>
      <c r="B175" s="128" t="str">
        <f t="shared" si="6"/>
        <v/>
      </c>
      <c r="C175" s="2"/>
      <c r="D175" s="12"/>
      <c r="E175" s="12"/>
      <c r="F175" s="127"/>
      <c r="G175" s="32"/>
      <c r="H175" s="38"/>
      <c r="I175" s="41"/>
      <c r="J175" s="34"/>
      <c r="K175" s="8"/>
      <c r="L175" s="67"/>
      <c r="M175" s="67"/>
      <c r="N175" s="68"/>
    </row>
    <row r="176" spans="1:14" x14ac:dyDescent="0.25">
      <c r="A176" s="2" t="str">
        <f t="shared" si="5"/>
        <v/>
      </c>
      <c r="B176" s="128" t="str">
        <f t="shared" si="6"/>
        <v/>
      </c>
      <c r="C176" s="2"/>
      <c r="D176" s="12"/>
      <c r="E176" s="12"/>
      <c r="F176" s="127"/>
      <c r="G176" s="32"/>
      <c r="H176" s="38"/>
      <c r="I176" s="41"/>
      <c r="J176" s="34"/>
      <c r="K176" s="8"/>
      <c r="L176" s="67"/>
      <c r="M176" s="67"/>
      <c r="N176" s="68"/>
    </row>
    <row r="177" spans="1:14" x14ac:dyDescent="0.25">
      <c r="A177" s="2" t="str">
        <f t="shared" si="5"/>
        <v/>
      </c>
      <c r="B177" s="128" t="str">
        <f t="shared" si="6"/>
        <v/>
      </c>
      <c r="C177" s="2"/>
      <c r="D177" s="12"/>
      <c r="E177" s="12"/>
      <c r="F177" s="127"/>
      <c r="G177" s="32"/>
      <c r="H177" s="38"/>
      <c r="I177" s="41"/>
      <c r="J177" s="34"/>
      <c r="K177" s="8"/>
      <c r="L177" s="67"/>
      <c r="M177" s="67"/>
      <c r="N177" s="68"/>
    </row>
    <row r="178" spans="1:14" x14ac:dyDescent="0.25">
      <c r="A178" s="2" t="str">
        <f t="shared" si="5"/>
        <v/>
      </c>
      <c r="B178" s="128" t="str">
        <f t="shared" si="6"/>
        <v/>
      </c>
      <c r="C178" s="2"/>
      <c r="D178" s="12"/>
      <c r="E178" s="12"/>
      <c r="F178" s="127"/>
      <c r="G178" s="32"/>
      <c r="H178" s="38"/>
      <c r="I178" s="41"/>
      <c r="J178" s="34"/>
      <c r="K178" s="8"/>
      <c r="L178" s="67"/>
      <c r="M178" s="67"/>
      <c r="N178" s="68"/>
    </row>
    <row r="179" spans="1:14" x14ac:dyDescent="0.25">
      <c r="A179" s="2" t="str">
        <f t="shared" si="5"/>
        <v/>
      </c>
      <c r="B179" s="128" t="str">
        <f t="shared" si="6"/>
        <v/>
      </c>
      <c r="C179" s="2"/>
      <c r="D179" s="12"/>
      <c r="E179" s="12"/>
      <c r="F179" s="127"/>
      <c r="G179" s="32"/>
      <c r="H179" s="38"/>
      <c r="I179" s="41"/>
      <c r="J179" s="34"/>
      <c r="K179" s="8"/>
      <c r="L179" s="67"/>
      <c r="M179" s="67"/>
      <c r="N179" s="68"/>
    </row>
    <row r="180" spans="1:14" x14ac:dyDescent="0.25">
      <c r="A180" s="2" t="str">
        <f t="shared" si="5"/>
        <v/>
      </c>
      <c r="B180" s="128" t="str">
        <f t="shared" si="6"/>
        <v/>
      </c>
      <c r="C180" s="2"/>
      <c r="D180" s="12"/>
      <c r="E180" s="12"/>
      <c r="F180" s="127"/>
      <c r="G180" s="32"/>
      <c r="H180" s="38"/>
      <c r="I180" s="41"/>
      <c r="J180" s="34"/>
      <c r="K180" s="8"/>
      <c r="L180" s="67"/>
      <c r="M180" s="67"/>
      <c r="N180" s="68"/>
    </row>
    <row r="181" spans="1:14" x14ac:dyDescent="0.25">
      <c r="A181" s="2" t="str">
        <f t="shared" si="5"/>
        <v/>
      </c>
      <c r="B181" s="128" t="str">
        <f t="shared" si="6"/>
        <v/>
      </c>
      <c r="C181" s="2"/>
      <c r="D181" s="12"/>
      <c r="E181" s="12"/>
      <c r="F181" s="127"/>
      <c r="G181" s="32"/>
      <c r="H181" s="38"/>
      <c r="I181" s="41"/>
      <c r="J181" s="34"/>
      <c r="K181" s="8"/>
      <c r="L181" s="67"/>
      <c r="M181" s="67"/>
      <c r="N181" s="68"/>
    </row>
    <row r="182" spans="1:14" x14ac:dyDescent="0.25">
      <c r="A182" s="2" t="str">
        <f t="shared" si="5"/>
        <v/>
      </c>
      <c r="B182" s="128" t="str">
        <f t="shared" si="6"/>
        <v/>
      </c>
      <c r="C182" s="2"/>
      <c r="D182" s="12"/>
      <c r="E182" s="12"/>
      <c r="F182" s="127"/>
      <c r="G182" s="32"/>
      <c r="H182" s="38"/>
      <c r="I182" s="41"/>
      <c r="J182" s="34"/>
      <c r="K182" s="8"/>
      <c r="L182" s="67"/>
      <c r="M182" s="67"/>
      <c r="N182" s="68"/>
    </row>
    <row r="183" spans="1:14" x14ac:dyDescent="0.25">
      <c r="A183" s="2" t="str">
        <f t="shared" si="5"/>
        <v/>
      </c>
      <c r="B183" s="128" t="str">
        <f t="shared" si="6"/>
        <v/>
      </c>
      <c r="C183" s="2"/>
      <c r="D183" s="12"/>
      <c r="E183" s="12"/>
      <c r="F183" s="127"/>
      <c r="G183" s="32"/>
      <c r="H183" s="38"/>
      <c r="I183" s="41"/>
      <c r="J183" s="34"/>
      <c r="K183" s="8"/>
      <c r="L183" s="67"/>
      <c r="M183" s="67"/>
      <c r="N183" s="68"/>
    </row>
    <row r="184" spans="1:14" x14ac:dyDescent="0.25">
      <c r="A184" s="2" t="str">
        <f t="shared" si="5"/>
        <v/>
      </c>
      <c r="B184" s="128" t="str">
        <f t="shared" si="6"/>
        <v/>
      </c>
      <c r="C184" s="2"/>
      <c r="D184" s="12"/>
      <c r="E184" s="12"/>
      <c r="F184" s="127"/>
      <c r="G184" s="32"/>
      <c r="H184" s="38"/>
      <c r="I184" s="41"/>
      <c r="J184" s="34"/>
      <c r="K184" s="8"/>
      <c r="L184" s="67"/>
      <c r="M184" s="67"/>
      <c r="N184" s="68"/>
    </row>
    <row r="185" spans="1:14" x14ac:dyDescent="0.25">
      <c r="A185" s="2" t="str">
        <f t="shared" si="5"/>
        <v/>
      </c>
      <c r="B185" s="128" t="str">
        <f t="shared" si="6"/>
        <v/>
      </c>
      <c r="C185" s="2"/>
      <c r="D185" s="12"/>
      <c r="E185" s="12"/>
      <c r="F185" s="127"/>
      <c r="G185" s="32"/>
      <c r="H185" s="38"/>
      <c r="I185" s="41"/>
      <c r="J185" s="34"/>
      <c r="K185" s="8"/>
      <c r="L185" s="67"/>
      <c r="M185" s="67"/>
      <c r="N185" s="68"/>
    </row>
    <row r="186" spans="1:14" x14ac:dyDescent="0.25">
      <c r="A186" s="2" t="str">
        <f t="shared" si="5"/>
        <v/>
      </c>
      <c r="B186" s="128" t="str">
        <f t="shared" si="6"/>
        <v/>
      </c>
      <c r="C186" s="2"/>
      <c r="D186" s="12"/>
      <c r="E186" s="12"/>
      <c r="F186" s="127"/>
      <c r="G186" s="32"/>
      <c r="H186" s="38"/>
      <c r="I186" s="41"/>
      <c r="J186" s="34"/>
      <c r="K186" s="8"/>
      <c r="L186" s="67"/>
      <c r="M186" s="67"/>
      <c r="N186" s="68"/>
    </row>
    <row r="187" spans="1:14" x14ac:dyDescent="0.25">
      <c r="A187" s="2" t="str">
        <f t="shared" si="5"/>
        <v/>
      </c>
      <c r="B187" s="128" t="str">
        <f t="shared" si="6"/>
        <v/>
      </c>
      <c r="C187" s="2"/>
      <c r="D187" s="12"/>
      <c r="E187" s="12"/>
      <c r="F187" s="127"/>
      <c r="G187" s="32"/>
      <c r="H187" s="38"/>
      <c r="I187" s="41"/>
      <c r="J187" s="34"/>
      <c r="K187" s="8"/>
      <c r="L187" s="67"/>
      <c r="M187" s="67"/>
      <c r="N187" s="68"/>
    </row>
    <row r="188" spans="1:14" x14ac:dyDescent="0.25">
      <c r="A188" s="2" t="str">
        <f t="shared" si="5"/>
        <v/>
      </c>
      <c r="B188" s="128" t="str">
        <f t="shared" si="6"/>
        <v/>
      </c>
      <c r="C188" s="2"/>
      <c r="D188" s="12"/>
      <c r="E188" s="12"/>
      <c r="F188" s="127"/>
      <c r="G188" s="32"/>
      <c r="H188" s="38"/>
      <c r="I188" s="41"/>
      <c r="J188" s="34"/>
      <c r="K188" s="8"/>
      <c r="L188" s="67"/>
      <c r="M188" s="67"/>
      <c r="N188" s="68"/>
    </row>
    <row r="189" spans="1:14" x14ac:dyDescent="0.25">
      <c r="A189" s="2" t="str">
        <f t="shared" si="5"/>
        <v/>
      </c>
      <c r="B189" s="128" t="str">
        <f t="shared" si="6"/>
        <v/>
      </c>
      <c r="C189" s="2"/>
      <c r="D189" s="12"/>
      <c r="E189" s="12"/>
      <c r="F189" s="127"/>
      <c r="G189" s="32"/>
      <c r="H189" s="38"/>
      <c r="I189" s="41"/>
      <c r="J189" s="34"/>
      <c r="K189" s="8"/>
      <c r="L189" s="67"/>
      <c r="M189" s="67"/>
      <c r="N189" s="68"/>
    </row>
    <row r="190" spans="1:14" x14ac:dyDescent="0.25">
      <c r="A190" s="2" t="str">
        <f t="shared" si="5"/>
        <v/>
      </c>
      <c r="B190" s="128" t="str">
        <f t="shared" si="6"/>
        <v/>
      </c>
      <c r="C190" s="2"/>
      <c r="D190" s="12"/>
      <c r="E190" s="12"/>
      <c r="F190" s="127"/>
      <c r="G190" s="32"/>
      <c r="H190" s="38"/>
      <c r="I190" s="41"/>
      <c r="J190" s="34"/>
      <c r="K190" s="8"/>
      <c r="L190" s="67"/>
      <c r="M190" s="67"/>
      <c r="N190" s="68"/>
    </row>
    <row r="191" spans="1:14" x14ac:dyDescent="0.25">
      <c r="A191" s="2" t="str">
        <f t="shared" si="5"/>
        <v/>
      </c>
      <c r="B191" s="128" t="str">
        <f t="shared" si="6"/>
        <v/>
      </c>
      <c r="C191" s="2"/>
      <c r="D191" s="12"/>
      <c r="E191" s="12"/>
      <c r="F191" s="127"/>
      <c r="G191" s="32"/>
      <c r="H191" s="38"/>
      <c r="I191" s="41"/>
      <c r="J191" s="34"/>
      <c r="K191" s="8"/>
      <c r="L191" s="67"/>
      <c r="M191" s="67"/>
      <c r="N191" s="68"/>
    </row>
    <row r="192" spans="1:14" x14ac:dyDescent="0.25">
      <c r="A192" s="2" t="str">
        <f t="shared" si="5"/>
        <v/>
      </c>
      <c r="B192" s="128" t="str">
        <f t="shared" si="6"/>
        <v/>
      </c>
      <c r="C192" s="2"/>
      <c r="D192" s="12"/>
      <c r="E192" s="12"/>
      <c r="F192" s="127"/>
      <c r="G192" s="32"/>
      <c r="H192" s="38"/>
      <c r="I192" s="41"/>
      <c r="J192" s="34"/>
      <c r="K192" s="8"/>
      <c r="L192" s="67"/>
      <c r="M192" s="67"/>
      <c r="N192" s="68"/>
    </row>
    <row r="193" spans="1:14" x14ac:dyDescent="0.25">
      <c r="A193" s="2" t="str">
        <f t="shared" si="5"/>
        <v/>
      </c>
      <c r="B193" s="128" t="str">
        <f t="shared" si="6"/>
        <v/>
      </c>
      <c r="C193" s="2"/>
      <c r="D193" s="12"/>
      <c r="E193" s="12"/>
      <c r="F193" s="127"/>
      <c r="G193" s="32"/>
      <c r="H193" s="38"/>
      <c r="I193" s="41"/>
      <c r="J193" s="34"/>
      <c r="K193" s="8"/>
      <c r="L193" s="67"/>
      <c r="M193" s="67"/>
      <c r="N193" s="68"/>
    </row>
    <row r="194" spans="1:14" x14ac:dyDescent="0.25">
      <c r="A194" s="2" t="str">
        <f t="shared" si="5"/>
        <v/>
      </c>
      <c r="B194" s="128" t="str">
        <f t="shared" si="6"/>
        <v/>
      </c>
      <c r="C194" s="2"/>
      <c r="D194" s="12"/>
      <c r="E194" s="12"/>
      <c r="F194" s="127"/>
      <c r="G194" s="32"/>
      <c r="H194" s="38"/>
      <c r="I194" s="41"/>
      <c r="J194" s="34"/>
      <c r="K194" s="8"/>
      <c r="L194" s="67"/>
      <c r="M194" s="67"/>
      <c r="N194" s="68"/>
    </row>
    <row r="195" spans="1:14" x14ac:dyDescent="0.25">
      <c r="A195" s="2" t="str">
        <f t="shared" ref="A195:A258" si="7">IF(C195&gt;0,"Ville collectivités","")</f>
        <v/>
      </c>
      <c r="B195" s="128" t="str">
        <f t="shared" ref="B195:B258" si="8">IF(A195="Ville collectivités","10%","")</f>
        <v/>
      </c>
      <c r="C195" s="2"/>
      <c r="D195" s="12"/>
      <c r="E195" s="12"/>
      <c r="F195" s="127"/>
      <c r="G195" s="32"/>
      <c r="H195" s="38"/>
      <c r="I195" s="41"/>
      <c r="J195" s="34"/>
      <c r="K195" s="8"/>
      <c r="L195" s="67"/>
      <c r="M195" s="67"/>
      <c r="N195" s="68"/>
    </row>
    <row r="196" spans="1:14" x14ac:dyDescent="0.25">
      <c r="A196" s="2" t="str">
        <f t="shared" si="7"/>
        <v/>
      </c>
      <c r="B196" s="128" t="str">
        <f t="shared" si="8"/>
        <v/>
      </c>
      <c r="C196" s="2"/>
      <c r="D196" s="12"/>
      <c r="E196" s="12"/>
      <c r="F196" s="127"/>
      <c r="G196" s="32"/>
      <c r="H196" s="38"/>
      <c r="I196" s="41"/>
      <c r="J196" s="34"/>
      <c r="K196" s="8"/>
      <c r="L196" s="67"/>
      <c r="M196" s="67"/>
      <c r="N196" s="68"/>
    </row>
    <row r="197" spans="1:14" x14ac:dyDescent="0.25">
      <c r="A197" s="2" t="str">
        <f t="shared" si="7"/>
        <v/>
      </c>
      <c r="B197" s="128" t="str">
        <f t="shared" si="8"/>
        <v/>
      </c>
      <c r="C197" s="2"/>
      <c r="D197" s="12"/>
      <c r="E197" s="12"/>
      <c r="F197" s="127"/>
      <c r="G197" s="32"/>
      <c r="H197" s="38"/>
      <c r="I197" s="41"/>
      <c r="J197" s="34"/>
      <c r="K197" s="8"/>
      <c r="L197" s="67"/>
      <c r="M197" s="67"/>
      <c r="N197" s="68"/>
    </row>
    <row r="198" spans="1:14" x14ac:dyDescent="0.25">
      <c r="A198" s="2" t="str">
        <f t="shared" si="7"/>
        <v/>
      </c>
      <c r="B198" s="128" t="str">
        <f t="shared" si="8"/>
        <v/>
      </c>
      <c r="C198" s="2"/>
      <c r="D198" s="12"/>
      <c r="E198" s="12"/>
      <c r="F198" s="127"/>
      <c r="G198" s="32"/>
      <c r="H198" s="38"/>
      <c r="I198" s="41"/>
      <c r="J198" s="34"/>
      <c r="K198" s="8"/>
      <c r="L198" s="67"/>
      <c r="M198" s="67"/>
      <c r="N198" s="68"/>
    </row>
    <row r="199" spans="1:14" x14ac:dyDescent="0.25">
      <c r="A199" s="2" t="str">
        <f t="shared" si="7"/>
        <v/>
      </c>
      <c r="B199" s="128" t="str">
        <f t="shared" si="8"/>
        <v/>
      </c>
      <c r="C199" s="2"/>
      <c r="D199" s="12"/>
      <c r="E199" s="12"/>
      <c r="F199" s="127"/>
      <c r="G199" s="32"/>
      <c r="H199" s="38"/>
      <c r="I199" s="41"/>
      <c r="J199" s="34"/>
      <c r="K199" s="8"/>
      <c r="L199" s="67"/>
      <c r="M199" s="67"/>
      <c r="N199" s="68"/>
    </row>
    <row r="200" spans="1:14" x14ac:dyDescent="0.25">
      <c r="A200" s="2" t="str">
        <f t="shared" si="7"/>
        <v/>
      </c>
      <c r="B200" s="128" t="str">
        <f t="shared" si="8"/>
        <v/>
      </c>
      <c r="C200" s="2"/>
      <c r="D200" s="12"/>
      <c r="E200" s="12"/>
      <c r="F200" s="127"/>
      <c r="G200" s="32"/>
      <c r="H200" s="38"/>
      <c r="I200" s="41"/>
      <c r="J200" s="34"/>
      <c r="K200" s="8"/>
      <c r="L200" s="67"/>
      <c r="M200" s="67"/>
      <c r="N200" s="68"/>
    </row>
    <row r="201" spans="1:14" x14ac:dyDescent="0.25">
      <c r="A201" s="2" t="str">
        <f t="shared" si="7"/>
        <v/>
      </c>
      <c r="B201" s="128" t="str">
        <f t="shared" si="8"/>
        <v/>
      </c>
      <c r="C201" s="2"/>
      <c r="D201" s="12"/>
      <c r="E201" s="12"/>
      <c r="F201" s="127"/>
      <c r="G201" s="32"/>
      <c r="H201" s="38"/>
      <c r="I201" s="41"/>
      <c r="J201" s="34"/>
      <c r="K201" s="8"/>
      <c r="L201" s="67"/>
      <c r="M201" s="67"/>
      <c r="N201" s="68"/>
    </row>
    <row r="202" spans="1:14" x14ac:dyDescent="0.25">
      <c r="A202" s="2" t="str">
        <f t="shared" si="7"/>
        <v/>
      </c>
      <c r="B202" s="128" t="str">
        <f t="shared" si="8"/>
        <v/>
      </c>
      <c r="C202" s="2"/>
      <c r="D202" s="12"/>
      <c r="E202" s="12"/>
      <c r="F202" s="127"/>
      <c r="G202" s="32"/>
      <c r="H202" s="38"/>
      <c r="I202" s="41"/>
      <c r="J202" s="34"/>
      <c r="K202" s="8"/>
      <c r="L202" s="67"/>
      <c r="M202" s="67"/>
      <c r="N202" s="68"/>
    </row>
    <row r="203" spans="1:14" x14ac:dyDescent="0.25">
      <c r="A203" s="2" t="str">
        <f t="shared" si="7"/>
        <v/>
      </c>
      <c r="B203" s="128" t="str">
        <f t="shared" si="8"/>
        <v/>
      </c>
      <c r="C203" s="2"/>
      <c r="D203" s="12"/>
      <c r="E203" s="12"/>
      <c r="F203" s="127"/>
      <c r="G203" s="32"/>
      <c r="H203" s="38"/>
      <c r="I203" s="41"/>
      <c r="J203" s="34"/>
      <c r="K203" s="8"/>
      <c r="L203" s="67"/>
      <c r="M203" s="67"/>
      <c r="N203" s="68"/>
    </row>
    <row r="204" spans="1:14" x14ac:dyDescent="0.25">
      <c r="A204" s="2" t="str">
        <f t="shared" si="7"/>
        <v/>
      </c>
      <c r="B204" s="128" t="str">
        <f t="shared" si="8"/>
        <v/>
      </c>
      <c r="C204" s="2"/>
      <c r="D204" s="12"/>
      <c r="E204" s="12"/>
      <c r="F204" s="127"/>
      <c r="G204" s="32"/>
      <c r="H204" s="38"/>
      <c r="I204" s="41"/>
      <c r="J204" s="34"/>
      <c r="K204" s="8"/>
      <c r="L204" s="67"/>
      <c r="M204" s="67"/>
      <c r="N204" s="68"/>
    </row>
    <row r="205" spans="1:14" x14ac:dyDescent="0.25">
      <c r="A205" s="2" t="str">
        <f t="shared" si="7"/>
        <v/>
      </c>
      <c r="B205" s="128" t="str">
        <f t="shared" si="8"/>
        <v/>
      </c>
      <c r="C205" s="2"/>
      <c r="D205" s="12"/>
      <c r="E205" s="12"/>
      <c r="F205" s="127"/>
      <c r="G205" s="32"/>
      <c r="H205" s="38"/>
      <c r="I205" s="41"/>
      <c r="J205" s="34"/>
      <c r="K205" s="8"/>
      <c r="L205" s="67"/>
      <c r="M205" s="67"/>
      <c r="N205" s="68"/>
    </row>
    <row r="206" spans="1:14" x14ac:dyDescent="0.25">
      <c r="A206" s="2" t="str">
        <f t="shared" si="7"/>
        <v/>
      </c>
      <c r="B206" s="128" t="str">
        <f t="shared" si="8"/>
        <v/>
      </c>
      <c r="C206" s="2"/>
      <c r="D206" s="12"/>
      <c r="E206" s="12"/>
      <c r="F206" s="127"/>
      <c r="G206" s="32"/>
      <c r="H206" s="38"/>
      <c r="I206" s="41"/>
      <c r="J206" s="34"/>
      <c r="K206" s="8"/>
      <c r="L206" s="67"/>
      <c r="M206" s="67"/>
      <c r="N206" s="68"/>
    </row>
    <row r="207" spans="1:14" x14ac:dyDescent="0.25">
      <c r="A207" s="2" t="str">
        <f t="shared" si="7"/>
        <v/>
      </c>
      <c r="B207" s="128" t="str">
        <f t="shared" si="8"/>
        <v/>
      </c>
      <c r="C207" s="2"/>
      <c r="D207" s="12"/>
      <c r="E207" s="12"/>
      <c r="F207" s="127"/>
      <c r="G207" s="32"/>
      <c r="H207" s="38"/>
      <c r="I207" s="41"/>
      <c r="J207" s="34"/>
      <c r="K207" s="8"/>
      <c r="L207" s="67"/>
      <c r="M207" s="67"/>
      <c r="N207" s="68"/>
    </row>
    <row r="208" spans="1:14" x14ac:dyDescent="0.25">
      <c r="A208" s="2" t="str">
        <f t="shared" si="7"/>
        <v/>
      </c>
      <c r="B208" s="128" t="str">
        <f t="shared" si="8"/>
        <v/>
      </c>
      <c r="C208" s="2"/>
      <c r="D208" s="12"/>
      <c r="E208" s="12"/>
      <c r="F208" s="127"/>
      <c r="G208" s="32"/>
      <c r="H208" s="38"/>
      <c r="I208" s="41"/>
      <c r="J208" s="34"/>
      <c r="K208" s="8"/>
      <c r="L208" s="67"/>
      <c r="M208" s="67"/>
      <c r="N208" s="68"/>
    </row>
    <row r="209" spans="1:14" x14ac:dyDescent="0.25">
      <c r="A209" s="2" t="str">
        <f t="shared" si="7"/>
        <v/>
      </c>
      <c r="B209" s="128" t="str">
        <f t="shared" si="8"/>
        <v/>
      </c>
      <c r="C209" s="2"/>
      <c r="D209" s="12"/>
      <c r="E209" s="12"/>
      <c r="F209" s="127"/>
      <c r="G209" s="32"/>
      <c r="H209" s="38"/>
      <c r="I209" s="41"/>
      <c r="J209" s="34"/>
      <c r="K209" s="8"/>
      <c r="L209" s="67"/>
      <c r="M209" s="67"/>
      <c r="N209" s="68"/>
    </row>
    <row r="210" spans="1:14" x14ac:dyDescent="0.25">
      <c r="A210" s="2" t="str">
        <f t="shared" si="7"/>
        <v/>
      </c>
      <c r="B210" s="128" t="str">
        <f t="shared" si="8"/>
        <v/>
      </c>
      <c r="C210" s="2"/>
      <c r="D210" s="12"/>
      <c r="E210" s="12"/>
      <c r="F210" s="127"/>
      <c r="G210" s="32"/>
      <c r="H210" s="38"/>
      <c r="I210" s="41"/>
      <c r="J210" s="34"/>
      <c r="K210" s="8"/>
      <c r="L210" s="67"/>
      <c r="M210" s="67"/>
      <c r="N210" s="68"/>
    </row>
    <row r="211" spans="1:14" x14ac:dyDescent="0.25">
      <c r="A211" s="2" t="str">
        <f t="shared" si="7"/>
        <v/>
      </c>
      <c r="B211" s="128" t="str">
        <f t="shared" si="8"/>
        <v/>
      </c>
      <c r="C211" s="2"/>
      <c r="D211" s="12"/>
      <c r="E211" s="12"/>
      <c r="F211" s="127"/>
      <c r="G211" s="32"/>
      <c r="H211" s="38"/>
      <c r="I211" s="41"/>
      <c r="J211" s="34"/>
      <c r="K211" s="8"/>
      <c r="L211" s="67"/>
      <c r="M211" s="67"/>
      <c r="N211" s="68"/>
    </row>
    <row r="212" spans="1:14" x14ac:dyDescent="0.25">
      <c r="A212" s="2" t="str">
        <f t="shared" si="7"/>
        <v/>
      </c>
      <c r="B212" s="128" t="str">
        <f t="shared" si="8"/>
        <v/>
      </c>
      <c r="C212" s="2"/>
      <c r="D212" s="12"/>
      <c r="E212" s="12"/>
      <c r="F212" s="127"/>
      <c r="G212" s="32"/>
      <c r="H212" s="38"/>
      <c r="I212" s="41"/>
      <c r="J212" s="34"/>
      <c r="K212" s="8"/>
      <c r="L212" s="67"/>
      <c r="M212" s="67"/>
      <c r="N212" s="68"/>
    </row>
    <row r="213" spans="1:14" x14ac:dyDescent="0.25">
      <c r="A213" s="2" t="str">
        <f t="shared" si="7"/>
        <v/>
      </c>
      <c r="B213" s="128" t="str">
        <f t="shared" si="8"/>
        <v/>
      </c>
      <c r="C213" s="2"/>
      <c r="D213" s="12"/>
      <c r="E213" s="12"/>
      <c r="F213" s="127"/>
      <c r="G213" s="32"/>
      <c r="H213" s="38"/>
      <c r="I213" s="41"/>
      <c r="J213" s="34"/>
      <c r="K213" s="8"/>
      <c r="L213" s="67"/>
      <c r="M213" s="67"/>
      <c r="N213" s="68"/>
    </row>
    <row r="214" spans="1:14" x14ac:dyDescent="0.25">
      <c r="A214" s="2" t="str">
        <f t="shared" si="7"/>
        <v/>
      </c>
      <c r="B214" s="128" t="str">
        <f t="shared" si="8"/>
        <v/>
      </c>
      <c r="C214" s="2"/>
      <c r="D214" s="12"/>
      <c r="E214" s="12"/>
      <c r="F214" s="127"/>
      <c r="G214" s="32"/>
      <c r="H214" s="38"/>
      <c r="I214" s="41"/>
      <c r="J214" s="34"/>
      <c r="K214" s="8"/>
      <c r="L214" s="67"/>
      <c r="M214" s="67"/>
      <c r="N214" s="68"/>
    </row>
    <row r="215" spans="1:14" x14ac:dyDescent="0.25">
      <c r="A215" s="2" t="str">
        <f t="shared" si="7"/>
        <v/>
      </c>
      <c r="B215" s="128" t="str">
        <f t="shared" si="8"/>
        <v/>
      </c>
      <c r="C215" s="2"/>
      <c r="D215" s="12"/>
      <c r="E215" s="12"/>
      <c r="F215" s="127"/>
      <c r="G215" s="32"/>
      <c r="H215" s="38"/>
      <c r="I215" s="41"/>
      <c r="J215" s="34"/>
      <c r="K215" s="8"/>
      <c r="L215" s="67"/>
      <c r="M215" s="67"/>
      <c r="N215" s="68"/>
    </row>
    <row r="216" spans="1:14" x14ac:dyDescent="0.25">
      <c r="A216" s="2" t="str">
        <f t="shared" si="7"/>
        <v/>
      </c>
      <c r="B216" s="128" t="str">
        <f t="shared" si="8"/>
        <v/>
      </c>
      <c r="C216" s="2"/>
      <c r="D216" s="12"/>
      <c r="E216" s="12"/>
      <c r="F216" s="127"/>
      <c r="G216" s="32"/>
      <c r="H216" s="38"/>
      <c r="I216" s="41"/>
      <c r="J216" s="34"/>
      <c r="K216" s="8"/>
      <c r="L216" s="67"/>
      <c r="M216" s="67"/>
      <c r="N216" s="68"/>
    </row>
    <row r="217" spans="1:14" x14ac:dyDescent="0.25">
      <c r="A217" s="2" t="str">
        <f t="shared" si="7"/>
        <v/>
      </c>
      <c r="B217" s="128" t="str">
        <f t="shared" si="8"/>
        <v/>
      </c>
      <c r="C217" s="2"/>
      <c r="D217" s="12"/>
      <c r="E217" s="12"/>
      <c r="F217" s="127"/>
      <c r="G217" s="32"/>
      <c r="H217" s="38"/>
      <c r="I217" s="41"/>
      <c r="J217" s="34"/>
      <c r="K217" s="8"/>
      <c r="L217" s="67"/>
      <c r="M217" s="67"/>
      <c r="N217" s="68"/>
    </row>
    <row r="218" spans="1:14" x14ac:dyDescent="0.25">
      <c r="A218" s="2" t="str">
        <f t="shared" si="7"/>
        <v/>
      </c>
      <c r="B218" s="128" t="str">
        <f t="shared" si="8"/>
        <v/>
      </c>
      <c r="C218" s="2"/>
      <c r="D218" s="12"/>
      <c r="E218" s="12"/>
      <c r="F218" s="127"/>
      <c r="G218" s="32"/>
      <c r="H218" s="38"/>
      <c r="I218" s="41"/>
      <c r="J218" s="34"/>
      <c r="K218" s="8"/>
      <c r="L218" s="67"/>
      <c r="M218" s="67"/>
      <c r="N218" s="68"/>
    </row>
    <row r="219" spans="1:14" x14ac:dyDescent="0.25">
      <c r="A219" s="2" t="str">
        <f t="shared" si="7"/>
        <v/>
      </c>
      <c r="B219" s="128" t="str">
        <f t="shared" si="8"/>
        <v/>
      </c>
      <c r="C219" s="2"/>
      <c r="D219" s="12"/>
      <c r="E219" s="12"/>
      <c r="F219" s="127"/>
      <c r="G219" s="32"/>
      <c r="H219" s="38"/>
      <c r="I219" s="41"/>
      <c r="J219" s="34"/>
      <c r="K219" s="8"/>
      <c r="L219" s="67"/>
      <c r="M219" s="67"/>
      <c r="N219" s="68"/>
    </row>
    <row r="220" spans="1:14" x14ac:dyDescent="0.25">
      <c r="A220" s="2" t="str">
        <f t="shared" si="7"/>
        <v/>
      </c>
      <c r="B220" s="128" t="str">
        <f t="shared" si="8"/>
        <v/>
      </c>
      <c r="C220" s="2"/>
      <c r="D220" s="12"/>
      <c r="E220" s="12"/>
      <c r="F220" s="127"/>
      <c r="G220" s="32"/>
      <c r="H220" s="38"/>
      <c r="I220" s="41"/>
      <c r="J220" s="34"/>
      <c r="K220" s="8"/>
      <c r="L220" s="67"/>
      <c r="M220" s="67"/>
      <c r="N220" s="68"/>
    </row>
    <row r="221" spans="1:14" x14ac:dyDescent="0.25">
      <c r="A221" s="2" t="str">
        <f t="shared" si="7"/>
        <v/>
      </c>
      <c r="B221" s="128" t="str">
        <f t="shared" si="8"/>
        <v/>
      </c>
      <c r="C221" s="2"/>
      <c r="D221" s="12"/>
      <c r="E221" s="12"/>
      <c r="F221" s="127"/>
      <c r="G221" s="32"/>
      <c r="H221" s="38"/>
      <c r="I221" s="41"/>
      <c r="J221" s="34"/>
      <c r="K221" s="8"/>
      <c r="L221" s="67"/>
      <c r="M221" s="67"/>
      <c r="N221" s="68"/>
    </row>
    <row r="222" spans="1:14" x14ac:dyDescent="0.25">
      <c r="A222" s="2" t="str">
        <f t="shared" si="7"/>
        <v/>
      </c>
      <c r="B222" s="128" t="str">
        <f t="shared" si="8"/>
        <v/>
      </c>
      <c r="C222" s="2"/>
      <c r="D222" s="12"/>
      <c r="E222" s="12"/>
      <c r="F222" s="127"/>
      <c r="G222" s="32"/>
      <c r="H222" s="38"/>
      <c r="I222" s="41"/>
      <c r="J222" s="34"/>
      <c r="K222" s="8"/>
      <c r="L222" s="67"/>
      <c r="M222" s="67"/>
      <c r="N222" s="68"/>
    </row>
    <row r="223" spans="1:14" x14ac:dyDescent="0.25">
      <c r="A223" s="2" t="str">
        <f t="shared" si="7"/>
        <v/>
      </c>
      <c r="B223" s="128" t="str">
        <f t="shared" si="8"/>
        <v/>
      </c>
      <c r="C223" s="2"/>
      <c r="D223" s="12"/>
      <c r="E223" s="12"/>
      <c r="F223" s="127"/>
      <c r="G223" s="32"/>
      <c r="H223" s="38"/>
      <c r="I223" s="41"/>
      <c r="J223" s="34"/>
      <c r="K223" s="8"/>
      <c r="L223" s="67"/>
      <c r="M223" s="67"/>
      <c r="N223" s="68"/>
    </row>
    <row r="224" spans="1:14" x14ac:dyDescent="0.25">
      <c r="A224" s="2" t="str">
        <f t="shared" si="7"/>
        <v/>
      </c>
      <c r="B224" s="128" t="str">
        <f t="shared" si="8"/>
        <v/>
      </c>
      <c r="C224" s="2"/>
      <c r="D224" s="12"/>
      <c r="E224" s="12"/>
      <c r="F224" s="127"/>
      <c r="G224" s="32"/>
      <c r="H224" s="38"/>
      <c r="I224" s="41"/>
      <c r="J224" s="34"/>
      <c r="K224" s="8"/>
      <c r="L224" s="67"/>
      <c r="M224" s="67"/>
      <c r="N224" s="68"/>
    </row>
    <row r="225" spans="1:14" x14ac:dyDescent="0.25">
      <c r="A225" s="2" t="str">
        <f t="shared" si="7"/>
        <v/>
      </c>
      <c r="B225" s="128" t="str">
        <f t="shared" si="8"/>
        <v/>
      </c>
      <c r="C225" s="2"/>
      <c r="D225" s="12"/>
      <c r="E225" s="12"/>
      <c r="F225" s="127"/>
      <c r="G225" s="32"/>
      <c r="H225" s="38"/>
      <c r="I225" s="41"/>
      <c r="J225" s="34"/>
      <c r="K225" s="8"/>
      <c r="L225" s="67"/>
      <c r="M225" s="67"/>
      <c r="N225" s="68"/>
    </row>
    <row r="226" spans="1:14" x14ac:dyDescent="0.25">
      <c r="A226" s="2" t="str">
        <f t="shared" si="7"/>
        <v/>
      </c>
      <c r="B226" s="128" t="str">
        <f t="shared" si="8"/>
        <v/>
      </c>
      <c r="C226" s="2"/>
      <c r="D226" s="12"/>
      <c r="E226" s="12"/>
      <c r="F226" s="127"/>
      <c r="G226" s="32"/>
      <c r="H226" s="38"/>
      <c r="I226" s="41"/>
      <c r="J226" s="34"/>
      <c r="K226" s="8"/>
      <c r="L226" s="67"/>
      <c r="M226" s="67"/>
      <c r="N226" s="68"/>
    </row>
    <row r="227" spans="1:14" x14ac:dyDescent="0.25">
      <c r="A227" s="2" t="str">
        <f t="shared" si="7"/>
        <v/>
      </c>
      <c r="B227" s="128" t="str">
        <f t="shared" si="8"/>
        <v/>
      </c>
      <c r="C227" s="2"/>
      <c r="D227" s="12"/>
      <c r="E227" s="12"/>
      <c r="F227" s="127"/>
      <c r="G227" s="32"/>
      <c r="H227" s="38"/>
      <c r="I227" s="41"/>
      <c r="J227" s="34"/>
      <c r="K227" s="8"/>
      <c r="L227" s="67"/>
      <c r="M227" s="67"/>
      <c r="N227" s="68"/>
    </row>
    <row r="228" spans="1:14" x14ac:dyDescent="0.25">
      <c r="A228" s="2" t="str">
        <f t="shared" si="7"/>
        <v/>
      </c>
      <c r="B228" s="128" t="str">
        <f t="shared" si="8"/>
        <v/>
      </c>
      <c r="C228" s="2"/>
      <c r="D228" s="12"/>
      <c r="E228" s="12"/>
      <c r="F228" s="127"/>
      <c r="G228" s="32"/>
      <c r="H228" s="38"/>
      <c r="I228" s="41"/>
      <c r="J228" s="34"/>
      <c r="K228" s="8"/>
      <c r="L228" s="67"/>
      <c r="M228" s="67"/>
      <c r="N228" s="68"/>
    </row>
    <row r="229" spans="1:14" x14ac:dyDescent="0.25">
      <c r="A229" s="2" t="str">
        <f t="shared" si="7"/>
        <v/>
      </c>
      <c r="B229" s="128" t="str">
        <f t="shared" si="8"/>
        <v/>
      </c>
      <c r="C229" s="2"/>
      <c r="D229" s="12"/>
      <c r="E229" s="12"/>
      <c r="F229" s="127"/>
      <c r="G229" s="32"/>
      <c r="H229" s="38"/>
      <c r="I229" s="41"/>
      <c r="J229" s="34"/>
      <c r="K229" s="8"/>
      <c r="L229" s="67"/>
      <c r="M229" s="67"/>
      <c r="N229" s="68"/>
    </row>
    <row r="230" spans="1:14" x14ac:dyDescent="0.25">
      <c r="A230" s="2" t="str">
        <f t="shared" si="7"/>
        <v/>
      </c>
      <c r="B230" s="128" t="str">
        <f t="shared" si="8"/>
        <v/>
      </c>
      <c r="C230" s="2"/>
      <c r="D230" s="12"/>
      <c r="E230" s="12"/>
      <c r="F230" s="127"/>
      <c r="G230" s="32"/>
      <c r="H230" s="38"/>
      <c r="I230" s="41"/>
      <c r="J230" s="34"/>
      <c r="K230" s="8"/>
      <c r="L230" s="67"/>
      <c r="M230" s="67"/>
      <c r="N230" s="68"/>
    </row>
    <row r="231" spans="1:14" x14ac:dyDescent="0.25">
      <c r="A231" s="2" t="str">
        <f t="shared" si="7"/>
        <v/>
      </c>
      <c r="B231" s="128" t="str">
        <f t="shared" si="8"/>
        <v/>
      </c>
      <c r="C231" s="2"/>
      <c r="D231" s="12"/>
      <c r="E231" s="12"/>
      <c r="F231" s="127"/>
      <c r="G231" s="32"/>
      <c r="H231" s="38"/>
      <c r="I231" s="41"/>
      <c r="J231" s="34"/>
      <c r="K231" s="8"/>
      <c r="L231" s="67"/>
      <c r="M231" s="67"/>
      <c r="N231" s="68"/>
    </row>
    <row r="232" spans="1:14" x14ac:dyDescent="0.25">
      <c r="A232" s="2" t="str">
        <f t="shared" si="7"/>
        <v/>
      </c>
      <c r="B232" s="128" t="str">
        <f t="shared" si="8"/>
        <v/>
      </c>
      <c r="C232" s="2"/>
      <c r="D232" s="12"/>
      <c r="E232" s="12"/>
      <c r="F232" s="127"/>
      <c r="G232" s="32"/>
      <c r="H232" s="38"/>
      <c r="I232" s="41"/>
      <c r="J232" s="34"/>
      <c r="K232" s="8"/>
      <c r="L232" s="67"/>
      <c r="M232" s="67"/>
      <c r="N232" s="68"/>
    </row>
    <row r="233" spans="1:14" x14ac:dyDescent="0.25">
      <c r="A233" s="2" t="str">
        <f t="shared" si="7"/>
        <v/>
      </c>
      <c r="B233" s="128" t="str">
        <f t="shared" si="8"/>
        <v/>
      </c>
      <c r="C233" s="2"/>
      <c r="D233" s="12"/>
      <c r="E233" s="12"/>
      <c r="F233" s="127"/>
      <c r="G233" s="32"/>
      <c r="H233" s="38"/>
      <c r="I233" s="41"/>
      <c r="J233" s="34"/>
      <c r="K233" s="8"/>
      <c r="L233" s="67"/>
      <c r="M233" s="67"/>
      <c r="N233" s="68"/>
    </row>
    <row r="234" spans="1:14" x14ac:dyDescent="0.25">
      <c r="A234" s="2" t="str">
        <f t="shared" si="7"/>
        <v/>
      </c>
      <c r="B234" s="128" t="str">
        <f t="shared" si="8"/>
        <v/>
      </c>
      <c r="C234" s="2"/>
      <c r="D234" s="12"/>
      <c r="E234" s="12"/>
      <c r="F234" s="127"/>
      <c r="G234" s="32"/>
      <c r="H234" s="38"/>
      <c r="I234" s="41"/>
      <c r="J234" s="34"/>
      <c r="K234" s="8"/>
      <c r="L234" s="67"/>
      <c r="M234" s="67"/>
      <c r="N234" s="68"/>
    </row>
    <row r="235" spans="1:14" x14ac:dyDescent="0.25">
      <c r="A235" s="2" t="str">
        <f t="shared" si="7"/>
        <v/>
      </c>
      <c r="B235" s="128" t="str">
        <f t="shared" si="8"/>
        <v/>
      </c>
      <c r="C235" s="2"/>
      <c r="D235" s="12"/>
      <c r="E235" s="12"/>
      <c r="F235" s="127"/>
      <c r="G235" s="32"/>
      <c r="H235" s="38"/>
      <c r="I235" s="41"/>
      <c r="J235" s="34"/>
      <c r="K235" s="8"/>
      <c r="L235" s="67"/>
      <c r="M235" s="67"/>
      <c r="N235" s="68"/>
    </row>
    <row r="236" spans="1:14" x14ac:dyDescent="0.25">
      <c r="A236" s="2" t="str">
        <f t="shared" si="7"/>
        <v/>
      </c>
      <c r="B236" s="128" t="str">
        <f t="shared" si="8"/>
        <v/>
      </c>
      <c r="C236" s="2"/>
      <c r="D236" s="12"/>
      <c r="E236" s="12"/>
      <c r="F236" s="127"/>
      <c r="G236" s="32"/>
      <c r="H236" s="38"/>
      <c r="I236" s="41"/>
      <c r="J236" s="34"/>
      <c r="K236" s="8"/>
      <c r="L236" s="67"/>
      <c r="M236" s="67"/>
      <c r="N236" s="68"/>
    </row>
    <row r="237" spans="1:14" x14ac:dyDescent="0.25">
      <c r="A237" s="2" t="str">
        <f t="shared" si="7"/>
        <v/>
      </c>
      <c r="B237" s="128" t="str">
        <f t="shared" si="8"/>
        <v/>
      </c>
      <c r="C237" s="2"/>
      <c r="D237" s="12"/>
      <c r="E237" s="12"/>
      <c r="F237" s="127"/>
      <c r="G237" s="32"/>
      <c r="H237" s="38"/>
      <c r="I237" s="41"/>
      <c r="J237" s="34"/>
      <c r="K237" s="8"/>
      <c r="L237" s="67"/>
      <c r="M237" s="67"/>
      <c r="N237" s="68"/>
    </row>
    <row r="238" spans="1:14" x14ac:dyDescent="0.25">
      <c r="A238" s="2" t="str">
        <f t="shared" si="7"/>
        <v/>
      </c>
      <c r="B238" s="128" t="str">
        <f t="shared" si="8"/>
        <v/>
      </c>
      <c r="C238" s="2"/>
      <c r="D238" s="12"/>
      <c r="E238" s="12"/>
      <c r="F238" s="127"/>
      <c r="G238" s="32"/>
      <c r="H238" s="38"/>
      <c r="I238" s="41"/>
      <c r="J238" s="34"/>
      <c r="K238" s="8"/>
      <c r="L238" s="67"/>
      <c r="M238" s="67"/>
      <c r="N238" s="68"/>
    </row>
    <row r="239" spans="1:14" x14ac:dyDescent="0.25">
      <c r="A239" s="2" t="str">
        <f t="shared" si="7"/>
        <v/>
      </c>
      <c r="B239" s="128" t="str">
        <f t="shared" si="8"/>
        <v/>
      </c>
      <c r="C239" s="2"/>
      <c r="D239" s="12"/>
      <c r="E239" s="12"/>
      <c r="F239" s="127"/>
      <c r="G239" s="32"/>
      <c r="H239" s="38"/>
      <c r="I239" s="41"/>
      <c r="J239" s="34"/>
      <c r="K239" s="8"/>
      <c r="L239" s="67"/>
      <c r="M239" s="67"/>
      <c r="N239" s="68"/>
    </row>
    <row r="240" spans="1:14" x14ac:dyDescent="0.25">
      <c r="A240" s="2" t="str">
        <f t="shared" si="7"/>
        <v/>
      </c>
      <c r="B240" s="128" t="str">
        <f t="shared" si="8"/>
        <v/>
      </c>
      <c r="C240" s="2"/>
      <c r="D240" s="12"/>
      <c r="E240" s="12"/>
      <c r="F240" s="127"/>
      <c r="G240" s="32"/>
      <c r="H240" s="38"/>
      <c r="I240" s="41"/>
      <c r="J240" s="34"/>
      <c r="K240" s="8"/>
      <c r="L240" s="67"/>
      <c r="M240" s="67"/>
      <c r="N240" s="68"/>
    </row>
    <row r="241" spans="1:14" x14ac:dyDescent="0.25">
      <c r="A241" s="2" t="str">
        <f t="shared" si="7"/>
        <v/>
      </c>
      <c r="B241" s="128" t="str">
        <f t="shared" si="8"/>
        <v/>
      </c>
      <c r="C241" s="2"/>
      <c r="D241" s="12"/>
      <c r="E241" s="12"/>
      <c r="F241" s="127"/>
      <c r="G241" s="32"/>
      <c r="H241" s="38"/>
      <c r="I241" s="41"/>
      <c r="J241" s="34"/>
      <c r="K241" s="8"/>
      <c r="L241" s="67"/>
      <c r="M241" s="67"/>
      <c r="N241" s="68"/>
    </row>
    <row r="242" spans="1:14" x14ac:dyDescent="0.25">
      <c r="A242" s="2" t="str">
        <f t="shared" si="7"/>
        <v/>
      </c>
      <c r="B242" s="128" t="str">
        <f t="shared" si="8"/>
        <v/>
      </c>
      <c r="C242" s="2"/>
      <c r="D242" s="12"/>
      <c r="E242" s="12"/>
      <c r="F242" s="127"/>
      <c r="G242" s="32"/>
      <c r="H242" s="38"/>
      <c r="I242" s="41"/>
      <c r="J242" s="34"/>
      <c r="K242" s="8"/>
      <c r="L242" s="67"/>
      <c r="M242" s="67"/>
      <c r="N242" s="68"/>
    </row>
    <row r="243" spans="1:14" x14ac:dyDescent="0.25">
      <c r="A243" s="2" t="str">
        <f t="shared" si="7"/>
        <v/>
      </c>
      <c r="B243" s="128" t="str">
        <f t="shared" si="8"/>
        <v/>
      </c>
      <c r="C243" s="2"/>
      <c r="D243" s="12"/>
      <c r="E243" s="12"/>
      <c r="F243" s="127"/>
      <c r="G243" s="32"/>
      <c r="H243" s="38"/>
      <c r="I243" s="41"/>
      <c r="J243" s="34"/>
      <c r="K243" s="8"/>
      <c r="L243" s="67"/>
      <c r="M243" s="67"/>
      <c r="N243" s="68"/>
    </row>
    <row r="244" spans="1:14" x14ac:dyDescent="0.25">
      <c r="A244" s="2" t="str">
        <f t="shared" si="7"/>
        <v/>
      </c>
      <c r="B244" s="128" t="str">
        <f t="shared" si="8"/>
        <v/>
      </c>
      <c r="C244" s="2"/>
      <c r="D244" s="12"/>
      <c r="E244" s="12"/>
      <c r="F244" s="127"/>
      <c r="G244" s="32"/>
      <c r="H244" s="38"/>
      <c r="I244" s="41"/>
      <c r="J244" s="34"/>
      <c r="K244" s="8"/>
      <c r="L244" s="67"/>
      <c r="M244" s="67"/>
      <c r="N244" s="68"/>
    </row>
    <row r="245" spans="1:14" x14ac:dyDescent="0.25">
      <c r="A245" s="2" t="str">
        <f t="shared" si="7"/>
        <v/>
      </c>
      <c r="B245" s="128" t="str">
        <f t="shared" si="8"/>
        <v/>
      </c>
      <c r="C245" s="2"/>
      <c r="D245" s="12"/>
      <c r="E245" s="12"/>
      <c r="F245" s="127"/>
      <c r="G245" s="32"/>
      <c r="H245" s="38"/>
      <c r="I245" s="41"/>
      <c r="J245" s="34"/>
      <c r="K245" s="8"/>
      <c r="L245" s="67"/>
      <c r="M245" s="67"/>
      <c r="N245" s="68"/>
    </row>
    <row r="246" spans="1:14" x14ac:dyDescent="0.25">
      <c r="A246" s="2" t="str">
        <f t="shared" si="7"/>
        <v/>
      </c>
      <c r="B246" s="128" t="str">
        <f t="shared" si="8"/>
        <v/>
      </c>
      <c r="C246" s="2"/>
      <c r="D246" s="12"/>
      <c r="E246" s="12"/>
      <c r="F246" s="127"/>
      <c r="G246" s="32"/>
      <c r="H246" s="38"/>
      <c r="I246" s="41"/>
      <c r="J246" s="34"/>
      <c r="K246" s="8"/>
      <c r="L246" s="67"/>
      <c r="M246" s="67"/>
      <c r="N246" s="68"/>
    </row>
    <row r="247" spans="1:14" x14ac:dyDescent="0.25">
      <c r="A247" s="2" t="str">
        <f t="shared" si="7"/>
        <v/>
      </c>
      <c r="B247" s="128" t="str">
        <f t="shared" si="8"/>
        <v/>
      </c>
      <c r="C247" s="2"/>
      <c r="D247" s="12"/>
      <c r="E247" s="12"/>
      <c r="F247" s="127"/>
      <c r="G247" s="32"/>
      <c r="H247" s="38"/>
      <c r="I247" s="41"/>
      <c r="J247" s="34"/>
      <c r="K247" s="8"/>
      <c r="L247" s="67"/>
      <c r="M247" s="67"/>
      <c r="N247" s="68"/>
    </row>
    <row r="248" spans="1:14" x14ac:dyDescent="0.25">
      <c r="A248" s="2" t="str">
        <f t="shared" si="7"/>
        <v/>
      </c>
      <c r="B248" s="128" t="str">
        <f t="shared" si="8"/>
        <v/>
      </c>
      <c r="C248" s="2"/>
      <c r="D248" s="12"/>
      <c r="E248" s="12"/>
      <c r="F248" s="127"/>
      <c r="G248" s="32"/>
      <c r="H248" s="38"/>
      <c r="I248" s="41"/>
      <c r="J248" s="34"/>
      <c r="K248" s="8"/>
      <c r="L248" s="67"/>
      <c r="M248" s="67"/>
      <c r="N248" s="68"/>
    </row>
    <row r="249" spans="1:14" x14ac:dyDescent="0.25">
      <c r="A249" s="2" t="str">
        <f t="shared" si="7"/>
        <v/>
      </c>
      <c r="B249" s="128" t="str">
        <f t="shared" si="8"/>
        <v/>
      </c>
      <c r="C249" s="2"/>
      <c r="D249" s="12"/>
      <c r="E249" s="12"/>
      <c r="F249" s="127"/>
      <c r="G249" s="32"/>
      <c r="H249" s="38"/>
      <c r="I249" s="41"/>
      <c r="J249" s="34"/>
      <c r="K249" s="8"/>
      <c r="L249" s="67"/>
      <c r="M249" s="67"/>
      <c r="N249" s="68"/>
    </row>
    <row r="250" spans="1:14" x14ac:dyDescent="0.25">
      <c r="A250" s="2" t="str">
        <f t="shared" si="7"/>
        <v/>
      </c>
      <c r="B250" s="128" t="str">
        <f t="shared" si="8"/>
        <v/>
      </c>
      <c r="C250" s="2"/>
      <c r="D250" s="12"/>
      <c r="E250" s="12"/>
      <c r="F250" s="127"/>
      <c r="G250" s="32"/>
      <c r="H250" s="38"/>
      <c r="I250" s="41"/>
      <c r="J250" s="34"/>
      <c r="K250" s="8"/>
      <c r="L250" s="67"/>
      <c r="M250" s="67"/>
      <c r="N250" s="68"/>
    </row>
    <row r="251" spans="1:14" x14ac:dyDescent="0.25">
      <c r="A251" s="2" t="str">
        <f t="shared" si="7"/>
        <v/>
      </c>
      <c r="B251" s="128" t="str">
        <f t="shared" si="8"/>
        <v/>
      </c>
      <c r="C251" s="2"/>
      <c r="D251" s="12"/>
      <c r="E251" s="12"/>
      <c r="F251" s="127"/>
      <c r="G251" s="32"/>
      <c r="H251" s="38"/>
      <c r="I251" s="41"/>
      <c r="J251" s="34"/>
      <c r="K251" s="8"/>
      <c r="L251" s="67"/>
      <c r="M251" s="67"/>
      <c r="N251" s="68"/>
    </row>
    <row r="252" spans="1:14" x14ac:dyDescent="0.25">
      <c r="A252" s="2" t="str">
        <f t="shared" si="7"/>
        <v/>
      </c>
      <c r="B252" s="128" t="str">
        <f t="shared" si="8"/>
        <v/>
      </c>
      <c r="C252" s="2"/>
      <c r="D252" s="12"/>
      <c r="E252" s="12"/>
      <c r="F252" s="127"/>
      <c r="G252" s="32"/>
      <c r="H252" s="38"/>
      <c r="I252" s="41"/>
      <c r="J252" s="34"/>
      <c r="K252" s="8"/>
      <c r="L252" s="67"/>
      <c r="M252" s="67"/>
      <c r="N252" s="68"/>
    </row>
    <row r="253" spans="1:14" x14ac:dyDescent="0.25">
      <c r="A253" s="2" t="str">
        <f t="shared" si="7"/>
        <v/>
      </c>
      <c r="B253" s="128" t="str">
        <f t="shared" si="8"/>
        <v/>
      </c>
      <c r="C253" s="2"/>
      <c r="D253" s="12"/>
      <c r="E253" s="12"/>
      <c r="F253" s="127"/>
      <c r="G253" s="32"/>
      <c r="H253" s="38"/>
      <c r="I253" s="41"/>
      <c r="J253" s="34"/>
      <c r="K253" s="8"/>
      <c r="L253" s="67"/>
      <c r="M253" s="67"/>
      <c r="N253" s="68"/>
    </row>
    <row r="254" spans="1:14" x14ac:dyDescent="0.25">
      <c r="A254" s="2" t="str">
        <f t="shared" si="7"/>
        <v/>
      </c>
      <c r="B254" s="128" t="str">
        <f t="shared" si="8"/>
        <v/>
      </c>
      <c r="C254" s="2"/>
      <c r="D254" s="12"/>
      <c r="E254" s="12"/>
      <c r="F254" s="127"/>
      <c r="G254" s="32"/>
      <c r="H254" s="38"/>
      <c r="I254" s="41"/>
      <c r="J254" s="34"/>
      <c r="K254" s="8"/>
      <c r="L254" s="67"/>
      <c r="M254" s="67"/>
      <c r="N254" s="68"/>
    </row>
    <row r="255" spans="1:14" x14ac:dyDescent="0.25">
      <c r="A255" s="2" t="str">
        <f t="shared" si="7"/>
        <v/>
      </c>
      <c r="B255" s="128" t="str">
        <f t="shared" si="8"/>
        <v/>
      </c>
      <c r="C255" s="2"/>
      <c r="D255" s="12"/>
      <c r="E255" s="12"/>
      <c r="F255" s="127"/>
      <c r="G255" s="32"/>
      <c r="H255" s="38"/>
      <c r="I255" s="41"/>
      <c r="J255" s="34"/>
      <c r="K255" s="8"/>
      <c r="L255" s="67"/>
      <c r="M255" s="67"/>
      <c r="N255" s="68"/>
    </row>
    <row r="256" spans="1:14" x14ac:dyDescent="0.25">
      <c r="A256" s="2" t="str">
        <f t="shared" si="7"/>
        <v/>
      </c>
      <c r="B256" s="128" t="str">
        <f t="shared" si="8"/>
        <v/>
      </c>
      <c r="C256" s="2"/>
      <c r="D256" s="12"/>
      <c r="E256" s="12"/>
      <c r="F256" s="127"/>
      <c r="G256" s="32"/>
      <c r="H256" s="38"/>
      <c r="I256" s="41"/>
      <c r="J256" s="34"/>
      <c r="K256" s="8"/>
      <c r="L256" s="67"/>
      <c r="M256" s="67"/>
      <c r="N256" s="68"/>
    </row>
    <row r="257" spans="1:14" x14ac:dyDescent="0.25">
      <c r="A257" s="2" t="str">
        <f t="shared" si="7"/>
        <v/>
      </c>
      <c r="B257" s="128" t="str">
        <f t="shared" si="8"/>
        <v/>
      </c>
      <c r="C257" s="2"/>
      <c r="D257" s="12"/>
      <c r="E257" s="12"/>
      <c r="F257" s="127"/>
      <c r="G257" s="32"/>
      <c r="H257" s="38"/>
      <c r="I257" s="41"/>
      <c r="J257" s="34"/>
      <c r="K257" s="8"/>
      <c r="L257" s="67"/>
      <c r="M257" s="67"/>
      <c r="N257" s="68"/>
    </row>
    <row r="258" spans="1:14" x14ac:dyDescent="0.25">
      <c r="A258" s="2" t="str">
        <f t="shared" si="7"/>
        <v/>
      </c>
      <c r="B258" s="128" t="str">
        <f t="shared" si="8"/>
        <v/>
      </c>
      <c r="C258" s="2"/>
      <c r="D258" s="12"/>
      <c r="E258" s="12"/>
      <c r="F258" s="127"/>
      <c r="G258" s="32"/>
      <c r="H258" s="38"/>
      <c r="I258" s="41"/>
      <c r="J258" s="34"/>
      <c r="K258" s="8"/>
      <c r="L258" s="67"/>
      <c r="M258" s="67"/>
      <c r="N258" s="68"/>
    </row>
    <row r="259" spans="1:14" x14ac:dyDescent="0.25">
      <c r="A259" s="2" t="str">
        <f t="shared" ref="A259:A312" si="9">IF(C259&gt;0,"Ville collectivités","")</f>
        <v/>
      </c>
      <c r="B259" s="128" t="str">
        <f t="shared" ref="B259:B312" si="10">IF(A259="Ville collectivités","10%","")</f>
        <v/>
      </c>
      <c r="C259" s="2"/>
      <c r="D259" s="12"/>
      <c r="E259" s="12"/>
      <c r="F259" s="127"/>
      <c r="G259" s="32"/>
      <c r="H259" s="38"/>
      <c r="I259" s="41"/>
      <c r="J259" s="34"/>
      <c r="K259" s="8"/>
      <c r="L259" s="67"/>
      <c r="M259" s="67"/>
      <c r="N259" s="68"/>
    </row>
    <row r="260" spans="1:14" x14ac:dyDescent="0.25">
      <c r="A260" s="2" t="str">
        <f t="shared" si="9"/>
        <v/>
      </c>
      <c r="B260" s="128" t="str">
        <f t="shared" si="10"/>
        <v/>
      </c>
      <c r="C260" s="2"/>
      <c r="D260" s="12"/>
      <c r="E260" s="12"/>
      <c r="F260" s="127"/>
      <c r="G260" s="32"/>
      <c r="H260" s="38"/>
      <c r="I260" s="41"/>
      <c r="J260" s="34"/>
      <c r="K260" s="8"/>
      <c r="L260" s="67"/>
      <c r="M260" s="67"/>
      <c r="N260" s="68"/>
    </row>
    <row r="261" spans="1:14" x14ac:dyDescent="0.25">
      <c r="A261" s="2" t="str">
        <f t="shared" si="9"/>
        <v/>
      </c>
      <c r="B261" s="128" t="str">
        <f t="shared" si="10"/>
        <v/>
      </c>
      <c r="C261" s="2"/>
      <c r="D261" s="12"/>
      <c r="E261" s="12"/>
      <c r="F261" s="127"/>
      <c r="G261" s="32"/>
      <c r="H261" s="38"/>
      <c r="I261" s="41"/>
      <c r="J261" s="34"/>
      <c r="K261" s="8"/>
      <c r="L261" s="67"/>
      <c r="M261" s="67"/>
      <c r="N261" s="68"/>
    </row>
    <row r="262" spans="1:14" x14ac:dyDescent="0.25">
      <c r="A262" s="2" t="str">
        <f t="shared" si="9"/>
        <v/>
      </c>
      <c r="B262" s="128" t="str">
        <f t="shared" si="10"/>
        <v/>
      </c>
      <c r="C262" s="2"/>
      <c r="D262" s="12"/>
      <c r="E262" s="12"/>
      <c r="F262" s="127"/>
      <c r="G262" s="32"/>
      <c r="H262" s="38"/>
      <c r="I262" s="41"/>
      <c r="J262" s="34"/>
      <c r="K262" s="8"/>
      <c r="L262" s="67"/>
      <c r="M262" s="67"/>
      <c r="N262" s="68"/>
    </row>
    <row r="263" spans="1:14" x14ac:dyDescent="0.25">
      <c r="A263" s="2" t="str">
        <f t="shared" si="9"/>
        <v/>
      </c>
      <c r="B263" s="128" t="str">
        <f t="shared" si="10"/>
        <v/>
      </c>
      <c r="C263" s="2"/>
      <c r="D263" s="12"/>
      <c r="E263" s="12"/>
      <c r="F263" s="127"/>
      <c r="G263" s="32"/>
      <c r="H263" s="38"/>
      <c r="I263" s="41"/>
      <c r="J263" s="34"/>
      <c r="K263" s="8"/>
      <c r="L263" s="67"/>
      <c r="M263" s="67"/>
      <c r="N263" s="68"/>
    </row>
    <row r="264" spans="1:14" x14ac:dyDescent="0.25">
      <c r="A264" s="2" t="str">
        <f t="shared" si="9"/>
        <v/>
      </c>
      <c r="B264" s="128" t="str">
        <f t="shared" si="10"/>
        <v/>
      </c>
      <c r="C264" s="2"/>
      <c r="D264" s="12"/>
      <c r="E264" s="12"/>
      <c r="F264" s="127"/>
      <c r="G264" s="32"/>
      <c r="H264" s="38"/>
      <c r="I264" s="41"/>
      <c r="J264" s="34"/>
      <c r="K264" s="8"/>
      <c r="L264" s="67"/>
      <c r="M264" s="67"/>
      <c r="N264" s="68"/>
    </row>
    <row r="265" spans="1:14" x14ac:dyDescent="0.25">
      <c r="A265" s="2" t="str">
        <f t="shared" si="9"/>
        <v/>
      </c>
      <c r="B265" s="128" t="str">
        <f t="shared" si="10"/>
        <v/>
      </c>
      <c r="C265" s="2"/>
      <c r="D265" s="12"/>
      <c r="E265" s="12"/>
      <c r="F265" s="127"/>
      <c r="G265" s="32"/>
      <c r="H265" s="38"/>
      <c r="I265" s="41"/>
      <c r="J265" s="34"/>
      <c r="K265" s="8"/>
      <c r="L265" s="67"/>
      <c r="M265" s="67"/>
      <c r="N265" s="68"/>
    </row>
    <row r="266" spans="1:14" x14ac:dyDescent="0.25">
      <c r="A266" s="2" t="str">
        <f t="shared" si="9"/>
        <v/>
      </c>
      <c r="B266" s="128" t="str">
        <f t="shared" si="10"/>
        <v/>
      </c>
      <c r="C266" s="2"/>
      <c r="D266" s="12"/>
      <c r="E266" s="12"/>
      <c r="F266" s="127"/>
      <c r="G266" s="32"/>
      <c r="H266" s="38"/>
      <c r="I266" s="41"/>
      <c r="J266" s="34"/>
      <c r="K266" s="8"/>
      <c r="L266" s="67"/>
      <c r="M266" s="67"/>
      <c r="N266" s="68"/>
    </row>
    <row r="267" spans="1:14" x14ac:dyDescent="0.25">
      <c r="A267" s="2" t="str">
        <f t="shared" si="9"/>
        <v/>
      </c>
      <c r="B267" s="128" t="str">
        <f t="shared" si="10"/>
        <v/>
      </c>
      <c r="C267" s="2"/>
      <c r="D267" s="12"/>
      <c r="E267" s="12"/>
      <c r="F267" s="127"/>
      <c r="G267" s="32"/>
      <c r="H267" s="38"/>
      <c r="I267" s="41"/>
      <c r="J267" s="34"/>
      <c r="K267" s="8"/>
      <c r="L267" s="67"/>
      <c r="M267" s="67"/>
      <c r="N267" s="68"/>
    </row>
    <row r="268" spans="1:14" x14ac:dyDescent="0.25">
      <c r="A268" s="2" t="str">
        <f t="shared" si="9"/>
        <v/>
      </c>
      <c r="B268" s="128" t="str">
        <f t="shared" si="10"/>
        <v/>
      </c>
      <c r="C268" s="2"/>
      <c r="D268" s="12"/>
      <c r="E268" s="12"/>
      <c r="F268" s="127"/>
      <c r="G268" s="32"/>
      <c r="H268" s="38"/>
      <c r="I268" s="41"/>
      <c r="J268" s="34"/>
      <c r="K268" s="8"/>
      <c r="L268" s="67"/>
      <c r="M268" s="67"/>
      <c r="N268" s="68"/>
    </row>
    <row r="269" spans="1:14" x14ac:dyDescent="0.25">
      <c r="A269" s="2" t="str">
        <f t="shared" si="9"/>
        <v/>
      </c>
      <c r="B269" s="128" t="str">
        <f t="shared" si="10"/>
        <v/>
      </c>
      <c r="C269" s="2"/>
      <c r="D269" s="12"/>
      <c r="E269" s="12"/>
      <c r="F269" s="127"/>
      <c r="G269" s="32"/>
      <c r="H269" s="38"/>
      <c r="I269" s="41"/>
      <c r="J269" s="34"/>
      <c r="K269" s="8"/>
      <c r="L269" s="67"/>
      <c r="M269" s="67"/>
      <c r="N269" s="68"/>
    </row>
    <row r="270" spans="1:14" x14ac:dyDescent="0.25">
      <c r="A270" s="2" t="str">
        <f t="shared" si="9"/>
        <v/>
      </c>
      <c r="B270" s="128" t="str">
        <f t="shared" si="10"/>
        <v/>
      </c>
      <c r="C270" s="2"/>
      <c r="D270" s="12"/>
      <c r="E270" s="12"/>
      <c r="F270" s="127"/>
      <c r="G270" s="32"/>
      <c r="H270" s="38"/>
      <c r="I270" s="41"/>
      <c r="J270" s="34"/>
      <c r="K270" s="8"/>
      <c r="L270" s="67"/>
      <c r="M270" s="67"/>
      <c r="N270" s="68"/>
    </row>
    <row r="271" spans="1:14" x14ac:dyDescent="0.25">
      <c r="A271" s="2" t="str">
        <f t="shared" si="9"/>
        <v/>
      </c>
      <c r="B271" s="128" t="str">
        <f t="shared" si="10"/>
        <v/>
      </c>
      <c r="C271" s="2"/>
      <c r="D271" s="12"/>
      <c r="E271" s="12"/>
      <c r="F271" s="127"/>
      <c r="G271" s="32"/>
      <c r="H271" s="38"/>
      <c r="I271" s="41"/>
      <c r="J271" s="34"/>
      <c r="K271" s="8"/>
      <c r="L271" s="67"/>
      <c r="M271" s="67"/>
      <c r="N271" s="68"/>
    </row>
    <row r="272" spans="1:14" x14ac:dyDescent="0.25">
      <c r="A272" s="2" t="str">
        <f t="shared" si="9"/>
        <v/>
      </c>
      <c r="B272" s="128" t="str">
        <f t="shared" si="10"/>
        <v/>
      </c>
      <c r="C272" s="2"/>
      <c r="D272" s="12"/>
      <c r="E272" s="12"/>
      <c r="F272" s="127"/>
      <c r="G272" s="32"/>
      <c r="H272" s="38"/>
      <c r="I272" s="41"/>
      <c r="J272" s="34"/>
      <c r="K272" s="8"/>
      <c r="L272" s="67"/>
      <c r="M272" s="67"/>
      <c r="N272" s="68"/>
    </row>
    <row r="273" spans="1:14" x14ac:dyDescent="0.25">
      <c r="A273" s="2" t="str">
        <f t="shared" si="9"/>
        <v/>
      </c>
      <c r="B273" s="128" t="str">
        <f t="shared" si="10"/>
        <v/>
      </c>
      <c r="C273" s="2"/>
      <c r="D273" s="12"/>
      <c r="E273" s="12"/>
      <c r="F273" s="127"/>
      <c r="G273" s="32"/>
      <c r="H273" s="38"/>
      <c r="I273" s="41"/>
      <c r="J273" s="34"/>
      <c r="K273" s="8"/>
      <c r="L273" s="67"/>
      <c r="M273" s="67"/>
      <c r="N273" s="68"/>
    </row>
    <row r="274" spans="1:14" x14ac:dyDescent="0.25">
      <c r="A274" s="2" t="str">
        <f t="shared" si="9"/>
        <v/>
      </c>
      <c r="B274" s="128" t="str">
        <f t="shared" si="10"/>
        <v/>
      </c>
      <c r="C274" s="2"/>
      <c r="D274" s="12"/>
      <c r="E274" s="12"/>
      <c r="F274" s="127"/>
      <c r="G274" s="32"/>
      <c r="H274" s="38"/>
      <c r="I274" s="41"/>
      <c r="J274" s="34"/>
      <c r="K274" s="8"/>
      <c r="L274" s="67"/>
      <c r="M274" s="67"/>
      <c r="N274" s="68"/>
    </row>
    <row r="275" spans="1:14" x14ac:dyDescent="0.25">
      <c r="A275" s="2" t="str">
        <f t="shared" si="9"/>
        <v/>
      </c>
      <c r="B275" s="128" t="str">
        <f t="shared" si="10"/>
        <v/>
      </c>
      <c r="C275" s="2"/>
      <c r="D275" s="12"/>
      <c r="E275" s="12"/>
      <c r="F275" s="127"/>
      <c r="G275" s="32"/>
      <c r="H275" s="38"/>
      <c r="I275" s="41"/>
      <c r="J275" s="34"/>
      <c r="K275" s="8"/>
      <c r="L275" s="67"/>
      <c r="M275" s="67"/>
      <c r="N275" s="68"/>
    </row>
    <row r="276" spans="1:14" x14ac:dyDescent="0.25">
      <c r="A276" s="2" t="str">
        <f t="shared" si="9"/>
        <v/>
      </c>
      <c r="B276" s="128" t="str">
        <f t="shared" si="10"/>
        <v/>
      </c>
      <c r="C276" s="2"/>
      <c r="D276" s="12"/>
      <c r="E276" s="12"/>
      <c r="F276" s="127"/>
      <c r="G276" s="32"/>
      <c r="H276" s="38"/>
      <c r="I276" s="41"/>
      <c r="J276" s="34"/>
      <c r="K276" s="8"/>
      <c r="L276" s="67"/>
      <c r="M276" s="67"/>
      <c r="N276" s="68"/>
    </row>
    <row r="277" spans="1:14" x14ac:dyDescent="0.25">
      <c r="A277" s="2" t="str">
        <f t="shared" si="9"/>
        <v/>
      </c>
      <c r="B277" s="128" t="str">
        <f t="shared" si="10"/>
        <v/>
      </c>
      <c r="C277" s="2"/>
      <c r="D277" s="12"/>
      <c r="E277" s="12"/>
      <c r="F277" s="127"/>
      <c r="G277" s="32"/>
      <c r="H277" s="38"/>
      <c r="I277" s="41"/>
      <c r="J277" s="34"/>
      <c r="K277" s="8"/>
      <c r="L277" s="67"/>
      <c r="M277" s="67"/>
      <c r="N277" s="68"/>
    </row>
    <row r="278" spans="1:14" x14ac:dyDescent="0.25">
      <c r="A278" s="2" t="str">
        <f t="shared" si="9"/>
        <v/>
      </c>
      <c r="B278" s="128" t="str">
        <f t="shared" si="10"/>
        <v/>
      </c>
      <c r="C278" s="2"/>
      <c r="D278" s="12"/>
      <c r="E278" s="12"/>
      <c r="F278" s="127"/>
      <c r="G278" s="32"/>
      <c r="H278" s="38"/>
      <c r="I278" s="41"/>
      <c r="J278" s="34"/>
      <c r="K278" s="8"/>
      <c r="L278" s="67"/>
      <c r="M278" s="67"/>
      <c r="N278" s="68"/>
    </row>
    <row r="279" spans="1:14" x14ac:dyDescent="0.25">
      <c r="A279" s="2" t="str">
        <f t="shared" si="9"/>
        <v/>
      </c>
      <c r="B279" s="128" t="str">
        <f t="shared" si="10"/>
        <v/>
      </c>
      <c r="C279" s="2"/>
      <c r="D279" s="12"/>
      <c r="E279" s="12"/>
      <c r="F279" s="127"/>
      <c r="G279" s="32"/>
      <c r="H279" s="38"/>
      <c r="I279" s="41"/>
      <c r="J279" s="34"/>
      <c r="K279" s="8"/>
      <c r="L279" s="67"/>
      <c r="M279" s="67"/>
      <c r="N279" s="68"/>
    </row>
    <row r="280" spans="1:14" x14ac:dyDescent="0.25">
      <c r="A280" s="2" t="str">
        <f t="shared" si="9"/>
        <v/>
      </c>
      <c r="B280" s="128" t="str">
        <f t="shared" si="10"/>
        <v/>
      </c>
      <c r="C280" s="2"/>
      <c r="D280" s="12"/>
      <c r="E280" s="12"/>
      <c r="F280" s="127"/>
      <c r="G280" s="32"/>
      <c r="H280" s="38"/>
      <c r="I280" s="41"/>
      <c r="J280" s="34"/>
      <c r="K280" s="8"/>
      <c r="L280" s="67"/>
      <c r="M280" s="67"/>
      <c r="N280" s="68"/>
    </row>
    <row r="281" spans="1:14" x14ac:dyDescent="0.25">
      <c r="A281" s="2" t="str">
        <f t="shared" si="9"/>
        <v/>
      </c>
      <c r="B281" s="128" t="str">
        <f t="shared" si="10"/>
        <v/>
      </c>
      <c r="C281" s="2"/>
      <c r="D281" s="12"/>
      <c r="E281" s="12"/>
      <c r="F281" s="127"/>
      <c r="G281" s="32"/>
      <c r="H281" s="38"/>
      <c r="I281" s="41"/>
      <c r="J281" s="34"/>
      <c r="K281" s="8"/>
      <c r="L281" s="67"/>
      <c r="M281" s="67"/>
      <c r="N281" s="68"/>
    </row>
    <row r="282" spans="1:14" x14ac:dyDescent="0.25">
      <c r="A282" s="2" t="str">
        <f t="shared" si="9"/>
        <v/>
      </c>
      <c r="B282" s="128" t="str">
        <f t="shared" si="10"/>
        <v/>
      </c>
      <c r="C282" s="2"/>
      <c r="D282" s="12"/>
      <c r="E282" s="12"/>
      <c r="F282" s="127"/>
      <c r="G282" s="32"/>
      <c r="H282" s="38"/>
      <c r="I282" s="41"/>
      <c r="J282" s="34"/>
      <c r="K282" s="8"/>
      <c r="L282" s="67"/>
      <c r="M282" s="67"/>
      <c r="N282" s="68"/>
    </row>
    <row r="283" spans="1:14" x14ac:dyDescent="0.25">
      <c r="A283" s="2" t="str">
        <f t="shared" si="9"/>
        <v/>
      </c>
      <c r="B283" s="128" t="str">
        <f t="shared" si="10"/>
        <v/>
      </c>
      <c r="C283" s="2"/>
      <c r="D283" s="12"/>
      <c r="E283" s="12"/>
      <c r="F283" s="127"/>
      <c r="G283" s="32"/>
      <c r="H283" s="38"/>
      <c r="I283" s="41"/>
      <c r="J283" s="34"/>
      <c r="K283" s="8"/>
      <c r="L283" s="67"/>
      <c r="M283" s="67"/>
      <c r="N283" s="68"/>
    </row>
    <row r="284" spans="1:14" x14ac:dyDescent="0.25">
      <c r="A284" s="2" t="str">
        <f t="shared" si="9"/>
        <v/>
      </c>
      <c r="B284" s="128" t="str">
        <f t="shared" si="10"/>
        <v/>
      </c>
      <c r="C284" s="2"/>
      <c r="D284" s="12"/>
      <c r="E284" s="12"/>
      <c r="F284" s="127"/>
      <c r="G284" s="32"/>
      <c r="H284" s="38"/>
      <c r="I284" s="41"/>
      <c r="J284" s="34"/>
      <c r="K284" s="8"/>
      <c r="L284" s="67"/>
      <c r="M284" s="67"/>
      <c r="N284" s="68"/>
    </row>
    <row r="285" spans="1:14" x14ac:dyDescent="0.25">
      <c r="A285" s="2" t="str">
        <f t="shared" si="9"/>
        <v/>
      </c>
      <c r="B285" s="128" t="str">
        <f t="shared" si="10"/>
        <v/>
      </c>
      <c r="C285" s="2"/>
      <c r="D285" s="12"/>
      <c r="E285" s="12"/>
      <c r="F285" s="127"/>
      <c r="G285" s="32"/>
      <c r="H285" s="38"/>
      <c r="I285" s="41"/>
      <c r="J285" s="34"/>
      <c r="K285" s="8"/>
      <c r="L285" s="67"/>
      <c r="M285" s="67"/>
      <c r="N285" s="68"/>
    </row>
    <row r="286" spans="1:14" x14ac:dyDescent="0.25">
      <c r="A286" s="2" t="str">
        <f t="shared" si="9"/>
        <v/>
      </c>
      <c r="B286" s="128" t="str">
        <f t="shared" si="10"/>
        <v/>
      </c>
      <c r="C286" s="2"/>
      <c r="D286" s="12"/>
      <c r="E286" s="12"/>
      <c r="F286" s="127"/>
      <c r="G286" s="32"/>
      <c r="H286" s="38"/>
      <c r="I286" s="41"/>
      <c r="J286" s="34"/>
      <c r="K286" s="8"/>
      <c r="L286" s="67"/>
      <c r="M286" s="67"/>
      <c r="N286" s="68"/>
    </row>
    <row r="287" spans="1:14" x14ac:dyDescent="0.25">
      <c r="A287" s="2" t="str">
        <f t="shared" si="9"/>
        <v/>
      </c>
      <c r="B287" s="128" t="str">
        <f t="shared" si="10"/>
        <v/>
      </c>
      <c r="C287" s="2"/>
      <c r="D287" s="12"/>
      <c r="E287" s="12"/>
      <c r="F287" s="127"/>
      <c r="G287" s="32"/>
      <c r="H287" s="38"/>
      <c r="I287" s="41"/>
      <c r="J287" s="34"/>
      <c r="K287" s="8"/>
      <c r="L287" s="67"/>
      <c r="M287" s="67"/>
      <c r="N287" s="68"/>
    </row>
    <row r="288" spans="1:14" x14ac:dyDescent="0.25">
      <c r="A288" s="2" t="str">
        <f t="shared" si="9"/>
        <v/>
      </c>
      <c r="B288" s="128" t="str">
        <f t="shared" si="10"/>
        <v/>
      </c>
      <c r="C288" s="2"/>
      <c r="D288" s="12"/>
      <c r="E288" s="12"/>
      <c r="F288" s="127"/>
      <c r="G288" s="32"/>
      <c r="H288" s="38"/>
      <c r="I288" s="41"/>
      <c r="J288" s="34"/>
      <c r="K288" s="8"/>
      <c r="L288" s="67"/>
      <c r="M288" s="67"/>
      <c r="N288" s="68"/>
    </row>
    <row r="289" spans="1:14" x14ac:dyDescent="0.25">
      <c r="A289" s="2" t="str">
        <f t="shared" si="9"/>
        <v/>
      </c>
      <c r="B289" s="128" t="str">
        <f t="shared" si="10"/>
        <v/>
      </c>
      <c r="C289" s="2"/>
      <c r="D289" s="12"/>
      <c r="E289" s="12"/>
      <c r="F289" s="127"/>
      <c r="G289" s="32"/>
      <c r="H289" s="38"/>
      <c r="I289" s="41"/>
      <c r="J289" s="34"/>
      <c r="K289" s="8"/>
      <c r="L289" s="67"/>
      <c r="M289" s="67"/>
      <c r="N289" s="68"/>
    </row>
    <row r="290" spans="1:14" x14ac:dyDescent="0.25">
      <c r="A290" s="2" t="str">
        <f t="shared" si="9"/>
        <v/>
      </c>
      <c r="B290" s="128" t="str">
        <f t="shared" si="10"/>
        <v/>
      </c>
      <c r="C290" s="2"/>
      <c r="D290" s="12"/>
      <c r="E290" s="12"/>
      <c r="F290" s="127"/>
      <c r="G290" s="32"/>
      <c r="H290" s="38"/>
      <c r="I290" s="41"/>
      <c r="J290" s="34"/>
      <c r="K290" s="8"/>
      <c r="L290" s="67"/>
      <c r="M290" s="67"/>
      <c r="N290" s="68"/>
    </row>
    <row r="291" spans="1:14" x14ac:dyDescent="0.25">
      <c r="A291" s="2" t="str">
        <f t="shared" si="9"/>
        <v/>
      </c>
      <c r="B291" s="128" t="str">
        <f t="shared" si="10"/>
        <v/>
      </c>
      <c r="C291" s="2"/>
      <c r="D291" s="12"/>
      <c r="E291" s="12"/>
      <c r="F291" s="127"/>
      <c r="G291" s="32"/>
      <c r="H291" s="38"/>
      <c r="I291" s="41"/>
      <c r="J291" s="34"/>
      <c r="K291" s="8"/>
      <c r="L291" s="67"/>
      <c r="M291" s="67"/>
      <c r="N291" s="68"/>
    </row>
    <row r="292" spans="1:14" x14ac:dyDescent="0.25">
      <c r="A292" s="2" t="str">
        <f t="shared" si="9"/>
        <v/>
      </c>
      <c r="B292" s="128" t="str">
        <f t="shared" si="10"/>
        <v/>
      </c>
      <c r="C292" s="2"/>
      <c r="D292" s="12"/>
      <c r="E292" s="12"/>
      <c r="F292" s="127"/>
      <c r="G292" s="32"/>
      <c r="H292" s="38"/>
      <c r="I292" s="41"/>
      <c r="J292" s="34"/>
      <c r="K292" s="8"/>
      <c r="L292" s="67"/>
      <c r="M292" s="67"/>
      <c r="N292" s="68"/>
    </row>
    <row r="293" spans="1:14" x14ac:dyDescent="0.25">
      <c r="A293" s="2" t="str">
        <f t="shared" si="9"/>
        <v/>
      </c>
      <c r="B293" s="128" t="str">
        <f t="shared" si="10"/>
        <v/>
      </c>
      <c r="C293" s="2"/>
      <c r="D293" s="12"/>
      <c r="E293" s="12"/>
      <c r="F293" s="127"/>
      <c r="G293" s="32"/>
      <c r="H293" s="38"/>
      <c r="I293" s="41"/>
      <c r="J293" s="34"/>
      <c r="K293" s="8"/>
      <c r="L293" s="67"/>
      <c r="M293" s="67"/>
      <c r="N293" s="68"/>
    </row>
    <row r="294" spans="1:14" x14ac:dyDescent="0.25">
      <c r="A294" s="2" t="str">
        <f t="shared" si="9"/>
        <v/>
      </c>
      <c r="B294" s="128" t="str">
        <f t="shared" si="10"/>
        <v/>
      </c>
      <c r="C294" s="2"/>
      <c r="D294" s="12"/>
      <c r="E294" s="12"/>
      <c r="F294" s="127"/>
      <c r="G294" s="32"/>
      <c r="H294" s="38"/>
      <c r="I294" s="41"/>
      <c r="J294" s="34"/>
      <c r="K294" s="8"/>
      <c r="L294" s="67"/>
      <c r="M294" s="67"/>
      <c r="N294" s="68"/>
    </row>
    <row r="295" spans="1:14" x14ac:dyDescent="0.25">
      <c r="A295" s="2" t="str">
        <f t="shared" si="9"/>
        <v/>
      </c>
      <c r="B295" s="128" t="str">
        <f t="shared" si="10"/>
        <v/>
      </c>
      <c r="C295" s="2"/>
      <c r="D295" s="12"/>
      <c r="E295" s="12"/>
      <c r="F295" s="127"/>
      <c r="G295" s="32"/>
      <c r="H295" s="38"/>
      <c r="I295" s="41"/>
      <c r="J295" s="34"/>
      <c r="K295" s="8"/>
      <c r="L295" s="67"/>
      <c r="M295" s="67"/>
      <c r="N295" s="68"/>
    </row>
    <row r="296" spans="1:14" x14ac:dyDescent="0.25">
      <c r="A296" s="2" t="str">
        <f t="shared" si="9"/>
        <v/>
      </c>
      <c r="B296" s="128" t="str">
        <f t="shared" si="10"/>
        <v/>
      </c>
      <c r="C296" s="2"/>
      <c r="D296" s="12"/>
      <c r="E296" s="12"/>
      <c r="F296" s="127"/>
      <c r="G296" s="32"/>
      <c r="H296" s="38"/>
      <c r="I296" s="41"/>
      <c r="J296" s="34"/>
      <c r="K296" s="8"/>
      <c r="L296" s="67"/>
      <c r="M296" s="67"/>
      <c r="N296" s="68"/>
    </row>
    <row r="297" spans="1:14" x14ac:dyDescent="0.25">
      <c r="A297" s="2" t="str">
        <f t="shared" si="9"/>
        <v/>
      </c>
      <c r="B297" s="128" t="str">
        <f t="shared" si="10"/>
        <v/>
      </c>
      <c r="C297" s="2"/>
      <c r="D297" s="12"/>
      <c r="E297" s="12"/>
      <c r="F297" s="127"/>
      <c r="G297" s="32"/>
      <c r="H297" s="38"/>
      <c r="I297" s="41"/>
      <c r="J297" s="34"/>
      <c r="K297" s="8"/>
      <c r="L297" s="67"/>
      <c r="M297" s="67"/>
      <c r="N297" s="68"/>
    </row>
    <row r="298" spans="1:14" x14ac:dyDescent="0.25">
      <c r="A298" s="2" t="str">
        <f t="shared" si="9"/>
        <v/>
      </c>
      <c r="B298" s="128" t="str">
        <f t="shared" si="10"/>
        <v/>
      </c>
      <c r="C298" s="2"/>
      <c r="D298" s="12"/>
      <c r="E298" s="12"/>
      <c r="F298" s="127"/>
      <c r="G298" s="32"/>
      <c r="H298" s="38"/>
      <c r="I298" s="41"/>
      <c r="J298" s="34"/>
      <c r="K298" s="8"/>
      <c r="L298" s="67"/>
      <c r="M298" s="67"/>
      <c r="N298" s="68"/>
    </row>
    <row r="299" spans="1:14" x14ac:dyDescent="0.25">
      <c r="A299" s="2" t="str">
        <f t="shared" si="9"/>
        <v/>
      </c>
      <c r="B299" s="128" t="str">
        <f t="shared" si="10"/>
        <v/>
      </c>
      <c r="C299" s="2"/>
      <c r="D299" s="12"/>
      <c r="E299" s="12"/>
      <c r="F299" s="127"/>
      <c r="G299" s="32"/>
      <c r="H299" s="38"/>
      <c r="I299" s="41"/>
      <c r="J299" s="34"/>
      <c r="K299" s="8"/>
      <c r="L299" s="67"/>
      <c r="M299" s="67"/>
      <c r="N299" s="68"/>
    </row>
    <row r="300" spans="1:14" x14ac:dyDescent="0.25">
      <c r="A300" s="2" t="str">
        <f t="shared" si="9"/>
        <v/>
      </c>
      <c r="B300" s="128" t="str">
        <f t="shared" si="10"/>
        <v/>
      </c>
      <c r="C300" s="2"/>
      <c r="D300" s="12"/>
      <c r="E300" s="12"/>
      <c r="F300" s="127"/>
      <c r="G300" s="32"/>
      <c r="H300" s="38"/>
      <c r="I300" s="41"/>
      <c r="J300" s="34"/>
      <c r="K300" s="8"/>
      <c r="L300" s="67"/>
      <c r="M300" s="67"/>
      <c r="N300" s="68"/>
    </row>
    <row r="301" spans="1:14" x14ac:dyDescent="0.25">
      <c r="A301" s="2" t="str">
        <f t="shared" si="9"/>
        <v/>
      </c>
      <c r="B301" s="128" t="str">
        <f t="shared" si="10"/>
        <v/>
      </c>
      <c r="C301" s="2"/>
      <c r="D301" s="12"/>
      <c r="E301" s="12"/>
      <c r="F301" s="127"/>
      <c r="G301" s="32"/>
      <c r="H301" s="38"/>
      <c r="I301" s="41"/>
      <c r="J301" s="34"/>
      <c r="K301" s="8"/>
      <c r="L301" s="67"/>
      <c r="M301" s="67"/>
      <c r="N301" s="68"/>
    </row>
    <row r="302" spans="1:14" x14ac:dyDescent="0.25">
      <c r="A302" s="2" t="str">
        <f t="shared" si="9"/>
        <v/>
      </c>
      <c r="B302" s="128" t="str">
        <f t="shared" si="10"/>
        <v/>
      </c>
      <c r="C302" s="2"/>
      <c r="D302" s="12"/>
      <c r="E302" s="12"/>
      <c r="F302" s="127"/>
      <c r="G302" s="32"/>
      <c r="H302" s="38"/>
      <c r="I302" s="41"/>
      <c r="J302" s="34"/>
      <c r="K302" s="8"/>
      <c r="L302" s="67"/>
      <c r="M302" s="67"/>
      <c r="N302" s="68"/>
    </row>
    <row r="303" spans="1:14" x14ac:dyDescent="0.25">
      <c r="A303" s="2" t="str">
        <f t="shared" si="9"/>
        <v/>
      </c>
      <c r="B303" s="128" t="str">
        <f t="shared" si="10"/>
        <v/>
      </c>
      <c r="C303" s="2"/>
      <c r="D303" s="12"/>
      <c r="E303" s="12"/>
      <c r="F303" s="127"/>
      <c r="G303" s="32"/>
      <c r="H303" s="38"/>
      <c r="I303" s="41"/>
      <c r="J303" s="34"/>
      <c r="K303" s="8"/>
      <c r="L303" s="67"/>
      <c r="M303" s="67"/>
      <c r="N303" s="68"/>
    </row>
    <row r="304" spans="1:14" x14ac:dyDescent="0.25">
      <c r="A304" s="2" t="str">
        <f t="shared" si="9"/>
        <v/>
      </c>
      <c r="B304" s="128" t="str">
        <f t="shared" si="10"/>
        <v/>
      </c>
      <c r="C304" s="2"/>
      <c r="D304" s="12"/>
      <c r="E304" s="12"/>
      <c r="F304" s="127"/>
      <c r="G304" s="32"/>
      <c r="H304" s="38"/>
      <c r="I304" s="41"/>
      <c r="J304" s="34"/>
      <c r="K304" s="8"/>
      <c r="L304" s="67"/>
      <c r="M304" s="67"/>
      <c r="N304" s="68"/>
    </row>
    <row r="305" spans="1:14" x14ac:dyDescent="0.25">
      <c r="A305" s="2" t="str">
        <f t="shared" si="9"/>
        <v/>
      </c>
      <c r="B305" s="128" t="str">
        <f t="shared" si="10"/>
        <v/>
      </c>
      <c r="C305" s="2"/>
      <c r="D305" s="12"/>
      <c r="E305" s="12"/>
      <c r="F305" s="127"/>
      <c r="G305" s="32"/>
      <c r="H305" s="38"/>
      <c r="I305" s="41"/>
      <c r="J305" s="34"/>
      <c r="K305" s="8"/>
      <c r="L305" s="67"/>
      <c r="M305" s="67"/>
      <c r="N305" s="68"/>
    </row>
    <row r="306" spans="1:14" x14ac:dyDescent="0.25">
      <c r="A306" s="2" t="str">
        <f t="shared" si="9"/>
        <v/>
      </c>
      <c r="B306" s="128" t="str">
        <f t="shared" si="10"/>
        <v/>
      </c>
      <c r="C306" s="2"/>
      <c r="D306" s="12"/>
      <c r="E306" s="12"/>
      <c r="F306" s="127"/>
      <c r="G306" s="32"/>
      <c r="H306" s="38"/>
      <c r="I306" s="41"/>
      <c r="J306" s="34"/>
      <c r="K306" s="8"/>
      <c r="L306" s="67"/>
      <c r="M306" s="67"/>
      <c r="N306" s="68"/>
    </row>
    <row r="307" spans="1:14" x14ac:dyDescent="0.25">
      <c r="A307" s="2" t="str">
        <f t="shared" si="9"/>
        <v/>
      </c>
      <c r="B307" s="128" t="str">
        <f t="shared" si="10"/>
        <v/>
      </c>
      <c r="C307" s="2"/>
      <c r="D307" s="12"/>
      <c r="E307" s="12"/>
      <c r="F307" s="127"/>
      <c r="G307" s="32"/>
      <c r="H307" s="38"/>
      <c r="I307" s="41"/>
      <c r="J307" s="34"/>
      <c r="K307" s="8"/>
      <c r="L307" s="67"/>
      <c r="M307" s="67"/>
      <c r="N307" s="68"/>
    </row>
    <row r="308" spans="1:14" x14ac:dyDescent="0.25">
      <c r="A308" s="2" t="str">
        <f t="shared" si="9"/>
        <v/>
      </c>
      <c r="B308" s="128" t="str">
        <f t="shared" si="10"/>
        <v/>
      </c>
      <c r="C308" s="2"/>
      <c r="D308" s="12"/>
      <c r="E308" s="12"/>
      <c r="F308" s="127"/>
      <c r="G308" s="32"/>
      <c r="H308" s="38"/>
      <c r="I308" s="41"/>
      <c r="J308" s="34"/>
      <c r="K308" s="8"/>
      <c r="L308" s="67"/>
      <c r="M308" s="67"/>
      <c r="N308" s="68"/>
    </row>
    <row r="309" spans="1:14" x14ac:dyDescent="0.25">
      <c r="A309" s="2" t="str">
        <f t="shared" si="9"/>
        <v/>
      </c>
      <c r="B309" s="128" t="str">
        <f t="shared" si="10"/>
        <v/>
      </c>
      <c r="C309" s="2"/>
      <c r="D309" s="12"/>
      <c r="E309" s="12"/>
      <c r="F309" s="127"/>
      <c r="G309" s="32"/>
      <c r="H309" s="38"/>
      <c r="I309" s="41"/>
      <c r="J309" s="34"/>
      <c r="K309" s="8"/>
      <c r="L309" s="67"/>
      <c r="M309" s="67"/>
      <c r="N309" s="68"/>
    </row>
    <row r="310" spans="1:14" x14ac:dyDescent="0.25">
      <c r="A310" s="2" t="str">
        <f t="shared" si="9"/>
        <v/>
      </c>
      <c r="B310" s="128" t="str">
        <f t="shared" si="10"/>
        <v/>
      </c>
      <c r="C310" s="2"/>
      <c r="D310" s="12"/>
      <c r="E310" s="12"/>
      <c r="F310" s="127"/>
      <c r="G310" s="32"/>
      <c r="H310" s="38"/>
      <c r="I310" s="41"/>
      <c r="J310" s="34"/>
      <c r="K310" s="8"/>
      <c r="L310" s="67"/>
      <c r="M310" s="67"/>
      <c r="N310" s="68"/>
    </row>
    <row r="311" spans="1:14" x14ac:dyDescent="0.25">
      <c r="A311" s="2" t="str">
        <f t="shared" si="9"/>
        <v/>
      </c>
      <c r="B311" s="128" t="str">
        <f t="shared" si="10"/>
        <v/>
      </c>
      <c r="C311" s="2"/>
      <c r="D311" s="12"/>
      <c r="E311" s="12"/>
      <c r="F311" s="127"/>
      <c r="G311" s="32"/>
      <c r="H311" s="38"/>
      <c r="I311" s="41"/>
      <c r="J311" s="34"/>
      <c r="K311" s="8"/>
      <c r="L311" s="67"/>
      <c r="M311" s="67"/>
      <c r="N311" s="68"/>
    </row>
    <row r="312" spans="1:14" x14ac:dyDescent="0.25">
      <c r="A312" s="2" t="str">
        <f t="shared" si="9"/>
        <v/>
      </c>
      <c r="B312" s="128" t="str">
        <f t="shared" si="10"/>
        <v/>
      </c>
      <c r="C312" s="2"/>
      <c r="F312" s="127"/>
      <c r="G312" s="33"/>
      <c r="H312" s="37"/>
      <c r="I312" s="40"/>
      <c r="J312" s="35"/>
    </row>
  </sheetData>
  <pageMargins left="0.25" right="0.25" top="0.75" bottom="0.75" header="0.3" footer="0.3"/>
  <pageSetup paperSize="9" scale="3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1CF17-6C81-4702-9544-EA9F50BCC546}">
  <sheetPr codeName="Feuil8">
    <pageSetUpPr fitToPage="1"/>
  </sheetPr>
  <dimension ref="A1:N312"/>
  <sheetViews>
    <sheetView zoomScale="80" zoomScaleNormal="80" workbookViewId="0">
      <pane ySplit="1" topLeftCell="A2" activePane="bottomLeft" state="frozen"/>
      <selection activeCell="B1" sqref="B1"/>
      <selection pane="bottomLeft" activeCell="B3" sqref="B3"/>
    </sheetView>
  </sheetViews>
  <sheetFormatPr baseColWidth="10" defaultRowHeight="15" x14ac:dyDescent="0.25"/>
  <cols>
    <col min="1" max="1" width="12.28515625" customWidth="1"/>
    <col min="2" max="2" width="12.85546875" style="3" bestFit="1" customWidth="1"/>
    <col min="3" max="3" width="41.7109375" style="3" bestFit="1" customWidth="1"/>
    <col min="4" max="4" width="12.42578125" style="36" customWidth="1"/>
    <col min="5" max="5" width="37.7109375" style="2" bestFit="1" customWidth="1"/>
    <col min="6" max="6" width="37.7109375" style="29" customWidth="1"/>
    <col min="7" max="7" width="24.140625" style="29" customWidth="1"/>
    <col min="8" max="8" width="14" style="39" customWidth="1"/>
    <col min="9" max="9" width="17.5703125" style="42" customWidth="1"/>
    <col min="10" max="10" width="13.28515625" style="3" customWidth="1"/>
    <col min="11" max="11" width="23.7109375" style="5" customWidth="1"/>
    <col min="12" max="12" width="24.28515625" style="3" bestFit="1" customWidth="1"/>
    <col min="13" max="13" width="7.42578125" style="3" customWidth="1"/>
    <col min="14" max="14" width="37.28515625" style="3" customWidth="1"/>
  </cols>
  <sheetData>
    <row r="1" spans="1:14" ht="56.25" x14ac:dyDescent="0.25">
      <c r="A1" s="4" t="s">
        <v>113</v>
      </c>
      <c r="B1" s="30" t="s">
        <v>114</v>
      </c>
      <c r="C1" s="4" t="s">
        <v>115</v>
      </c>
      <c r="D1" s="4" t="s">
        <v>116</v>
      </c>
      <c r="E1" s="9" t="s">
        <v>117</v>
      </c>
      <c r="F1" s="30" t="s">
        <v>118</v>
      </c>
      <c r="G1" s="30" t="s">
        <v>119</v>
      </c>
      <c r="H1" s="30" t="s">
        <v>120</v>
      </c>
      <c r="I1" s="30" t="s">
        <v>121</v>
      </c>
      <c r="J1" s="10" t="s">
        <v>54</v>
      </c>
      <c r="K1" s="9" t="s">
        <v>6</v>
      </c>
      <c r="L1" s="4" t="s">
        <v>7</v>
      </c>
      <c r="M1" s="66" t="s">
        <v>9</v>
      </c>
      <c r="N1" s="66" t="s">
        <v>0</v>
      </c>
    </row>
    <row r="2" spans="1:14" x14ac:dyDescent="0.25">
      <c r="A2" s="2" t="str">
        <f>IF(C2&gt;0,"TDJ","")</f>
        <v>TDJ</v>
      </c>
      <c r="B2" s="128" t="str">
        <f>IF(A2="TDJ","10%","")</f>
        <v>10%</v>
      </c>
      <c r="C2" s="2">
        <v>50</v>
      </c>
      <c r="D2" s="11">
        <v>44198</v>
      </c>
      <c r="E2" s="11" t="s">
        <v>55</v>
      </c>
      <c r="F2" s="127"/>
      <c r="G2" s="31" t="s">
        <v>77</v>
      </c>
      <c r="H2" s="37">
        <v>2</v>
      </c>
      <c r="I2" s="40">
        <v>5</v>
      </c>
      <c r="J2" s="34">
        <f>H2*I2</f>
        <v>10</v>
      </c>
      <c r="K2" s="6"/>
      <c r="L2" s="67"/>
      <c r="M2" s="67"/>
      <c r="N2" s="68"/>
    </row>
    <row r="3" spans="1:14" x14ac:dyDescent="0.25">
      <c r="A3" s="2" t="str">
        <f t="shared" ref="A3:A66" si="0">IF(C3&gt;0,"TDJ","")</f>
        <v>TDJ</v>
      </c>
      <c r="B3" s="128" t="str">
        <f t="shared" ref="B3:B66" si="1">IF(A3="TDJ","10%","")</f>
        <v>10%</v>
      </c>
      <c r="C3" s="2">
        <v>51</v>
      </c>
      <c r="D3" s="11">
        <v>44199</v>
      </c>
      <c r="E3" s="11" t="s">
        <v>56</v>
      </c>
      <c r="F3" s="127"/>
      <c r="G3" s="31" t="s">
        <v>77</v>
      </c>
      <c r="H3" s="37">
        <v>2</v>
      </c>
      <c r="I3" s="40">
        <v>5</v>
      </c>
      <c r="J3" s="34">
        <f t="shared" ref="J3:J24" si="2">H3*I3</f>
        <v>10</v>
      </c>
      <c r="K3" s="6"/>
      <c r="L3" s="67"/>
      <c r="M3" s="67"/>
      <c r="N3" s="68"/>
    </row>
    <row r="4" spans="1:14" x14ac:dyDescent="0.25">
      <c r="A4" s="2" t="str">
        <f t="shared" si="0"/>
        <v>TDJ</v>
      </c>
      <c r="B4" s="128" t="str">
        <f t="shared" si="1"/>
        <v>10%</v>
      </c>
      <c r="C4" s="2">
        <v>52</v>
      </c>
      <c r="D4" s="11">
        <v>44200</v>
      </c>
      <c r="E4" s="11" t="s">
        <v>57</v>
      </c>
      <c r="F4" s="127"/>
      <c r="G4" s="31" t="s">
        <v>77</v>
      </c>
      <c r="H4" s="37">
        <v>2</v>
      </c>
      <c r="I4" s="40">
        <v>5</v>
      </c>
      <c r="J4" s="34">
        <f t="shared" si="2"/>
        <v>10</v>
      </c>
      <c r="K4" s="6"/>
      <c r="L4" s="67"/>
      <c r="M4" s="67"/>
      <c r="N4" s="68"/>
    </row>
    <row r="5" spans="1:14" x14ac:dyDescent="0.25">
      <c r="A5" s="2" t="str">
        <f t="shared" si="0"/>
        <v>TDJ</v>
      </c>
      <c r="B5" s="128" t="str">
        <f t="shared" si="1"/>
        <v>10%</v>
      </c>
      <c r="C5" s="2">
        <v>53</v>
      </c>
      <c r="D5" s="11">
        <v>44201</v>
      </c>
      <c r="E5" s="11" t="s">
        <v>58</v>
      </c>
      <c r="F5" s="127"/>
      <c r="G5" s="31" t="s">
        <v>77</v>
      </c>
      <c r="H5" s="37">
        <v>2</v>
      </c>
      <c r="I5" s="40">
        <v>5</v>
      </c>
      <c r="J5" s="34">
        <f t="shared" si="2"/>
        <v>10</v>
      </c>
      <c r="K5" s="2"/>
      <c r="L5" s="67"/>
      <c r="M5" s="67"/>
      <c r="N5" s="68"/>
    </row>
    <row r="6" spans="1:14" x14ac:dyDescent="0.25">
      <c r="A6" s="2" t="str">
        <f t="shared" si="0"/>
        <v>TDJ</v>
      </c>
      <c r="B6" s="128" t="str">
        <f t="shared" si="1"/>
        <v>10%</v>
      </c>
      <c r="C6" s="2">
        <v>54</v>
      </c>
      <c r="D6" s="11">
        <v>44202</v>
      </c>
      <c r="E6" s="11" t="s">
        <v>59</v>
      </c>
      <c r="F6" s="127"/>
      <c r="G6" s="31" t="s">
        <v>77</v>
      </c>
      <c r="H6" s="37">
        <v>2</v>
      </c>
      <c r="I6" s="40">
        <v>5</v>
      </c>
      <c r="J6" s="34">
        <f t="shared" si="2"/>
        <v>10</v>
      </c>
      <c r="K6" s="8"/>
      <c r="L6" s="67"/>
      <c r="M6" s="67"/>
      <c r="N6" s="68"/>
    </row>
    <row r="7" spans="1:14" x14ac:dyDescent="0.25">
      <c r="A7" s="2" t="str">
        <f t="shared" si="0"/>
        <v>TDJ</v>
      </c>
      <c r="B7" s="128" t="str">
        <f t="shared" si="1"/>
        <v>10%</v>
      </c>
      <c r="C7" s="2">
        <v>55</v>
      </c>
      <c r="D7" s="11">
        <v>44203</v>
      </c>
      <c r="E7" s="11" t="s">
        <v>60</v>
      </c>
      <c r="F7" s="127"/>
      <c r="G7" s="31" t="s">
        <v>77</v>
      </c>
      <c r="H7" s="37">
        <v>2</v>
      </c>
      <c r="I7" s="40">
        <v>5</v>
      </c>
      <c r="J7" s="34">
        <f t="shared" si="2"/>
        <v>10</v>
      </c>
      <c r="K7" s="8"/>
      <c r="L7" s="67"/>
      <c r="M7" s="67"/>
      <c r="N7" s="68"/>
    </row>
    <row r="8" spans="1:14" x14ac:dyDescent="0.25">
      <c r="A8" s="2" t="str">
        <f t="shared" si="0"/>
        <v>TDJ</v>
      </c>
      <c r="B8" s="128" t="str">
        <f t="shared" si="1"/>
        <v>10%</v>
      </c>
      <c r="C8" s="2">
        <v>56</v>
      </c>
      <c r="D8" s="11">
        <v>44204</v>
      </c>
      <c r="E8" s="11" t="s">
        <v>61</v>
      </c>
      <c r="F8" s="127"/>
      <c r="G8" s="31" t="s">
        <v>77</v>
      </c>
      <c r="H8" s="37">
        <v>2</v>
      </c>
      <c r="I8" s="40">
        <v>5</v>
      </c>
      <c r="J8" s="34">
        <f t="shared" si="2"/>
        <v>10</v>
      </c>
      <c r="K8" s="8"/>
      <c r="L8" s="67"/>
      <c r="M8" s="67"/>
      <c r="N8" s="68"/>
    </row>
    <row r="9" spans="1:14" x14ac:dyDescent="0.25">
      <c r="A9" s="2" t="str">
        <f t="shared" si="0"/>
        <v>TDJ</v>
      </c>
      <c r="B9" s="128" t="str">
        <f t="shared" si="1"/>
        <v>10%</v>
      </c>
      <c r="C9" s="2">
        <v>57</v>
      </c>
      <c r="D9" s="11">
        <v>44205</v>
      </c>
      <c r="E9" s="11" t="s">
        <v>62</v>
      </c>
      <c r="F9" s="127"/>
      <c r="G9" s="31" t="s">
        <v>77</v>
      </c>
      <c r="H9" s="37">
        <v>2</v>
      </c>
      <c r="I9" s="40">
        <v>5</v>
      </c>
      <c r="J9" s="34">
        <f t="shared" si="2"/>
        <v>10</v>
      </c>
      <c r="K9" s="8"/>
      <c r="L9" s="67"/>
      <c r="M9" s="67"/>
      <c r="N9" s="68"/>
    </row>
    <row r="10" spans="1:14" x14ac:dyDescent="0.25">
      <c r="A10" s="2" t="str">
        <f t="shared" si="0"/>
        <v>TDJ</v>
      </c>
      <c r="B10" s="128" t="str">
        <f t="shared" si="1"/>
        <v>10%</v>
      </c>
      <c r="C10" s="2">
        <v>58</v>
      </c>
      <c r="D10" s="11">
        <v>44206</v>
      </c>
      <c r="E10" s="11" t="s">
        <v>63</v>
      </c>
      <c r="F10" s="127"/>
      <c r="G10" s="31" t="s">
        <v>77</v>
      </c>
      <c r="H10" s="37">
        <v>2</v>
      </c>
      <c r="I10" s="40">
        <v>5</v>
      </c>
      <c r="J10" s="34">
        <f t="shared" si="2"/>
        <v>10</v>
      </c>
      <c r="K10" s="8"/>
      <c r="L10" s="67"/>
      <c r="M10" s="67"/>
      <c r="N10" s="68"/>
    </row>
    <row r="11" spans="1:14" x14ac:dyDescent="0.25">
      <c r="A11" s="2" t="str">
        <f t="shared" si="0"/>
        <v>TDJ</v>
      </c>
      <c r="B11" s="128" t="str">
        <f t="shared" si="1"/>
        <v>10%</v>
      </c>
      <c r="C11" s="2">
        <v>59</v>
      </c>
      <c r="D11" s="11">
        <v>44207</v>
      </c>
      <c r="E11" s="11" t="s">
        <v>64</v>
      </c>
      <c r="F11" s="127"/>
      <c r="G11" s="31" t="s">
        <v>77</v>
      </c>
      <c r="H11" s="37">
        <v>2</v>
      </c>
      <c r="I11" s="40">
        <v>5</v>
      </c>
      <c r="J11" s="34">
        <f t="shared" si="2"/>
        <v>10</v>
      </c>
      <c r="K11" s="8"/>
      <c r="L11" s="67"/>
      <c r="M11" s="67"/>
      <c r="N11" s="68"/>
    </row>
    <row r="12" spans="1:14" x14ac:dyDescent="0.25">
      <c r="A12" s="2" t="str">
        <f t="shared" si="0"/>
        <v>TDJ</v>
      </c>
      <c r="B12" s="128" t="str">
        <f t="shared" si="1"/>
        <v>10%</v>
      </c>
      <c r="C12" s="2">
        <v>60</v>
      </c>
      <c r="D12" s="11">
        <v>44208</v>
      </c>
      <c r="E12" s="11" t="s">
        <v>65</v>
      </c>
      <c r="F12" s="127"/>
      <c r="G12" s="31" t="s">
        <v>77</v>
      </c>
      <c r="H12" s="37">
        <v>2</v>
      </c>
      <c r="I12" s="40">
        <v>5</v>
      </c>
      <c r="J12" s="34">
        <f t="shared" si="2"/>
        <v>10</v>
      </c>
      <c r="K12" s="8"/>
      <c r="L12" s="67"/>
      <c r="M12" s="67"/>
      <c r="N12" s="68"/>
    </row>
    <row r="13" spans="1:14" x14ac:dyDescent="0.25">
      <c r="A13" s="2" t="str">
        <f t="shared" si="0"/>
        <v>TDJ</v>
      </c>
      <c r="B13" s="128" t="str">
        <f t="shared" si="1"/>
        <v>10%</v>
      </c>
      <c r="C13" s="2">
        <v>61</v>
      </c>
      <c r="D13" s="11">
        <v>44209</v>
      </c>
      <c r="E13" s="11" t="s">
        <v>66</v>
      </c>
      <c r="F13" s="127"/>
      <c r="G13" s="31" t="s">
        <v>77</v>
      </c>
      <c r="H13" s="37">
        <v>2</v>
      </c>
      <c r="I13" s="40">
        <v>5</v>
      </c>
      <c r="J13" s="34">
        <f t="shared" si="2"/>
        <v>10</v>
      </c>
      <c r="K13" s="8"/>
      <c r="L13" s="67"/>
      <c r="M13" s="67"/>
      <c r="N13" s="68"/>
    </row>
    <row r="14" spans="1:14" x14ac:dyDescent="0.25">
      <c r="A14" s="2" t="str">
        <f t="shared" si="0"/>
        <v>TDJ</v>
      </c>
      <c r="B14" s="128" t="str">
        <f t="shared" si="1"/>
        <v>10%</v>
      </c>
      <c r="C14" s="2">
        <v>62</v>
      </c>
      <c r="D14" s="11">
        <v>44210</v>
      </c>
      <c r="E14" s="11" t="s">
        <v>67</v>
      </c>
      <c r="F14" s="127"/>
      <c r="G14" s="31" t="s">
        <v>77</v>
      </c>
      <c r="H14" s="37">
        <v>2</v>
      </c>
      <c r="I14" s="40">
        <v>5</v>
      </c>
      <c r="J14" s="34">
        <f t="shared" si="2"/>
        <v>10</v>
      </c>
      <c r="K14" s="8"/>
      <c r="L14" s="67"/>
      <c r="M14" s="67"/>
      <c r="N14" s="68"/>
    </row>
    <row r="15" spans="1:14" x14ac:dyDescent="0.25">
      <c r="A15" s="2" t="str">
        <f t="shared" si="0"/>
        <v>TDJ</v>
      </c>
      <c r="B15" s="128" t="str">
        <f t="shared" si="1"/>
        <v>10%</v>
      </c>
      <c r="C15" s="2">
        <v>63</v>
      </c>
      <c r="D15" s="11">
        <v>44211</v>
      </c>
      <c r="E15" s="11" t="s">
        <v>68</v>
      </c>
      <c r="F15" s="127"/>
      <c r="G15" s="31" t="s">
        <v>77</v>
      </c>
      <c r="H15" s="37">
        <v>2</v>
      </c>
      <c r="I15" s="40">
        <v>5</v>
      </c>
      <c r="J15" s="34">
        <f t="shared" si="2"/>
        <v>10</v>
      </c>
      <c r="K15" s="8"/>
      <c r="L15" s="67"/>
      <c r="M15" s="67"/>
      <c r="N15" s="68"/>
    </row>
    <row r="16" spans="1:14" x14ac:dyDescent="0.25">
      <c r="A16" s="2" t="str">
        <f t="shared" si="0"/>
        <v>TDJ</v>
      </c>
      <c r="B16" s="128" t="str">
        <f t="shared" si="1"/>
        <v>10%</v>
      </c>
      <c r="C16" s="2">
        <v>64</v>
      </c>
      <c r="D16" s="11">
        <v>44212</v>
      </c>
      <c r="E16" s="11" t="s">
        <v>69</v>
      </c>
      <c r="F16" s="127"/>
      <c r="G16" s="31" t="s">
        <v>77</v>
      </c>
      <c r="H16" s="37">
        <v>2</v>
      </c>
      <c r="I16" s="40">
        <v>5</v>
      </c>
      <c r="J16" s="34">
        <f t="shared" si="2"/>
        <v>10</v>
      </c>
      <c r="K16" s="8"/>
      <c r="L16" s="67"/>
      <c r="M16" s="67"/>
      <c r="N16" s="68"/>
    </row>
    <row r="17" spans="1:14" x14ac:dyDescent="0.25">
      <c r="A17" s="2" t="str">
        <f t="shared" si="0"/>
        <v>TDJ</v>
      </c>
      <c r="B17" s="128" t="str">
        <f t="shared" si="1"/>
        <v>10%</v>
      </c>
      <c r="C17" s="2">
        <v>65</v>
      </c>
      <c r="D17" s="11">
        <v>44213</v>
      </c>
      <c r="E17" s="11" t="s">
        <v>70</v>
      </c>
      <c r="F17" s="127"/>
      <c r="G17" s="31" t="s">
        <v>77</v>
      </c>
      <c r="H17" s="37">
        <v>2</v>
      </c>
      <c r="I17" s="40">
        <v>5</v>
      </c>
      <c r="J17" s="34">
        <f t="shared" si="2"/>
        <v>10</v>
      </c>
      <c r="K17" s="8"/>
      <c r="L17" s="67"/>
      <c r="M17" s="67"/>
      <c r="N17" s="68"/>
    </row>
    <row r="18" spans="1:14" x14ac:dyDescent="0.25">
      <c r="A18" s="2" t="str">
        <f t="shared" si="0"/>
        <v>TDJ</v>
      </c>
      <c r="B18" s="128" t="str">
        <f t="shared" si="1"/>
        <v>10%</v>
      </c>
      <c r="C18" s="2">
        <v>66</v>
      </c>
      <c r="D18" s="11">
        <v>44214</v>
      </c>
      <c r="E18" s="11" t="s">
        <v>71</v>
      </c>
      <c r="F18" s="127"/>
      <c r="G18" s="31" t="s">
        <v>77</v>
      </c>
      <c r="H18" s="37">
        <v>2</v>
      </c>
      <c r="I18" s="40">
        <v>5</v>
      </c>
      <c r="J18" s="34">
        <f t="shared" si="2"/>
        <v>10</v>
      </c>
      <c r="K18" s="8"/>
      <c r="L18" s="67"/>
      <c r="M18" s="67"/>
      <c r="N18" s="68"/>
    </row>
    <row r="19" spans="1:14" x14ac:dyDescent="0.25">
      <c r="A19" s="2" t="str">
        <f t="shared" si="0"/>
        <v>TDJ</v>
      </c>
      <c r="B19" s="128" t="str">
        <f t="shared" si="1"/>
        <v>10%</v>
      </c>
      <c r="C19" s="2">
        <v>67</v>
      </c>
      <c r="D19" s="11">
        <v>44215</v>
      </c>
      <c r="E19" s="11" t="s">
        <v>72</v>
      </c>
      <c r="F19" s="127"/>
      <c r="G19" s="31" t="s">
        <v>77</v>
      </c>
      <c r="H19" s="37">
        <v>2</v>
      </c>
      <c r="I19" s="40">
        <v>5</v>
      </c>
      <c r="J19" s="34">
        <f t="shared" si="2"/>
        <v>10</v>
      </c>
      <c r="K19" s="8"/>
      <c r="L19" s="67"/>
      <c r="M19" s="67"/>
      <c r="N19" s="68"/>
    </row>
    <row r="20" spans="1:14" x14ac:dyDescent="0.25">
      <c r="A20" s="2" t="str">
        <f t="shared" si="0"/>
        <v>TDJ</v>
      </c>
      <c r="B20" s="128" t="str">
        <f t="shared" si="1"/>
        <v>10%</v>
      </c>
      <c r="C20" s="2">
        <v>68</v>
      </c>
      <c r="D20" s="11">
        <v>44216</v>
      </c>
      <c r="E20" s="11" t="s">
        <v>73</v>
      </c>
      <c r="F20" s="127"/>
      <c r="G20" s="31" t="s">
        <v>77</v>
      </c>
      <c r="H20" s="37">
        <v>2</v>
      </c>
      <c r="I20" s="40">
        <v>5</v>
      </c>
      <c r="J20" s="34">
        <f t="shared" si="2"/>
        <v>10</v>
      </c>
      <c r="K20" s="8"/>
      <c r="L20" s="67"/>
      <c r="M20" s="67"/>
      <c r="N20" s="68"/>
    </row>
    <row r="21" spans="1:14" x14ac:dyDescent="0.25">
      <c r="A21" s="2" t="str">
        <f t="shared" si="0"/>
        <v>TDJ</v>
      </c>
      <c r="B21" s="128" t="str">
        <f t="shared" si="1"/>
        <v>10%</v>
      </c>
      <c r="C21" s="2">
        <v>69</v>
      </c>
      <c r="D21" s="11">
        <v>44217</v>
      </c>
      <c r="E21" s="11" t="s">
        <v>74</v>
      </c>
      <c r="F21" s="127"/>
      <c r="G21" s="31" t="s">
        <v>77</v>
      </c>
      <c r="H21" s="37">
        <v>2</v>
      </c>
      <c r="I21" s="40">
        <v>5</v>
      </c>
      <c r="J21" s="34">
        <f t="shared" si="2"/>
        <v>10</v>
      </c>
      <c r="K21" s="8"/>
      <c r="L21" s="67"/>
      <c r="M21" s="67"/>
      <c r="N21" s="68"/>
    </row>
    <row r="22" spans="1:14" x14ac:dyDescent="0.25">
      <c r="A22" s="2" t="str">
        <f t="shared" si="0"/>
        <v>TDJ</v>
      </c>
      <c r="B22" s="128" t="str">
        <f t="shared" si="1"/>
        <v>10%</v>
      </c>
      <c r="C22" s="2">
        <v>70</v>
      </c>
      <c r="D22" s="11">
        <v>44218</v>
      </c>
      <c r="E22" s="11" t="s">
        <v>75</v>
      </c>
      <c r="F22" s="127"/>
      <c r="G22" s="31" t="s">
        <v>77</v>
      </c>
      <c r="H22" s="37">
        <v>2</v>
      </c>
      <c r="I22" s="40">
        <v>5</v>
      </c>
      <c r="J22" s="34">
        <f t="shared" si="2"/>
        <v>10</v>
      </c>
      <c r="K22" s="8"/>
      <c r="L22" s="67"/>
      <c r="M22" s="67"/>
      <c r="N22" s="68"/>
    </row>
    <row r="23" spans="1:14" x14ac:dyDescent="0.25">
      <c r="A23" s="2" t="str">
        <f t="shared" si="0"/>
        <v>TDJ</v>
      </c>
      <c r="B23" s="128" t="str">
        <f t="shared" si="1"/>
        <v>10%</v>
      </c>
      <c r="C23" s="2">
        <v>71</v>
      </c>
      <c r="D23" s="11">
        <v>44219</v>
      </c>
      <c r="E23" s="11" t="s">
        <v>76</v>
      </c>
      <c r="F23" s="127"/>
      <c r="G23" s="31" t="s">
        <v>77</v>
      </c>
      <c r="H23" s="37">
        <v>2</v>
      </c>
      <c r="I23" s="40">
        <v>5</v>
      </c>
      <c r="J23" s="34">
        <f t="shared" si="2"/>
        <v>10</v>
      </c>
      <c r="K23" s="8"/>
      <c r="L23" s="67"/>
      <c r="M23" s="67"/>
      <c r="N23" s="68"/>
    </row>
    <row r="24" spans="1:14" x14ac:dyDescent="0.25">
      <c r="A24" s="2" t="str">
        <f t="shared" si="0"/>
        <v>TDJ</v>
      </c>
      <c r="B24" s="128" t="str">
        <f t="shared" si="1"/>
        <v>10%</v>
      </c>
      <c r="C24" s="2">
        <v>1000</v>
      </c>
      <c r="D24" s="11">
        <v>44220</v>
      </c>
      <c r="E24" s="12" t="s">
        <v>78</v>
      </c>
      <c r="F24" s="127"/>
      <c r="G24" s="32" t="s">
        <v>99</v>
      </c>
      <c r="H24" s="38">
        <v>50</v>
      </c>
      <c r="I24" s="41">
        <v>50</v>
      </c>
      <c r="J24" s="34">
        <f t="shared" si="2"/>
        <v>2500</v>
      </c>
      <c r="K24" s="8"/>
      <c r="L24" s="67"/>
      <c r="M24" s="67"/>
      <c r="N24" s="68"/>
    </row>
    <row r="25" spans="1:14" x14ac:dyDescent="0.25">
      <c r="A25" s="2" t="str">
        <f t="shared" si="0"/>
        <v>TDJ</v>
      </c>
      <c r="B25" s="128" t="str">
        <f t="shared" si="1"/>
        <v>10%</v>
      </c>
      <c r="C25" s="2">
        <v>1001</v>
      </c>
      <c r="D25" s="11">
        <v>44221</v>
      </c>
      <c r="E25" s="12" t="s">
        <v>79</v>
      </c>
      <c r="F25" s="127"/>
      <c r="G25" s="32" t="s">
        <v>99</v>
      </c>
      <c r="H25" s="38">
        <v>50</v>
      </c>
      <c r="I25" s="41">
        <v>50</v>
      </c>
      <c r="J25" s="34"/>
      <c r="K25" s="8"/>
      <c r="L25" s="67"/>
      <c r="M25" s="67"/>
      <c r="N25" s="68"/>
    </row>
    <row r="26" spans="1:14" x14ac:dyDescent="0.25">
      <c r="A26" s="2" t="str">
        <f t="shared" si="0"/>
        <v>TDJ</v>
      </c>
      <c r="B26" s="128" t="str">
        <f t="shared" si="1"/>
        <v>10%</v>
      </c>
      <c r="C26" s="2">
        <v>1002</v>
      </c>
      <c r="D26" s="11">
        <v>44222</v>
      </c>
      <c r="E26" s="12" t="s">
        <v>80</v>
      </c>
      <c r="F26" s="127"/>
      <c r="G26" s="32" t="s">
        <v>99</v>
      </c>
      <c r="H26" s="38">
        <v>50</v>
      </c>
      <c r="I26" s="41">
        <v>50</v>
      </c>
      <c r="J26" s="34"/>
      <c r="K26" s="8"/>
      <c r="L26" s="67"/>
      <c r="M26" s="67"/>
      <c r="N26" s="68"/>
    </row>
    <row r="27" spans="1:14" x14ac:dyDescent="0.25">
      <c r="A27" s="2" t="str">
        <f t="shared" si="0"/>
        <v>TDJ</v>
      </c>
      <c r="B27" s="128" t="str">
        <f t="shared" si="1"/>
        <v>10%</v>
      </c>
      <c r="C27" s="2">
        <v>1003</v>
      </c>
      <c r="D27" s="11">
        <v>44223</v>
      </c>
      <c r="E27" s="12" t="s">
        <v>81</v>
      </c>
      <c r="F27" s="127"/>
      <c r="G27" s="32" t="s">
        <v>99</v>
      </c>
      <c r="H27" s="38">
        <v>50</v>
      </c>
      <c r="I27" s="41">
        <v>50</v>
      </c>
      <c r="J27" s="34"/>
      <c r="K27" s="8"/>
      <c r="L27" s="67"/>
      <c r="M27" s="67"/>
      <c r="N27" s="68"/>
    </row>
    <row r="28" spans="1:14" x14ac:dyDescent="0.25">
      <c r="A28" s="2" t="str">
        <f t="shared" si="0"/>
        <v>TDJ</v>
      </c>
      <c r="B28" s="128" t="str">
        <f t="shared" si="1"/>
        <v>10%</v>
      </c>
      <c r="C28" s="2">
        <v>1004</v>
      </c>
      <c r="D28" s="11">
        <v>44224</v>
      </c>
      <c r="E28" s="12" t="s">
        <v>82</v>
      </c>
      <c r="F28" s="127"/>
      <c r="G28" s="32" t="s">
        <v>99</v>
      </c>
      <c r="H28" s="38">
        <v>50</v>
      </c>
      <c r="I28" s="41">
        <v>50</v>
      </c>
      <c r="J28" s="34"/>
      <c r="K28" s="8"/>
      <c r="L28" s="67"/>
      <c r="M28" s="67"/>
      <c r="N28" s="68"/>
    </row>
    <row r="29" spans="1:14" x14ac:dyDescent="0.25">
      <c r="A29" s="2" t="str">
        <f t="shared" si="0"/>
        <v>TDJ</v>
      </c>
      <c r="B29" s="128" t="str">
        <f t="shared" si="1"/>
        <v>10%</v>
      </c>
      <c r="C29" s="2">
        <v>1005</v>
      </c>
      <c r="D29" s="11">
        <v>44225</v>
      </c>
      <c r="E29" s="12" t="s">
        <v>83</v>
      </c>
      <c r="F29" s="127"/>
      <c r="G29" s="32" t="s">
        <v>99</v>
      </c>
      <c r="H29" s="38">
        <v>50</v>
      </c>
      <c r="I29" s="41">
        <v>50</v>
      </c>
      <c r="J29" s="34"/>
      <c r="K29" s="8"/>
      <c r="L29" s="67"/>
      <c r="M29" s="67"/>
      <c r="N29" s="68"/>
    </row>
    <row r="30" spans="1:14" x14ac:dyDescent="0.25">
      <c r="A30" s="2" t="str">
        <f t="shared" si="0"/>
        <v>TDJ</v>
      </c>
      <c r="B30" s="128" t="str">
        <f t="shared" si="1"/>
        <v>10%</v>
      </c>
      <c r="C30" s="2">
        <v>1006</v>
      </c>
      <c r="D30" s="11">
        <v>44226</v>
      </c>
      <c r="E30" s="12" t="s">
        <v>84</v>
      </c>
      <c r="F30" s="127"/>
      <c r="G30" s="32" t="s">
        <v>99</v>
      </c>
      <c r="H30" s="38">
        <v>50</v>
      </c>
      <c r="I30" s="41">
        <v>50</v>
      </c>
      <c r="J30" s="34"/>
      <c r="K30" s="8"/>
      <c r="L30" s="67"/>
      <c r="M30" s="67"/>
      <c r="N30" s="68"/>
    </row>
    <row r="31" spans="1:14" x14ac:dyDescent="0.25">
      <c r="A31" s="2" t="str">
        <f t="shared" si="0"/>
        <v>TDJ</v>
      </c>
      <c r="B31" s="128" t="str">
        <f t="shared" si="1"/>
        <v>10%</v>
      </c>
      <c r="C31" s="2">
        <v>1007</v>
      </c>
      <c r="D31" s="11">
        <v>44227</v>
      </c>
      <c r="E31" s="12" t="s">
        <v>85</v>
      </c>
      <c r="F31" s="127"/>
      <c r="G31" s="32" t="s">
        <v>99</v>
      </c>
      <c r="H31" s="38">
        <v>50</v>
      </c>
      <c r="I31" s="41">
        <v>50</v>
      </c>
      <c r="J31" s="34"/>
      <c r="K31" s="8"/>
      <c r="L31" s="67"/>
      <c r="M31" s="67"/>
      <c r="N31" s="68"/>
    </row>
    <row r="32" spans="1:14" x14ac:dyDescent="0.25">
      <c r="A32" s="2" t="str">
        <f t="shared" si="0"/>
        <v>TDJ</v>
      </c>
      <c r="B32" s="128" t="str">
        <f t="shared" si="1"/>
        <v>10%</v>
      </c>
      <c r="C32" s="2">
        <v>1008</v>
      </c>
      <c r="D32" s="11">
        <v>44228</v>
      </c>
      <c r="E32" s="12" t="s">
        <v>86</v>
      </c>
      <c r="F32" s="127"/>
      <c r="G32" s="32" t="s">
        <v>99</v>
      </c>
      <c r="H32" s="38">
        <v>50</v>
      </c>
      <c r="I32" s="41">
        <v>50</v>
      </c>
      <c r="J32" s="34"/>
      <c r="K32" s="8"/>
      <c r="L32" s="67"/>
      <c r="M32" s="67"/>
      <c r="N32" s="68"/>
    </row>
    <row r="33" spans="1:14" x14ac:dyDescent="0.25">
      <c r="A33" s="2" t="str">
        <f t="shared" si="0"/>
        <v>TDJ</v>
      </c>
      <c r="B33" s="128" t="str">
        <f t="shared" si="1"/>
        <v>10%</v>
      </c>
      <c r="C33" s="2">
        <v>1009</v>
      </c>
      <c r="D33" s="11">
        <v>44229</v>
      </c>
      <c r="E33" s="12" t="s">
        <v>87</v>
      </c>
      <c r="F33" s="127"/>
      <c r="G33" s="32" t="s">
        <v>99</v>
      </c>
      <c r="H33" s="38">
        <v>50</v>
      </c>
      <c r="I33" s="41">
        <v>50</v>
      </c>
      <c r="J33" s="34"/>
      <c r="K33" s="8"/>
      <c r="L33" s="67"/>
      <c r="M33" s="67"/>
      <c r="N33" s="68"/>
    </row>
    <row r="34" spans="1:14" x14ac:dyDescent="0.25">
      <c r="A34" s="2" t="str">
        <f t="shared" si="0"/>
        <v>TDJ</v>
      </c>
      <c r="B34" s="128" t="str">
        <f t="shared" si="1"/>
        <v>10%</v>
      </c>
      <c r="C34" s="2">
        <v>1010</v>
      </c>
      <c r="D34" s="11">
        <v>44230</v>
      </c>
      <c r="E34" s="12" t="s">
        <v>88</v>
      </c>
      <c r="F34" s="127"/>
      <c r="G34" s="32" t="s">
        <v>99</v>
      </c>
      <c r="H34" s="38">
        <v>50</v>
      </c>
      <c r="I34" s="41">
        <v>50</v>
      </c>
      <c r="J34" s="34"/>
      <c r="K34" s="8"/>
      <c r="L34" s="67"/>
      <c r="M34" s="67"/>
      <c r="N34" s="68"/>
    </row>
    <row r="35" spans="1:14" x14ac:dyDescent="0.25">
      <c r="A35" s="2" t="str">
        <f t="shared" si="0"/>
        <v>TDJ</v>
      </c>
      <c r="B35" s="128" t="str">
        <f t="shared" si="1"/>
        <v>10%</v>
      </c>
      <c r="C35" s="2">
        <v>1011</v>
      </c>
      <c r="D35" s="11">
        <v>44231</v>
      </c>
      <c r="E35" s="12" t="s">
        <v>89</v>
      </c>
      <c r="F35" s="127"/>
      <c r="G35" s="32" t="s">
        <v>99</v>
      </c>
      <c r="H35" s="38">
        <v>50</v>
      </c>
      <c r="I35" s="41">
        <v>50</v>
      </c>
      <c r="J35" s="34"/>
      <c r="K35" s="8"/>
      <c r="L35" s="67"/>
      <c r="M35" s="67"/>
      <c r="N35" s="68"/>
    </row>
    <row r="36" spans="1:14" x14ac:dyDescent="0.25">
      <c r="A36" s="2" t="str">
        <f t="shared" si="0"/>
        <v>TDJ</v>
      </c>
      <c r="B36" s="128" t="str">
        <f t="shared" si="1"/>
        <v>10%</v>
      </c>
      <c r="C36" s="2">
        <v>1012</v>
      </c>
      <c r="D36" s="11">
        <v>44232</v>
      </c>
      <c r="E36" s="12" t="s">
        <v>90</v>
      </c>
      <c r="F36" s="127"/>
      <c r="G36" s="32" t="s">
        <v>99</v>
      </c>
      <c r="H36" s="38">
        <v>50</v>
      </c>
      <c r="I36" s="41">
        <v>50</v>
      </c>
      <c r="J36" s="34"/>
      <c r="K36" s="8"/>
      <c r="L36" s="67"/>
      <c r="M36" s="67"/>
      <c r="N36" s="68"/>
    </row>
    <row r="37" spans="1:14" x14ac:dyDescent="0.25">
      <c r="A37" s="2" t="str">
        <f t="shared" si="0"/>
        <v>TDJ</v>
      </c>
      <c r="B37" s="128" t="str">
        <f t="shared" si="1"/>
        <v>10%</v>
      </c>
      <c r="C37" s="2">
        <v>1013</v>
      </c>
      <c r="D37" s="11">
        <v>44233</v>
      </c>
      <c r="E37" s="12" t="s">
        <v>91</v>
      </c>
      <c r="F37" s="127"/>
      <c r="G37" s="32" t="s">
        <v>99</v>
      </c>
      <c r="H37" s="38">
        <v>50</v>
      </c>
      <c r="I37" s="41">
        <v>50</v>
      </c>
      <c r="J37" s="34"/>
      <c r="K37" s="8"/>
      <c r="L37" s="67"/>
      <c r="M37" s="67"/>
      <c r="N37" s="68"/>
    </row>
    <row r="38" spans="1:14" x14ac:dyDescent="0.25">
      <c r="A38" s="2" t="str">
        <f t="shared" si="0"/>
        <v>TDJ</v>
      </c>
      <c r="B38" s="128" t="str">
        <f t="shared" si="1"/>
        <v>10%</v>
      </c>
      <c r="C38" s="2">
        <v>1014</v>
      </c>
      <c r="D38" s="11">
        <v>44234</v>
      </c>
      <c r="E38" s="12" t="s">
        <v>92</v>
      </c>
      <c r="F38" s="127"/>
      <c r="G38" s="32" t="s">
        <v>99</v>
      </c>
      <c r="H38" s="38">
        <v>50</v>
      </c>
      <c r="I38" s="41">
        <v>50</v>
      </c>
      <c r="J38" s="34"/>
      <c r="K38" s="8"/>
      <c r="L38" s="67"/>
      <c r="M38" s="67"/>
      <c r="N38" s="68"/>
    </row>
    <row r="39" spans="1:14" x14ac:dyDescent="0.25">
      <c r="A39" s="2" t="str">
        <f t="shared" si="0"/>
        <v>TDJ</v>
      </c>
      <c r="B39" s="128" t="str">
        <f t="shared" si="1"/>
        <v>10%</v>
      </c>
      <c r="C39" s="2">
        <v>1015</v>
      </c>
      <c r="D39" s="11">
        <v>44235</v>
      </c>
      <c r="E39" s="12" t="s">
        <v>93</v>
      </c>
      <c r="F39" s="127"/>
      <c r="G39" s="32" t="s">
        <v>99</v>
      </c>
      <c r="H39" s="38">
        <v>50</v>
      </c>
      <c r="I39" s="41">
        <v>50</v>
      </c>
      <c r="J39" s="34"/>
      <c r="K39" s="8"/>
      <c r="L39" s="67"/>
      <c r="M39" s="67"/>
      <c r="N39" s="68"/>
    </row>
    <row r="40" spans="1:14" x14ac:dyDescent="0.25">
      <c r="A40" s="2" t="str">
        <f t="shared" si="0"/>
        <v>TDJ</v>
      </c>
      <c r="B40" s="128" t="str">
        <f t="shared" si="1"/>
        <v>10%</v>
      </c>
      <c r="C40" s="2">
        <v>1016</v>
      </c>
      <c r="D40" s="11">
        <v>44236</v>
      </c>
      <c r="E40" s="12" t="s">
        <v>94</v>
      </c>
      <c r="F40" s="127"/>
      <c r="G40" s="32" t="s">
        <v>99</v>
      </c>
      <c r="H40" s="38">
        <v>50</v>
      </c>
      <c r="I40" s="41">
        <v>50</v>
      </c>
      <c r="J40" s="34"/>
      <c r="K40" s="8"/>
      <c r="L40" s="67"/>
      <c r="M40" s="67"/>
      <c r="N40" s="68"/>
    </row>
    <row r="41" spans="1:14" x14ac:dyDescent="0.25">
      <c r="A41" s="2" t="str">
        <f t="shared" si="0"/>
        <v>TDJ</v>
      </c>
      <c r="B41" s="128" t="str">
        <f t="shared" si="1"/>
        <v>10%</v>
      </c>
      <c r="C41" s="2">
        <v>1017</v>
      </c>
      <c r="D41" s="11">
        <v>44237</v>
      </c>
      <c r="E41" s="12" t="s">
        <v>95</v>
      </c>
      <c r="F41" s="127"/>
      <c r="G41" s="32" t="s">
        <v>99</v>
      </c>
      <c r="H41" s="38">
        <v>50</v>
      </c>
      <c r="I41" s="41">
        <v>50</v>
      </c>
      <c r="J41" s="34"/>
      <c r="K41" s="8"/>
      <c r="L41" s="67"/>
      <c r="M41" s="67"/>
      <c r="N41" s="68"/>
    </row>
    <row r="42" spans="1:14" x14ac:dyDescent="0.25">
      <c r="A42" s="2" t="str">
        <f t="shared" si="0"/>
        <v>TDJ</v>
      </c>
      <c r="B42" s="128" t="str">
        <f t="shared" si="1"/>
        <v>10%</v>
      </c>
      <c r="C42" s="2">
        <v>1018</v>
      </c>
      <c r="D42" s="11">
        <v>44238</v>
      </c>
      <c r="E42" s="12" t="s">
        <v>96</v>
      </c>
      <c r="F42" s="127"/>
      <c r="G42" s="32" t="s">
        <v>99</v>
      </c>
      <c r="H42" s="38">
        <v>50</v>
      </c>
      <c r="I42" s="41">
        <v>50</v>
      </c>
      <c r="J42" s="34"/>
      <c r="K42" s="8"/>
      <c r="L42" s="67"/>
      <c r="M42" s="67"/>
      <c r="N42" s="68"/>
    </row>
    <row r="43" spans="1:14" x14ac:dyDescent="0.25">
      <c r="A43" s="2" t="str">
        <f t="shared" si="0"/>
        <v>TDJ</v>
      </c>
      <c r="B43" s="128" t="str">
        <f t="shared" si="1"/>
        <v>10%</v>
      </c>
      <c r="C43" s="2">
        <v>1019</v>
      </c>
      <c r="D43" s="11">
        <v>44239</v>
      </c>
      <c r="E43" s="12" t="s">
        <v>97</v>
      </c>
      <c r="F43" s="127"/>
      <c r="G43" s="32" t="s">
        <v>99</v>
      </c>
      <c r="H43" s="38">
        <v>50</v>
      </c>
      <c r="I43" s="41">
        <v>50</v>
      </c>
      <c r="J43" s="34"/>
      <c r="K43" s="8"/>
      <c r="L43" s="67"/>
      <c r="M43" s="67"/>
      <c r="N43" s="68"/>
    </row>
    <row r="44" spans="1:14" x14ac:dyDescent="0.25">
      <c r="A44" s="2" t="str">
        <f t="shared" si="0"/>
        <v>TDJ</v>
      </c>
      <c r="B44" s="128" t="str">
        <f t="shared" si="1"/>
        <v>10%</v>
      </c>
      <c r="C44" s="2">
        <v>1020</v>
      </c>
      <c r="D44" s="11">
        <v>44240</v>
      </c>
      <c r="E44" s="12" t="s">
        <v>98</v>
      </c>
      <c r="F44" s="127"/>
      <c r="G44" s="32" t="s">
        <v>99</v>
      </c>
      <c r="H44" s="38">
        <v>50</v>
      </c>
      <c r="I44" s="41">
        <v>50</v>
      </c>
      <c r="J44" s="34"/>
      <c r="K44" s="8"/>
      <c r="L44" s="67"/>
      <c r="M44" s="67"/>
      <c r="N44" s="68"/>
    </row>
    <row r="45" spans="1:14" x14ac:dyDescent="0.25">
      <c r="A45" s="2" t="str">
        <f t="shared" si="0"/>
        <v/>
      </c>
      <c r="B45" s="128" t="str">
        <f t="shared" si="1"/>
        <v/>
      </c>
      <c r="C45" s="2"/>
      <c r="D45" s="12"/>
      <c r="E45" s="12"/>
      <c r="F45" s="127"/>
      <c r="G45" s="32"/>
      <c r="H45" s="38"/>
      <c r="I45" s="41"/>
      <c r="J45" s="34"/>
      <c r="K45" s="8"/>
      <c r="L45" s="67"/>
      <c r="M45" s="67"/>
      <c r="N45" s="68"/>
    </row>
    <row r="46" spans="1:14" x14ac:dyDescent="0.25">
      <c r="A46" s="2" t="str">
        <f t="shared" si="0"/>
        <v/>
      </c>
      <c r="B46" s="128" t="str">
        <f t="shared" si="1"/>
        <v/>
      </c>
      <c r="C46" s="2"/>
      <c r="D46" s="12"/>
      <c r="E46" s="12"/>
      <c r="F46" s="127"/>
      <c r="G46" s="32"/>
      <c r="H46" s="38"/>
      <c r="I46" s="41"/>
      <c r="J46" s="34"/>
      <c r="K46" s="8"/>
      <c r="L46" s="67"/>
      <c r="M46" s="67"/>
      <c r="N46" s="68"/>
    </row>
    <row r="47" spans="1:14" x14ac:dyDescent="0.25">
      <c r="A47" s="2" t="str">
        <f t="shared" si="0"/>
        <v/>
      </c>
      <c r="B47" s="128" t="str">
        <f t="shared" si="1"/>
        <v/>
      </c>
      <c r="C47" s="2"/>
      <c r="D47" s="12"/>
      <c r="E47" s="12"/>
      <c r="F47" s="127"/>
      <c r="G47" s="32"/>
      <c r="H47" s="38"/>
      <c r="I47" s="41"/>
      <c r="J47" s="34"/>
      <c r="K47" s="8"/>
      <c r="L47" s="67"/>
      <c r="M47" s="67"/>
      <c r="N47" s="68"/>
    </row>
    <row r="48" spans="1:14" x14ac:dyDescent="0.25">
      <c r="A48" s="2" t="str">
        <f t="shared" si="0"/>
        <v/>
      </c>
      <c r="B48" s="128" t="str">
        <f t="shared" si="1"/>
        <v/>
      </c>
      <c r="C48" s="2"/>
      <c r="D48" s="12"/>
      <c r="E48" s="12"/>
      <c r="F48" s="127"/>
      <c r="G48" s="32"/>
      <c r="H48" s="38"/>
      <c r="I48" s="41"/>
      <c r="J48" s="34"/>
      <c r="K48" s="8"/>
      <c r="L48" s="67"/>
      <c r="M48" s="67"/>
      <c r="N48" s="68"/>
    </row>
    <row r="49" spans="1:14" x14ac:dyDescent="0.25">
      <c r="A49" s="2" t="str">
        <f t="shared" si="0"/>
        <v/>
      </c>
      <c r="B49" s="128" t="str">
        <f t="shared" si="1"/>
        <v/>
      </c>
      <c r="C49" s="2"/>
      <c r="D49" s="12"/>
      <c r="E49" s="12"/>
      <c r="F49" s="127"/>
      <c r="G49" s="32"/>
      <c r="H49" s="38"/>
      <c r="I49" s="41"/>
      <c r="J49" s="34"/>
      <c r="K49" s="8"/>
      <c r="L49" s="67"/>
      <c r="M49" s="67"/>
      <c r="N49" s="68"/>
    </row>
    <row r="50" spans="1:14" x14ac:dyDescent="0.25">
      <c r="A50" s="2" t="str">
        <f t="shared" si="0"/>
        <v/>
      </c>
      <c r="B50" s="128" t="str">
        <f t="shared" si="1"/>
        <v/>
      </c>
      <c r="C50" s="2"/>
      <c r="D50" s="12"/>
      <c r="E50" s="12"/>
      <c r="F50" s="127"/>
      <c r="G50" s="32"/>
      <c r="H50" s="38"/>
      <c r="I50" s="41"/>
      <c r="J50" s="34"/>
      <c r="K50" s="8"/>
      <c r="L50" s="67"/>
      <c r="M50" s="67"/>
      <c r="N50" s="68"/>
    </row>
    <row r="51" spans="1:14" x14ac:dyDescent="0.25">
      <c r="A51" s="2" t="str">
        <f t="shared" si="0"/>
        <v/>
      </c>
      <c r="B51" s="128" t="str">
        <f t="shared" si="1"/>
        <v/>
      </c>
      <c r="C51" s="2"/>
      <c r="D51" s="12"/>
      <c r="E51" s="12"/>
      <c r="F51" s="127"/>
      <c r="G51" s="32"/>
      <c r="H51" s="38"/>
      <c r="I51" s="41"/>
      <c r="J51" s="34"/>
      <c r="K51" s="8"/>
      <c r="L51" s="67"/>
      <c r="M51" s="67"/>
      <c r="N51" s="68"/>
    </row>
    <row r="52" spans="1:14" x14ac:dyDescent="0.25">
      <c r="A52" s="2" t="str">
        <f t="shared" si="0"/>
        <v/>
      </c>
      <c r="B52" s="128" t="str">
        <f t="shared" si="1"/>
        <v/>
      </c>
      <c r="C52" s="2"/>
      <c r="D52" s="12"/>
      <c r="E52" s="12"/>
      <c r="F52" s="127"/>
      <c r="G52" s="32"/>
      <c r="H52" s="38"/>
      <c r="I52" s="41"/>
      <c r="J52" s="34"/>
      <c r="K52" s="8"/>
      <c r="L52" s="67"/>
      <c r="M52" s="67"/>
      <c r="N52" s="68"/>
    </row>
    <row r="53" spans="1:14" x14ac:dyDescent="0.25">
      <c r="A53" s="2" t="str">
        <f t="shared" si="0"/>
        <v/>
      </c>
      <c r="B53" s="128" t="str">
        <f t="shared" si="1"/>
        <v/>
      </c>
      <c r="C53" s="2"/>
      <c r="D53" s="12"/>
      <c r="E53" s="12"/>
      <c r="F53" s="127"/>
      <c r="G53" s="32"/>
      <c r="H53" s="38"/>
      <c r="I53" s="41"/>
      <c r="J53" s="34"/>
      <c r="K53" s="8"/>
      <c r="L53" s="67"/>
      <c r="M53" s="67"/>
      <c r="N53" s="68"/>
    </row>
    <row r="54" spans="1:14" x14ac:dyDescent="0.25">
      <c r="A54" s="2" t="str">
        <f t="shared" si="0"/>
        <v/>
      </c>
      <c r="B54" s="128" t="str">
        <f t="shared" si="1"/>
        <v/>
      </c>
      <c r="C54" s="2"/>
      <c r="D54" s="12"/>
      <c r="E54" s="12"/>
      <c r="F54" s="127"/>
      <c r="G54" s="32"/>
      <c r="H54" s="38"/>
      <c r="I54" s="41"/>
      <c r="J54" s="34"/>
      <c r="K54" s="8"/>
      <c r="L54" s="67"/>
      <c r="M54" s="67"/>
      <c r="N54" s="68"/>
    </row>
    <row r="55" spans="1:14" x14ac:dyDescent="0.25">
      <c r="A55" s="2" t="str">
        <f t="shared" si="0"/>
        <v/>
      </c>
      <c r="B55" s="128" t="str">
        <f t="shared" si="1"/>
        <v/>
      </c>
      <c r="C55" s="2"/>
      <c r="D55" s="12"/>
      <c r="E55" s="12"/>
      <c r="F55" s="127"/>
      <c r="G55" s="32"/>
      <c r="H55" s="38"/>
      <c r="I55" s="41"/>
      <c r="J55" s="34"/>
      <c r="K55" s="8"/>
      <c r="L55" s="67"/>
      <c r="M55" s="67"/>
      <c r="N55" s="68"/>
    </row>
    <row r="56" spans="1:14" x14ac:dyDescent="0.25">
      <c r="A56" s="2" t="str">
        <f t="shared" si="0"/>
        <v/>
      </c>
      <c r="B56" s="128" t="str">
        <f t="shared" si="1"/>
        <v/>
      </c>
      <c r="C56" s="2"/>
      <c r="D56" s="12"/>
      <c r="E56" s="12"/>
      <c r="F56" s="127"/>
      <c r="G56" s="32"/>
      <c r="H56" s="38"/>
      <c r="I56" s="41"/>
      <c r="J56" s="34"/>
      <c r="K56" s="8"/>
      <c r="L56" s="67"/>
      <c r="M56" s="67"/>
      <c r="N56" s="68"/>
    </row>
    <row r="57" spans="1:14" x14ac:dyDescent="0.25">
      <c r="A57" s="2" t="str">
        <f t="shared" si="0"/>
        <v/>
      </c>
      <c r="B57" s="128" t="str">
        <f t="shared" si="1"/>
        <v/>
      </c>
      <c r="C57" s="2"/>
      <c r="D57" s="12"/>
      <c r="E57" s="12"/>
      <c r="F57" s="127"/>
      <c r="G57" s="32"/>
      <c r="H57" s="38"/>
      <c r="I57" s="41"/>
      <c r="J57" s="34"/>
      <c r="K57" s="8"/>
      <c r="L57" s="67"/>
      <c r="M57" s="67"/>
      <c r="N57" s="68"/>
    </row>
    <row r="58" spans="1:14" x14ac:dyDescent="0.25">
      <c r="A58" s="2" t="str">
        <f t="shared" si="0"/>
        <v/>
      </c>
      <c r="B58" s="128" t="str">
        <f t="shared" si="1"/>
        <v/>
      </c>
      <c r="C58" s="2"/>
      <c r="D58" s="12"/>
      <c r="E58" s="12"/>
      <c r="F58" s="127"/>
      <c r="G58" s="32"/>
      <c r="H58" s="38"/>
      <c r="I58" s="41"/>
      <c r="J58" s="34"/>
      <c r="K58" s="8"/>
      <c r="L58" s="67"/>
      <c r="M58" s="67"/>
      <c r="N58" s="68"/>
    </row>
    <row r="59" spans="1:14" x14ac:dyDescent="0.25">
      <c r="A59" s="2" t="str">
        <f t="shared" si="0"/>
        <v/>
      </c>
      <c r="B59" s="128" t="str">
        <f t="shared" si="1"/>
        <v/>
      </c>
      <c r="C59" s="2"/>
      <c r="D59" s="12"/>
      <c r="E59" s="12"/>
      <c r="F59" s="127"/>
      <c r="G59" s="32"/>
      <c r="H59" s="38"/>
      <c r="I59" s="41"/>
      <c r="J59" s="34"/>
      <c r="K59" s="8"/>
      <c r="L59" s="67"/>
      <c r="M59" s="67"/>
      <c r="N59" s="68"/>
    </row>
    <row r="60" spans="1:14" x14ac:dyDescent="0.25">
      <c r="A60" s="2" t="str">
        <f t="shared" si="0"/>
        <v/>
      </c>
      <c r="B60" s="128" t="str">
        <f t="shared" si="1"/>
        <v/>
      </c>
      <c r="C60" s="2"/>
      <c r="D60" s="12"/>
      <c r="E60" s="12"/>
      <c r="F60" s="127"/>
      <c r="G60" s="32"/>
      <c r="H60" s="38"/>
      <c r="I60" s="41"/>
      <c r="J60" s="34"/>
      <c r="K60" s="8"/>
      <c r="L60" s="67"/>
      <c r="M60" s="67"/>
      <c r="N60" s="68"/>
    </row>
    <row r="61" spans="1:14" x14ac:dyDescent="0.25">
      <c r="A61" s="2" t="str">
        <f t="shared" si="0"/>
        <v/>
      </c>
      <c r="B61" s="128" t="str">
        <f t="shared" si="1"/>
        <v/>
      </c>
      <c r="C61" s="2"/>
      <c r="D61" s="12"/>
      <c r="E61" s="12"/>
      <c r="F61" s="127"/>
      <c r="G61" s="32"/>
      <c r="H61" s="38"/>
      <c r="I61" s="41"/>
      <c r="J61" s="34"/>
      <c r="K61" s="8"/>
      <c r="L61" s="67"/>
      <c r="M61" s="67"/>
      <c r="N61" s="68"/>
    </row>
    <row r="62" spans="1:14" x14ac:dyDescent="0.25">
      <c r="A62" s="2" t="str">
        <f t="shared" si="0"/>
        <v/>
      </c>
      <c r="B62" s="128" t="str">
        <f t="shared" si="1"/>
        <v/>
      </c>
      <c r="C62" s="2"/>
      <c r="D62" s="12"/>
      <c r="E62" s="12"/>
      <c r="F62" s="127"/>
      <c r="G62" s="32"/>
      <c r="H62" s="38"/>
      <c r="I62" s="41"/>
      <c r="J62" s="34"/>
      <c r="K62" s="8"/>
      <c r="L62" s="67"/>
      <c r="M62" s="67"/>
      <c r="N62" s="68"/>
    </row>
    <row r="63" spans="1:14" x14ac:dyDescent="0.25">
      <c r="A63" s="2" t="str">
        <f t="shared" si="0"/>
        <v/>
      </c>
      <c r="B63" s="128" t="str">
        <f t="shared" si="1"/>
        <v/>
      </c>
      <c r="C63" s="2"/>
      <c r="D63" s="12"/>
      <c r="E63" s="12"/>
      <c r="F63" s="127"/>
      <c r="G63" s="32"/>
      <c r="H63" s="38"/>
      <c r="I63" s="41"/>
      <c r="J63" s="34"/>
      <c r="K63" s="8"/>
      <c r="L63" s="67"/>
      <c r="M63" s="67"/>
      <c r="N63" s="68"/>
    </row>
    <row r="64" spans="1:14" x14ac:dyDescent="0.25">
      <c r="A64" s="2" t="str">
        <f t="shared" si="0"/>
        <v/>
      </c>
      <c r="B64" s="128" t="str">
        <f t="shared" si="1"/>
        <v/>
      </c>
      <c r="C64" s="2"/>
      <c r="D64" s="12"/>
      <c r="E64" s="12"/>
      <c r="F64" s="127"/>
      <c r="G64" s="32"/>
      <c r="H64" s="38"/>
      <c r="I64" s="41"/>
      <c r="J64" s="34"/>
      <c r="K64" s="8"/>
      <c r="L64" s="67"/>
      <c r="M64" s="67"/>
      <c r="N64" s="68"/>
    </row>
    <row r="65" spans="1:14" x14ac:dyDescent="0.25">
      <c r="A65" s="2" t="str">
        <f t="shared" si="0"/>
        <v/>
      </c>
      <c r="B65" s="128" t="str">
        <f t="shared" si="1"/>
        <v/>
      </c>
      <c r="C65" s="2"/>
      <c r="D65" s="12"/>
      <c r="E65" s="12"/>
      <c r="F65" s="127"/>
      <c r="G65" s="32"/>
      <c r="H65" s="38"/>
      <c r="I65" s="41"/>
      <c r="J65" s="34"/>
      <c r="K65" s="8"/>
      <c r="L65" s="67"/>
      <c r="M65" s="67"/>
      <c r="N65" s="68"/>
    </row>
    <row r="66" spans="1:14" x14ac:dyDescent="0.25">
      <c r="A66" s="2" t="str">
        <f t="shared" si="0"/>
        <v/>
      </c>
      <c r="B66" s="128" t="str">
        <f t="shared" si="1"/>
        <v/>
      </c>
      <c r="C66" s="2"/>
      <c r="D66" s="12"/>
      <c r="E66" s="12"/>
      <c r="F66" s="127"/>
      <c r="G66" s="32"/>
      <c r="H66" s="38"/>
      <c r="I66" s="41"/>
      <c r="J66" s="34"/>
      <c r="K66" s="8"/>
      <c r="L66" s="67"/>
      <c r="M66" s="67"/>
      <c r="N66" s="68"/>
    </row>
    <row r="67" spans="1:14" x14ac:dyDescent="0.25">
      <c r="A67" s="2" t="str">
        <f t="shared" ref="A67:A130" si="3">IF(C67&gt;0,"TDJ","")</f>
        <v/>
      </c>
      <c r="B67" s="128" t="str">
        <f t="shared" ref="B67:B130" si="4">IF(A67="TDJ","10%","")</f>
        <v/>
      </c>
      <c r="C67" s="2"/>
      <c r="D67" s="12"/>
      <c r="E67" s="12"/>
      <c r="F67" s="127"/>
      <c r="G67" s="32"/>
      <c r="H67" s="38"/>
      <c r="I67" s="41"/>
      <c r="J67" s="34"/>
      <c r="K67" s="8"/>
      <c r="L67" s="67"/>
      <c r="M67" s="67"/>
      <c r="N67" s="68"/>
    </row>
    <row r="68" spans="1:14" x14ac:dyDescent="0.25">
      <c r="A68" s="2" t="str">
        <f t="shared" si="3"/>
        <v/>
      </c>
      <c r="B68" s="128" t="str">
        <f t="shared" si="4"/>
        <v/>
      </c>
      <c r="C68" s="2"/>
      <c r="D68" s="12"/>
      <c r="E68" s="12"/>
      <c r="F68" s="127"/>
      <c r="G68" s="32"/>
      <c r="H68" s="38"/>
      <c r="I68" s="41"/>
      <c r="J68" s="34"/>
      <c r="K68" s="8"/>
      <c r="L68" s="67"/>
      <c r="M68" s="67"/>
      <c r="N68" s="68"/>
    </row>
    <row r="69" spans="1:14" x14ac:dyDescent="0.25">
      <c r="A69" s="2" t="str">
        <f t="shared" si="3"/>
        <v/>
      </c>
      <c r="B69" s="128" t="str">
        <f t="shared" si="4"/>
        <v/>
      </c>
      <c r="C69" s="2"/>
      <c r="D69" s="12"/>
      <c r="E69" s="12"/>
      <c r="F69" s="127"/>
      <c r="G69" s="32"/>
      <c r="H69" s="38"/>
      <c r="I69" s="41"/>
      <c r="J69" s="34"/>
      <c r="K69" s="8"/>
      <c r="L69" s="67"/>
      <c r="M69" s="67"/>
      <c r="N69" s="68"/>
    </row>
    <row r="70" spans="1:14" x14ac:dyDescent="0.25">
      <c r="A70" s="2" t="str">
        <f t="shared" si="3"/>
        <v/>
      </c>
      <c r="B70" s="128" t="str">
        <f t="shared" si="4"/>
        <v/>
      </c>
      <c r="C70" s="2"/>
      <c r="D70" s="12"/>
      <c r="E70" s="12"/>
      <c r="F70" s="127"/>
      <c r="G70" s="32"/>
      <c r="H70" s="38"/>
      <c r="I70" s="41"/>
      <c r="J70" s="34"/>
      <c r="K70" s="8"/>
      <c r="L70" s="67"/>
      <c r="M70" s="67"/>
      <c r="N70" s="68"/>
    </row>
    <row r="71" spans="1:14" x14ac:dyDescent="0.25">
      <c r="A71" s="2" t="str">
        <f t="shared" si="3"/>
        <v/>
      </c>
      <c r="B71" s="128" t="str">
        <f t="shared" si="4"/>
        <v/>
      </c>
      <c r="C71" s="2"/>
      <c r="D71" s="12"/>
      <c r="E71" s="12"/>
      <c r="F71" s="127"/>
      <c r="G71" s="32"/>
      <c r="H71" s="38"/>
      <c r="I71" s="41"/>
      <c r="J71" s="34"/>
      <c r="K71" s="8"/>
      <c r="L71" s="67"/>
      <c r="M71" s="67"/>
      <c r="N71" s="68"/>
    </row>
    <row r="72" spans="1:14" x14ac:dyDescent="0.25">
      <c r="A72" s="2" t="str">
        <f t="shared" si="3"/>
        <v/>
      </c>
      <c r="B72" s="128" t="str">
        <f t="shared" si="4"/>
        <v/>
      </c>
      <c r="C72" s="2"/>
      <c r="D72" s="12"/>
      <c r="E72" s="12"/>
      <c r="F72" s="127"/>
      <c r="G72" s="32"/>
      <c r="H72" s="38"/>
      <c r="I72" s="41"/>
      <c r="J72" s="34"/>
      <c r="K72" s="8"/>
      <c r="L72" s="67"/>
      <c r="M72" s="67"/>
      <c r="N72" s="68"/>
    </row>
    <row r="73" spans="1:14" x14ac:dyDescent="0.25">
      <c r="A73" s="2" t="str">
        <f t="shared" si="3"/>
        <v/>
      </c>
      <c r="B73" s="128" t="str">
        <f t="shared" si="4"/>
        <v/>
      </c>
      <c r="C73" s="2"/>
      <c r="D73" s="12"/>
      <c r="E73" s="12"/>
      <c r="F73" s="127"/>
      <c r="G73" s="32"/>
      <c r="H73" s="38"/>
      <c r="I73" s="41"/>
      <c r="J73" s="34"/>
      <c r="K73" s="8"/>
      <c r="L73" s="67"/>
      <c r="M73" s="67"/>
      <c r="N73" s="68"/>
    </row>
    <row r="74" spans="1:14" x14ac:dyDescent="0.25">
      <c r="A74" s="2" t="str">
        <f t="shared" si="3"/>
        <v/>
      </c>
      <c r="B74" s="128" t="str">
        <f t="shared" si="4"/>
        <v/>
      </c>
      <c r="C74" s="2"/>
      <c r="D74" s="12"/>
      <c r="E74" s="12"/>
      <c r="F74" s="127"/>
      <c r="G74" s="32"/>
      <c r="H74" s="38"/>
      <c r="I74" s="41"/>
      <c r="J74" s="34"/>
      <c r="K74" s="8"/>
      <c r="L74" s="67"/>
      <c r="M74" s="67"/>
      <c r="N74" s="68"/>
    </row>
    <row r="75" spans="1:14" x14ac:dyDescent="0.25">
      <c r="A75" s="2" t="str">
        <f t="shared" si="3"/>
        <v/>
      </c>
      <c r="B75" s="128" t="str">
        <f t="shared" si="4"/>
        <v/>
      </c>
      <c r="C75" s="2"/>
      <c r="D75" s="12"/>
      <c r="E75" s="12"/>
      <c r="F75" s="127"/>
      <c r="G75" s="32"/>
      <c r="H75" s="38"/>
      <c r="I75" s="41"/>
      <c r="J75" s="34"/>
      <c r="K75" s="8"/>
      <c r="L75" s="67"/>
      <c r="M75" s="67"/>
      <c r="N75" s="68"/>
    </row>
    <row r="76" spans="1:14" x14ac:dyDescent="0.25">
      <c r="A76" s="2" t="str">
        <f t="shared" si="3"/>
        <v/>
      </c>
      <c r="B76" s="128" t="str">
        <f t="shared" si="4"/>
        <v/>
      </c>
      <c r="C76" s="2"/>
      <c r="D76" s="12"/>
      <c r="E76" s="12"/>
      <c r="F76" s="127"/>
      <c r="G76" s="32"/>
      <c r="H76" s="38"/>
      <c r="I76" s="41"/>
      <c r="J76" s="34"/>
      <c r="K76" s="8"/>
      <c r="L76" s="67"/>
      <c r="M76" s="67"/>
      <c r="N76" s="68"/>
    </row>
    <row r="77" spans="1:14" x14ac:dyDescent="0.25">
      <c r="A77" s="2" t="str">
        <f t="shared" si="3"/>
        <v/>
      </c>
      <c r="B77" s="128" t="str">
        <f t="shared" si="4"/>
        <v/>
      </c>
      <c r="C77" s="2"/>
      <c r="D77" s="12"/>
      <c r="E77" s="12"/>
      <c r="F77" s="127"/>
      <c r="G77" s="32"/>
      <c r="H77" s="38"/>
      <c r="I77" s="41"/>
      <c r="J77" s="34"/>
      <c r="K77" s="8"/>
      <c r="L77" s="67"/>
      <c r="M77" s="67"/>
      <c r="N77" s="68"/>
    </row>
    <row r="78" spans="1:14" x14ac:dyDescent="0.25">
      <c r="A78" s="2" t="str">
        <f t="shared" si="3"/>
        <v/>
      </c>
      <c r="B78" s="128" t="str">
        <f t="shared" si="4"/>
        <v/>
      </c>
      <c r="C78" s="2"/>
      <c r="D78" s="12"/>
      <c r="E78" s="12"/>
      <c r="F78" s="127"/>
      <c r="G78" s="32"/>
      <c r="H78" s="38"/>
      <c r="I78" s="41"/>
      <c r="J78" s="34"/>
      <c r="K78" s="8"/>
      <c r="L78" s="67"/>
      <c r="M78" s="67"/>
      <c r="N78" s="68"/>
    </row>
    <row r="79" spans="1:14" x14ac:dyDescent="0.25">
      <c r="A79" s="2" t="str">
        <f t="shared" si="3"/>
        <v/>
      </c>
      <c r="B79" s="128" t="str">
        <f t="shared" si="4"/>
        <v/>
      </c>
      <c r="C79" s="2"/>
      <c r="D79" s="12"/>
      <c r="E79" s="12"/>
      <c r="F79" s="127"/>
      <c r="G79" s="32"/>
      <c r="H79" s="38"/>
      <c r="I79" s="41"/>
      <c r="J79" s="34"/>
      <c r="K79" s="8"/>
      <c r="L79" s="67"/>
      <c r="M79" s="67"/>
      <c r="N79" s="68"/>
    </row>
    <row r="80" spans="1:14" x14ac:dyDescent="0.25">
      <c r="A80" s="2" t="str">
        <f t="shared" si="3"/>
        <v/>
      </c>
      <c r="B80" s="128" t="str">
        <f t="shared" si="4"/>
        <v/>
      </c>
      <c r="C80" s="2"/>
      <c r="D80" s="12"/>
      <c r="E80" s="12"/>
      <c r="F80" s="127"/>
      <c r="G80" s="32"/>
      <c r="H80" s="38"/>
      <c r="I80" s="41"/>
      <c r="J80" s="34"/>
      <c r="K80" s="8"/>
      <c r="L80" s="67"/>
      <c r="M80" s="67"/>
      <c r="N80" s="68"/>
    </row>
    <row r="81" spans="1:14" x14ac:dyDescent="0.25">
      <c r="A81" s="2" t="str">
        <f t="shared" si="3"/>
        <v/>
      </c>
      <c r="B81" s="128" t="str">
        <f t="shared" si="4"/>
        <v/>
      </c>
      <c r="C81" s="2"/>
      <c r="D81" s="12"/>
      <c r="E81" s="12"/>
      <c r="F81" s="127"/>
      <c r="G81" s="32"/>
      <c r="H81" s="38"/>
      <c r="I81" s="41"/>
      <c r="J81" s="34"/>
      <c r="K81" s="8"/>
      <c r="L81" s="67"/>
      <c r="M81" s="67"/>
      <c r="N81" s="68"/>
    </row>
    <row r="82" spans="1:14" x14ac:dyDescent="0.25">
      <c r="A82" s="2" t="str">
        <f t="shared" si="3"/>
        <v/>
      </c>
      <c r="B82" s="128" t="str">
        <f t="shared" si="4"/>
        <v/>
      </c>
      <c r="C82" s="2"/>
      <c r="D82" s="12"/>
      <c r="E82" s="12"/>
      <c r="F82" s="127"/>
      <c r="G82" s="32"/>
      <c r="H82" s="38"/>
      <c r="I82" s="41"/>
      <c r="J82" s="34"/>
      <c r="K82" s="8"/>
      <c r="L82" s="67"/>
      <c r="M82" s="67"/>
      <c r="N82" s="68"/>
    </row>
    <row r="83" spans="1:14" x14ac:dyDescent="0.25">
      <c r="A83" s="2" t="str">
        <f t="shared" si="3"/>
        <v/>
      </c>
      <c r="B83" s="128" t="str">
        <f t="shared" si="4"/>
        <v/>
      </c>
      <c r="C83" s="2"/>
      <c r="D83" s="12"/>
      <c r="E83" s="12"/>
      <c r="F83" s="127"/>
      <c r="G83" s="32"/>
      <c r="H83" s="38"/>
      <c r="I83" s="41"/>
      <c r="J83" s="34"/>
      <c r="K83" s="8"/>
      <c r="L83" s="67"/>
      <c r="M83" s="67"/>
      <c r="N83" s="68"/>
    </row>
    <row r="84" spans="1:14" x14ac:dyDescent="0.25">
      <c r="A84" s="2" t="str">
        <f t="shared" si="3"/>
        <v/>
      </c>
      <c r="B84" s="128" t="str">
        <f t="shared" si="4"/>
        <v/>
      </c>
      <c r="C84" s="2"/>
      <c r="D84" s="12"/>
      <c r="E84" s="12"/>
      <c r="F84" s="127"/>
      <c r="G84" s="32"/>
      <c r="H84" s="38"/>
      <c r="I84" s="41"/>
      <c r="J84" s="34"/>
      <c r="K84" s="8"/>
      <c r="L84" s="67"/>
      <c r="M84" s="67"/>
      <c r="N84" s="68"/>
    </row>
    <row r="85" spans="1:14" x14ac:dyDescent="0.25">
      <c r="A85" s="2" t="str">
        <f t="shared" si="3"/>
        <v/>
      </c>
      <c r="B85" s="128" t="str">
        <f t="shared" si="4"/>
        <v/>
      </c>
      <c r="C85" s="2"/>
      <c r="D85" s="12"/>
      <c r="E85" s="12"/>
      <c r="F85" s="127"/>
      <c r="G85" s="32"/>
      <c r="H85" s="38"/>
      <c r="I85" s="41"/>
      <c r="J85" s="34"/>
      <c r="K85" s="8"/>
      <c r="L85" s="67"/>
      <c r="M85" s="67"/>
      <c r="N85" s="68"/>
    </row>
    <row r="86" spans="1:14" x14ac:dyDescent="0.25">
      <c r="A86" s="2" t="str">
        <f t="shared" si="3"/>
        <v/>
      </c>
      <c r="B86" s="128" t="str">
        <f t="shared" si="4"/>
        <v/>
      </c>
      <c r="C86" s="2"/>
      <c r="D86" s="12"/>
      <c r="E86" s="12"/>
      <c r="F86" s="127"/>
      <c r="G86" s="32"/>
      <c r="H86" s="38"/>
      <c r="I86" s="41"/>
      <c r="J86" s="34"/>
      <c r="K86" s="8"/>
      <c r="L86" s="67"/>
      <c r="M86" s="67"/>
      <c r="N86" s="68"/>
    </row>
    <row r="87" spans="1:14" x14ac:dyDescent="0.25">
      <c r="A87" s="2" t="str">
        <f t="shared" si="3"/>
        <v/>
      </c>
      <c r="B87" s="128" t="str">
        <f t="shared" si="4"/>
        <v/>
      </c>
      <c r="C87" s="2"/>
      <c r="D87" s="12"/>
      <c r="E87" s="12"/>
      <c r="F87" s="127"/>
      <c r="G87" s="32"/>
      <c r="H87" s="38"/>
      <c r="I87" s="41"/>
      <c r="J87" s="34"/>
      <c r="K87" s="8"/>
      <c r="L87" s="67"/>
      <c r="M87" s="67"/>
      <c r="N87" s="68"/>
    </row>
    <row r="88" spans="1:14" x14ac:dyDescent="0.25">
      <c r="A88" s="2" t="str">
        <f t="shared" si="3"/>
        <v/>
      </c>
      <c r="B88" s="128" t="str">
        <f t="shared" si="4"/>
        <v/>
      </c>
      <c r="C88" s="2"/>
      <c r="D88" s="12"/>
      <c r="E88" s="12"/>
      <c r="F88" s="127"/>
      <c r="G88" s="32"/>
      <c r="H88" s="38"/>
      <c r="I88" s="41"/>
      <c r="J88" s="34"/>
      <c r="K88" s="8"/>
      <c r="L88" s="67"/>
      <c r="M88" s="67"/>
      <c r="N88" s="68"/>
    </row>
    <row r="89" spans="1:14" x14ac:dyDescent="0.25">
      <c r="A89" s="2" t="str">
        <f t="shared" si="3"/>
        <v/>
      </c>
      <c r="B89" s="128" t="str">
        <f t="shared" si="4"/>
        <v/>
      </c>
      <c r="C89" s="2"/>
      <c r="D89" s="12"/>
      <c r="E89" s="12"/>
      <c r="F89" s="127"/>
      <c r="G89" s="32"/>
      <c r="H89" s="38"/>
      <c r="I89" s="41"/>
      <c r="J89" s="34"/>
      <c r="K89" s="8"/>
      <c r="L89" s="67"/>
      <c r="M89" s="67"/>
      <c r="N89" s="68"/>
    </row>
    <row r="90" spans="1:14" x14ac:dyDescent="0.25">
      <c r="A90" s="2" t="str">
        <f t="shared" si="3"/>
        <v/>
      </c>
      <c r="B90" s="128" t="str">
        <f t="shared" si="4"/>
        <v/>
      </c>
      <c r="C90" s="2"/>
      <c r="D90" s="12"/>
      <c r="E90" s="12"/>
      <c r="F90" s="127"/>
      <c r="G90" s="32"/>
      <c r="H90" s="38"/>
      <c r="I90" s="41"/>
      <c r="J90" s="34"/>
      <c r="K90" s="8"/>
      <c r="L90" s="67"/>
      <c r="M90" s="67"/>
      <c r="N90" s="68"/>
    </row>
    <row r="91" spans="1:14" x14ac:dyDescent="0.25">
      <c r="A91" s="2" t="str">
        <f t="shared" si="3"/>
        <v/>
      </c>
      <c r="B91" s="128" t="str">
        <f t="shared" si="4"/>
        <v/>
      </c>
      <c r="C91" s="2"/>
      <c r="D91" s="12"/>
      <c r="E91" s="12"/>
      <c r="F91" s="127"/>
      <c r="G91" s="32"/>
      <c r="H91" s="38"/>
      <c r="I91" s="41"/>
      <c r="J91" s="34"/>
      <c r="K91" s="8"/>
      <c r="L91" s="67"/>
      <c r="M91" s="67"/>
      <c r="N91" s="68"/>
    </row>
    <row r="92" spans="1:14" x14ac:dyDescent="0.25">
      <c r="A92" s="2" t="str">
        <f t="shared" si="3"/>
        <v/>
      </c>
      <c r="B92" s="128" t="str">
        <f t="shared" si="4"/>
        <v/>
      </c>
      <c r="C92" s="2"/>
      <c r="D92" s="12"/>
      <c r="E92" s="12"/>
      <c r="F92" s="127"/>
      <c r="G92" s="32"/>
      <c r="H92" s="38"/>
      <c r="I92" s="41"/>
      <c r="J92" s="34"/>
      <c r="K92" s="8"/>
      <c r="L92" s="67"/>
      <c r="M92" s="67"/>
      <c r="N92" s="68"/>
    </row>
    <row r="93" spans="1:14" x14ac:dyDescent="0.25">
      <c r="A93" s="2" t="str">
        <f t="shared" si="3"/>
        <v/>
      </c>
      <c r="B93" s="128" t="str">
        <f t="shared" si="4"/>
        <v/>
      </c>
      <c r="C93" s="2"/>
      <c r="D93" s="12"/>
      <c r="E93" s="12"/>
      <c r="F93" s="127"/>
      <c r="G93" s="32"/>
      <c r="H93" s="38"/>
      <c r="I93" s="41"/>
      <c r="J93" s="34"/>
      <c r="K93" s="8"/>
      <c r="L93" s="67"/>
      <c r="M93" s="67"/>
      <c r="N93" s="68"/>
    </row>
    <row r="94" spans="1:14" x14ac:dyDescent="0.25">
      <c r="A94" s="2" t="str">
        <f t="shared" si="3"/>
        <v/>
      </c>
      <c r="B94" s="128" t="str">
        <f t="shared" si="4"/>
        <v/>
      </c>
      <c r="C94" s="2"/>
      <c r="D94" s="12"/>
      <c r="E94" s="12"/>
      <c r="F94" s="127"/>
      <c r="G94" s="32"/>
      <c r="H94" s="38"/>
      <c r="I94" s="41"/>
      <c r="J94" s="34"/>
      <c r="K94" s="8"/>
      <c r="L94" s="67"/>
      <c r="M94" s="67"/>
      <c r="N94" s="68"/>
    </row>
    <row r="95" spans="1:14" x14ac:dyDescent="0.25">
      <c r="A95" s="2" t="str">
        <f t="shared" si="3"/>
        <v/>
      </c>
      <c r="B95" s="128" t="str">
        <f t="shared" si="4"/>
        <v/>
      </c>
      <c r="C95" s="2"/>
      <c r="D95" s="12"/>
      <c r="E95" s="12"/>
      <c r="F95" s="127"/>
      <c r="G95" s="32"/>
      <c r="H95" s="38"/>
      <c r="I95" s="41"/>
      <c r="J95" s="34"/>
      <c r="K95" s="8"/>
      <c r="L95" s="67"/>
      <c r="M95" s="67"/>
      <c r="N95" s="68"/>
    </row>
    <row r="96" spans="1:14" x14ac:dyDescent="0.25">
      <c r="A96" s="2" t="str">
        <f t="shared" si="3"/>
        <v/>
      </c>
      <c r="B96" s="128" t="str">
        <f t="shared" si="4"/>
        <v/>
      </c>
      <c r="C96" s="2"/>
      <c r="D96" s="12"/>
      <c r="E96" s="12"/>
      <c r="F96" s="127"/>
      <c r="G96" s="32"/>
      <c r="H96" s="38"/>
      <c r="I96" s="41"/>
      <c r="J96" s="34"/>
      <c r="K96" s="8"/>
      <c r="L96" s="67"/>
      <c r="M96" s="67"/>
      <c r="N96" s="68"/>
    </row>
    <row r="97" spans="1:14" x14ac:dyDescent="0.25">
      <c r="A97" s="2" t="str">
        <f t="shared" si="3"/>
        <v/>
      </c>
      <c r="B97" s="128" t="str">
        <f t="shared" si="4"/>
        <v/>
      </c>
      <c r="C97" s="2"/>
      <c r="D97" s="12"/>
      <c r="E97" s="12"/>
      <c r="F97" s="127"/>
      <c r="G97" s="32"/>
      <c r="H97" s="38"/>
      <c r="I97" s="41"/>
      <c r="J97" s="34"/>
      <c r="K97" s="8"/>
      <c r="L97" s="67"/>
      <c r="M97" s="67"/>
      <c r="N97" s="68"/>
    </row>
    <row r="98" spans="1:14" x14ac:dyDescent="0.25">
      <c r="A98" s="2" t="str">
        <f t="shared" si="3"/>
        <v/>
      </c>
      <c r="B98" s="128" t="str">
        <f t="shared" si="4"/>
        <v/>
      </c>
      <c r="C98" s="2"/>
      <c r="D98" s="12"/>
      <c r="E98" s="12"/>
      <c r="F98" s="127"/>
      <c r="G98" s="32"/>
      <c r="H98" s="38"/>
      <c r="I98" s="41"/>
      <c r="J98" s="34"/>
      <c r="K98" s="8"/>
      <c r="L98" s="67"/>
      <c r="M98" s="67"/>
      <c r="N98" s="68"/>
    </row>
    <row r="99" spans="1:14" x14ac:dyDescent="0.25">
      <c r="A99" s="2" t="str">
        <f t="shared" si="3"/>
        <v/>
      </c>
      <c r="B99" s="128" t="str">
        <f t="shared" si="4"/>
        <v/>
      </c>
      <c r="C99" s="2"/>
      <c r="D99" s="12"/>
      <c r="E99" s="12"/>
      <c r="F99" s="127"/>
      <c r="G99" s="32"/>
      <c r="H99" s="38"/>
      <c r="I99" s="41"/>
      <c r="J99" s="34"/>
      <c r="K99" s="8"/>
      <c r="L99" s="67"/>
      <c r="M99" s="67"/>
      <c r="N99" s="68"/>
    </row>
    <row r="100" spans="1:14" x14ac:dyDescent="0.25">
      <c r="A100" s="2" t="str">
        <f t="shared" si="3"/>
        <v/>
      </c>
      <c r="B100" s="128" t="str">
        <f t="shared" si="4"/>
        <v/>
      </c>
      <c r="C100" s="2"/>
      <c r="D100" s="12"/>
      <c r="E100" s="12"/>
      <c r="F100" s="127"/>
      <c r="G100" s="32"/>
      <c r="H100" s="38"/>
      <c r="I100" s="41"/>
      <c r="J100" s="34"/>
      <c r="K100" s="8"/>
      <c r="L100" s="67"/>
      <c r="M100" s="67"/>
      <c r="N100" s="68"/>
    </row>
    <row r="101" spans="1:14" x14ac:dyDescent="0.25">
      <c r="A101" s="2" t="str">
        <f t="shared" si="3"/>
        <v/>
      </c>
      <c r="B101" s="128" t="str">
        <f t="shared" si="4"/>
        <v/>
      </c>
      <c r="C101" s="2"/>
      <c r="D101" s="12"/>
      <c r="E101" s="12"/>
      <c r="F101" s="127"/>
      <c r="G101" s="32"/>
      <c r="H101" s="38"/>
      <c r="I101" s="41"/>
      <c r="J101" s="34"/>
      <c r="K101" s="8"/>
      <c r="L101" s="67"/>
      <c r="M101" s="67"/>
      <c r="N101" s="68"/>
    </row>
    <row r="102" spans="1:14" x14ac:dyDescent="0.25">
      <c r="A102" s="2" t="str">
        <f t="shared" si="3"/>
        <v/>
      </c>
      <c r="B102" s="128" t="str">
        <f t="shared" si="4"/>
        <v/>
      </c>
      <c r="C102" s="2"/>
      <c r="D102" s="12"/>
      <c r="E102" s="12"/>
      <c r="F102" s="127"/>
      <c r="G102" s="32"/>
      <c r="H102" s="38"/>
      <c r="I102" s="41"/>
      <c r="J102" s="34"/>
      <c r="K102" s="8"/>
      <c r="L102" s="67"/>
      <c r="M102" s="67"/>
      <c r="N102" s="68"/>
    </row>
    <row r="103" spans="1:14" x14ac:dyDescent="0.25">
      <c r="A103" s="2" t="str">
        <f t="shared" si="3"/>
        <v/>
      </c>
      <c r="B103" s="128" t="str">
        <f t="shared" si="4"/>
        <v/>
      </c>
      <c r="C103" s="2"/>
      <c r="D103" s="12"/>
      <c r="E103" s="12"/>
      <c r="F103" s="127"/>
      <c r="G103" s="32"/>
      <c r="H103" s="38"/>
      <c r="I103" s="41"/>
      <c r="J103" s="34"/>
      <c r="K103" s="8"/>
      <c r="L103" s="67"/>
      <c r="M103" s="67"/>
      <c r="N103" s="68"/>
    </row>
    <row r="104" spans="1:14" x14ac:dyDescent="0.25">
      <c r="A104" s="2" t="str">
        <f t="shared" si="3"/>
        <v/>
      </c>
      <c r="B104" s="128" t="str">
        <f t="shared" si="4"/>
        <v/>
      </c>
      <c r="C104" s="2"/>
      <c r="D104" s="12"/>
      <c r="E104" s="12"/>
      <c r="F104" s="127"/>
      <c r="G104" s="32"/>
      <c r="H104" s="38"/>
      <c r="I104" s="41"/>
      <c r="J104" s="34"/>
      <c r="K104" s="8"/>
      <c r="L104" s="67"/>
      <c r="M104" s="67"/>
      <c r="N104" s="68"/>
    </row>
    <row r="105" spans="1:14" x14ac:dyDescent="0.25">
      <c r="A105" s="2" t="str">
        <f t="shared" si="3"/>
        <v/>
      </c>
      <c r="B105" s="128" t="str">
        <f t="shared" si="4"/>
        <v/>
      </c>
      <c r="C105" s="2"/>
      <c r="D105" s="12"/>
      <c r="E105" s="12"/>
      <c r="F105" s="127"/>
      <c r="G105" s="32"/>
      <c r="H105" s="38"/>
      <c r="I105" s="41"/>
      <c r="J105" s="34"/>
      <c r="K105" s="8"/>
      <c r="L105" s="67"/>
      <c r="M105" s="67"/>
      <c r="N105" s="68"/>
    </row>
    <row r="106" spans="1:14" x14ac:dyDescent="0.25">
      <c r="A106" s="2" t="str">
        <f t="shared" si="3"/>
        <v/>
      </c>
      <c r="B106" s="128" t="str">
        <f t="shared" si="4"/>
        <v/>
      </c>
      <c r="C106" s="2"/>
      <c r="D106" s="12"/>
      <c r="E106" s="12"/>
      <c r="F106" s="127"/>
      <c r="G106" s="32"/>
      <c r="H106" s="38"/>
      <c r="I106" s="41"/>
      <c r="J106" s="34"/>
      <c r="K106" s="8"/>
      <c r="L106" s="67"/>
      <c r="M106" s="67"/>
      <c r="N106" s="68"/>
    </row>
    <row r="107" spans="1:14" x14ac:dyDescent="0.25">
      <c r="A107" s="2" t="str">
        <f t="shared" si="3"/>
        <v/>
      </c>
      <c r="B107" s="128" t="str">
        <f t="shared" si="4"/>
        <v/>
      </c>
      <c r="C107" s="2"/>
      <c r="D107" s="12"/>
      <c r="E107" s="12"/>
      <c r="F107" s="127"/>
      <c r="G107" s="32"/>
      <c r="H107" s="38"/>
      <c r="I107" s="41"/>
      <c r="J107" s="34"/>
      <c r="K107" s="8"/>
      <c r="L107" s="67"/>
      <c r="M107" s="67"/>
      <c r="N107" s="68"/>
    </row>
    <row r="108" spans="1:14" x14ac:dyDescent="0.25">
      <c r="A108" s="2" t="str">
        <f t="shared" si="3"/>
        <v/>
      </c>
      <c r="B108" s="128" t="str">
        <f t="shared" si="4"/>
        <v/>
      </c>
      <c r="C108" s="2"/>
      <c r="D108" s="12"/>
      <c r="E108" s="12"/>
      <c r="F108" s="127"/>
      <c r="G108" s="32"/>
      <c r="H108" s="38"/>
      <c r="I108" s="41"/>
      <c r="J108" s="34"/>
      <c r="K108" s="8"/>
      <c r="L108" s="67"/>
      <c r="M108" s="67"/>
      <c r="N108" s="68"/>
    </row>
    <row r="109" spans="1:14" x14ac:dyDescent="0.25">
      <c r="A109" s="2" t="str">
        <f t="shared" si="3"/>
        <v/>
      </c>
      <c r="B109" s="128" t="str">
        <f t="shared" si="4"/>
        <v/>
      </c>
      <c r="C109" s="2"/>
      <c r="D109" s="12"/>
      <c r="E109" s="12"/>
      <c r="F109" s="127"/>
      <c r="G109" s="32"/>
      <c r="H109" s="38"/>
      <c r="I109" s="41"/>
      <c r="J109" s="34"/>
      <c r="K109" s="8"/>
      <c r="L109" s="67"/>
      <c r="M109" s="67"/>
      <c r="N109" s="68"/>
    </row>
    <row r="110" spans="1:14" x14ac:dyDescent="0.25">
      <c r="A110" s="2" t="str">
        <f t="shared" si="3"/>
        <v/>
      </c>
      <c r="B110" s="128" t="str">
        <f t="shared" si="4"/>
        <v/>
      </c>
      <c r="C110" s="2"/>
      <c r="D110" s="12"/>
      <c r="E110" s="12"/>
      <c r="F110" s="127"/>
      <c r="G110" s="32"/>
      <c r="H110" s="38"/>
      <c r="I110" s="41"/>
      <c r="J110" s="34"/>
      <c r="K110" s="8"/>
      <c r="L110" s="67"/>
      <c r="M110" s="67"/>
      <c r="N110" s="68"/>
    </row>
    <row r="111" spans="1:14" x14ac:dyDescent="0.25">
      <c r="A111" s="2" t="str">
        <f t="shared" si="3"/>
        <v/>
      </c>
      <c r="B111" s="128" t="str">
        <f t="shared" si="4"/>
        <v/>
      </c>
      <c r="C111" s="2"/>
      <c r="D111" s="12"/>
      <c r="E111" s="12"/>
      <c r="F111" s="127"/>
      <c r="G111" s="32"/>
      <c r="H111" s="38"/>
      <c r="I111" s="41"/>
      <c r="J111" s="34"/>
      <c r="K111" s="8"/>
      <c r="L111" s="67"/>
      <c r="M111" s="67"/>
      <c r="N111" s="68"/>
    </row>
    <row r="112" spans="1:14" x14ac:dyDescent="0.25">
      <c r="A112" s="2" t="str">
        <f t="shared" si="3"/>
        <v/>
      </c>
      <c r="B112" s="128" t="str">
        <f t="shared" si="4"/>
        <v/>
      </c>
      <c r="C112" s="2"/>
      <c r="D112" s="12"/>
      <c r="E112" s="12"/>
      <c r="F112" s="127"/>
      <c r="G112" s="32"/>
      <c r="H112" s="38"/>
      <c r="I112" s="41"/>
      <c r="J112" s="34"/>
      <c r="K112" s="8"/>
      <c r="L112" s="67"/>
      <c r="M112" s="67"/>
      <c r="N112" s="68"/>
    </row>
    <row r="113" spans="1:14" x14ac:dyDescent="0.25">
      <c r="A113" s="2" t="str">
        <f t="shared" si="3"/>
        <v/>
      </c>
      <c r="B113" s="128" t="str">
        <f t="shared" si="4"/>
        <v/>
      </c>
      <c r="C113" s="2"/>
      <c r="D113" s="12"/>
      <c r="E113" s="12"/>
      <c r="F113" s="127"/>
      <c r="G113" s="32"/>
      <c r="H113" s="38"/>
      <c r="I113" s="41"/>
      <c r="J113" s="34"/>
      <c r="K113" s="8"/>
      <c r="L113" s="67"/>
      <c r="M113" s="67"/>
      <c r="N113" s="68"/>
    </row>
    <row r="114" spans="1:14" x14ac:dyDescent="0.25">
      <c r="A114" s="2" t="str">
        <f t="shared" si="3"/>
        <v/>
      </c>
      <c r="B114" s="128" t="str">
        <f t="shared" si="4"/>
        <v/>
      </c>
      <c r="C114" s="2"/>
      <c r="D114" s="12"/>
      <c r="E114" s="12"/>
      <c r="F114" s="127"/>
      <c r="G114" s="32"/>
      <c r="H114" s="38"/>
      <c r="I114" s="41"/>
      <c r="J114" s="34"/>
      <c r="K114" s="8"/>
      <c r="L114" s="67"/>
      <c r="M114" s="67"/>
      <c r="N114" s="68"/>
    </row>
    <row r="115" spans="1:14" x14ac:dyDescent="0.25">
      <c r="A115" s="2" t="str">
        <f t="shared" si="3"/>
        <v/>
      </c>
      <c r="B115" s="128" t="str">
        <f t="shared" si="4"/>
        <v/>
      </c>
      <c r="C115" s="2"/>
      <c r="D115" s="12"/>
      <c r="E115" s="12"/>
      <c r="F115" s="127"/>
      <c r="G115" s="32"/>
      <c r="H115" s="38"/>
      <c r="I115" s="41"/>
      <c r="J115" s="34"/>
      <c r="K115" s="8"/>
      <c r="L115" s="67"/>
      <c r="M115" s="67"/>
      <c r="N115" s="68"/>
    </row>
    <row r="116" spans="1:14" x14ac:dyDescent="0.25">
      <c r="A116" s="2" t="str">
        <f t="shared" si="3"/>
        <v/>
      </c>
      <c r="B116" s="128" t="str">
        <f t="shared" si="4"/>
        <v/>
      </c>
      <c r="C116" s="2"/>
      <c r="D116" s="12"/>
      <c r="E116" s="12"/>
      <c r="F116" s="127"/>
      <c r="G116" s="32"/>
      <c r="H116" s="38"/>
      <c r="I116" s="41"/>
      <c r="J116" s="34"/>
      <c r="K116" s="8"/>
      <c r="L116" s="67"/>
      <c r="M116" s="67"/>
      <c r="N116" s="68"/>
    </row>
    <row r="117" spans="1:14" x14ac:dyDescent="0.25">
      <c r="A117" s="2" t="str">
        <f t="shared" si="3"/>
        <v/>
      </c>
      <c r="B117" s="128" t="str">
        <f t="shared" si="4"/>
        <v/>
      </c>
      <c r="C117" s="2"/>
      <c r="D117" s="12"/>
      <c r="E117" s="12"/>
      <c r="F117" s="127"/>
      <c r="G117" s="32"/>
      <c r="H117" s="38"/>
      <c r="I117" s="41"/>
      <c r="J117" s="34"/>
      <c r="K117" s="8"/>
      <c r="L117" s="67"/>
      <c r="M117" s="67"/>
      <c r="N117" s="68"/>
    </row>
    <row r="118" spans="1:14" x14ac:dyDescent="0.25">
      <c r="A118" s="2" t="str">
        <f t="shared" si="3"/>
        <v/>
      </c>
      <c r="B118" s="128" t="str">
        <f t="shared" si="4"/>
        <v/>
      </c>
      <c r="C118" s="2"/>
      <c r="D118" s="12"/>
      <c r="E118" s="12"/>
      <c r="F118" s="127"/>
      <c r="G118" s="32"/>
      <c r="H118" s="38"/>
      <c r="I118" s="41"/>
      <c r="J118" s="34"/>
      <c r="K118" s="8"/>
      <c r="L118" s="67"/>
      <c r="M118" s="67"/>
      <c r="N118" s="68"/>
    </row>
    <row r="119" spans="1:14" x14ac:dyDescent="0.25">
      <c r="A119" s="2" t="str">
        <f t="shared" si="3"/>
        <v/>
      </c>
      <c r="B119" s="128" t="str">
        <f t="shared" si="4"/>
        <v/>
      </c>
      <c r="C119" s="2"/>
      <c r="D119" s="12"/>
      <c r="E119" s="12"/>
      <c r="F119" s="127"/>
      <c r="G119" s="32"/>
      <c r="H119" s="38"/>
      <c r="I119" s="41"/>
      <c r="J119" s="34"/>
      <c r="K119" s="8"/>
      <c r="L119" s="67"/>
      <c r="M119" s="67"/>
      <c r="N119" s="68"/>
    </row>
    <row r="120" spans="1:14" x14ac:dyDescent="0.25">
      <c r="A120" s="2" t="str">
        <f t="shared" si="3"/>
        <v/>
      </c>
      <c r="B120" s="128" t="str">
        <f t="shared" si="4"/>
        <v/>
      </c>
      <c r="C120" s="2"/>
      <c r="D120" s="12"/>
      <c r="E120" s="12"/>
      <c r="F120" s="127"/>
      <c r="G120" s="32"/>
      <c r="H120" s="38"/>
      <c r="I120" s="41"/>
      <c r="J120" s="34"/>
      <c r="K120" s="8"/>
      <c r="L120" s="67"/>
      <c r="M120" s="67"/>
      <c r="N120" s="68"/>
    </row>
    <row r="121" spans="1:14" x14ac:dyDescent="0.25">
      <c r="A121" s="2" t="str">
        <f t="shared" si="3"/>
        <v/>
      </c>
      <c r="B121" s="128" t="str">
        <f t="shared" si="4"/>
        <v/>
      </c>
      <c r="C121" s="2"/>
      <c r="D121" s="12"/>
      <c r="E121" s="12"/>
      <c r="F121" s="127"/>
      <c r="G121" s="32"/>
      <c r="H121" s="38"/>
      <c r="I121" s="41"/>
      <c r="J121" s="34"/>
      <c r="K121" s="8"/>
      <c r="L121" s="67"/>
      <c r="M121" s="67"/>
      <c r="N121" s="68"/>
    </row>
    <row r="122" spans="1:14" x14ac:dyDescent="0.25">
      <c r="A122" s="2" t="str">
        <f t="shared" si="3"/>
        <v/>
      </c>
      <c r="B122" s="128" t="str">
        <f t="shared" si="4"/>
        <v/>
      </c>
      <c r="C122" s="2"/>
      <c r="D122" s="12"/>
      <c r="E122" s="12"/>
      <c r="F122" s="127"/>
      <c r="G122" s="32"/>
      <c r="H122" s="38"/>
      <c r="I122" s="41"/>
      <c r="J122" s="34"/>
      <c r="K122" s="8"/>
      <c r="L122" s="67"/>
      <c r="M122" s="67"/>
      <c r="N122" s="68"/>
    </row>
    <row r="123" spans="1:14" x14ac:dyDescent="0.25">
      <c r="A123" s="2" t="str">
        <f t="shared" si="3"/>
        <v/>
      </c>
      <c r="B123" s="128" t="str">
        <f t="shared" si="4"/>
        <v/>
      </c>
      <c r="C123" s="2"/>
      <c r="D123" s="12"/>
      <c r="E123" s="12"/>
      <c r="F123" s="127"/>
      <c r="G123" s="32"/>
      <c r="H123" s="38"/>
      <c r="I123" s="41"/>
      <c r="J123" s="34"/>
      <c r="K123" s="8"/>
      <c r="L123" s="67"/>
      <c r="M123" s="67"/>
      <c r="N123" s="68"/>
    </row>
    <row r="124" spans="1:14" x14ac:dyDescent="0.25">
      <c r="A124" s="2" t="str">
        <f t="shared" si="3"/>
        <v/>
      </c>
      <c r="B124" s="128" t="str">
        <f t="shared" si="4"/>
        <v/>
      </c>
      <c r="C124" s="2"/>
      <c r="D124" s="12"/>
      <c r="E124" s="12"/>
      <c r="F124" s="127"/>
      <c r="G124" s="32"/>
      <c r="H124" s="38"/>
      <c r="I124" s="41"/>
      <c r="J124" s="34"/>
      <c r="K124" s="8"/>
      <c r="L124" s="67"/>
      <c r="M124" s="67"/>
      <c r="N124" s="68"/>
    </row>
    <row r="125" spans="1:14" x14ac:dyDescent="0.25">
      <c r="A125" s="2" t="str">
        <f t="shared" si="3"/>
        <v/>
      </c>
      <c r="B125" s="128" t="str">
        <f t="shared" si="4"/>
        <v/>
      </c>
      <c r="C125" s="2"/>
      <c r="D125" s="12"/>
      <c r="E125" s="12"/>
      <c r="F125" s="127"/>
      <c r="G125" s="32"/>
      <c r="H125" s="38"/>
      <c r="I125" s="41"/>
      <c r="J125" s="34"/>
      <c r="K125" s="8"/>
      <c r="L125" s="67"/>
      <c r="M125" s="67"/>
      <c r="N125" s="68"/>
    </row>
    <row r="126" spans="1:14" x14ac:dyDescent="0.25">
      <c r="A126" s="2" t="str">
        <f t="shared" si="3"/>
        <v/>
      </c>
      <c r="B126" s="128" t="str">
        <f t="shared" si="4"/>
        <v/>
      </c>
      <c r="C126" s="2"/>
      <c r="D126" s="12"/>
      <c r="E126" s="12"/>
      <c r="F126" s="127"/>
      <c r="G126" s="32"/>
      <c r="H126" s="38"/>
      <c r="I126" s="41"/>
      <c r="J126" s="34"/>
      <c r="K126" s="8"/>
      <c r="L126" s="67"/>
      <c r="M126" s="67"/>
      <c r="N126" s="68"/>
    </row>
    <row r="127" spans="1:14" x14ac:dyDescent="0.25">
      <c r="A127" s="2" t="str">
        <f t="shared" si="3"/>
        <v/>
      </c>
      <c r="B127" s="128" t="str">
        <f t="shared" si="4"/>
        <v/>
      </c>
      <c r="C127" s="2"/>
      <c r="D127" s="12"/>
      <c r="E127" s="12"/>
      <c r="F127" s="127"/>
      <c r="G127" s="32"/>
      <c r="H127" s="38"/>
      <c r="I127" s="41"/>
      <c r="J127" s="34"/>
      <c r="K127" s="8"/>
      <c r="L127" s="67"/>
      <c r="M127" s="67"/>
      <c r="N127" s="68"/>
    </row>
    <row r="128" spans="1:14" x14ac:dyDescent="0.25">
      <c r="A128" s="2" t="str">
        <f t="shared" si="3"/>
        <v/>
      </c>
      <c r="B128" s="128" t="str">
        <f t="shared" si="4"/>
        <v/>
      </c>
      <c r="C128" s="2"/>
      <c r="D128" s="12"/>
      <c r="E128" s="12"/>
      <c r="F128" s="127"/>
      <c r="G128" s="32"/>
      <c r="H128" s="38"/>
      <c r="I128" s="41"/>
      <c r="J128" s="34"/>
      <c r="K128" s="8"/>
      <c r="L128" s="67"/>
      <c r="M128" s="67"/>
      <c r="N128" s="68"/>
    </row>
    <row r="129" spans="1:14" x14ac:dyDescent="0.25">
      <c r="A129" s="2" t="str">
        <f t="shared" si="3"/>
        <v/>
      </c>
      <c r="B129" s="128" t="str">
        <f t="shared" si="4"/>
        <v/>
      </c>
      <c r="C129" s="2"/>
      <c r="D129" s="12"/>
      <c r="E129" s="12"/>
      <c r="F129" s="127"/>
      <c r="G129" s="32"/>
      <c r="H129" s="38"/>
      <c r="I129" s="41"/>
      <c r="J129" s="34"/>
      <c r="K129" s="8"/>
      <c r="L129" s="67"/>
      <c r="M129" s="67"/>
      <c r="N129" s="68"/>
    </row>
    <row r="130" spans="1:14" x14ac:dyDescent="0.25">
      <c r="A130" s="2" t="str">
        <f t="shared" si="3"/>
        <v/>
      </c>
      <c r="B130" s="128" t="str">
        <f t="shared" si="4"/>
        <v/>
      </c>
      <c r="C130" s="2"/>
      <c r="D130" s="12"/>
      <c r="E130" s="12"/>
      <c r="F130" s="127"/>
      <c r="G130" s="32"/>
      <c r="H130" s="38"/>
      <c r="I130" s="41"/>
      <c r="J130" s="34"/>
      <c r="K130" s="8"/>
      <c r="L130" s="67"/>
      <c r="M130" s="67"/>
      <c r="N130" s="68"/>
    </row>
    <row r="131" spans="1:14" x14ac:dyDescent="0.25">
      <c r="A131" s="2" t="str">
        <f t="shared" ref="A131:A194" si="5">IF(C131&gt;0,"TDJ","")</f>
        <v/>
      </c>
      <c r="B131" s="128" t="str">
        <f t="shared" ref="B131:B194" si="6">IF(A131="TDJ","10%","")</f>
        <v/>
      </c>
      <c r="C131" s="2"/>
      <c r="D131" s="12"/>
      <c r="E131" s="12"/>
      <c r="F131" s="127"/>
      <c r="G131" s="32"/>
      <c r="H131" s="38"/>
      <c r="I131" s="41"/>
      <c r="J131" s="34"/>
      <c r="K131" s="8"/>
      <c r="L131" s="67"/>
      <c r="M131" s="67"/>
      <c r="N131" s="68"/>
    </row>
    <row r="132" spans="1:14" x14ac:dyDescent="0.25">
      <c r="A132" s="2" t="str">
        <f t="shared" si="5"/>
        <v/>
      </c>
      <c r="B132" s="128" t="str">
        <f t="shared" si="6"/>
        <v/>
      </c>
      <c r="C132" s="2"/>
      <c r="D132" s="12"/>
      <c r="E132" s="12"/>
      <c r="F132" s="127"/>
      <c r="G132" s="32"/>
      <c r="H132" s="38"/>
      <c r="I132" s="41"/>
      <c r="J132" s="34"/>
      <c r="K132" s="8"/>
      <c r="L132" s="67"/>
      <c r="M132" s="67"/>
      <c r="N132" s="68"/>
    </row>
    <row r="133" spans="1:14" x14ac:dyDescent="0.25">
      <c r="A133" s="2" t="str">
        <f t="shared" si="5"/>
        <v/>
      </c>
      <c r="B133" s="128" t="str">
        <f t="shared" si="6"/>
        <v/>
      </c>
      <c r="C133" s="2"/>
      <c r="D133" s="12"/>
      <c r="E133" s="12"/>
      <c r="F133" s="127"/>
      <c r="G133" s="32"/>
      <c r="H133" s="38"/>
      <c r="I133" s="41"/>
      <c r="J133" s="34"/>
      <c r="K133" s="8"/>
      <c r="L133" s="67"/>
      <c r="M133" s="67"/>
      <c r="N133" s="68"/>
    </row>
    <row r="134" spans="1:14" x14ac:dyDescent="0.25">
      <c r="A134" s="2" t="str">
        <f t="shared" si="5"/>
        <v/>
      </c>
      <c r="B134" s="128" t="str">
        <f t="shared" si="6"/>
        <v/>
      </c>
      <c r="C134" s="2"/>
      <c r="D134" s="12"/>
      <c r="E134" s="12"/>
      <c r="F134" s="127"/>
      <c r="G134" s="32"/>
      <c r="H134" s="38"/>
      <c r="I134" s="41"/>
      <c r="J134" s="34"/>
      <c r="K134" s="8"/>
      <c r="L134" s="67"/>
      <c r="M134" s="67"/>
      <c r="N134" s="68"/>
    </row>
    <row r="135" spans="1:14" x14ac:dyDescent="0.25">
      <c r="A135" s="2" t="str">
        <f t="shared" si="5"/>
        <v/>
      </c>
      <c r="B135" s="128" t="str">
        <f t="shared" si="6"/>
        <v/>
      </c>
      <c r="C135" s="2"/>
      <c r="D135" s="12"/>
      <c r="E135" s="12"/>
      <c r="F135" s="127"/>
      <c r="G135" s="32"/>
      <c r="H135" s="38"/>
      <c r="I135" s="41"/>
      <c r="J135" s="34"/>
      <c r="K135" s="8"/>
      <c r="L135" s="67"/>
      <c r="M135" s="67"/>
      <c r="N135" s="68"/>
    </row>
    <row r="136" spans="1:14" x14ac:dyDescent="0.25">
      <c r="A136" s="2" t="str">
        <f t="shared" si="5"/>
        <v/>
      </c>
      <c r="B136" s="128" t="str">
        <f t="shared" si="6"/>
        <v/>
      </c>
      <c r="C136" s="2"/>
      <c r="D136" s="12"/>
      <c r="E136" s="12"/>
      <c r="F136" s="127"/>
      <c r="G136" s="32"/>
      <c r="H136" s="38"/>
      <c r="I136" s="41"/>
      <c r="J136" s="34"/>
      <c r="K136" s="8"/>
      <c r="L136" s="67"/>
      <c r="M136" s="67"/>
      <c r="N136" s="68"/>
    </row>
    <row r="137" spans="1:14" x14ac:dyDescent="0.25">
      <c r="A137" s="2" t="str">
        <f t="shared" si="5"/>
        <v/>
      </c>
      <c r="B137" s="128" t="str">
        <f t="shared" si="6"/>
        <v/>
      </c>
      <c r="C137" s="2"/>
      <c r="D137" s="12"/>
      <c r="E137" s="12"/>
      <c r="F137" s="127"/>
      <c r="G137" s="32"/>
      <c r="H137" s="38"/>
      <c r="I137" s="41"/>
      <c r="J137" s="34"/>
      <c r="K137" s="8"/>
      <c r="L137" s="67"/>
      <c r="M137" s="67"/>
      <c r="N137" s="68"/>
    </row>
    <row r="138" spans="1:14" x14ac:dyDescent="0.25">
      <c r="A138" s="2" t="str">
        <f t="shared" si="5"/>
        <v/>
      </c>
      <c r="B138" s="128" t="str">
        <f t="shared" si="6"/>
        <v/>
      </c>
      <c r="C138" s="2"/>
      <c r="D138" s="12"/>
      <c r="E138" s="12"/>
      <c r="F138" s="127"/>
      <c r="G138" s="32"/>
      <c r="H138" s="38"/>
      <c r="I138" s="41"/>
      <c r="J138" s="34"/>
      <c r="K138" s="8"/>
      <c r="L138" s="67"/>
      <c r="M138" s="67"/>
      <c r="N138" s="68"/>
    </row>
    <row r="139" spans="1:14" x14ac:dyDescent="0.25">
      <c r="A139" s="2" t="str">
        <f t="shared" si="5"/>
        <v/>
      </c>
      <c r="B139" s="128" t="str">
        <f t="shared" si="6"/>
        <v/>
      </c>
      <c r="C139" s="2"/>
      <c r="D139" s="12"/>
      <c r="E139" s="12"/>
      <c r="F139" s="127"/>
      <c r="G139" s="32"/>
      <c r="H139" s="38"/>
      <c r="I139" s="41"/>
      <c r="J139" s="34"/>
      <c r="K139" s="8"/>
      <c r="L139" s="67"/>
      <c r="M139" s="67"/>
      <c r="N139" s="68"/>
    </row>
    <row r="140" spans="1:14" x14ac:dyDescent="0.25">
      <c r="A140" s="2" t="str">
        <f t="shared" si="5"/>
        <v/>
      </c>
      <c r="B140" s="128" t="str">
        <f t="shared" si="6"/>
        <v/>
      </c>
      <c r="C140" s="2"/>
      <c r="D140" s="12"/>
      <c r="E140" s="12"/>
      <c r="F140" s="127"/>
      <c r="G140" s="32"/>
      <c r="H140" s="38"/>
      <c r="I140" s="41"/>
      <c r="J140" s="34"/>
      <c r="K140" s="8"/>
      <c r="L140" s="67"/>
      <c r="M140" s="67"/>
      <c r="N140" s="68"/>
    </row>
    <row r="141" spans="1:14" x14ac:dyDescent="0.25">
      <c r="A141" s="2" t="str">
        <f t="shared" si="5"/>
        <v/>
      </c>
      <c r="B141" s="128" t="str">
        <f t="shared" si="6"/>
        <v/>
      </c>
      <c r="C141" s="2"/>
      <c r="D141" s="12"/>
      <c r="E141" s="12"/>
      <c r="F141" s="127"/>
      <c r="G141" s="32"/>
      <c r="H141" s="38"/>
      <c r="I141" s="41"/>
      <c r="J141" s="34"/>
      <c r="K141" s="8"/>
      <c r="L141" s="67"/>
      <c r="M141" s="67"/>
      <c r="N141" s="68"/>
    </row>
    <row r="142" spans="1:14" x14ac:dyDescent="0.25">
      <c r="A142" s="2" t="str">
        <f t="shared" si="5"/>
        <v/>
      </c>
      <c r="B142" s="128" t="str">
        <f t="shared" si="6"/>
        <v/>
      </c>
      <c r="C142" s="2"/>
      <c r="D142" s="12"/>
      <c r="E142" s="12"/>
      <c r="F142" s="127"/>
      <c r="G142" s="32"/>
      <c r="H142" s="38"/>
      <c r="I142" s="41"/>
      <c r="J142" s="34"/>
      <c r="K142" s="8"/>
      <c r="L142" s="67"/>
      <c r="M142" s="67"/>
      <c r="N142" s="68"/>
    </row>
    <row r="143" spans="1:14" x14ac:dyDescent="0.25">
      <c r="A143" s="2" t="str">
        <f t="shared" si="5"/>
        <v/>
      </c>
      <c r="B143" s="128" t="str">
        <f t="shared" si="6"/>
        <v/>
      </c>
      <c r="C143" s="2"/>
      <c r="D143" s="12"/>
      <c r="E143" s="12"/>
      <c r="F143" s="127"/>
      <c r="G143" s="32"/>
      <c r="H143" s="38"/>
      <c r="I143" s="41"/>
      <c r="J143" s="34"/>
      <c r="K143" s="8"/>
      <c r="L143" s="67"/>
      <c r="M143" s="67"/>
      <c r="N143" s="68"/>
    </row>
    <row r="144" spans="1:14" x14ac:dyDescent="0.25">
      <c r="A144" s="2" t="str">
        <f t="shared" si="5"/>
        <v/>
      </c>
      <c r="B144" s="128" t="str">
        <f t="shared" si="6"/>
        <v/>
      </c>
      <c r="C144" s="2"/>
      <c r="D144" s="12"/>
      <c r="E144" s="12"/>
      <c r="F144" s="127"/>
      <c r="G144" s="32"/>
      <c r="H144" s="38"/>
      <c r="I144" s="41"/>
      <c r="J144" s="34"/>
      <c r="K144" s="8"/>
      <c r="L144" s="67"/>
      <c r="M144" s="67"/>
      <c r="N144" s="68"/>
    </row>
    <row r="145" spans="1:14" x14ac:dyDescent="0.25">
      <c r="A145" s="2" t="str">
        <f t="shared" si="5"/>
        <v/>
      </c>
      <c r="B145" s="128" t="str">
        <f t="shared" si="6"/>
        <v/>
      </c>
      <c r="C145" s="2"/>
      <c r="D145" s="12"/>
      <c r="E145" s="12"/>
      <c r="F145" s="127"/>
      <c r="G145" s="32"/>
      <c r="H145" s="38"/>
      <c r="I145" s="41"/>
      <c r="J145" s="34"/>
      <c r="K145" s="8"/>
      <c r="L145" s="67"/>
      <c r="M145" s="67"/>
      <c r="N145" s="68"/>
    </row>
    <row r="146" spans="1:14" x14ac:dyDescent="0.25">
      <c r="A146" s="2" t="str">
        <f t="shared" si="5"/>
        <v/>
      </c>
      <c r="B146" s="128" t="str">
        <f t="shared" si="6"/>
        <v/>
      </c>
      <c r="C146" s="2"/>
      <c r="D146" s="12"/>
      <c r="E146" s="12"/>
      <c r="F146" s="127"/>
      <c r="G146" s="32"/>
      <c r="H146" s="38"/>
      <c r="I146" s="41"/>
      <c r="J146" s="34"/>
      <c r="K146" s="8"/>
      <c r="L146" s="67"/>
      <c r="M146" s="67"/>
      <c r="N146" s="68"/>
    </row>
    <row r="147" spans="1:14" x14ac:dyDescent="0.25">
      <c r="A147" s="2" t="str">
        <f t="shared" si="5"/>
        <v/>
      </c>
      <c r="B147" s="128" t="str">
        <f t="shared" si="6"/>
        <v/>
      </c>
      <c r="C147" s="2"/>
      <c r="D147" s="12"/>
      <c r="E147" s="12"/>
      <c r="F147" s="127"/>
      <c r="G147" s="32"/>
      <c r="H147" s="38"/>
      <c r="I147" s="41"/>
      <c r="J147" s="34"/>
      <c r="K147" s="8"/>
      <c r="L147" s="67"/>
      <c r="M147" s="67"/>
      <c r="N147" s="68"/>
    </row>
    <row r="148" spans="1:14" x14ac:dyDescent="0.25">
      <c r="A148" s="2" t="str">
        <f t="shared" si="5"/>
        <v/>
      </c>
      <c r="B148" s="128" t="str">
        <f t="shared" si="6"/>
        <v/>
      </c>
      <c r="C148" s="2"/>
      <c r="D148" s="12"/>
      <c r="E148" s="12"/>
      <c r="F148" s="127"/>
      <c r="G148" s="32"/>
      <c r="H148" s="38"/>
      <c r="I148" s="41"/>
      <c r="J148" s="34"/>
      <c r="K148" s="8"/>
      <c r="L148" s="67"/>
      <c r="M148" s="67"/>
      <c r="N148" s="68"/>
    </row>
    <row r="149" spans="1:14" x14ac:dyDescent="0.25">
      <c r="A149" s="2" t="str">
        <f t="shared" si="5"/>
        <v/>
      </c>
      <c r="B149" s="128" t="str">
        <f t="shared" si="6"/>
        <v/>
      </c>
      <c r="C149" s="2"/>
      <c r="D149" s="12"/>
      <c r="E149" s="12"/>
      <c r="F149" s="127"/>
      <c r="G149" s="32"/>
      <c r="H149" s="38"/>
      <c r="I149" s="41"/>
      <c r="J149" s="34"/>
      <c r="K149" s="8"/>
      <c r="L149" s="67"/>
      <c r="M149" s="67"/>
      <c r="N149" s="68"/>
    </row>
    <row r="150" spans="1:14" x14ac:dyDescent="0.25">
      <c r="A150" s="2" t="str">
        <f t="shared" si="5"/>
        <v/>
      </c>
      <c r="B150" s="128" t="str">
        <f t="shared" si="6"/>
        <v/>
      </c>
      <c r="C150" s="2"/>
      <c r="D150" s="12"/>
      <c r="E150" s="12"/>
      <c r="F150" s="127"/>
      <c r="G150" s="32"/>
      <c r="H150" s="38"/>
      <c r="I150" s="41"/>
      <c r="J150" s="34"/>
      <c r="K150" s="8"/>
      <c r="L150" s="67"/>
      <c r="M150" s="67"/>
      <c r="N150" s="68"/>
    </row>
    <row r="151" spans="1:14" x14ac:dyDescent="0.25">
      <c r="A151" s="2" t="str">
        <f t="shared" si="5"/>
        <v/>
      </c>
      <c r="B151" s="128" t="str">
        <f t="shared" si="6"/>
        <v/>
      </c>
      <c r="C151" s="2"/>
      <c r="D151" s="12"/>
      <c r="E151" s="12"/>
      <c r="F151" s="127"/>
      <c r="G151" s="32"/>
      <c r="H151" s="38"/>
      <c r="I151" s="41"/>
      <c r="J151" s="34"/>
      <c r="K151" s="8"/>
      <c r="L151" s="67"/>
      <c r="M151" s="67"/>
      <c r="N151" s="68"/>
    </row>
    <row r="152" spans="1:14" x14ac:dyDescent="0.25">
      <c r="A152" s="2" t="str">
        <f t="shared" si="5"/>
        <v/>
      </c>
      <c r="B152" s="128" t="str">
        <f t="shared" si="6"/>
        <v/>
      </c>
      <c r="C152" s="2"/>
      <c r="D152" s="12"/>
      <c r="E152" s="12"/>
      <c r="F152" s="127"/>
      <c r="G152" s="32"/>
      <c r="H152" s="38"/>
      <c r="I152" s="41"/>
      <c r="J152" s="34"/>
      <c r="K152" s="8"/>
      <c r="L152" s="67"/>
      <c r="M152" s="67"/>
      <c r="N152" s="68"/>
    </row>
    <row r="153" spans="1:14" x14ac:dyDescent="0.25">
      <c r="A153" s="2" t="str">
        <f t="shared" si="5"/>
        <v/>
      </c>
      <c r="B153" s="128" t="str">
        <f t="shared" si="6"/>
        <v/>
      </c>
      <c r="C153" s="2"/>
      <c r="D153" s="12"/>
      <c r="E153" s="12"/>
      <c r="F153" s="127"/>
      <c r="G153" s="32"/>
      <c r="H153" s="38"/>
      <c r="I153" s="41"/>
      <c r="J153" s="34"/>
      <c r="K153" s="8"/>
      <c r="L153" s="67"/>
      <c r="M153" s="67"/>
      <c r="N153" s="68"/>
    </row>
    <row r="154" spans="1:14" x14ac:dyDescent="0.25">
      <c r="A154" s="2" t="str">
        <f t="shared" si="5"/>
        <v/>
      </c>
      <c r="B154" s="128" t="str">
        <f t="shared" si="6"/>
        <v/>
      </c>
      <c r="C154" s="2"/>
      <c r="D154" s="12"/>
      <c r="E154" s="12"/>
      <c r="F154" s="127"/>
      <c r="G154" s="32"/>
      <c r="H154" s="38"/>
      <c r="I154" s="41"/>
      <c r="J154" s="34"/>
      <c r="K154" s="8"/>
      <c r="L154" s="67"/>
      <c r="M154" s="67"/>
      <c r="N154" s="68"/>
    </row>
    <row r="155" spans="1:14" x14ac:dyDescent="0.25">
      <c r="A155" s="2" t="str">
        <f t="shared" si="5"/>
        <v/>
      </c>
      <c r="B155" s="128" t="str">
        <f t="shared" si="6"/>
        <v/>
      </c>
      <c r="C155" s="2"/>
      <c r="D155" s="12"/>
      <c r="E155" s="12"/>
      <c r="F155" s="127"/>
      <c r="G155" s="32"/>
      <c r="H155" s="38"/>
      <c r="I155" s="41"/>
      <c r="J155" s="34"/>
      <c r="K155" s="8"/>
      <c r="L155" s="67"/>
      <c r="M155" s="67"/>
      <c r="N155" s="68"/>
    </row>
    <row r="156" spans="1:14" x14ac:dyDescent="0.25">
      <c r="A156" s="2" t="str">
        <f t="shared" si="5"/>
        <v/>
      </c>
      <c r="B156" s="128" t="str">
        <f t="shared" si="6"/>
        <v/>
      </c>
      <c r="C156" s="2"/>
      <c r="D156" s="12"/>
      <c r="E156" s="12"/>
      <c r="F156" s="127"/>
      <c r="G156" s="32"/>
      <c r="H156" s="38"/>
      <c r="I156" s="41"/>
      <c r="J156" s="34"/>
      <c r="K156" s="8"/>
      <c r="L156" s="67"/>
      <c r="M156" s="67"/>
      <c r="N156" s="68"/>
    </row>
    <row r="157" spans="1:14" x14ac:dyDescent="0.25">
      <c r="A157" s="2" t="str">
        <f t="shared" si="5"/>
        <v/>
      </c>
      <c r="B157" s="128" t="str">
        <f t="shared" si="6"/>
        <v/>
      </c>
      <c r="C157" s="2"/>
      <c r="D157" s="12"/>
      <c r="E157" s="12"/>
      <c r="F157" s="127"/>
      <c r="G157" s="32"/>
      <c r="H157" s="38"/>
      <c r="I157" s="41"/>
      <c r="J157" s="34"/>
      <c r="K157" s="8"/>
      <c r="L157" s="67"/>
      <c r="M157" s="67"/>
      <c r="N157" s="68"/>
    </row>
    <row r="158" spans="1:14" x14ac:dyDescent="0.25">
      <c r="A158" s="2" t="str">
        <f t="shared" si="5"/>
        <v/>
      </c>
      <c r="B158" s="128" t="str">
        <f t="shared" si="6"/>
        <v/>
      </c>
      <c r="C158" s="2"/>
      <c r="D158" s="12"/>
      <c r="E158" s="12"/>
      <c r="F158" s="127"/>
      <c r="G158" s="32"/>
      <c r="H158" s="38"/>
      <c r="I158" s="41"/>
      <c r="J158" s="34"/>
      <c r="K158" s="8"/>
      <c r="L158" s="67"/>
      <c r="M158" s="67"/>
      <c r="N158" s="68"/>
    </row>
    <row r="159" spans="1:14" x14ac:dyDescent="0.25">
      <c r="A159" s="2" t="str">
        <f t="shared" si="5"/>
        <v/>
      </c>
      <c r="B159" s="128" t="str">
        <f t="shared" si="6"/>
        <v/>
      </c>
      <c r="C159" s="2"/>
      <c r="D159" s="12"/>
      <c r="E159" s="12"/>
      <c r="F159" s="127"/>
      <c r="G159" s="32"/>
      <c r="H159" s="38"/>
      <c r="I159" s="41"/>
      <c r="J159" s="34"/>
      <c r="K159" s="8"/>
      <c r="L159" s="67"/>
      <c r="M159" s="67"/>
      <c r="N159" s="68"/>
    </row>
    <row r="160" spans="1:14" x14ac:dyDescent="0.25">
      <c r="A160" s="2" t="str">
        <f t="shared" si="5"/>
        <v/>
      </c>
      <c r="B160" s="128" t="str">
        <f t="shared" si="6"/>
        <v/>
      </c>
      <c r="C160" s="2"/>
      <c r="D160" s="12"/>
      <c r="E160" s="12"/>
      <c r="F160" s="127"/>
      <c r="G160" s="32"/>
      <c r="H160" s="38"/>
      <c r="I160" s="41"/>
      <c r="J160" s="34"/>
      <c r="K160" s="8"/>
      <c r="L160" s="67"/>
      <c r="M160" s="67"/>
      <c r="N160" s="68"/>
    </row>
    <row r="161" spans="1:14" x14ac:dyDescent="0.25">
      <c r="A161" s="2" t="str">
        <f t="shared" si="5"/>
        <v/>
      </c>
      <c r="B161" s="128" t="str">
        <f t="shared" si="6"/>
        <v/>
      </c>
      <c r="C161" s="2"/>
      <c r="D161" s="12"/>
      <c r="E161" s="12"/>
      <c r="F161" s="127"/>
      <c r="G161" s="32"/>
      <c r="H161" s="38"/>
      <c r="I161" s="41"/>
      <c r="J161" s="34"/>
      <c r="K161" s="8"/>
      <c r="L161" s="67"/>
      <c r="M161" s="67"/>
      <c r="N161" s="68"/>
    </row>
    <row r="162" spans="1:14" x14ac:dyDescent="0.25">
      <c r="A162" s="2" t="str">
        <f t="shared" si="5"/>
        <v/>
      </c>
      <c r="B162" s="128" t="str">
        <f t="shared" si="6"/>
        <v/>
      </c>
      <c r="C162" s="2"/>
      <c r="D162" s="12"/>
      <c r="E162" s="12"/>
      <c r="F162" s="127"/>
      <c r="G162" s="32"/>
      <c r="H162" s="38"/>
      <c r="I162" s="41"/>
      <c r="J162" s="34"/>
      <c r="K162" s="8"/>
      <c r="L162" s="67"/>
      <c r="M162" s="67"/>
      <c r="N162" s="68"/>
    </row>
    <row r="163" spans="1:14" x14ac:dyDescent="0.25">
      <c r="A163" s="2" t="str">
        <f t="shared" si="5"/>
        <v/>
      </c>
      <c r="B163" s="128" t="str">
        <f t="shared" si="6"/>
        <v/>
      </c>
      <c r="C163" s="2"/>
      <c r="D163" s="12"/>
      <c r="E163" s="12"/>
      <c r="F163" s="127"/>
      <c r="G163" s="32"/>
      <c r="H163" s="38"/>
      <c r="I163" s="41"/>
      <c r="J163" s="34"/>
      <c r="K163" s="8"/>
      <c r="L163" s="67"/>
      <c r="M163" s="67"/>
      <c r="N163" s="68"/>
    </row>
    <row r="164" spans="1:14" x14ac:dyDescent="0.25">
      <c r="A164" s="2" t="str">
        <f t="shared" si="5"/>
        <v/>
      </c>
      <c r="B164" s="128" t="str">
        <f t="shared" si="6"/>
        <v/>
      </c>
      <c r="C164" s="2"/>
      <c r="D164" s="12"/>
      <c r="E164" s="12"/>
      <c r="F164" s="127"/>
      <c r="G164" s="32"/>
      <c r="H164" s="38"/>
      <c r="I164" s="41"/>
      <c r="J164" s="34"/>
      <c r="K164" s="8"/>
      <c r="L164" s="67"/>
      <c r="M164" s="67"/>
      <c r="N164" s="68"/>
    </row>
    <row r="165" spans="1:14" x14ac:dyDescent="0.25">
      <c r="A165" s="2" t="str">
        <f t="shared" si="5"/>
        <v/>
      </c>
      <c r="B165" s="128" t="str">
        <f t="shared" si="6"/>
        <v/>
      </c>
      <c r="C165" s="2"/>
      <c r="D165" s="12"/>
      <c r="E165" s="12"/>
      <c r="F165" s="127"/>
      <c r="G165" s="32"/>
      <c r="H165" s="38"/>
      <c r="I165" s="41"/>
      <c r="J165" s="34"/>
      <c r="K165" s="8"/>
      <c r="L165" s="67"/>
      <c r="M165" s="67"/>
      <c r="N165" s="68"/>
    </row>
    <row r="166" spans="1:14" x14ac:dyDescent="0.25">
      <c r="A166" s="2" t="str">
        <f t="shared" si="5"/>
        <v/>
      </c>
      <c r="B166" s="128" t="str">
        <f t="shared" si="6"/>
        <v/>
      </c>
      <c r="C166" s="2"/>
      <c r="D166" s="12"/>
      <c r="E166" s="12"/>
      <c r="F166" s="127"/>
      <c r="G166" s="32"/>
      <c r="H166" s="38"/>
      <c r="I166" s="41"/>
      <c r="J166" s="34"/>
      <c r="K166" s="8"/>
      <c r="L166" s="67"/>
      <c r="M166" s="67"/>
      <c r="N166" s="68"/>
    </row>
    <row r="167" spans="1:14" x14ac:dyDescent="0.25">
      <c r="A167" s="2" t="str">
        <f t="shared" si="5"/>
        <v/>
      </c>
      <c r="B167" s="128" t="str">
        <f t="shared" si="6"/>
        <v/>
      </c>
      <c r="C167" s="2"/>
      <c r="D167" s="12"/>
      <c r="E167" s="12"/>
      <c r="F167" s="127"/>
      <c r="G167" s="32"/>
      <c r="H167" s="38"/>
      <c r="I167" s="41"/>
      <c r="J167" s="34"/>
      <c r="K167" s="8"/>
      <c r="L167" s="67"/>
      <c r="M167" s="67"/>
      <c r="N167" s="68"/>
    </row>
    <row r="168" spans="1:14" x14ac:dyDescent="0.25">
      <c r="A168" s="2" t="str">
        <f t="shared" si="5"/>
        <v/>
      </c>
      <c r="B168" s="128" t="str">
        <f t="shared" si="6"/>
        <v/>
      </c>
      <c r="C168" s="2"/>
      <c r="D168" s="12"/>
      <c r="E168" s="12"/>
      <c r="F168" s="127"/>
      <c r="G168" s="32"/>
      <c r="H168" s="38"/>
      <c r="I168" s="41"/>
      <c r="J168" s="34"/>
      <c r="K168" s="8"/>
      <c r="L168" s="67"/>
      <c r="M168" s="67"/>
      <c r="N168" s="68"/>
    </row>
    <row r="169" spans="1:14" x14ac:dyDescent="0.25">
      <c r="A169" s="2" t="str">
        <f t="shared" si="5"/>
        <v/>
      </c>
      <c r="B169" s="128" t="str">
        <f t="shared" si="6"/>
        <v/>
      </c>
      <c r="C169" s="2"/>
      <c r="D169" s="12"/>
      <c r="E169" s="12"/>
      <c r="F169" s="127"/>
      <c r="G169" s="32"/>
      <c r="H169" s="38"/>
      <c r="I169" s="41"/>
      <c r="J169" s="34"/>
      <c r="K169" s="8"/>
      <c r="L169" s="67"/>
      <c r="M169" s="67"/>
      <c r="N169" s="68"/>
    </row>
    <row r="170" spans="1:14" x14ac:dyDescent="0.25">
      <c r="A170" s="2" t="str">
        <f t="shared" si="5"/>
        <v/>
      </c>
      <c r="B170" s="128" t="str">
        <f t="shared" si="6"/>
        <v/>
      </c>
      <c r="C170" s="2"/>
      <c r="D170" s="12"/>
      <c r="E170" s="12"/>
      <c r="F170" s="127"/>
      <c r="G170" s="32"/>
      <c r="H170" s="38"/>
      <c r="I170" s="41"/>
      <c r="J170" s="34"/>
      <c r="K170" s="8"/>
      <c r="L170" s="67"/>
      <c r="M170" s="67"/>
      <c r="N170" s="68"/>
    </row>
    <row r="171" spans="1:14" x14ac:dyDescent="0.25">
      <c r="A171" s="2" t="str">
        <f t="shared" si="5"/>
        <v/>
      </c>
      <c r="B171" s="128" t="str">
        <f t="shared" si="6"/>
        <v/>
      </c>
      <c r="C171" s="2"/>
      <c r="D171" s="12"/>
      <c r="E171" s="12"/>
      <c r="F171" s="127"/>
      <c r="G171" s="32"/>
      <c r="H171" s="38"/>
      <c r="I171" s="41"/>
      <c r="J171" s="34"/>
      <c r="K171" s="8"/>
      <c r="L171" s="67"/>
      <c r="M171" s="67"/>
      <c r="N171" s="68"/>
    </row>
    <row r="172" spans="1:14" x14ac:dyDescent="0.25">
      <c r="A172" s="2" t="str">
        <f t="shared" si="5"/>
        <v/>
      </c>
      <c r="B172" s="128" t="str">
        <f t="shared" si="6"/>
        <v/>
      </c>
      <c r="C172" s="2"/>
      <c r="D172" s="12"/>
      <c r="E172" s="12"/>
      <c r="F172" s="127"/>
      <c r="G172" s="32"/>
      <c r="H172" s="38"/>
      <c r="I172" s="41"/>
      <c r="J172" s="34"/>
      <c r="K172" s="8"/>
      <c r="L172" s="67"/>
      <c r="M172" s="67"/>
      <c r="N172" s="68"/>
    </row>
    <row r="173" spans="1:14" x14ac:dyDescent="0.25">
      <c r="A173" s="2" t="str">
        <f t="shared" si="5"/>
        <v/>
      </c>
      <c r="B173" s="128" t="str">
        <f t="shared" si="6"/>
        <v/>
      </c>
      <c r="C173" s="2"/>
      <c r="D173" s="12"/>
      <c r="E173" s="12"/>
      <c r="F173" s="127"/>
      <c r="G173" s="32"/>
      <c r="H173" s="38"/>
      <c r="I173" s="41"/>
      <c r="J173" s="34"/>
      <c r="K173" s="8"/>
      <c r="L173" s="67"/>
      <c r="M173" s="67"/>
      <c r="N173" s="68"/>
    </row>
    <row r="174" spans="1:14" x14ac:dyDescent="0.25">
      <c r="A174" s="2" t="str">
        <f t="shared" si="5"/>
        <v/>
      </c>
      <c r="B174" s="128" t="str">
        <f t="shared" si="6"/>
        <v/>
      </c>
      <c r="C174" s="2"/>
      <c r="D174" s="12"/>
      <c r="E174" s="12"/>
      <c r="F174" s="127"/>
      <c r="G174" s="32"/>
      <c r="H174" s="38"/>
      <c r="I174" s="41"/>
      <c r="J174" s="34"/>
      <c r="K174" s="8"/>
      <c r="L174" s="67"/>
      <c r="M174" s="67"/>
      <c r="N174" s="68"/>
    </row>
    <row r="175" spans="1:14" x14ac:dyDescent="0.25">
      <c r="A175" s="2" t="str">
        <f t="shared" si="5"/>
        <v/>
      </c>
      <c r="B175" s="128" t="str">
        <f t="shared" si="6"/>
        <v/>
      </c>
      <c r="C175" s="2"/>
      <c r="D175" s="12"/>
      <c r="E175" s="12"/>
      <c r="F175" s="127"/>
      <c r="G175" s="32"/>
      <c r="H175" s="38"/>
      <c r="I175" s="41"/>
      <c r="J175" s="34"/>
      <c r="K175" s="8"/>
      <c r="L175" s="67"/>
      <c r="M175" s="67"/>
      <c r="N175" s="68"/>
    </row>
    <row r="176" spans="1:14" x14ac:dyDescent="0.25">
      <c r="A176" s="2" t="str">
        <f t="shared" si="5"/>
        <v/>
      </c>
      <c r="B176" s="128" t="str">
        <f t="shared" si="6"/>
        <v/>
      </c>
      <c r="C176" s="2"/>
      <c r="D176" s="12"/>
      <c r="E176" s="12"/>
      <c r="F176" s="127"/>
      <c r="G176" s="32"/>
      <c r="H176" s="38"/>
      <c r="I176" s="41"/>
      <c r="J176" s="34"/>
      <c r="K176" s="8"/>
      <c r="L176" s="67"/>
      <c r="M176" s="67"/>
      <c r="N176" s="68"/>
    </row>
    <row r="177" spans="1:14" x14ac:dyDescent="0.25">
      <c r="A177" s="2" t="str">
        <f t="shared" si="5"/>
        <v/>
      </c>
      <c r="B177" s="128" t="str">
        <f t="shared" si="6"/>
        <v/>
      </c>
      <c r="C177" s="2"/>
      <c r="D177" s="12"/>
      <c r="E177" s="12"/>
      <c r="F177" s="127"/>
      <c r="G177" s="32"/>
      <c r="H177" s="38"/>
      <c r="I177" s="41"/>
      <c r="J177" s="34"/>
      <c r="K177" s="8"/>
      <c r="L177" s="67"/>
      <c r="M177" s="67"/>
      <c r="N177" s="68"/>
    </row>
    <row r="178" spans="1:14" x14ac:dyDescent="0.25">
      <c r="A178" s="2" t="str">
        <f t="shared" si="5"/>
        <v/>
      </c>
      <c r="B178" s="128" t="str">
        <f t="shared" si="6"/>
        <v/>
      </c>
      <c r="C178" s="2"/>
      <c r="D178" s="12"/>
      <c r="E178" s="12"/>
      <c r="F178" s="127"/>
      <c r="G178" s="32"/>
      <c r="H178" s="38"/>
      <c r="I178" s="41"/>
      <c r="J178" s="34"/>
      <c r="K178" s="8"/>
      <c r="L178" s="67"/>
      <c r="M178" s="67"/>
      <c r="N178" s="68"/>
    </row>
    <row r="179" spans="1:14" x14ac:dyDescent="0.25">
      <c r="A179" s="2" t="str">
        <f t="shared" si="5"/>
        <v/>
      </c>
      <c r="B179" s="128" t="str">
        <f t="shared" si="6"/>
        <v/>
      </c>
      <c r="C179" s="2"/>
      <c r="D179" s="12"/>
      <c r="E179" s="12"/>
      <c r="F179" s="127"/>
      <c r="G179" s="32"/>
      <c r="H179" s="38"/>
      <c r="I179" s="41"/>
      <c r="J179" s="34"/>
      <c r="K179" s="8"/>
      <c r="L179" s="67"/>
      <c r="M179" s="67"/>
      <c r="N179" s="68"/>
    </row>
    <row r="180" spans="1:14" x14ac:dyDescent="0.25">
      <c r="A180" s="2" t="str">
        <f t="shared" si="5"/>
        <v/>
      </c>
      <c r="B180" s="128" t="str">
        <f t="shared" si="6"/>
        <v/>
      </c>
      <c r="C180" s="2"/>
      <c r="D180" s="12"/>
      <c r="E180" s="12"/>
      <c r="F180" s="127"/>
      <c r="G180" s="32"/>
      <c r="H180" s="38"/>
      <c r="I180" s="41"/>
      <c r="J180" s="34"/>
      <c r="K180" s="8"/>
      <c r="L180" s="67"/>
      <c r="M180" s="67"/>
      <c r="N180" s="68"/>
    </row>
    <row r="181" spans="1:14" x14ac:dyDescent="0.25">
      <c r="A181" s="2" t="str">
        <f t="shared" si="5"/>
        <v/>
      </c>
      <c r="B181" s="128" t="str">
        <f t="shared" si="6"/>
        <v/>
      </c>
      <c r="C181" s="2"/>
      <c r="D181" s="12"/>
      <c r="E181" s="12"/>
      <c r="F181" s="127"/>
      <c r="G181" s="32"/>
      <c r="H181" s="38"/>
      <c r="I181" s="41"/>
      <c r="J181" s="34"/>
      <c r="K181" s="8"/>
      <c r="L181" s="67"/>
      <c r="M181" s="67"/>
      <c r="N181" s="68"/>
    </row>
    <row r="182" spans="1:14" x14ac:dyDescent="0.25">
      <c r="A182" s="2" t="str">
        <f t="shared" si="5"/>
        <v/>
      </c>
      <c r="B182" s="128" t="str">
        <f t="shared" si="6"/>
        <v/>
      </c>
      <c r="C182" s="2"/>
      <c r="D182" s="12"/>
      <c r="E182" s="12"/>
      <c r="F182" s="127"/>
      <c r="G182" s="32"/>
      <c r="H182" s="38"/>
      <c r="I182" s="41"/>
      <c r="J182" s="34"/>
      <c r="K182" s="8"/>
      <c r="L182" s="67"/>
      <c r="M182" s="67"/>
      <c r="N182" s="68"/>
    </row>
    <row r="183" spans="1:14" x14ac:dyDescent="0.25">
      <c r="A183" s="2" t="str">
        <f t="shared" si="5"/>
        <v/>
      </c>
      <c r="B183" s="128" t="str">
        <f t="shared" si="6"/>
        <v/>
      </c>
      <c r="C183" s="2"/>
      <c r="D183" s="12"/>
      <c r="E183" s="12"/>
      <c r="F183" s="127"/>
      <c r="G183" s="32"/>
      <c r="H183" s="38"/>
      <c r="I183" s="41"/>
      <c r="J183" s="34"/>
      <c r="K183" s="8"/>
      <c r="L183" s="67"/>
      <c r="M183" s="67"/>
      <c r="N183" s="68"/>
    </row>
    <row r="184" spans="1:14" x14ac:dyDescent="0.25">
      <c r="A184" s="2" t="str">
        <f t="shared" si="5"/>
        <v/>
      </c>
      <c r="B184" s="128" t="str">
        <f t="shared" si="6"/>
        <v/>
      </c>
      <c r="C184" s="2"/>
      <c r="D184" s="12"/>
      <c r="E184" s="12"/>
      <c r="F184" s="127"/>
      <c r="G184" s="32"/>
      <c r="H184" s="38"/>
      <c r="I184" s="41"/>
      <c r="J184" s="34"/>
      <c r="K184" s="8"/>
      <c r="L184" s="67"/>
      <c r="M184" s="67"/>
      <c r="N184" s="68"/>
    </row>
    <row r="185" spans="1:14" x14ac:dyDescent="0.25">
      <c r="A185" s="2" t="str">
        <f t="shared" si="5"/>
        <v/>
      </c>
      <c r="B185" s="128" t="str">
        <f t="shared" si="6"/>
        <v/>
      </c>
      <c r="C185" s="2"/>
      <c r="D185" s="12"/>
      <c r="E185" s="12"/>
      <c r="F185" s="127"/>
      <c r="G185" s="32"/>
      <c r="H185" s="38"/>
      <c r="I185" s="41"/>
      <c r="J185" s="34"/>
      <c r="K185" s="8"/>
      <c r="L185" s="67"/>
      <c r="M185" s="67"/>
      <c r="N185" s="68"/>
    </row>
    <row r="186" spans="1:14" x14ac:dyDescent="0.25">
      <c r="A186" s="2" t="str">
        <f t="shared" si="5"/>
        <v/>
      </c>
      <c r="B186" s="128" t="str">
        <f t="shared" si="6"/>
        <v/>
      </c>
      <c r="C186" s="2"/>
      <c r="D186" s="12"/>
      <c r="E186" s="12"/>
      <c r="F186" s="127"/>
      <c r="G186" s="32"/>
      <c r="H186" s="38"/>
      <c r="I186" s="41"/>
      <c r="J186" s="34"/>
      <c r="K186" s="8"/>
      <c r="L186" s="67"/>
      <c r="M186" s="67"/>
      <c r="N186" s="68"/>
    </row>
    <row r="187" spans="1:14" x14ac:dyDescent="0.25">
      <c r="A187" s="2" t="str">
        <f t="shared" si="5"/>
        <v/>
      </c>
      <c r="B187" s="128" t="str">
        <f t="shared" si="6"/>
        <v/>
      </c>
      <c r="C187" s="2"/>
      <c r="D187" s="12"/>
      <c r="E187" s="12"/>
      <c r="F187" s="127"/>
      <c r="G187" s="32"/>
      <c r="H187" s="38"/>
      <c r="I187" s="41"/>
      <c r="J187" s="34"/>
      <c r="K187" s="8"/>
      <c r="L187" s="67"/>
      <c r="M187" s="67"/>
      <c r="N187" s="68"/>
    </row>
    <row r="188" spans="1:14" x14ac:dyDescent="0.25">
      <c r="A188" s="2" t="str">
        <f t="shared" si="5"/>
        <v/>
      </c>
      <c r="B188" s="128" t="str">
        <f t="shared" si="6"/>
        <v/>
      </c>
      <c r="C188" s="2"/>
      <c r="D188" s="12"/>
      <c r="E188" s="12"/>
      <c r="F188" s="127"/>
      <c r="G188" s="32"/>
      <c r="H188" s="38"/>
      <c r="I188" s="41"/>
      <c r="J188" s="34"/>
      <c r="K188" s="8"/>
      <c r="L188" s="67"/>
      <c r="M188" s="67"/>
      <c r="N188" s="68"/>
    </row>
    <row r="189" spans="1:14" x14ac:dyDescent="0.25">
      <c r="A189" s="2" t="str">
        <f t="shared" si="5"/>
        <v/>
      </c>
      <c r="B189" s="128" t="str">
        <f t="shared" si="6"/>
        <v/>
      </c>
      <c r="C189" s="2"/>
      <c r="D189" s="12"/>
      <c r="E189" s="12"/>
      <c r="F189" s="127"/>
      <c r="G189" s="32"/>
      <c r="H189" s="38"/>
      <c r="I189" s="41"/>
      <c r="J189" s="34"/>
      <c r="K189" s="8"/>
      <c r="L189" s="67"/>
      <c r="M189" s="67"/>
      <c r="N189" s="68"/>
    </row>
    <row r="190" spans="1:14" x14ac:dyDescent="0.25">
      <c r="A190" s="2" t="str">
        <f t="shared" si="5"/>
        <v/>
      </c>
      <c r="B190" s="128" t="str">
        <f t="shared" si="6"/>
        <v/>
      </c>
      <c r="C190" s="2"/>
      <c r="D190" s="12"/>
      <c r="E190" s="12"/>
      <c r="F190" s="127"/>
      <c r="G190" s="32"/>
      <c r="H190" s="38"/>
      <c r="I190" s="41"/>
      <c r="J190" s="34"/>
      <c r="K190" s="8"/>
      <c r="L190" s="67"/>
      <c r="M190" s="67"/>
      <c r="N190" s="68"/>
    </row>
    <row r="191" spans="1:14" x14ac:dyDescent="0.25">
      <c r="A191" s="2" t="str">
        <f t="shared" si="5"/>
        <v/>
      </c>
      <c r="B191" s="128" t="str">
        <f t="shared" si="6"/>
        <v/>
      </c>
      <c r="C191" s="2"/>
      <c r="D191" s="12"/>
      <c r="E191" s="12"/>
      <c r="F191" s="127"/>
      <c r="G191" s="32"/>
      <c r="H191" s="38"/>
      <c r="I191" s="41"/>
      <c r="J191" s="34"/>
      <c r="K191" s="8"/>
      <c r="L191" s="67"/>
      <c r="M191" s="67"/>
      <c r="N191" s="68"/>
    </row>
    <row r="192" spans="1:14" x14ac:dyDescent="0.25">
      <c r="A192" s="2" t="str">
        <f t="shared" si="5"/>
        <v/>
      </c>
      <c r="B192" s="128" t="str">
        <f t="shared" si="6"/>
        <v/>
      </c>
      <c r="C192" s="2"/>
      <c r="D192" s="12"/>
      <c r="E192" s="12"/>
      <c r="F192" s="127"/>
      <c r="G192" s="32"/>
      <c r="H192" s="38"/>
      <c r="I192" s="41"/>
      <c r="J192" s="34"/>
      <c r="K192" s="8"/>
      <c r="L192" s="67"/>
      <c r="M192" s="67"/>
      <c r="N192" s="68"/>
    </row>
    <row r="193" spans="1:14" x14ac:dyDescent="0.25">
      <c r="A193" s="2" t="str">
        <f t="shared" si="5"/>
        <v/>
      </c>
      <c r="B193" s="128" t="str">
        <f t="shared" si="6"/>
        <v/>
      </c>
      <c r="C193" s="2"/>
      <c r="D193" s="12"/>
      <c r="E193" s="12"/>
      <c r="F193" s="127"/>
      <c r="G193" s="32"/>
      <c r="H193" s="38"/>
      <c r="I193" s="41"/>
      <c r="J193" s="34"/>
      <c r="K193" s="8"/>
      <c r="L193" s="67"/>
      <c r="M193" s="67"/>
      <c r="N193" s="68"/>
    </row>
    <row r="194" spans="1:14" x14ac:dyDescent="0.25">
      <c r="A194" s="2" t="str">
        <f t="shared" si="5"/>
        <v/>
      </c>
      <c r="B194" s="128" t="str">
        <f t="shared" si="6"/>
        <v/>
      </c>
      <c r="C194" s="2"/>
      <c r="D194" s="12"/>
      <c r="E194" s="12"/>
      <c r="F194" s="127"/>
      <c r="G194" s="32"/>
      <c r="H194" s="38"/>
      <c r="I194" s="41"/>
      <c r="J194" s="34"/>
      <c r="K194" s="8"/>
      <c r="L194" s="67"/>
      <c r="M194" s="67"/>
      <c r="N194" s="68"/>
    </row>
    <row r="195" spans="1:14" x14ac:dyDescent="0.25">
      <c r="A195" s="2" t="str">
        <f t="shared" ref="A195:A258" si="7">IF(C195&gt;0,"TDJ","")</f>
        <v/>
      </c>
      <c r="B195" s="128" t="str">
        <f t="shared" ref="B195:B258" si="8">IF(A195="TDJ","10%","")</f>
        <v/>
      </c>
      <c r="C195" s="2"/>
      <c r="D195" s="12"/>
      <c r="E195" s="12"/>
      <c r="F195" s="127"/>
      <c r="G195" s="32"/>
      <c r="H195" s="38"/>
      <c r="I195" s="41"/>
      <c r="J195" s="34"/>
      <c r="K195" s="8"/>
      <c r="L195" s="67"/>
      <c r="M195" s="67"/>
      <c r="N195" s="68"/>
    </row>
    <row r="196" spans="1:14" x14ac:dyDescent="0.25">
      <c r="A196" s="2" t="str">
        <f t="shared" si="7"/>
        <v/>
      </c>
      <c r="B196" s="128" t="str">
        <f t="shared" si="8"/>
        <v/>
      </c>
      <c r="C196" s="2"/>
      <c r="D196" s="12"/>
      <c r="E196" s="12"/>
      <c r="F196" s="127"/>
      <c r="G196" s="32"/>
      <c r="H196" s="38"/>
      <c r="I196" s="41"/>
      <c r="J196" s="34"/>
      <c r="K196" s="8"/>
      <c r="L196" s="67"/>
      <c r="M196" s="67"/>
      <c r="N196" s="68"/>
    </row>
    <row r="197" spans="1:14" x14ac:dyDescent="0.25">
      <c r="A197" s="2" t="str">
        <f t="shared" si="7"/>
        <v/>
      </c>
      <c r="B197" s="128" t="str">
        <f t="shared" si="8"/>
        <v/>
      </c>
      <c r="C197" s="2"/>
      <c r="D197" s="12"/>
      <c r="E197" s="12"/>
      <c r="F197" s="127"/>
      <c r="G197" s="32"/>
      <c r="H197" s="38"/>
      <c r="I197" s="41"/>
      <c r="J197" s="34"/>
      <c r="K197" s="8"/>
      <c r="L197" s="67"/>
      <c r="M197" s="67"/>
      <c r="N197" s="68"/>
    </row>
    <row r="198" spans="1:14" x14ac:dyDescent="0.25">
      <c r="A198" s="2" t="str">
        <f t="shared" si="7"/>
        <v/>
      </c>
      <c r="B198" s="128" t="str">
        <f t="shared" si="8"/>
        <v/>
      </c>
      <c r="C198" s="2"/>
      <c r="D198" s="12"/>
      <c r="E198" s="12"/>
      <c r="F198" s="127"/>
      <c r="G198" s="32"/>
      <c r="H198" s="38"/>
      <c r="I198" s="41"/>
      <c r="J198" s="34"/>
      <c r="K198" s="8"/>
      <c r="L198" s="67"/>
      <c r="M198" s="67"/>
      <c r="N198" s="68"/>
    </row>
    <row r="199" spans="1:14" x14ac:dyDescent="0.25">
      <c r="A199" s="2" t="str">
        <f t="shared" si="7"/>
        <v/>
      </c>
      <c r="B199" s="128" t="str">
        <f t="shared" si="8"/>
        <v/>
      </c>
      <c r="C199" s="2"/>
      <c r="D199" s="12"/>
      <c r="E199" s="12"/>
      <c r="F199" s="127"/>
      <c r="G199" s="32"/>
      <c r="H199" s="38"/>
      <c r="I199" s="41"/>
      <c r="J199" s="34"/>
      <c r="K199" s="8"/>
      <c r="L199" s="67"/>
      <c r="M199" s="67"/>
      <c r="N199" s="68"/>
    </row>
    <row r="200" spans="1:14" x14ac:dyDescent="0.25">
      <c r="A200" s="2" t="str">
        <f t="shared" si="7"/>
        <v/>
      </c>
      <c r="B200" s="128" t="str">
        <f t="shared" si="8"/>
        <v/>
      </c>
      <c r="C200" s="2"/>
      <c r="D200" s="12"/>
      <c r="E200" s="12"/>
      <c r="F200" s="127"/>
      <c r="G200" s="32"/>
      <c r="H200" s="38"/>
      <c r="I200" s="41"/>
      <c r="J200" s="34"/>
      <c r="K200" s="8"/>
      <c r="L200" s="67"/>
      <c r="M200" s="67"/>
      <c r="N200" s="68"/>
    </row>
    <row r="201" spans="1:14" x14ac:dyDescent="0.25">
      <c r="A201" s="2" t="str">
        <f t="shared" si="7"/>
        <v/>
      </c>
      <c r="B201" s="128" t="str">
        <f t="shared" si="8"/>
        <v/>
      </c>
      <c r="C201" s="2"/>
      <c r="D201" s="12"/>
      <c r="E201" s="12"/>
      <c r="F201" s="127"/>
      <c r="G201" s="32"/>
      <c r="H201" s="38"/>
      <c r="I201" s="41"/>
      <c r="J201" s="34"/>
      <c r="K201" s="8"/>
      <c r="L201" s="67"/>
      <c r="M201" s="67"/>
      <c r="N201" s="68"/>
    </row>
    <row r="202" spans="1:14" x14ac:dyDescent="0.25">
      <c r="A202" s="2" t="str">
        <f t="shared" si="7"/>
        <v/>
      </c>
      <c r="B202" s="128" t="str">
        <f t="shared" si="8"/>
        <v/>
      </c>
      <c r="C202" s="2"/>
      <c r="D202" s="12"/>
      <c r="E202" s="12"/>
      <c r="F202" s="127"/>
      <c r="G202" s="32"/>
      <c r="H202" s="38"/>
      <c r="I202" s="41"/>
      <c r="J202" s="34"/>
      <c r="K202" s="8"/>
      <c r="L202" s="67"/>
      <c r="M202" s="67"/>
      <c r="N202" s="68"/>
    </row>
    <row r="203" spans="1:14" x14ac:dyDescent="0.25">
      <c r="A203" s="2" t="str">
        <f t="shared" si="7"/>
        <v/>
      </c>
      <c r="B203" s="128" t="str">
        <f t="shared" si="8"/>
        <v/>
      </c>
      <c r="C203" s="2"/>
      <c r="D203" s="12"/>
      <c r="E203" s="12"/>
      <c r="F203" s="127"/>
      <c r="G203" s="32"/>
      <c r="H203" s="38"/>
      <c r="I203" s="41"/>
      <c r="J203" s="34"/>
      <c r="K203" s="8"/>
      <c r="L203" s="67"/>
      <c r="M203" s="67"/>
      <c r="N203" s="68"/>
    </row>
    <row r="204" spans="1:14" x14ac:dyDescent="0.25">
      <c r="A204" s="2" t="str">
        <f t="shared" si="7"/>
        <v/>
      </c>
      <c r="B204" s="128" t="str">
        <f t="shared" si="8"/>
        <v/>
      </c>
      <c r="C204" s="2"/>
      <c r="D204" s="12"/>
      <c r="E204" s="12"/>
      <c r="F204" s="127"/>
      <c r="G204" s="32"/>
      <c r="H204" s="38"/>
      <c r="I204" s="41"/>
      <c r="J204" s="34"/>
      <c r="K204" s="8"/>
      <c r="L204" s="67"/>
      <c r="M204" s="67"/>
      <c r="N204" s="68"/>
    </row>
    <row r="205" spans="1:14" x14ac:dyDescent="0.25">
      <c r="A205" s="2" t="str">
        <f t="shared" si="7"/>
        <v/>
      </c>
      <c r="B205" s="128" t="str">
        <f t="shared" si="8"/>
        <v/>
      </c>
      <c r="C205" s="2"/>
      <c r="D205" s="12"/>
      <c r="E205" s="12"/>
      <c r="F205" s="127"/>
      <c r="G205" s="32"/>
      <c r="H205" s="38"/>
      <c r="I205" s="41"/>
      <c r="J205" s="34"/>
      <c r="K205" s="8"/>
      <c r="L205" s="67"/>
      <c r="M205" s="67"/>
      <c r="N205" s="68"/>
    </row>
    <row r="206" spans="1:14" x14ac:dyDescent="0.25">
      <c r="A206" s="2" t="str">
        <f t="shared" si="7"/>
        <v/>
      </c>
      <c r="B206" s="128" t="str">
        <f t="shared" si="8"/>
        <v/>
      </c>
      <c r="C206" s="2"/>
      <c r="D206" s="12"/>
      <c r="E206" s="12"/>
      <c r="F206" s="127"/>
      <c r="G206" s="32"/>
      <c r="H206" s="38"/>
      <c r="I206" s="41"/>
      <c r="J206" s="34"/>
      <c r="K206" s="8"/>
      <c r="L206" s="67"/>
      <c r="M206" s="67"/>
      <c r="N206" s="68"/>
    </row>
    <row r="207" spans="1:14" x14ac:dyDescent="0.25">
      <c r="A207" s="2" t="str">
        <f t="shared" si="7"/>
        <v/>
      </c>
      <c r="B207" s="128" t="str">
        <f t="shared" si="8"/>
        <v/>
      </c>
      <c r="C207" s="2"/>
      <c r="D207" s="12"/>
      <c r="E207" s="12"/>
      <c r="F207" s="127"/>
      <c r="G207" s="32"/>
      <c r="H207" s="38"/>
      <c r="I207" s="41"/>
      <c r="J207" s="34"/>
      <c r="K207" s="8"/>
      <c r="L207" s="67"/>
      <c r="M207" s="67"/>
      <c r="N207" s="68"/>
    </row>
    <row r="208" spans="1:14" x14ac:dyDescent="0.25">
      <c r="A208" s="2" t="str">
        <f t="shared" si="7"/>
        <v/>
      </c>
      <c r="B208" s="128" t="str">
        <f t="shared" si="8"/>
        <v/>
      </c>
      <c r="C208" s="2"/>
      <c r="D208" s="12"/>
      <c r="E208" s="12"/>
      <c r="F208" s="127"/>
      <c r="G208" s="32"/>
      <c r="H208" s="38"/>
      <c r="I208" s="41"/>
      <c r="J208" s="34"/>
      <c r="K208" s="8"/>
      <c r="L208" s="67"/>
      <c r="M208" s="67"/>
      <c r="N208" s="68"/>
    </row>
    <row r="209" spans="1:14" x14ac:dyDescent="0.25">
      <c r="A209" s="2" t="str">
        <f t="shared" si="7"/>
        <v/>
      </c>
      <c r="B209" s="128" t="str">
        <f t="shared" si="8"/>
        <v/>
      </c>
      <c r="C209" s="2"/>
      <c r="D209" s="12"/>
      <c r="E209" s="12"/>
      <c r="F209" s="127"/>
      <c r="G209" s="32"/>
      <c r="H209" s="38"/>
      <c r="I209" s="41"/>
      <c r="J209" s="34"/>
      <c r="K209" s="8"/>
      <c r="L209" s="67"/>
      <c r="M209" s="67"/>
      <c r="N209" s="68"/>
    </row>
    <row r="210" spans="1:14" x14ac:dyDescent="0.25">
      <c r="A210" s="2" t="str">
        <f t="shared" si="7"/>
        <v/>
      </c>
      <c r="B210" s="128" t="str">
        <f t="shared" si="8"/>
        <v/>
      </c>
      <c r="C210" s="2"/>
      <c r="D210" s="12"/>
      <c r="E210" s="12"/>
      <c r="F210" s="127"/>
      <c r="G210" s="32"/>
      <c r="H210" s="38"/>
      <c r="I210" s="41"/>
      <c r="J210" s="34"/>
      <c r="K210" s="8"/>
      <c r="L210" s="67"/>
      <c r="M210" s="67"/>
      <c r="N210" s="68"/>
    </row>
    <row r="211" spans="1:14" x14ac:dyDescent="0.25">
      <c r="A211" s="2" t="str">
        <f t="shared" si="7"/>
        <v/>
      </c>
      <c r="B211" s="128" t="str">
        <f t="shared" si="8"/>
        <v/>
      </c>
      <c r="C211" s="2"/>
      <c r="D211" s="12"/>
      <c r="E211" s="12"/>
      <c r="F211" s="127"/>
      <c r="G211" s="32"/>
      <c r="H211" s="38"/>
      <c r="I211" s="41"/>
      <c r="J211" s="34"/>
      <c r="K211" s="8"/>
      <c r="L211" s="67"/>
      <c r="M211" s="67"/>
      <c r="N211" s="68"/>
    </row>
    <row r="212" spans="1:14" x14ac:dyDescent="0.25">
      <c r="A212" s="2" t="str">
        <f t="shared" si="7"/>
        <v/>
      </c>
      <c r="B212" s="128" t="str">
        <f t="shared" si="8"/>
        <v/>
      </c>
      <c r="C212" s="2"/>
      <c r="D212" s="12"/>
      <c r="E212" s="12"/>
      <c r="F212" s="127"/>
      <c r="G212" s="32"/>
      <c r="H212" s="38"/>
      <c r="I212" s="41"/>
      <c r="J212" s="34"/>
      <c r="K212" s="8"/>
      <c r="L212" s="67"/>
      <c r="M212" s="67"/>
      <c r="N212" s="68"/>
    </row>
    <row r="213" spans="1:14" x14ac:dyDescent="0.25">
      <c r="A213" s="2" t="str">
        <f t="shared" si="7"/>
        <v/>
      </c>
      <c r="B213" s="128" t="str">
        <f t="shared" si="8"/>
        <v/>
      </c>
      <c r="C213" s="2"/>
      <c r="D213" s="12"/>
      <c r="E213" s="12"/>
      <c r="F213" s="127"/>
      <c r="G213" s="32"/>
      <c r="H213" s="38"/>
      <c r="I213" s="41"/>
      <c r="J213" s="34"/>
      <c r="K213" s="8"/>
      <c r="L213" s="67"/>
      <c r="M213" s="67"/>
      <c r="N213" s="68"/>
    </row>
    <row r="214" spans="1:14" x14ac:dyDescent="0.25">
      <c r="A214" s="2" t="str">
        <f t="shared" si="7"/>
        <v/>
      </c>
      <c r="B214" s="128" t="str">
        <f t="shared" si="8"/>
        <v/>
      </c>
      <c r="C214" s="2"/>
      <c r="D214" s="12"/>
      <c r="E214" s="12"/>
      <c r="F214" s="127"/>
      <c r="G214" s="32"/>
      <c r="H214" s="38"/>
      <c r="I214" s="41"/>
      <c r="J214" s="34"/>
      <c r="K214" s="8"/>
      <c r="L214" s="67"/>
      <c r="M214" s="67"/>
      <c r="N214" s="68"/>
    </row>
    <row r="215" spans="1:14" x14ac:dyDescent="0.25">
      <c r="A215" s="2" t="str">
        <f t="shared" si="7"/>
        <v/>
      </c>
      <c r="B215" s="128" t="str">
        <f t="shared" si="8"/>
        <v/>
      </c>
      <c r="C215" s="2"/>
      <c r="D215" s="12"/>
      <c r="E215" s="12"/>
      <c r="F215" s="127"/>
      <c r="G215" s="32"/>
      <c r="H215" s="38"/>
      <c r="I215" s="41"/>
      <c r="J215" s="34"/>
      <c r="K215" s="8"/>
      <c r="L215" s="67"/>
      <c r="M215" s="67"/>
      <c r="N215" s="68"/>
    </row>
    <row r="216" spans="1:14" x14ac:dyDescent="0.25">
      <c r="A216" s="2" t="str">
        <f t="shared" si="7"/>
        <v/>
      </c>
      <c r="B216" s="128" t="str">
        <f t="shared" si="8"/>
        <v/>
      </c>
      <c r="C216" s="2"/>
      <c r="D216" s="12"/>
      <c r="E216" s="12"/>
      <c r="F216" s="127"/>
      <c r="G216" s="32"/>
      <c r="H216" s="38"/>
      <c r="I216" s="41"/>
      <c r="J216" s="34"/>
      <c r="K216" s="8"/>
      <c r="L216" s="67"/>
      <c r="M216" s="67"/>
      <c r="N216" s="68"/>
    </row>
    <row r="217" spans="1:14" x14ac:dyDescent="0.25">
      <c r="A217" s="2" t="str">
        <f t="shared" si="7"/>
        <v/>
      </c>
      <c r="B217" s="128" t="str">
        <f t="shared" si="8"/>
        <v/>
      </c>
      <c r="C217" s="2"/>
      <c r="D217" s="12"/>
      <c r="E217" s="12"/>
      <c r="F217" s="127"/>
      <c r="G217" s="32"/>
      <c r="H217" s="38"/>
      <c r="I217" s="41"/>
      <c r="J217" s="34"/>
      <c r="K217" s="8"/>
      <c r="L217" s="67"/>
      <c r="M217" s="67"/>
      <c r="N217" s="68"/>
    </row>
    <row r="218" spans="1:14" x14ac:dyDescent="0.25">
      <c r="A218" s="2" t="str">
        <f t="shared" si="7"/>
        <v/>
      </c>
      <c r="B218" s="128" t="str">
        <f t="shared" si="8"/>
        <v/>
      </c>
      <c r="C218" s="2"/>
      <c r="D218" s="12"/>
      <c r="E218" s="12"/>
      <c r="F218" s="127"/>
      <c r="G218" s="32"/>
      <c r="H218" s="38"/>
      <c r="I218" s="41"/>
      <c r="J218" s="34"/>
      <c r="K218" s="8"/>
      <c r="L218" s="67"/>
      <c r="M218" s="67"/>
      <c r="N218" s="68"/>
    </row>
    <row r="219" spans="1:14" x14ac:dyDescent="0.25">
      <c r="A219" s="2" t="str">
        <f t="shared" si="7"/>
        <v/>
      </c>
      <c r="B219" s="128" t="str">
        <f t="shared" si="8"/>
        <v/>
      </c>
      <c r="C219" s="2"/>
      <c r="D219" s="12"/>
      <c r="E219" s="12"/>
      <c r="F219" s="127"/>
      <c r="G219" s="32"/>
      <c r="H219" s="38"/>
      <c r="I219" s="41"/>
      <c r="J219" s="34"/>
      <c r="K219" s="8"/>
      <c r="L219" s="67"/>
      <c r="M219" s="67"/>
      <c r="N219" s="68"/>
    </row>
    <row r="220" spans="1:14" x14ac:dyDescent="0.25">
      <c r="A220" s="2" t="str">
        <f t="shared" si="7"/>
        <v/>
      </c>
      <c r="B220" s="128" t="str">
        <f t="shared" si="8"/>
        <v/>
      </c>
      <c r="C220" s="2"/>
      <c r="D220" s="12"/>
      <c r="E220" s="12"/>
      <c r="F220" s="127"/>
      <c r="G220" s="32"/>
      <c r="H220" s="38"/>
      <c r="I220" s="41"/>
      <c r="J220" s="34"/>
      <c r="K220" s="8"/>
      <c r="L220" s="67"/>
      <c r="M220" s="67"/>
      <c r="N220" s="68"/>
    </row>
    <row r="221" spans="1:14" x14ac:dyDescent="0.25">
      <c r="A221" s="2" t="str">
        <f t="shared" si="7"/>
        <v/>
      </c>
      <c r="B221" s="128" t="str">
        <f t="shared" si="8"/>
        <v/>
      </c>
      <c r="C221" s="2"/>
      <c r="D221" s="12"/>
      <c r="E221" s="12"/>
      <c r="F221" s="127"/>
      <c r="G221" s="32"/>
      <c r="H221" s="38"/>
      <c r="I221" s="41"/>
      <c r="J221" s="34"/>
      <c r="K221" s="8"/>
      <c r="L221" s="67"/>
      <c r="M221" s="67"/>
      <c r="N221" s="68"/>
    </row>
    <row r="222" spans="1:14" x14ac:dyDescent="0.25">
      <c r="A222" s="2" t="str">
        <f t="shared" si="7"/>
        <v/>
      </c>
      <c r="B222" s="128" t="str">
        <f t="shared" si="8"/>
        <v/>
      </c>
      <c r="C222" s="2"/>
      <c r="D222" s="12"/>
      <c r="E222" s="12"/>
      <c r="F222" s="127"/>
      <c r="G222" s="32"/>
      <c r="H222" s="38"/>
      <c r="I222" s="41"/>
      <c r="J222" s="34"/>
      <c r="K222" s="8"/>
      <c r="L222" s="67"/>
      <c r="M222" s="67"/>
      <c r="N222" s="68"/>
    </row>
    <row r="223" spans="1:14" x14ac:dyDescent="0.25">
      <c r="A223" s="2" t="str">
        <f t="shared" si="7"/>
        <v/>
      </c>
      <c r="B223" s="128" t="str">
        <f t="shared" si="8"/>
        <v/>
      </c>
      <c r="C223" s="2"/>
      <c r="D223" s="12"/>
      <c r="E223" s="12"/>
      <c r="F223" s="127"/>
      <c r="G223" s="32"/>
      <c r="H223" s="38"/>
      <c r="I223" s="41"/>
      <c r="J223" s="34"/>
      <c r="K223" s="8"/>
      <c r="L223" s="67"/>
      <c r="M223" s="67"/>
      <c r="N223" s="68"/>
    </row>
    <row r="224" spans="1:14" x14ac:dyDescent="0.25">
      <c r="A224" s="2" t="str">
        <f t="shared" si="7"/>
        <v/>
      </c>
      <c r="B224" s="128" t="str">
        <f t="shared" si="8"/>
        <v/>
      </c>
      <c r="C224" s="2"/>
      <c r="D224" s="12"/>
      <c r="E224" s="12"/>
      <c r="F224" s="127"/>
      <c r="G224" s="32"/>
      <c r="H224" s="38"/>
      <c r="I224" s="41"/>
      <c r="J224" s="34"/>
      <c r="K224" s="8"/>
      <c r="L224" s="67"/>
      <c r="M224" s="67"/>
      <c r="N224" s="68"/>
    </row>
    <row r="225" spans="1:14" x14ac:dyDescent="0.25">
      <c r="A225" s="2" t="str">
        <f t="shared" si="7"/>
        <v/>
      </c>
      <c r="B225" s="128" t="str">
        <f t="shared" si="8"/>
        <v/>
      </c>
      <c r="C225" s="2"/>
      <c r="D225" s="12"/>
      <c r="E225" s="12"/>
      <c r="F225" s="127"/>
      <c r="G225" s="32"/>
      <c r="H225" s="38"/>
      <c r="I225" s="41"/>
      <c r="J225" s="34"/>
      <c r="K225" s="8"/>
      <c r="L225" s="67"/>
      <c r="M225" s="67"/>
      <c r="N225" s="68"/>
    </row>
    <row r="226" spans="1:14" x14ac:dyDescent="0.25">
      <c r="A226" s="2" t="str">
        <f t="shared" si="7"/>
        <v/>
      </c>
      <c r="B226" s="128" t="str">
        <f t="shared" si="8"/>
        <v/>
      </c>
      <c r="C226" s="2"/>
      <c r="D226" s="12"/>
      <c r="E226" s="12"/>
      <c r="F226" s="127"/>
      <c r="G226" s="32"/>
      <c r="H226" s="38"/>
      <c r="I226" s="41"/>
      <c r="J226" s="34"/>
      <c r="K226" s="8"/>
      <c r="L226" s="67"/>
      <c r="M226" s="67"/>
      <c r="N226" s="68"/>
    </row>
    <row r="227" spans="1:14" x14ac:dyDescent="0.25">
      <c r="A227" s="2" t="str">
        <f t="shared" si="7"/>
        <v/>
      </c>
      <c r="B227" s="128" t="str">
        <f t="shared" si="8"/>
        <v/>
      </c>
      <c r="C227" s="2"/>
      <c r="D227" s="12"/>
      <c r="E227" s="12"/>
      <c r="F227" s="127"/>
      <c r="G227" s="32"/>
      <c r="H227" s="38"/>
      <c r="I227" s="41"/>
      <c r="J227" s="34"/>
      <c r="K227" s="8"/>
      <c r="L227" s="67"/>
      <c r="M227" s="67"/>
      <c r="N227" s="68"/>
    </row>
    <row r="228" spans="1:14" x14ac:dyDescent="0.25">
      <c r="A228" s="2" t="str">
        <f t="shared" si="7"/>
        <v/>
      </c>
      <c r="B228" s="128" t="str">
        <f t="shared" si="8"/>
        <v/>
      </c>
      <c r="C228" s="2"/>
      <c r="D228" s="12"/>
      <c r="E228" s="12"/>
      <c r="F228" s="127"/>
      <c r="G228" s="32"/>
      <c r="H228" s="38"/>
      <c r="I228" s="41"/>
      <c r="J228" s="34"/>
      <c r="K228" s="8"/>
      <c r="L228" s="67"/>
      <c r="M228" s="67"/>
      <c r="N228" s="68"/>
    </row>
    <row r="229" spans="1:14" x14ac:dyDescent="0.25">
      <c r="A229" s="2" t="str">
        <f t="shared" si="7"/>
        <v/>
      </c>
      <c r="B229" s="128" t="str">
        <f t="shared" si="8"/>
        <v/>
      </c>
      <c r="C229" s="2"/>
      <c r="D229" s="12"/>
      <c r="E229" s="12"/>
      <c r="F229" s="127"/>
      <c r="G229" s="32"/>
      <c r="H229" s="38"/>
      <c r="I229" s="41"/>
      <c r="J229" s="34"/>
      <c r="K229" s="8"/>
      <c r="L229" s="67"/>
      <c r="M229" s="67"/>
      <c r="N229" s="68"/>
    </row>
    <row r="230" spans="1:14" x14ac:dyDescent="0.25">
      <c r="A230" s="2" t="str">
        <f t="shared" si="7"/>
        <v/>
      </c>
      <c r="B230" s="128" t="str">
        <f t="shared" si="8"/>
        <v/>
      </c>
      <c r="C230" s="2"/>
      <c r="D230" s="12"/>
      <c r="E230" s="12"/>
      <c r="F230" s="127"/>
      <c r="G230" s="32"/>
      <c r="H230" s="38"/>
      <c r="I230" s="41"/>
      <c r="J230" s="34"/>
      <c r="K230" s="8"/>
      <c r="L230" s="67"/>
      <c r="M230" s="67"/>
      <c r="N230" s="68"/>
    </row>
    <row r="231" spans="1:14" x14ac:dyDescent="0.25">
      <c r="A231" s="2" t="str">
        <f t="shared" si="7"/>
        <v/>
      </c>
      <c r="B231" s="128" t="str">
        <f t="shared" si="8"/>
        <v/>
      </c>
      <c r="C231" s="2"/>
      <c r="D231" s="12"/>
      <c r="E231" s="12"/>
      <c r="F231" s="127"/>
      <c r="G231" s="32"/>
      <c r="H231" s="38"/>
      <c r="I231" s="41"/>
      <c r="J231" s="34"/>
      <c r="K231" s="8"/>
      <c r="L231" s="67"/>
      <c r="M231" s="67"/>
      <c r="N231" s="68"/>
    </row>
    <row r="232" spans="1:14" x14ac:dyDescent="0.25">
      <c r="A232" s="2" t="str">
        <f t="shared" si="7"/>
        <v/>
      </c>
      <c r="B232" s="128" t="str">
        <f t="shared" si="8"/>
        <v/>
      </c>
      <c r="C232" s="2"/>
      <c r="D232" s="12"/>
      <c r="E232" s="12"/>
      <c r="F232" s="127"/>
      <c r="G232" s="32"/>
      <c r="H232" s="38"/>
      <c r="I232" s="41"/>
      <c r="J232" s="34"/>
      <c r="K232" s="8"/>
      <c r="L232" s="67"/>
      <c r="M232" s="67"/>
      <c r="N232" s="68"/>
    </row>
    <row r="233" spans="1:14" x14ac:dyDescent="0.25">
      <c r="A233" s="2" t="str">
        <f t="shared" si="7"/>
        <v/>
      </c>
      <c r="B233" s="128" t="str">
        <f t="shared" si="8"/>
        <v/>
      </c>
      <c r="C233" s="2"/>
      <c r="D233" s="12"/>
      <c r="E233" s="12"/>
      <c r="F233" s="127"/>
      <c r="G233" s="32"/>
      <c r="H233" s="38"/>
      <c r="I233" s="41"/>
      <c r="J233" s="34"/>
      <c r="K233" s="8"/>
      <c r="L233" s="67"/>
      <c r="M233" s="67"/>
      <c r="N233" s="68"/>
    </row>
    <row r="234" spans="1:14" x14ac:dyDescent="0.25">
      <c r="A234" s="2" t="str">
        <f t="shared" si="7"/>
        <v/>
      </c>
      <c r="B234" s="128" t="str">
        <f t="shared" si="8"/>
        <v/>
      </c>
      <c r="C234" s="2"/>
      <c r="D234" s="12"/>
      <c r="E234" s="12"/>
      <c r="F234" s="127"/>
      <c r="G234" s="32"/>
      <c r="H234" s="38"/>
      <c r="I234" s="41"/>
      <c r="J234" s="34"/>
      <c r="K234" s="8"/>
      <c r="L234" s="67"/>
      <c r="M234" s="67"/>
      <c r="N234" s="68"/>
    </row>
    <row r="235" spans="1:14" x14ac:dyDescent="0.25">
      <c r="A235" s="2" t="str">
        <f t="shared" si="7"/>
        <v/>
      </c>
      <c r="B235" s="128" t="str">
        <f t="shared" si="8"/>
        <v/>
      </c>
      <c r="C235" s="2"/>
      <c r="D235" s="12"/>
      <c r="E235" s="12"/>
      <c r="F235" s="127"/>
      <c r="G235" s="32"/>
      <c r="H235" s="38"/>
      <c r="I235" s="41"/>
      <c r="J235" s="34"/>
      <c r="K235" s="8"/>
      <c r="L235" s="67"/>
      <c r="M235" s="67"/>
      <c r="N235" s="68"/>
    </row>
    <row r="236" spans="1:14" x14ac:dyDescent="0.25">
      <c r="A236" s="2" t="str">
        <f t="shared" si="7"/>
        <v/>
      </c>
      <c r="B236" s="128" t="str">
        <f t="shared" si="8"/>
        <v/>
      </c>
      <c r="C236" s="2"/>
      <c r="D236" s="12"/>
      <c r="E236" s="12"/>
      <c r="F236" s="127"/>
      <c r="G236" s="32"/>
      <c r="H236" s="38"/>
      <c r="I236" s="41"/>
      <c r="J236" s="34"/>
      <c r="K236" s="8"/>
      <c r="L236" s="67"/>
      <c r="M236" s="67"/>
      <c r="N236" s="68"/>
    </row>
    <row r="237" spans="1:14" x14ac:dyDescent="0.25">
      <c r="A237" s="2" t="str">
        <f t="shared" si="7"/>
        <v/>
      </c>
      <c r="B237" s="128" t="str">
        <f t="shared" si="8"/>
        <v/>
      </c>
      <c r="C237" s="2"/>
      <c r="D237" s="12"/>
      <c r="E237" s="12"/>
      <c r="F237" s="127"/>
      <c r="G237" s="32"/>
      <c r="H237" s="38"/>
      <c r="I237" s="41"/>
      <c r="J237" s="34"/>
      <c r="K237" s="8"/>
      <c r="L237" s="67"/>
      <c r="M237" s="67"/>
      <c r="N237" s="68"/>
    </row>
    <row r="238" spans="1:14" x14ac:dyDescent="0.25">
      <c r="A238" s="2" t="str">
        <f t="shared" si="7"/>
        <v/>
      </c>
      <c r="B238" s="128" t="str">
        <f t="shared" si="8"/>
        <v/>
      </c>
      <c r="C238" s="2"/>
      <c r="D238" s="12"/>
      <c r="E238" s="12"/>
      <c r="F238" s="127"/>
      <c r="G238" s="32"/>
      <c r="H238" s="38"/>
      <c r="I238" s="41"/>
      <c r="J238" s="34"/>
      <c r="K238" s="8"/>
      <c r="L238" s="67"/>
      <c r="M238" s="67"/>
      <c r="N238" s="68"/>
    </row>
    <row r="239" spans="1:14" x14ac:dyDescent="0.25">
      <c r="A239" s="2" t="str">
        <f t="shared" si="7"/>
        <v/>
      </c>
      <c r="B239" s="128" t="str">
        <f t="shared" si="8"/>
        <v/>
      </c>
      <c r="C239" s="2"/>
      <c r="D239" s="12"/>
      <c r="E239" s="12"/>
      <c r="F239" s="127"/>
      <c r="G239" s="32"/>
      <c r="H239" s="38"/>
      <c r="I239" s="41"/>
      <c r="J239" s="34"/>
      <c r="K239" s="8"/>
      <c r="L239" s="67"/>
      <c r="M239" s="67"/>
      <c r="N239" s="68"/>
    </row>
    <row r="240" spans="1:14" x14ac:dyDescent="0.25">
      <c r="A240" s="2" t="str">
        <f t="shared" si="7"/>
        <v/>
      </c>
      <c r="B240" s="128" t="str">
        <f t="shared" si="8"/>
        <v/>
      </c>
      <c r="C240" s="2"/>
      <c r="D240" s="12"/>
      <c r="E240" s="12"/>
      <c r="F240" s="127"/>
      <c r="G240" s="32"/>
      <c r="H240" s="38"/>
      <c r="I240" s="41"/>
      <c r="J240" s="34"/>
      <c r="K240" s="8"/>
      <c r="L240" s="67"/>
      <c r="M240" s="67"/>
      <c r="N240" s="68"/>
    </row>
    <row r="241" spans="1:14" x14ac:dyDescent="0.25">
      <c r="A241" s="2" t="str">
        <f t="shared" si="7"/>
        <v/>
      </c>
      <c r="B241" s="128" t="str">
        <f t="shared" si="8"/>
        <v/>
      </c>
      <c r="C241" s="2"/>
      <c r="D241" s="12"/>
      <c r="E241" s="12"/>
      <c r="F241" s="127"/>
      <c r="G241" s="32"/>
      <c r="H241" s="38"/>
      <c r="I241" s="41"/>
      <c r="J241" s="34"/>
      <c r="K241" s="8"/>
      <c r="L241" s="67"/>
      <c r="M241" s="67"/>
      <c r="N241" s="68"/>
    </row>
    <row r="242" spans="1:14" x14ac:dyDescent="0.25">
      <c r="A242" s="2" t="str">
        <f t="shared" si="7"/>
        <v/>
      </c>
      <c r="B242" s="128" t="str">
        <f t="shared" si="8"/>
        <v/>
      </c>
      <c r="C242" s="2"/>
      <c r="D242" s="12"/>
      <c r="E242" s="12"/>
      <c r="F242" s="127"/>
      <c r="G242" s="32"/>
      <c r="H242" s="38"/>
      <c r="I242" s="41"/>
      <c r="J242" s="34"/>
      <c r="K242" s="8"/>
      <c r="L242" s="67"/>
      <c r="M242" s="67"/>
      <c r="N242" s="68"/>
    </row>
    <row r="243" spans="1:14" x14ac:dyDescent="0.25">
      <c r="A243" s="2" t="str">
        <f t="shared" si="7"/>
        <v/>
      </c>
      <c r="B243" s="128" t="str">
        <f t="shared" si="8"/>
        <v/>
      </c>
      <c r="C243" s="2"/>
      <c r="D243" s="12"/>
      <c r="E243" s="12"/>
      <c r="F243" s="127"/>
      <c r="G243" s="32"/>
      <c r="H243" s="38"/>
      <c r="I243" s="41"/>
      <c r="J243" s="34"/>
      <c r="K243" s="8"/>
      <c r="L243" s="67"/>
      <c r="M243" s="67"/>
      <c r="N243" s="68"/>
    </row>
    <row r="244" spans="1:14" x14ac:dyDescent="0.25">
      <c r="A244" s="2" t="str">
        <f t="shared" si="7"/>
        <v/>
      </c>
      <c r="B244" s="128" t="str">
        <f t="shared" si="8"/>
        <v/>
      </c>
      <c r="C244" s="2"/>
      <c r="D244" s="12"/>
      <c r="E244" s="12"/>
      <c r="F244" s="127"/>
      <c r="G244" s="32"/>
      <c r="H244" s="38"/>
      <c r="I244" s="41"/>
      <c r="J244" s="34"/>
      <c r="K244" s="8"/>
      <c r="L244" s="67"/>
      <c r="M244" s="67"/>
      <c r="N244" s="68"/>
    </row>
    <row r="245" spans="1:14" x14ac:dyDescent="0.25">
      <c r="A245" s="2" t="str">
        <f t="shared" si="7"/>
        <v/>
      </c>
      <c r="B245" s="128" t="str">
        <f t="shared" si="8"/>
        <v/>
      </c>
      <c r="C245" s="2"/>
      <c r="D245" s="12"/>
      <c r="E245" s="12"/>
      <c r="F245" s="127"/>
      <c r="G245" s="32"/>
      <c r="H245" s="38"/>
      <c r="I245" s="41"/>
      <c r="J245" s="34"/>
      <c r="K245" s="8"/>
      <c r="L245" s="67"/>
      <c r="M245" s="67"/>
      <c r="N245" s="68"/>
    </row>
    <row r="246" spans="1:14" x14ac:dyDescent="0.25">
      <c r="A246" s="2" t="str">
        <f t="shared" si="7"/>
        <v/>
      </c>
      <c r="B246" s="128" t="str">
        <f t="shared" si="8"/>
        <v/>
      </c>
      <c r="C246" s="2"/>
      <c r="D246" s="12"/>
      <c r="E246" s="12"/>
      <c r="F246" s="127"/>
      <c r="G246" s="32"/>
      <c r="H246" s="38"/>
      <c r="I246" s="41"/>
      <c r="J246" s="34"/>
      <c r="K246" s="8"/>
      <c r="L246" s="67"/>
      <c r="M246" s="67"/>
      <c r="N246" s="68"/>
    </row>
    <row r="247" spans="1:14" x14ac:dyDescent="0.25">
      <c r="A247" s="2" t="str">
        <f t="shared" si="7"/>
        <v/>
      </c>
      <c r="B247" s="128" t="str">
        <f t="shared" si="8"/>
        <v/>
      </c>
      <c r="C247" s="2"/>
      <c r="D247" s="12"/>
      <c r="E247" s="12"/>
      <c r="F247" s="127"/>
      <c r="G247" s="32"/>
      <c r="H247" s="38"/>
      <c r="I247" s="41"/>
      <c r="J247" s="34"/>
      <c r="K247" s="8"/>
      <c r="L247" s="67"/>
      <c r="M247" s="67"/>
      <c r="N247" s="68"/>
    </row>
    <row r="248" spans="1:14" x14ac:dyDescent="0.25">
      <c r="A248" s="2" t="str">
        <f t="shared" si="7"/>
        <v/>
      </c>
      <c r="B248" s="128" t="str">
        <f t="shared" si="8"/>
        <v/>
      </c>
      <c r="C248" s="2"/>
      <c r="D248" s="12"/>
      <c r="E248" s="12"/>
      <c r="F248" s="127"/>
      <c r="G248" s="32"/>
      <c r="H248" s="38"/>
      <c r="I248" s="41"/>
      <c r="J248" s="34"/>
      <c r="K248" s="8"/>
      <c r="L248" s="67"/>
      <c r="M248" s="67"/>
      <c r="N248" s="68"/>
    </row>
    <row r="249" spans="1:14" x14ac:dyDescent="0.25">
      <c r="A249" s="2" t="str">
        <f t="shared" si="7"/>
        <v/>
      </c>
      <c r="B249" s="128" t="str">
        <f t="shared" si="8"/>
        <v/>
      </c>
      <c r="C249" s="2"/>
      <c r="D249" s="12"/>
      <c r="E249" s="12"/>
      <c r="F249" s="127"/>
      <c r="G249" s="32"/>
      <c r="H249" s="38"/>
      <c r="I249" s="41"/>
      <c r="J249" s="34"/>
      <c r="K249" s="8"/>
      <c r="L249" s="67"/>
      <c r="M249" s="67"/>
      <c r="N249" s="68"/>
    </row>
    <row r="250" spans="1:14" x14ac:dyDescent="0.25">
      <c r="A250" s="2" t="str">
        <f t="shared" si="7"/>
        <v/>
      </c>
      <c r="B250" s="128" t="str">
        <f t="shared" si="8"/>
        <v/>
      </c>
      <c r="C250" s="2"/>
      <c r="D250" s="12"/>
      <c r="E250" s="12"/>
      <c r="F250" s="127"/>
      <c r="G250" s="32"/>
      <c r="H250" s="38"/>
      <c r="I250" s="41"/>
      <c r="J250" s="34"/>
      <c r="K250" s="8"/>
      <c r="L250" s="67"/>
      <c r="M250" s="67"/>
      <c r="N250" s="68"/>
    </row>
    <row r="251" spans="1:14" x14ac:dyDescent="0.25">
      <c r="A251" s="2" t="str">
        <f t="shared" si="7"/>
        <v/>
      </c>
      <c r="B251" s="128" t="str">
        <f t="shared" si="8"/>
        <v/>
      </c>
      <c r="C251" s="2"/>
      <c r="D251" s="12"/>
      <c r="E251" s="12"/>
      <c r="F251" s="127"/>
      <c r="G251" s="32"/>
      <c r="H251" s="38"/>
      <c r="I251" s="41"/>
      <c r="J251" s="34"/>
      <c r="K251" s="8"/>
      <c r="L251" s="67"/>
      <c r="M251" s="67"/>
      <c r="N251" s="68"/>
    </row>
    <row r="252" spans="1:14" x14ac:dyDescent="0.25">
      <c r="A252" s="2" t="str">
        <f t="shared" si="7"/>
        <v/>
      </c>
      <c r="B252" s="128" t="str">
        <f t="shared" si="8"/>
        <v/>
      </c>
      <c r="C252" s="2"/>
      <c r="D252" s="12"/>
      <c r="E252" s="12"/>
      <c r="F252" s="127"/>
      <c r="G252" s="32"/>
      <c r="H252" s="38"/>
      <c r="I252" s="41"/>
      <c r="J252" s="34"/>
      <c r="K252" s="8"/>
      <c r="L252" s="67"/>
      <c r="M252" s="67"/>
      <c r="N252" s="68"/>
    </row>
    <row r="253" spans="1:14" x14ac:dyDescent="0.25">
      <c r="A253" s="2" t="str">
        <f t="shared" si="7"/>
        <v/>
      </c>
      <c r="B253" s="128" t="str">
        <f t="shared" si="8"/>
        <v/>
      </c>
      <c r="C253" s="2"/>
      <c r="D253" s="12"/>
      <c r="E253" s="12"/>
      <c r="F253" s="127"/>
      <c r="G253" s="32"/>
      <c r="H253" s="38"/>
      <c r="I253" s="41"/>
      <c r="J253" s="34"/>
      <c r="K253" s="8"/>
      <c r="L253" s="67"/>
      <c r="M253" s="67"/>
      <c r="N253" s="68"/>
    </row>
    <row r="254" spans="1:14" x14ac:dyDescent="0.25">
      <c r="A254" s="2" t="str">
        <f t="shared" si="7"/>
        <v/>
      </c>
      <c r="B254" s="128" t="str">
        <f t="shared" si="8"/>
        <v/>
      </c>
      <c r="C254" s="2"/>
      <c r="D254" s="12"/>
      <c r="E254" s="12"/>
      <c r="F254" s="127"/>
      <c r="G254" s="32"/>
      <c r="H254" s="38"/>
      <c r="I254" s="41"/>
      <c r="J254" s="34"/>
      <c r="K254" s="8"/>
      <c r="L254" s="67"/>
      <c r="M254" s="67"/>
      <c r="N254" s="68"/>
    </row>
    <row r="255" spans="1:14" x14ac:dyDescent="0.25">
      <c r="A255" s="2" t="str">
        <f t="shared" si="7"/>
        <v/>
      </c>
      <c r="B255" s="128" t="str">
        <f t="shared" si="8"/>
        <v/>
      </c>
      <c r="C255" s="2"/>
      <c r="D255" s="12"/>
      <c r="E255" s="12"/>
      <c r="F255" s="127"/>
      <c r="G255" s="32"/>
      <c r="H255" s="38"/>
      <c r="I255" s="41"/>
      <c r="J255" s="34"/>
      <c r="K255" s="8"/>
      <c r="L255" s="67"/>
      <c r="M255" s="67"/>
      <c r="N255" s="68"/>
    </row>
    <row r="256" spans="1:14" x14ac:dyDescent="0.25">
      <c r="A256" s="2" t="str">
        <f t="shared" si="7"/>
        <v/>
      </c>
      <c r="B256" s="128" t="str">
        <f t="shared" si="8"/>
        <v/>
      </c>
      <c r="C256" s="2"/>
      <c r="D256" s="12"/>
      <c r="E256" s="12"/>
      <c r="F256" s="127"/>
      <c r="G256" s="32"/>
      <c r="H256" s="38"/>
      <c r="I256" s="41"/>
      <c r="J256" s="34"/>
      <c r="K256" s="8"/>
      <c r="L256" s="67"/>
      <c r="M256" s="67"/>
      <c r="N256" s="68"/>
    </row>
    <row r="257" spans="1:14" x14ac:dyDescent="0.25">
      <c r="A257" s="2" t="str">
        <f t="shared" si="7"/>
        <v/>
      </c>
      <c r="B257" s="128" t="str">
        <f t="shared" si="8"/>
        <v/>
      </c>
      <c r="C257" s="2"/>
      <c r="D257" s="12"/>
      <c r="E257" s="12"/>
      <c r="F257" s="127"/>
      <c r="G257" s="32"/>
      <c r="H257" s="38"/>
      <c r="I257" s="41"/>
      <c r="J257" s="34"/>
      <c r="K257" s="8"/>
      <c r="L257" s="67"/>
      <c r="M257" s="67"/>
      <c r="N257" s="68"/>
    </row>
    <row r="258" spans="1:14" x14ac:dyDescent="0.25">
      <c r="A258" s="2" t="str">
        <f t="shared" si="7"/>
        <v/>
      </c>
      <c r="B258" s="128" t="str">
        <f t="shared" si="8"/>
        <v/>
      </c>
      <c r="C258" s="2"/>
      <c r="D258" s="12"/>
      <c r="E258" s="12"/>
      <c r="F258" s="127"/>
      <c r="G258" s="32"/>
      <c r="H258" s="38"/>
      <c r="I258" s="41"/>
      <c r="J258" s="34"/>
      <c r="K258" s="8"/>
      <c r="L258" s="67"/>
      <c r="M258" s="67"/>
      <c r="N258" s="68"/>
    </row>
    <row r="259" spans="1:14" x14ac:dyDescent="0.25">
      <c r="A259" s="2" t="str">
        <f t="shared" ref="A259:A312" si="9">IF(C259&gt;0,"TDJ","")</f>
        <v/>
      </c>
      <c r="B259" s="128" t="str">
        <f t="shared" ref="B259:B312" si="10">IF(A259="TDJ","10%","")</f>
        <v/>
      </c>
      <c r="C259" s="2"/>
      <c r="D259" s="12"/>
      <c r="E259" s="12"/>
      <c r="F259" s="127"/>
      <c r="G259" s="32"/>
      <c r="H259" s="38"/>
      <c r="I259" s="41"/>
      <c r="J259" s="34"/>
      <c r="K259" s="8"/>
      <c r="L259" s="67"/>
      <c r="M259" s="67"/>
      <c r="N259" s="68"/>
    </row>
    <row r="260" spans="1:14" x14ac:dyDescent="0.25">
      <c r="A260" s="2" t="str">
        <f t="shared" si="9"/>
        <v/>
      </c>
      <c r="B260" s="128" t="str">
        <f t="shared" si="10"/>
        <v/>
      </c>
      <c r="C260" s="2"/>
      <c r="D260" s="12"/>
      <c r="E260" s="12"/>
      <c r="F260" s="127"/>
      <c r="G260" s="32"/>
      <c r="H260" s="38"/>
      <c r="I260" s="41"/>
      <c r="J260" s="34"/>
      <c r="K260" s="8"/>
      <c r="L260" s="67"/>
      <c r="M260" s="67"/>
      <c r="N260" s="68"/>
    </row>
    <row r="261" spans="1:14" x14ac:dyDescent="0.25">
      <c r="A261" s="2" t="str">
        <f t="shared" si="9"/>
        <v/>
      </c>
      <c r="B261" s="128" t="str">
        <f t="shared" si="10"/>
        <v/>
      </c>
      <c r="C261" s="2"/>
      <c r="D261" s="12"/>
      <c r="E261" s="12"/>
      <c r="F261" s="127"/>
      <c r="G261" s="32"/>
      <c r="H261" s="38"/>
      <c r="I261" s="41"/>
      <c r="J261" s="34"/>
      <c r="K261" s="8"/>
      <c r="L261" s="67"/>
      <c r="M261" s="67"/>
      <c r="N261" s="68"/>
    </row>
    <row r="262" spans="1:14" x14ac:dyDescent="0.25">
      <c r="A262" s="2" t="str">
        <f t="shared" si="9"/>
        <v/>
      </c>
      <c r="B262" s="128" t="str">
        <f t="shared" si="10"/>
        <v/>
      </c>
      <c r="C262" s="2"/>
      <c r="D262" s="12"/>
      <c r="E262" s="12"/>
      <c r="F262" s="127"/>
      <c r="G262" s="32"/>
      <c r="H262" s="38"/>
      <c r="I262" s="41"/>
      <c r="J262" s="34"/>
      <c r="K262" s="8"/>
      <c r="L262" s="67"/>
      <c r="M262" s="67"/>
      <c r="N262" s="68"/>
    </row>
    <row r="263" spans="1:14" x14ac:dyDescent="0.25">
      <c r="A263" s="2" t="str">
        <f t="shared" si="9"/>
        <v/>
      </c>
      <c r="B263" s="128" t="str">
        <f t="shared" si="10"/>
        <v/>
      </c>
      <c r="C263" s="2"/>
      <c r="D263" s="12"/>
      <c r="E263" s="12"/>
      <c r="F263" s="127"/>
      <c r="G263" s="32"/>
      <c r="H263" s="38"/>
      <c r="I263" s="41"/>
      <c r="J263" s="34"/>
      <c r="K263" s="8"/>
      <c r="L263" s="67"/>
      <c r="M263" s="67"/>
      <c r="N263" s="68"/>
    </row>
    <row r="264" spans="1:14" x14ac:dyDescent="0.25">
      <c r="A264" s="2" t="str">
        <f t="shared" si="9"/>
        <v/>
      </c>
      <c r="B264" s="128" t="str">
        <f t="shared" si="10"/>
        <v/>
      </c>
      <c r="C264" s="2"/>
      <c r="D264" s="12"/>
      <c r="E264" s="12"/>
      <c r="F264" s="127"/>
      <c r="G264" s="32"/>
      <c r="H264" s="38"/>
      <c r="I264" s="41"/>
      <c r="J264" s="34"/>
      <c r="K264" s="8"/>
      <c r="L264" s="67"/>
      <c r="M264" s="67"/>
      <c r="N264" s="68"/>
    </row>
    <row r="265" spans="1:14" x14ac:dyDescent="0.25">
      <c r="A265" s="2" t="str">
        <f t="shared" si="9"/>
        <v/>
      </c>
      <c r="B265" s="128" t="str">
        <f t="shared" si="10"/>
        <v/>
      </c>
      <c r="C265" s="2"/>
      <c r="D265" s="12"/>
      <c r="E265" s="12"/>
      <c r="F265" s="127"/>
      <c r="G265" s="32"/>
      <c r="H265" s="38"/>
      <c r="I265" s="41"/>
      <c r="J265" s="34"/>
      <c r="K265" s="8"/>
      <c r="L265" s="67"/>
      <c r="M265" s="67"/>
      <c r="N265" s="68"/>
    </row>
    <row r="266" spans="1:14" x14ac:dyDescent="0.25">
      <c r="A266" s="2" t="str">
        <f t="shared" si="9"/>
        <v/>
      </c>
      <c r="B266" s="128" t="str">
        <f t="shared" si="10"/>
        <v/>
      </c>
      <c r="C266" s="2"/>
      <c r="D266" s="12"/>
      <c r="E266" s="12"/>
      <c r="F266" s="127"/>
      <c r="G266" s="32"/>
      <c r="H266" s="38"/>
      <c r="I266" s="41"/>
      <c r="J266" s="34"/>
      <c r="K266" s="8"/>
      <c r="L266" s="67"/>
      <c r="M266" s="67"/>
      <c r="N266" s="68"/>
    </row>
    <row r="267" spans="1:14" x14ac:dyDescent="0.25">
      <c r="A267" s="2" t="str">
        <f t="shared" si="9"/>
        <v/>
      </c>
      <c r="B267" s="128" t="str">
        <f t="shared" si="10"/>
        <v/>
      </c>
      <c r="C267" s="2"/>
      <c r="D267" s="12"/>
      <c r="E267" s="12"/>
      <c r="F267" s="127"/>
      <c r="G267" s="32"/>
      <c r="H267" s="38"/>
      <c r="I267" s="41"/>
      <c r="J267" s="34"/>
      <c r="K267" s="8"/>
      <c r="L267" s="67"/>
      <c r="M267" s="67"/>
      <c r="N267" s="68"/>
    </row>
    <row r="268" spans="1:14" x14ac:dyDescent="0.25">
      <c r="A268" s="2" t="str">
        <f t="shared" si="9"/>
        <v/>
      </c>
      <c r="B268" s="128" t="str">
        <f t="shared" si="10"/>
        <v/>
      </c>
      <c r="C268" s="2"/>
      <c r="D268" s="12"/>
      <c r="E268" s="12"/>
      <c r="F268" s="127"/>
      <c r="G268" s="32"/>
      <c r="H268" s="38"/>
      <c r="I268" s="41"/>
      <c r="J268" s="34"/>
      <c r="K268" s="8"/>
      <c r="L268" s="67"/>
      <c r="M268" s="67"/>
      <c r="N268" s="68"/>
    </row>
    <row r="269" spans="1:14" x14ac:dyDescent="0.25">
      <c r="A269" s="2" t="str">
        <f t="shared" si="9"/>
        <v/>
      </c>
      <c r="B269" s="128" t="str">
        <f t="shared" si="10"/>
        <v/>
      </c>
      <c r="C269" s="2"/>
      <c r="D269" s="12"/>
      <c r="E269" s="12"/>
      <c r="F269" s="127"/>
      <c r="G269" s="32"/>
      <c r="H269" s="38"/>
      <c r="I269" s="41"/>
      <c r="J269" s="34"/>
      <c r="K269" s="8"/>
      <c r="L269" s="67"/>
      <c r="M269" s="67"/>
      <c r="N269" s="68"/>
    </row>
    <row r="270" spans="1:14" x14ac:dyDescent="0.25">
      <c r="A270" s="2" t="str">
        <f t="shared" si="9"/>
        <v/>
      </c>
      <c r="B270" s="128" t="str">
        <f t="shared" si="10"/>
        <v/>
      </c>
      <c r="C270" s="2"/>
      <c r="D270" s="12"/>
      <c r="E270" s="12"/>
      <c r="F270" s="127"/>
      <c r="G270" s="32"/>
      <c r="H270" s="38"/>
      <c r="I270" s="41"/>
      <c r="J270" s="34"/>
      <c r="K270" s="8"/>
      <c r="L270" s="67"/>
      <c r="M270" s="67"/>
      <c r="N270" s="68"/>
    </row>
    <row r="271" spans="1:14" x14ac:dyDescent="0.25">
      <c r="A271" s="2" t="str">
        <f t="shared" si="9"/>
        <v/>
      </c>
      <c r="B271" s="128" t="str">
        <f t="shared" si="10"/>
        <v/>
      </c>
      <c r="C271" s="2"/>
      <c r="D271" s="12"/>
      <c r="E271" s="12"/>
      <c r="F271" s="127"/>
      <c r="G271" s="32"/>
      <c r="H271" s="38"/>
      <c r="I271" s="41"/>
      <c r="J271" s="34"/>
      <c r="K271" s="8"/>
      <c r="L271" s="67"/>
      <c r="M271" s="67"/>
      <c r="N271" s="68"/>
    </row>
    <row r="272" spans="1:14" x14ac:dyDescent="0.25">
      <c r="A272" s="2" t="str">
        <f t="shared" si="9"/>
        <v/>
      </c>
      <c r="B272" s="128" t="str">
        <f t="shared" si="10"/>
        <v/>
      </c>
      <c r="C272" s="2"/>
      <c r="D272" s="12"/>
      <c r="E272" s="12"/>
      <c r="F272" s="127"/>
      <c r="G272" s="32"/>
      <c r="H272" s="38"/>
      <c r="I272" s="41"/>
      <c r="J272" s="34"/>
      <c r="K272" s="8"/>
      <c r="L272" s="67"/>
      <c r="M272" s="67"/>
      <c r="N272" s="68"/>
    </row>
    <row r="273" spans="1:14" x14ac:dyDescent="0.25">
      <c r="A273" s="2" t="str">
        <f t="shared" si="9"/>
        <v/>
      </c>
      <c r="B273" s="128" t="str">
        <f t="shared" si="10"/>
        <v/>
      </c>
      <c r="C273" s="2"/>
      <c r="D273" s="12"/>
      <c r="E273" s="12"/>
      <c r="F273" s="127"/>
      <c r="G273" s="32"/>
      <c r="H273" s="38"/>
      <c r="I273" s="41"/>
      <c r="J273" s="34"/>
      <c r="K273" s="8"/>
      <c r="L273" s="67"/>
      <c r="M273" s="67"/>
      <c r="N273" s="68"/>
    </row>
    <row r="274" spans="1:14" x14ac:dyDescent="0.25">
      <c r="A274" s="2" t="str">
        <f t="shared" si="9"/>
        <v/>
      </c>
      <c r="B274" s="128" t="str">
        <f t="shared" si="10"/>
        <v/>
      </c>
      <c r="C274" s="2"/>
      <c r="D274" s="12"/>
      <c r="E274" s="12"/>
      <c r="F274" s="127"/>
      <c r="G274" s="32"/>
      <c r="H274" s="38"/>
      <c r="I274" s="41"/>
      <c r="J274" s="34"/>
      <c r="K274" s="8"/>
      <c r="L274" s="67"/>
      <c r="M274" s="67"/>
      <c r="N274" s="68"/>
    </row>
    <row r="275" spans="1:14" x14ac:dyDescent="0.25">
      <c r="A275" s="2" t="str">
        <f t="shared" si="9"/>
        <v/>
      </c>
      <c r="B275" s="128" t="str">
        <f t="shared" si="10"/>
        <v/>
      </c>
      <c r="C275" s="2"/>
      <c r="D275" s="12"/>
      <c r="E275" s="12"/>
      <c r="F275" s="127"/>
      <c r="G275" s="32"/>
      <c r="H275" s="38"/>
      <c r="I275" s="41"/>
      <c r="J275" s="34"/>
      <c r="K275" s="8"/>
      <c r="L275" s="67"/>
      <c r="M275" s="67"/>
      <c r="N275" s="68"/>
    </row>
    <row r="276" spans="1:14" x14ac:dyDescent="0.25">
      <c r="A276" s="2" t="str">
        <f t="shared" si="9"/>
        <v/>
      </c>
      <c r="B276" s="128" t="str">
        <f t="shared" si="10"/>
        <v/>
      </c>
      <c r="C276" s="2"/>
      <c r="D276" s="12"/>
      <c r="E276" s="12"/>
      <c r="F276" s="127"/>
      <c r="G276" s="32"/>
      <c r="H276" s="38"/>
      <c r="I276" s="41"/>
      <c r="J276" s="34"/>
      <c r="K276" s="8"/>
      <c r="L276" s="67"/>
      <c r="M276" s="67"/>
      <c r="N276" s="68"/>
    </row>
    <row r="277" spans="1:14" x14ac:dyDescent="0.25">
      <c r="A277" s="2" t="str">
        <f t="shared" si="9"/>
        <v/>
      </c>
      <c r="B277" s="128" t="str">
        <f t="shared" si="10"/>
        <v/>
      </c>
      <c r="C277" s="2"/>
      <c r="D277" s="12"/>
      <c r="E277" s="12"/>
      <c r="F277" s="127"/>
      <c r="G277" s="32"/>
      <c r="H277" s="38"/>
      <c r="I277" s="41"/>
      <c r="J277" s="34"/>
      <c r="K277" s="8"/>
      <c r="L277" s="67"/>
      <c r="M277" s="67"/>
      <c r="N277" s="68"/>
    </row>
    <row r="278" spans="1:14" x14ac:dyDescent="0.25">
      <c r="A278" s="2" t="str">
        <f t="shared" si="9"/>
        <v/>
      </c>
      <c r="B278" s="128" t="str">
        <f t="shared" si="10"/>
        <v/>
      </c>
      <c r="C278" s="2"/>
      <c r="D278" s="12"/>
      <c r="E278" s="12"/>
      <c r="F278" s="127"/>
      <c r="G278" s="32"/>
      <c r="H278" s="38"/>
      <c r="I278" s="41"/>
      <c r="J278" s="34"/>
      <c r="K278" s="8"/>
      <c r="L278" s="67"/>
      <c r="M278" s="67"/>
      <c r="N278" s="68"/>
    </row>
    <row r="279" spans="1:14" x14ac:dyDescent="0.25">
      <c r="A279" s="2" t="str">
        <f t="shared" si="9"/>
        <v/>
      </c>
      <c r="B279" s="128" t="str">
        <f t="shared" si="10"/>
        <v/>
      </c>
      <c r="C279" s="2"/>
      <c r="D279" s="12"/>
      <c r="E279" s="12"/>
      <c r="F279" s="127"/>
      <c r="G279" s="32"/>
      <c r="H279" s="38"/>
      <c r="I279" s="41"/>
      <c r="J279" s="34"/>
      <c r="K279" s="8"/>
      <c r="L279" s="67"/>
      <c r="M279" s="67"/>
      <c r="N279" s="68"/>
    </row>
    <row r="280" spans="1:14" x14ac:dyDescent="0.25">
      <c r="A280" s="2" t="str">
        <f t="shared" si="9"/>
        <v/>
      </c>
      <c r="B280" s="128" t="str">
        <f t="shared" si="10"/>
        <v/>
      </c>
      <c r="C280" s="2"/>
      <c r="D280" s="12"/>
      <c r="E280" s="12"/>
      <c r="F280" s="127"/>
      <c r="G280" s="32"/>
      <c r="H280" s="38"/>
      <c r="I280" s="41"/>
      <c r="J280" s="34"/>
      <c r="K280" s="8"/>
      <c r="L280" s="67"/>
      <c r="M280" s="67"/>
      <c r="N280" s="68"/>
    </row>
    <row r="281" spans="1:14" x14ac:dyDescent="0.25">
      <c r="A281" s="2" t="str">
        <f t="shared" si="9"/>
        <v/>
      </c>
      <c r="B281" s="128" t="str">
        <f t="shared" si="10"/>
        <v/>
      </c>
      <c r="C281" s="2"/>
      <c r="D281" s="12"/>
      <c r="E281" s="12"/>
      <c r="F281" s="127"/>
      <c r="G281" s="32"/>
      <c r="H281" s="38"/>
      <c r="I281" s="41"/>
      <c r="J281" s="34"/>
      <c r="K281" s="8"/>
      <c r="L281" s="67"/>
      <c r="M281" s="67"/>
      <c r="N281" s="68"/>
    </row>
    <row r="282" spans="1:14" x14ac:dyDescent="0.25">
      <c r="A282" s="2" t="str">
        <f t="shared" si="9"/>
        <v/>
      </c>
      <c r="B282" s="128" t="str">
        <f t="shared" si="10"/>
        <v/>
      </c>
      <c r="C282" s="2"/>
      <c r="D282" s="12"/>
      <c r="E282" s="12"/>
      <c r="F282" s="127"/>
      <c r="G282" s="32"/>
      <c r="H282" s="38"/>
      <c r="I282" s="41"/>
      <c r="J282" s="34"/>
      <c r="K282" s="8"/>
      <c r="L282" s="67"/>
      <c r="M282" s="67"/>
      <c r="N282" s="68"/>
    </row>
    <row r="283" spans="1:14" x14ac:dyDescent="0.25">
      <c r="A283" s="2" t="str">
        <f t="shared" si="9"/>
        <v/>
      </c>
      <c r="B283" s="128" t="str">
        <f t="shared" si="10"/>
        <v/>
      </c>
      <c r="C283" s="2"/>
      <c r="D283" s="12"/>
      <c r="E283" s="12"/>
      <c r="F283" s="127"/>
      <c r="G283" s="32"/>
      <c r="H283" s="38"/>
      <c r="I283" s="41"/>
      <c r="J283" s="34"/>
      <c r="K283" s="8"/>
      <c r="L283" s="67"/>
      <c r="M283" s="67"/>
      <c r="N283" s="68"/>
    </row>
    <row r="284" spans="1:14" x14ac:dyDescent="0.25">
      <c r="A284" s="2" t="str">
        <f t="shared" si="9"/>
        <v/>
      </c>
      <c r="B284" s="128" t="str">
        <f t="shared" si="10"/>
        <v/>
      </c>
      <c r="C284" s="2"/>
      <c r="D284" s="12"/>
      <c r="E284" s="12"/>
      <c r="F284" s="127"/>
      <c r="G284" s="32"/>
      <c r="H284" s="38"/>
      <c r="I284" s="41"/>
      <c r="J284" s="34"/>
      <c r="K284" s="8"/>
      <c r="L284" s="67"/>
      <c r="M284" s="67"/>
      <c r="N284" s="68"/>
    </row>
    <row r="285" spans="1:14" x14ac:dyDescent="0.25">
      <c r="A285" s="2" t="str">
        <f t="shared" si="9"/>
        <v/>
      </c>
      <c r="B285" s="128" t="str">
        <f t="shared" si="10"/>
        <v/>
      </c>
      <c r="C285" s="2"/>
      <c r="D285" s="12"/>
      <c r="E285" s="12"/>
      <c r="F285" s="127"/>
      <c r="G285" s="32"/>
      <c r="H285" s="38"/>
      <c r="I285" s="41"/>
      <c r="J285" s="34"/>
      <c r="K285" s="8"/>
      <c r="L285" s="67"/>
      <c r="M285" s="67"/>
      <c r="N285" s="68"/>
    </row>
    <row r="286" spans="1:14" x14ac:dyDescent="0.25">
      <c r="A286" s="2" t="str">
        <f t="shared" si="9"/>
        <v/>
      </c>
      <c r="B286" s="128" t="str">
        <f t="shared" si="10"/>
        <v/>
      </c>
      <c r="C286" s="2"/>
      <c r="D286" s="12"/>
      <c r="E286" s="12"/>
      <c r="F286" s="127"/>
      <c r="G286" s="32"/>
      <c r="H286" s="38"/>
      <c r="I286" s="41"/>
      <c r="J286" s="34"/>
      <c r="K286" s="8"/>
      <c r="L286" s="67"/>
      <c r="M286" s="67"/>
      <c r="N286" s="68"/>
    </row>
    <row r="287" spans="1:14" x14ac:dyDescent="0.25">
      <c r="A287" s="2" t="str">
        <f t="shared" si="9"/>
        <v/>
      </c>
      <c r="B287" s="128" t="str">
        <f t="shared" si="10"/>
        <v/>
      </c>
      <c r="C287" s="2"/>
      <c r="D287" s="12"/>
      <c r="E287" s="12"/>
      <c r="F287" s="127"/>
      <c r="G287" s="32"/>
      <c r="H287" s="38"/>
      <c r="I287" s="41"/>
      <c r="J287" s="34"/>
      <c r="K287" s="8"/>
      <c r="L287" s="67"/>
      <c r="M287" s="67"/>
      <c r="N287" s="68"/>
    </row>
    <row r="288" spans="1:14" x14ac:dyDescent="0.25">
      <c r="A288" s="2" t="str">
        <f t="shared" si="9"/>
        <v/>
      </c>
      <c r="B288" s="128" t="str">
        <f t="shared" si="10"/>
        <v/>
      </c>
      <c r="C288" s="2"/>
      <c r="D288" s="12"/>
      <c r="E288" s="12"/>
      <c r="F288" s="127"/>
      <c r="G288" s="32"/>
      <c r="H288" s="38"/>
      <c r="I288" s="41"/>
      <c r="J288" s="34"/>
      <c r="K288" s="8"/>
      <c r="L288" s="67"/>
      <c r="M288" s="67"/>
      <c r="N288" s="68"/>
    </row>
    <row r="289" spans="1:14" x14ac:dyDescent="0.25">
      <c r="A289" s="2" t="str">
        <f t="shared" si="9"/>
        <v/>
      </c>
      <c r="B289" s="128" t="str">
        <f t="shared" si="10"/>
        <v/>
      </c>
      <c r="C289" s="2"/>
      <c r="D289" s="12"/>
      <c r="E289" s="12"/>
      <c r="F289" s="127"/>
      <c r="G289" s="32"/>
      <c r="H289" s="38"/>
      <c r="I289" s="41"/>
      <c r="J289" s="34"/>
      <c r="K289" s="8"/>
      <c r="L289" s="67"/>
      <c r="M289" s="67"/>
      <c r="N289" s="68"/>
    </row>
    <row r="290" spans="1:14" x14ac:dyDescent="0.25">
      <c r="A290" s="2" t="str">
        <f t="shared" si="9"/>
        <v/>
      </c>
      <c r="B290" s="128" t="str">
        <f t="shared" si="10"/>
        <v/>
      </c>
      <c r="C290" s="2"/>
      <c r="D290" s="12"/>
      <c r="E290" s="12"/>
      <c r="F290" s="127"/>
      <c r="G290" s="32"/>
      <c r="H290" s="38"/>
      <c r="I290" s="41"/>
      <c r="J290" s="34"/>
      <c r="K290" s="8"/>
      <c r="L290" s="67"/>
      <c r="M290" s="67"/>
      <c r="N290" s="68"/>
    </row>
    <row r="291" spans="1:14" x14ac:dyDescent="0.25">
      <c r="A291" s="2" t="str">
        <f t="shared" si="9"/>
        <v/>
      </c>
      <c r="B291" s="128" t="str">
        <f t="shared" si="10"/>
        <v/>
      </c>
      <c r="C291" s="2"/>
      <c r="D291" s="12"/>
      <c r="E291" s="12"/>
      <c r="F291" s="127"/>
      <c r="G291" s="32"/>
      <c r="H291" s="38"/>
      <c r="I291" s="41"/>
      <c r="J291" s="34"/>
      <c r="K291" s="8"/>
      <c r="L291" s="67"/>
      <c r="M291" s="67"/>
      <c r="N291" s="68"/>
    </row>
    <row r="292" spans="1:14" x14ac:dyDescent="0.25">
      <c r="A292" s="2" t="str">
        <f t="shared" si="9"/>
        <v/>
      </c>
      <c r="B292" s="128" t="str">
        <f t="shared" si="10"/>
        <v/>
      </c>
      <c r="C292" s="2"/>
      <c r="D292" s="12"/>
      <c r="E292" s="12"/>
      <c r="F292" s="127"/>
      <c r="G292" s="32"/>
      <c r="H292" s="38"/>
      <c r="I292" s="41"/>
      <c r="J292" s="34"/>
      <c r="K292" s="8"/>
      <c r="L292" s="67"/>
      <c r="M292" s="67"/>
      <c r="N292" s="68"/>
    </row>
    <row r="293" spans="1:14" x14ac:dyDescent="0.25">
      <c r="A293" s="2" t="str">
        <f t="shared" si="9"/>
        <v/>
      </c>
      <c r="B293" s="128" t="str">
        <f t="shared" si="10"/>
        <v/>
      </c>
      <c r="C293" s="2"/>
      <c r="D293" s="12"/>
      <c r="E293" s="12"/>
      <c r="F293" s="127"/>
      <c r="G293" s="32"/>
      <c r="H293" s="38"/>
      <c r="I293" s="41"/>
      <c r="J293" s="34"/>
      <c r="K293" s="8"/>
      <c r="L293" s="67"/>
      <c r="M293" s="67"/>
      <c r="N293" s="68"/>
    </row>
    <row r="294" spans="1:14" x14ac:dyDescent="0.25">
      <c r="A294" s="2" t="str">
        <f t="shared" si="9"/>
        <v/>
      </c>
      <c r="B294" s="128" t="str">
        <f t="shared" si="10"/>
        <v/>
      </c>
      <c r="C294" s="2"/>
      <c r="D294" s="12"/>
      <c r="E294" s="12"/>
      <c r="F294" s="127"/>
      <c r="G294" s="32"/>
      <c r="H294" s="38"/>
      <c r="I294" s="41"/>
      <c r="J294" s="34"/>
      <c r="K294" s="8"/>
      <c r="L294" s="67"/>
      <c r="M294" s="67"/>
      <c r="N294" s="68"/>
    </row>
    <row r="295" spans="1:14" x14ac:dyDescent="0.25">
      <c r="A295" s="2" t="str">
        <f t="shared" si="9"/>
        <v/>
      </c>
      <c r="B295" s="128" t="str">
        <f t="shared" si="10"/>
        <v/>
      </c>
      <c r="C295" s="2"/>
      <c r="D295" s="12"/>
      <c r="E295" s="12"/>
      <c r="F295" s="127"/>
      <c r="G295" s="32"/>
      <c r="H295" s="38"/>
      <c r="I295" s="41"/>
      <c r="J295" s="34"/>
      <c r="K295" s="8"/>
      <c r="L295" s="67"/>
      <c r="M295" s="67"/>
      <c r="N295" s="68"/>
    </row>
    <row r="296" spans="1:14" x14ac:dyDescent="0.25">
      <c r="A296" s="2" t="str">
        <f t="shared" si="9"/>
        <v/>
      </c>
      <c r="B296" s="128" t="str">
        <f t="shared" si="10"/>
        <v/>
      </c>
      <c r="C296" s="2"/>
      <c r="D296" s="12"/>
      <c r="E296" s="12"/>
      <c r="F296" s="127"/>
      <c r="G296" s="32"/>
      <c r="H296" s="38"/>
      <c r="I296" s="41"/>
      <c r="J296" s="34"/>
      <c r="K296" s="8"/>
      <c r="L296" s="67"/>
      <c r="M296" s="67"/>
      <c r="N296" s="68"/>
    </row>
    <row r="297" spans="1:14" x14ac:dyDescent="0.25">
      <c r="A297" s="2" t="str">
        <f t="shared" si="9"/>
        <v/>
      </c>
      <c r="B297" s="128" t="str">
        <f t="shared" si="10"/>
        <v/>
      </c>
      <c r="C297" s="2"/>
      <c r="D297" s="12"/>
      <c r="E297" s="12"/>
      <c r="F297" s="127"/>
      <c r="G297" s="32"/>
      <c r="H297" s="38"/>
      <c r="I297" s="41"/>
      <c r="J297" s="34"/>
      <c r="K297" s="8"/>
      <c r="L297" s="67"/>
      <c r="M297" s="67"/>
      <c r="N297" s="68"/>
    </row>
    <row r="298" spans="1:14" x14ac:dyDescent="0.25">
      <c r="A298" s="2" t="str">
        <f t="shared" si="9"/>
        <v/>
      </c>
      <c r="B298" s="128" t="str">
        <f t="shared" si="10"/>
        <v/>
      </c>
      <c r="C298" s="2"/>
      <c r="D298" s="12"/>
      <c r="E298" s="12"/>
      <c r="F298" s="127"/>
      <c r="G298" s="32"/>
      <c r="H298" s="38"/>
      <c r="I298" s="41"/>
      <c r="J298" s="34"/>
      <c r="K298" s="8"/>
      <c r="L298" s="67"/>
      <c r="M298" s="67"/>
      <c r="N298" s="68"/>
    </row>
    <row r="299" spans="1:14" x14ac:dyDescent="0.25">
      <c r="A299" s="2" t="str">
        <f t="shared" si="9"/>
        <v/>
      </c>
      <c r="B299" s="128" t="str">
        <f t="shared" si="10"/>
        <v/>
      </c>
      <c r="C299" s="2"/>
      <c r="D299" s="12"/>
      <c r="E299" s="12"/>
      <c r="F299" s="127"/>
      <c r="G299" s="32"/>
      <c r="H299" s="38"/>
      <c r="I299" s="41"/>
      <c r="J299" s="34"/>
      <c r="K299" s="8"/>
      <c r="L299" s="67"/>
      <c r="M299" s="67"/>
      <c r="N299" s="68"/>
    </row>
    <row r="300" spans="1:14" x14ac:dyDescent="0.25">
      <c r="A300" s="2" t="str">
        <f t="shared" si="9"/>
        <v/>
      </c>
      <c r="B300" s="128" t="str">
        <f t="shared" si="10"/>
        <v/>
      </c>
      <c r="C300" s="2"/>
      <c r="D300" s="12"/>
      <c r="E300" s="12"/>
      <c r="F300" s="127"/>
      <c r="G300" s="32"/>
      <c r="H300" s="38"/>
      <c r="I300" s="41"/>
      <c r="J300" s="34"/>
      <c r="K300" s="8"/>
      <c r="L300" s="67"/>
      <c r="M300" s="67"/>
      <c r="N300" s="68"/>
    </row>
    <row r="301" spans="1:14" x14ac:dyDescent="0.25">
      <c r="A301" s="2" t="str">
        <f t="shared" si="9"/>
        <v/>
      </c>
      <c r="B301" s="128" t="str">
        <f t="shared" si="10"/>
        <v/>
      </c>
      <c r="C301" s="2"/>
      <c r="D301" s="12"/>
      <c r="E301" s="12"/>
      <c r="F301" s="127"/>
      <c r="G301" s="32"/>
      <c r="H301" s="38"/>
      <c r="I301" s="41"/>
      <c r="J301" s="34"/>
      <c r="K301" s="8"/>
      <c r="L301" s="67"/>
      <c r="M301" s="67"/>
      <c r="N301" s="68"/>
    </row>
    <row r="302" spans="1:14" x14ac:dyDescent="0.25">
      <c r="A302" s="2" t="str">
        <f t="shared" si="9"/>
        <v/>
      </c>
      <c r="B302" s="128" t="str">
        <f t="shared" si="10"/>
        <v/>
      </c>
      <c r="C302" s="2"/>
      <c r="D302" s="12"/>
      <c r="E302" s="12"/>
      <c r="F302" s="127"/>
      <c r="G302" s="32"/>
      <c r="H302" s="38"/>
      <c r="I302" s="41"/>
      <c r="J302" s="34"/>
      <c r="K302" s="8"/>
      <c r="L302" s="67"/>
      <c r="M302" s="67"/>
      <c r="N302" s="68"/>
    </row>
    <row r="303" spans="1:14" x14ac:dyDescent="0.25">
      <c r="A303" s="2" t="str">
        <f t="shared" si="9"/>
        <v/>
      </c>
      <c r="B303" s="128" t="str">
        <f t="shared" si="10"/>
        <v/>
      </c>
      <c r="C303" s="2"/>
      <c r="D303" s="12"/>
      <c r="E303" s="12"/>
      <c r="F303" s="127"/>
      <c r="G303" s="32"/>
      <c r="H303" s="38"/>
      <c r="I303" s="41"/>
      <c r="J303" s="34"/>
      <c r="K303" s="8"/>
      <c r="L303" s="67"/>
      <c r="M303" s="67"/>
      <c r="N303" s="68"/>
    </row>
    <row r="304" spans="1:14" x14ac:dyDescent="0.25">
      <c r="A304" s="2" t="str">
        <f t="shared" si="9"/>
        <v/>
      </c>
      <c r="B304" s="128" t="str">
        <f t="shared" si="10"/>
        <v/>
      </c>
      <c r="C304" s="2"/>
      <c r="D304" s="12"/>
      <c r="E304" s="12"/>
      <c r="F304" s="127"/>
      <c r="G304" s="32"/>
      <c r="H304" s="38"/>
      <c r="I304" s="41"/>
      <c r="J304" s="34"/>
      <c r="K304" s="8"/>
      <c r="L304" s="67"/>
      <c r="M304" s="67"/>
      <c r="N304" s="68"/>
    </row>
    <row r="305" spans="1:14" x14ac:dyDescent="0.25">
      <c r="A305" s="2" t="str">
        <f t="shared" si="9"/>
        <v/>
      </c>
      <c r="B305" s="128" t="str">
        <f t="shared" si="10"/>
        <v/>
      </c>
      <c r="C305" s="2"/>
      <c r="D305" s="12"/>
      <c r="E305" s="12"/>
      <c r="F305" s="127"/>
      <c r="G305" s="32"/>
      <c r="H305" s="38"/>
      <c r="I305" s="41"/>
      <c r="J305" s="34"/>
      <c r="K305" s="8"/>
      <c r="L305" s="67"/>
      <c r="M305" s="67"/>
      <c r="N305" s="68"/>
    </row>
    <row r="306" spans="1:14" x14ac:dyDescent="0.25">
      <c r="A306" s="2" t="str">
        <f t="shared" si="9"/>
        <v/>
      </c>
      <c r="B306" s="128" t="str">
        <f t="shared" si="10"/>
        <v/>
      </c>
      <c r="C306" s="2"/>
      <c r="D306" s="12"/>
      <c r="E306" s="12"/>
      <c r="F306" s="127"/>
      <c r="G306" s="32"/>
      <c r="H306" s="38"/>
      <c r="I306" s="41"/>
      <c r="J306" s="34"/>
      <c r="K306" s="8"/>
      <c r="L306" s="67"/>
      <c r="M306" s="67"/>
      <c r="N306" s="68"/>
    </row>
    <row r="307" spans="1:14" x14ac:dyDescent="0.25">
      <c r="A307" s="2" t="str">
        <f t="shared" si="9"/>
        <v/>
      </c>
      <c r="B307" s="128" t="str">
        <f t="shared" si="10"/>
        <v/>
      </c>
      <c r="C307" s="2"/>
      <c r="D307" s="12"/>
      <c r="E307" s="12"/>
      <c r="F307" s="127"/>
      <c r="G307" s="32"/>
      <c r="H307" s="38"/>
      <c r="I307" s="41"/>
      <c r="J307" s="34"/>
      <c r="K307" s="8"/>
      <c r="L307" s="67"/>
      <c r="M307" s="67"/>
      <c r="N307" s="68"/>
    </row>
    <row r="308" spans="1:14" x14ac:dyDescent="0.25">
      <c r="A308" s="2" t="str">
        <f t="shared" si="9"/>
        <v/>
      </c>
      <c r="B308" s="128" t="str">
        <f t="shared" si="10"/>
        <v/>
      </c>
      <c r="C308" s="2"/>
      <c r="D308" s="12"/>
      <c r="E308" s="12"/>
      <c r="F308" s="127"/>
      <c r="G308" s="32"/>
      <c r="H308" s="38"/>
      <c r="I308" s="41"/>
      <c r="J308" s="34"/>
      <c r="K308" s="8"/>
      <c r="L308" s="67"/>
      <c r="M308" s="67"/>
      <c r="N308" s="68"/>
    </row>
    <row r="309" spans="1:14" x14ac:dyDescent="0.25">
      <c r="A309" s="2" t="str">
        <f t="shared" si="9"/>
        <v/>
      </c>
      <c r="B309" s="128" t="str">
        <f t="shared" si="10"/>
        <v/>
      </c>
      <c r="C309" s="2"/>
      <c r="D309" s="12"/>
      <c r="E309" s="12"/>
      <c r="F309" s="127"/>
      <c r="G309" s="32"/>
      <c r="H309" s="38"/>
      <c r="I309" s="41"/>
      <c r="J309" s="34"/>
      <c r="K309" s="8"/>
      <c r="L309" s="67"/>
      <c r="M309" s="67"/>
      <c r="N309" s="68"/>
    </row>
    <row r="310" spans="1:14" x14ac:dyDescent="0.25">
      <c r="A310" s="2" t="str">
        <f t="shared" si="9"/>
        <v/>
      </c>
      <c r="B310" s="128" t="str">
        <f t="shared" si="10"/>
        <v/>
      </c>
      <c r="C310" s="2"/>
      <c r="D310" s="12"/>
      <c r="E310" s="12"/>
      <c r="F310" s="127"/>
      <c r="G310" s="32"/>
      <c r="H310" s="38"/>
      <c r="I310" s="41"/>
      <c r="J310" s="34"/>
      <c r="K310" s="8"/>
      <c r="L310" s="67"/>
      <c r="M310" s="67"/>
      <c r="N310" s="68"/>
    </row>
    <row r="311" spans="1:14" x14ac:dyDescent="0.25">
      <c r="A311" s="2" t="str">
        <f t="shared" si="9"/>
        <v/>
      </c>
      <c r="B311" s="128" t="str">
        <f t="shared" si="10"/>
        <v/>
      </c>
      <c r="C311" s="2"/>
      <c r="D311" s="12"/>
      <c r="E311" s="12"/>
      <c r="F311" s="127"/>
      <c r="G311" s="32"/>
      <c r="H311" s="38"/>
      <c r="I311" s="41"/>
      <c r="J311" s="34"/>
      <c r="K311" s="8"/>
      <c r="L311" s="67"/>
      <c r="M311" s="67"/>
      <c r="N311" s="68"/>
    </row>
    <row r="312" spans="1:14" x14ac:dyDescent="0.25">
      <c r="A312" s="2" t="str">
        <f t="shared" si="9"/>
        <v/>
      </c>
      <c r="B312" s="128" t="str">
        <f t="shared" si="10"/>
        <v/>
      </c>
      <c r="C312" s="2"/>
      <c r="F312" s="127"/>
      <c r="G312" s="33"/>
      <c r="H312" s="37"/>
      <c r="I312" s="40"/>
      <c r="J312" s="35"/>
    </row>
  </sheetData>
  <pageMargins left="0.25" right="0.25" top="0.75" bottom="0.75" header="0.3" footer="0.3"/>
  <pageSetup paperSize="9" scale="36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93129-F520-407F-BD15-D969262CE4DF}">
  <sheetPr codeName="Feuil3"/>
  <dimension ref="A1:M1000"/>
  <sheetViews>
    <sheetView tabSelected="1" zoomScale="90" zoomScaleNormal="90" workbookViewId="0">
      <selection activeCell="C11" sqref="C11"/>
    </sheetView>
  </sheetViews>
  <sheetFormatPr baseColWidth="10" defaultRowHeight="15" x14ac:dyDescent="0.25"/>
  <cols>
    <col min="1" max="2" width="22.140625" customWidth="1"/>
    <col min="3" max="3" width="22.140625" style="98" customWidth="1"/>
    <col min="4" max="4" width="22.140625" style="47" customWidth="1"/>
    <col min="5" max="5" width="41.42578125" style="50" bestFit="1" customWidth="1"/>
    <col min="6" max="7" width="22.140625" customWidth="1"/>
    <col min="8" max="8" width="22.140625" style="50" customWidth="1"/>
    <col min="9" max="9" width="22.140625" style="52" customWidth="1"/>
    <col min="10" max="10" width="22.140625" style="55" customWidth="1"/>
    <col min="11" max="11" width="22.140625" customWidth="1"/>
    <col min="12" max="12" width="17.42578125" customWidth="1"/>
    <col min="13" max="13" width="15.28515625" customWidth="1"/>
  </cols>
  <sheetData>
    <row r="1" spans="1:13" ht="15" customHeight="1" x14ac:dyDescent="0.25">
      <c r="A1" s="134" t="s">
        <v>138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</row>
    <row r="2" spans="1:13" ht="15" customHeight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</row>
    <row r="3" spans="1:13" x14ac:dyDescent="0.25">
      <c r="C3" s="97"/>
      <c r="D3"/>
      <c r="E3"/>
      <c r="H3"/>
      <c r="I3"/>
      <c r="J3"/>
    </row>
    <row r="4" spans="1:13" x14ac:dyDescent="0.25">
      <c r="A4" s="25" t="s">
        <v>38</v>
      </c>
      <c r="B4" s="22"/>
      <c r="C4" s="97"/>
      <c r="D4" s="25" t="s">
        <v>42</v>
      </c>
      <c r="E4" s="19"/>
      <c r="H4"/>
      <c r="I4"/>
      <c r="J4"/>
    </row>
    <row r="5" spans="1:13" x14ac:dyDescent="0.25">
      <c r="A5" s="26" t="s">
        <v>39</v>
      </c>
      <c r="B5" s="23"/>
      <c r="C5" s="97"/>
      <c r="D5" s="26" t="s">
        <v>43</v>
      </c>
      <c r="E5" s="20"/>
      <c r="H5"/>
      <c r="I5"/>
      <c r="J5"/>
    </row>
    <row r="6" spans="1:13" x14ac:dyDescent="0.25">
      <c r="A6" s="26" t="s">
        <v>40</v>
      </c>
      <c r="B6" s="23"/>
      <c r="C6" s="97"/>
      <c r="D6" s="26" t="s">
        <v>45</v>
      </c>
      <c r="E6" s="20"/>
      <c r="H6"/>
      <c r="I6"/>
      <c r="J6"/>
    </row>
    <row r="7" spans="1:13" x14ac:dyDescent="0.25">
      <c r="A7" s="27" t="s">
        <v>41</v>
      </c>
      <c r="B7" s="24"/>
      <c r="C7" s="97"/>
      <c r="D7" s="28" t="s">
        <v>44</v>
      </c>
      <c r="E7" s="21"/>
      <c r="H7"/>
      <c r="I7"/>
      <c r="J7"/>
    </row>
    <row r="8" spans="1:13" x14ac:dyDescent="0.25">
      <c r="C8" s="97"/>
      <c r="D8"/>
      <c r="E8"/>
      <c r="H8"/>
      <c r="I8"/>
      <c r="J8"/>
    </row>
    <row r="9" spans="1:13" ht="15.75" thickBot="1" x14ac:dyDescent="0.3">
      <c r="C9" s="97"/>
      <c r="D9"/>
      <c r="E9"/>
      <c r="H9"/>
      <c r="I9"/>
      <c r="J9"/>
    </row>
    <row r="10" spans="1:13" ht="34.5" thickBot="1" x14ac:dyDescent="0.3">
      <c r="A10" s="137" t="s">
        <v>46</v>
      </c>
      <c r="B10" s="99" t="s">
        <v>49</v>
      </c>
      <c r="C10" s="99" t="s">
        <v>126</v>
      </c>
      <c r="D10" s="99" t="s">
        <v>127</v>
      </c>
      <c r="E10" s="100" t="s">
        <v>128</v>
      </c>
      <c r="F10" s="99" t="s">
        <v>130</v>
      </c>
      <c r="G10" s="99" t="s">
        <v>131</v>
      </c>
      <c r="H10" s="99" t="s">
        <v>132</v>
      </c>
      <c r="I10" s="99" t="s">
        <v>133</v>
      </c>
      <c r="J10" s="99" t="s">
        <v>134</v>
      </c>
      <c r="K10" s="99" t="s">
        <v>135</v>
      </c>
      <c r="L10" s="139" t="s">
        <v>18</v>
      </c>
      <c r="M10" s="140" t="s">
        <v>48</v>
      </c>
    </row>
    <row r="11" spans="1:13" x14ac:dyDescent="0.25">
      <c r="A11" s="138" t="str">
        <f>IF(COUNTIF(E11,"*DH*"),Source!$A$4,IF(COUNTIF(E11,"*DG*"),Source!$A$4,IF(E11="","",Source!$A$3)))</f>
        <v/>
      </c>
      <c r="B11" s="138" t="str">
        <f>IF(COUNTIF(C11,""),"",IF(COUNTIF(C11,"TDJ"),"Terre de Jeux","Paris 2024"))</f>
        <v/>
      </c>
      <c r="C11" s="43"/>
      <c r="D11" s="135"/>
      <c r="E11" s="96"/>
      <c r="F11" s="45"/>
      <c r="G11" s="48"/>
      <c r="H11" s="43"/>
      <c r="I11" s="48"/>
      <c r="J11" s="51"/>
      <c r="K11" s="53"/>
      <c r="L11" s="56" t="str">
        <f>IF(J11="","",J11*K11)</f>
        <v/>
      </c>
      <c r="M11" s="59" t="str">
        <f>IF(L11="","",L11*D11)</f>
        <v/>
      </c>
    </row>
    <row r="12" spans="1:13" x14ac:dyDescent="0.25">
      <c r="A12" s="138" t="str">
        <f>IF(COUNTIF(E12,"*DH*"),Source!$A$4,IF(COUNTIF(E12,"*DG*"),Source!$A$4,IF(E12="","",Source!$A$3)))</f>
        <v/>
      </c>
      <c r="B12" s="136" t="str">
        <f t="shared" ref="B12:B75" si="0">IF(COUNTIF(C12,""),"",IF(COUNTIF(C12,"TDJ"),"Terre de Jeux","Paris 2024"))</f>
        <v/>
      </c>
      <c r="C12" s="43"/>
      <c r="D12" s="135"/>
      <c r="E12" s="96"/>
      <c r="F12" s="45"/>
      <c r="G12" s="48"/>
      <c r="H12" s="43"/>
      <c r="I12" s="48"/>
      <c r="J12" s="51"/>
      <c r="K12" s="53"/>
      <c r="L12" s="57" t="str">
        <f t="shared" ref="L12:L75" si="1">IF(J12="","",J12*K12)</f>
        <v/>
      </c>
      <c r="M12" s="60" t="str">
        <f>IF(D12="","",L12*D12)</f>
        <v/>
      </c>
    </row>
    <row r="13" spans="1:13" x14ac:dyDescent="0.25">
      <c r="A13" s="138" t="str">
        <f>IF(COUNTIF(E13,"*DH*"),Source!$A$4,IF(COUNTIF(E13,"*DG*"),Source!$A$4,IF(E13="","",Source!$A$3)))</f>
        <v/>
      </c>
      <c r="B13" s="136" t="str">
        <f t="shared" si="0"/>
        <v/>
      </c>
      <c r="C13" s="43"/>
      <c r="D13" s="135"/>
      <c r="E13" s="96"/>
      <c r="F13" s="45"/>
      <c r="G13" s="48"/>
      <c r="H13" s="43"/>
      <c r="I13" s="48"/>
      <c r="J13" s="51"/>
      <c r="K13" s="53"/>
      <c r="L13" s="57" t="str">
        <f t="shared" si="1"/>
        <v/>
      </c>
      <c r="M13" s="60" t="str">
        <f>IF(D13="","",L13*D13)</f>
        <v/>
      </c>
    </row>
    <row r="14" spans="1:13" x14ac:dyDescent="0.25">
      <c r="A14" s="138" t="str">
        <f>IF(COUNTIF(E14,"*DH*"),Source!$A$4,IF(COUNTIF(E14,"*DG*"),Source!$A$4,IF(E14="","",Source!$A$3)))</f>
        <v/>
      </c>
      <c r="B14" s="136" t="str">
        <f t="shared" si="0"/>
        <v/>
      </c>
      <c r="C14" s="43"/>
      <c r="D14" s="135"/>
      <c r="E14" s="96"/>
      <c r="F14" s="45"/>
      <c r="G14" s="48"/>
      <c r="H14" s="43"/>
      <c r="I14" s="48"/>
      <c r="J14" s="51"/>
      <c r="K14" s="53"/>
      <c r="L14" s="57" t="str">
        <f t="shared" si="1"/>
        <v/>
      </c>
      <c r="M14" s="60" t="str">
        <f>IF(D14="","",L14*D14)</f>
        <v/>
      </c>
    </row>
    <row r="15" spans="1:13" x14ac:dyDescent="0.25">
      <c r="A15" s="138" t="str">
        <f>IF(COUNTIF(E15,"*DH*"),Source!$A$4,IF(COUNTIF(E15,"*DG*"),Source!$A$4,IF(E15="","",Source!$A$3)))</f>
        <v/>
      </c>
      <c r="B15" s="136" t="str">
        <f t="shared" si="0"/>
        <v/>
      </c>
      <c r="C15" s="43"/>
      <c r="D15" s="135"/>
      <c r="E15" s="96"/>
      <c r="F15" s="45"/>
      <c r="G15" s="48"/>
      <c r="H15" s="43"/>
      <c r="I15" s="48"/>
      <c r="J15" s="51"/>
      <c r="K15" s="54"/>
      <c r="L15" s="57" t="str">
        <f t="shared" si="1"/>
        <v/>
      </c>
      <c r="M15" s="60" t="str">
        <f>IF(D15="","",L15*D15)</f>
        <v/>
      </c>
    </row>
    <row r="16" spans="1:13" x14ac:dyDescent="0.25">
      <c r="A16" s="138" t="str">
        <f>IF(COUNTIF(E16,"*DH*"),Source!$A$4,IF(COUNTIF(E16,"*DG*"),Source!$A$4,IF(E16="","",Source!$A$3)))</f>
        <v/>
      </c>
      <c r="B16" s="136" t="str">
        <f t="shared" si="0"/>
        <v/>
      </c>
      <c r="C16" s="43"/>
      <c r="D16" s="135"/>
      <c r="E16" s="96"/>
      <c r="F16" s="45"/>
      <c r="G16" s="48"/>
      <c r="H16" s="43"/>
      <c r="I16" s="48"/>
      <c r="J16" s="51"/>
      <c r="K16" s="54"/>
      <c r="L16" s="57" t="str">
        <f t="shared" si="1"/>
        <v/>
      </c>
      <c r="M16" s="60" t="str">
        <f>IF(D16="","",L16*D16)</f>
        <v/>
      </c>
    </row>
    <row r="17" spans="1:13" x14ac:dyDescent="0.25">
      <c r="A17" s="138" t="str">
        <f>IF(COUNTIF(E17,"*DH*"),Source!$A$4,IF(COUNTIF(E17,"*DG*"),Source!$A$4,IF(E17="","",Source!$A$3)))</f>
        <v/>
      </c>
      <c r="B17" s="136" t="str">
        <f t="shared" si="0"/>
        <v/>
      </c>
      <c r="C17" s="43"/>
      <c r="D17" s="135"/>
      <c r="E17" s="96"/>
      <c r="F17" s="45"/>
      <c r="G17" s="48"/>
      <c r="H17" s="43"/>
      <c r="I17" s="48"/>
      <c r="J17" s="51"/>
      <c r="K17" s="54"/>
      <c r="L17" s="57" t="str">
        <f t="shared" si="1"/>
        <v/>
      </c>
      <c r="M17" s="60" t="str">
        <f>IF(D17="","",L17*D17)</f>
        <v/>
      </c>
    </row>
    <row r="18" spans="1:13" x14ac:dyDescent="0.25">
      <c r="A18" s="138" t="str">
        <f>IF(COUNTIF(E18,"*DH*"),Source!$A$4,IF(COUNTIF(E18,"*DG*"),Source!$A$4,IF(E18="","",Source!$A$3)))</f>
        <v/>
      </c>
      <c r="B18" s="136" t="str">
        <f t="shared" si="0"/>
        <v/>
      </c>
      <c r="C18" s="43"/>
      <c r="D18" s="135"/>
      <c r="E18" s="96"/>
      <c r="F18" s="45"/>
      <c r="G18" s="48"/>
      <c r="H18" s="43"/>
      <c r="I18" s="48"/>
      <c r="J18" s="51"/>
      <c r="K18" s="53"/>
      <c r="L18" s="57" t="str">
        <f t="shared" si="1"/>
        <v/>
      </c>
      <c r="M18" s="60" t="str">
        <f>IF(D18="","",L18*D18)</f>
        <v/>
      </c>
    </row>
    <row r="19" spans="1:13" x14ac:dyDescent="0.25">
      <c r="A19" s="138" t="str">
        <f>IF(COUNTIF(E19,"*DH*"),Source!$A$4,IF(COUNTIF(E19,"*DG*"),Source!$A$4,IF(E19="","",Source!$A$3)))</f>
        <v/>
      </c>
      <c r="B19" s="136" t="str">
        <f t="shared" si="0"/>
        <v/>
      </c>
      <c r="C19" s="43"/>
      <c r="D19" s="135"/>
      <c r="E19" s="96"/>
      <c r="F19" s="45"/>
      <c r="G19" s="48"/>
      <c r="H19" s="43"/>
      <c r="I19" s="48"/>
      <c r="J19" s="51"/>
      <c r="K19" s="53"/>
      <c r="L19" s="57" t="str">
        <f t="shared" si="1"/>
        <v/>
      </c>
      <c r="M19" s="60" t="str">
        <f>IF(D19="","",L19*D19)</f>
        <v/>
      </c>
    </row>
    <row r="20" spans="1:13" x14ac:dyDescent="0.25">
      <c r="A20" s="138" t="str">
        <f>IF(COUNTIF(E20,"*DH*"),Source!$A$4,IF(COUNTIF(E20,"*DG*"),Source!$A$4,IF(E20="","",Source!$A$3)))</f>
        <v/>
      </c>
      <c r="B20" s="136" t="str">
        <f t="shared" si="0"/>
        <v/>
      </c>
      <c r="C20" s="43"/>
      <c r="D20" s="135"/>
      <c r="E20" s="96"/>
      <c r="F20" s="45"/>
      <c r="G20" s="48"/>
      <c r="H20" s="43"/>
      <c r="I20" s="48"/>
      <c r="J20" s="51"/>
      <c r="K20" s="54"/>
      <c r="L20" s="57" t="str">
        <f t="shared" si="1"/>
        <v/>
      </c>
      <c r="M20" s="60" t="str">
        <f>IF(D20="","",L20*D20)</f>
        <v/>
      </c>
    </row>
    <row r="21" spans="1:13" x14ac:dyDescent="0.25">
      <c r="A21" s="138" t="str">
        <f>IF(COUNTIF(E21,"*DH*"),Source!$A$4,IF(COUNTIF(E21,"*DG*"),Source!$A$4,IF(E21="","",Source!$A$3)))</f>
        <v/>
      </c>
      <c r="B21" s="136" t="str">
        <f t="shared" si="0"/>
        <v/>
      </c>
      <c r="C21" s="43"/>
      <c r="D21" s="135"/>
      <c r="E21" s="96"/>
      <c r="F21" s="45"/>
      <c r="G21" s="48"/>
      <c r="H21" s="43"/>
      <c r="I21" s="48"/>
      <c r="J21" s="51"/>
      <c r="K21" s="54"/>
      <c r="L21" s="57" t="str">
        <f t="shared" si="1"/>
        <v/>
      </c>
      <c r="M21" s="60" t="str">
        <f>IF(D21="","",L21*D21)</f>
        <v/>
      </c>
    </row>
    <row r="22" spans="1:13" x14ac:dyDescent="0.25">
      <c r="A22" s="138" t="str">
        <f>IF(COUNTIF(E22,"*DH*"),Source!$A$4,IF(COUNTIF(E22,"*DG*"),Source!$A$4,IF(E22="","",Source!$A$3)))</f>
        <v/>
      </c>
      <c r="B22" s="136" t="str">
        <f t="shared" si="0"/>
        <v/>
      </c>
      <c r="C22" s="43"/>
      <c r="D22" s="135"/>
      <c r="E22" s="96"/>
      <c r="F22" s="45"/>
      <c r="G22" s="48"/>
      <c r="H22" s="43"/>
      <c r="I22" s="48"/>
      <c r="J22" s="51"/>
      <c r="K22" s="54"/>
      <c r="L22" s="57" t="str">
        <f t="shared" si="1"/>
        <v/>
      </c>
      <c r="M22" s="60" t="str">
        <f>IF(D22="","",L22*D22)</f>
        <v/>
      </c>
    </row>
    <row r="23" spans="1:13" x14ac:dyDescent="0.25">
      <c r="A23" s="138" t="str">
        <f>IF(COUNTIF(E23,"*DH*"),Source!$A$4,IF(COUNTIF(E23,"*DG*"),Source!$A$4,IF(E23="","",Source!$A$3)))</f>
        <v/>
      </c>
      <c r="B23" s="136" t="str">
        <f t="shared" si="0"/>
        <v/>
      </c>
      <c r="C23" s="43"/>
      <c r="D23" s="135"/>
      <c r="E23" s="96"/>
      <c r="F23" s="45"/>
      <c r="G23" s="48"/>
      <c r="H23" s="43"/>
      <c r="I23" s="48"/>
      <c r="J23" s="51"/>
      <c r="K23" s="54"/>
      <c r="L23" s="57" t="str">
        <f t="shared" si="1"/>
        <v/>
      </c>
      <c r="M23" s="60" t="str">
        <f>IF(D23="","",L23*D23)</f>
        <v/>
      </c>
    </row>
    <row r="24" spans="1:13" x14ac:dyDescent="0.25">
      <c r="A24" s="138" t="str">
        <f>IF(COUNTIF(E24,"*DH*"),Source!$A$4,IF(COUNTIF(E24,"*DG*"),Source!$A$4,IF(E24="","",Source!$A$3)))</f>
        <v/>
      </c>
      <c r="B24" s="136" t="str">
        <f t="shared" si="0"/>
        <v/>
      </c>
      <c r="C24" s="43"/>
      <c r="D24" s="135"/>
      <c r="E24" s="96"/>
      <c r="F24" s="45"/>
      <c r="G24" s="48"/>
      <c r="H24" s="43"/>
      <c r="I24" s="48"/>
      <c r="J24" s="51"/>
      <c r="K24" s="54"/>
      <c r="L24" s="57" t="str">
        <f t="shared" si="1"/>
        <v/>
      </c>
      <c r="M24" s="60" t="str">
        <f>IF(D24="","",L24*D24)</f>
        <v/>
      </c>
    </row>
    <row r="25" spans="1:13" x14ac:dyDescent="0.25">
      <c r="A25" s="138" t="str">
        <f>IF(COUNTIF(E25,"*DH*"),Source!$A$4,IF(COUNTIF(E25,"*DG*"),Source!$A$4,IF(E25="","",Source!$A$3)))</f>
        <v/>
      </c>
      <c r="B25" s="136" t="str">
        <f t="shared" si="0"/>
        <v/>
      </c>
      <c r="C25" s="43"/>
      <c r="D25" s="135"/>
      <c r="E25" s="96"/>
      <c r="F25" s="45"/>
      <c r="G25" s="48"/>
      <c r="H25" s="43"/>
      <c r="I25" s="48"/>
      <c r="J25" s="51"/>
      <c r="K25" s="54"/>
      <c r="L25" s="57" t="str">
        <f t="shared" si="1"/>
        <v/>
      </c>
      <c r="M25" s="60" t="str">
        <f>IF(D25="","",L25*D25)</f>
        <v/>
      </c>
    </row>
    <row r="26" spans="1:13" x14ac:dyDescent="0.25">
      <c r="A26" s="138" t="str">
        <f>IF(COUNTIF(E26,"*DH*"),Source!$A$4,IF(COUNTIF(E26,"*DG*"),Source!$A$4,IF(E26="","",Source!$A$3)))</f>
        <v/>
      </c>
      <c r="B26" s="136" t="str">
        <f t="shared" si="0"/>
        <v/>
      </c>
      <c r="C26" s="43"/>
      <c r="D26" s="135"/>
      <c r="E26" s="96"/>
      <c r="F26" s="45"/>
      <c r="G26" s="48"/>
      <c r="H26" s="43"/>
      <c r="I26" s="48"/>
      <c r="J26" s="51"/>
      <c r="K26" s="54"/>
      <c r="L26" s="57" t="str">
        <f t="shared" si="1"/>
        <v/>
      </c>
      <c r="M26" s="60" t="str">
        <f>IF(D26="","",L26*D26)</f>
        <v/>
      </c>
    </row>
    <row r="27" spans="1:13" x14ac:dyDescent="0.25">
      <c r="A27" s="138" t="str">
        <f>IF(COUNTIF(E27,"*DH*"),Source!$A$4,IF(COUNTIF(E27,"*DG*"),Source!$A$4,IF(E27="","",Source!$A$3)))</f>
        <v/>
      </c>
      <c r="B27" s="136" t="str">
        <f t="shared" si="0"/>
        <v/>
      </c>
      <c r="C27" s="43"/>
      <c r="D27" s="135"/>
      <c r="E27" s="96"/>
      <c r="F27" s="45"/>
      <c r="G27" s="48"/>
      <c r="H27" s="43"/>
      <c r="I27" s="48"/>
      <c r="J27" s="51"/>
      <c r="K27" s="54"/>
      <c r="L27" s="57" t="str">
        <f t="shared" si="1"/>
        <v/>
      </c>
      <c r="M27" s="60" t="str">
        <f>IF(D27="","",L27*D27)</f>
        <v/>
      </c>
    </row>
    <row r="28" spans="1:13" x14ac:dyDescent="0.25">
      <c r="A28" s="138" t="str">
        <f>IF(COUNTIF(E28,"*DH*"),Source!$A$4,IF(COUNTIF(E28,"*DG*"),Source!$A$4,IF(E28="","",Source!$A$3)))</f>
        <v/>
      </c>
      <c r="B28" s="136" t="str">
        <f t="shared" si="0"/>
        <v/>
      </c>
      <c r="C28" s="43"/>
      <c r="D28" s="135"/>
      <c r="E28" s="96"/>
      <c r="F28" s="45"/>
      <c r="G28" s="48"/>
      <c r="H28" s="43"/>
      <c r="I28" s="48"/>
      <c r="J28" s="51"/>
      <c r="K28" s="54"/>
      <c r="L28" s="57" t="str">
        <f t="shared" si="1"/>
        <v/>
      </c>
      <c r="M28" s="60" t="str">
        <f>IF(D28="","",L28*D28)</f>
        <v/>
      </c>
    </row>
    <row r="29" spans="1:13" x14ac:dyDescent="0.25">
      <c r="A29" s="138" t="str">
        <f>IF(COUNTIF(E29,"*DH*"),Source!$A$4,IF(COUNTIF(E29,"*DG*"),Source!$A$4,IF(E29="","",Source!$A$3)))</f>
        <v/>
      </c>
      <c r="B29" s="136" t="str">
        <f t="shared" si="0"/>
        <v/>
      </c>
      <c r="C29" s="43"/>
      <c r="D29" s="135"/>
      <c r="E29" s="96"/>
      <c r="F29" s="45"/>
      <c r="G29" s="48"/>
      <c r="H29" s="43"/>
      <c r="I29" s="48"/>
      <c r="J29" s="51"/>
      <c r="K29" s="54"/>
      <c r="L29" s="57" t="str">
        <f t="shared" si="1"/>
        <v/>
      </c>
      <c r="M29" s="60" t="str">
        <f>IF(D29="","",L29*D29)</f>
        <v/>
      </c>
    </row>
    <row r="30" spans="1:13" x14ac:dyDescent="0.25">
      <c r="A30" s="138" t="str">
        <f>IF(COUNTIF(E30,"*DH*"),Source!$A$4,IF(COUNTIF(E30,"*DG*"),Source!$A$4,IF(E30="","",Source!$A$3)))</f>
        <v/>
      </c>
      <c r="B30" s="136" t="str">
        <f t="shared" si="0"/>
        <v/>
      </c>
      <c r="C30" s="43"/>
      <c r="D30" s="135"/>
      <c r="E30" s="96"/>
      <c r="F30" s="45"/>
      <c r="G30" s="48"/>
      <c r="H30" s="43"/>
      <c r="I30" s="48"/>
      <c r="J30" s="51"/>
      <c r="K30" s="54"/>
      <c r="L30" s="57" t="str">
        <f t="shared" si="1"/>
        <v/>
      </c>
      <c r="M30" s="60" t="str">
        <f>IF(D30="","",L30*D30)</f>
        <v/>
      </c>
    </row>
    <row r="31" spans="1:13" x14ac:dyDescent="0.25">
      <c r="A31" s="138" t="str">
        <f>IF(COUNTIF(E31,"*DH*"),Source!$A$4,IF(COUNTIF(E31,"*DG*"),Source!$A$4,IF(E31="","",Source!$A$3)))</f>
        <v/>
      </c>
      <c r="B31" s="136" t="str">
        <f t="shared" si="0"/>
        <v/>
      </c>
      <c r="C31" s="43"/>
      <c r="D31" s="135"/>
      <c r="E31" s="96"/>
      <c r="F31" s="45"/>
      <c r="G31" s="48"/>
      <c r="H31" s="43"/>
      <c r="I31" s="48"/>
      <c r="J31" s="51"/>
      <c r="K31" s="54"/>
      <c r="L31" s="57" t="str">
        <f t="shared" si="1"/>
        <v/>
      </c>
      <c r="M31" s="60" t="str">
        <f>IF(D31="","",L31*D31)</f>
        <v/>
      </c>
    </row>
    <row r="32" spans="1:13" x14ac:dyDescent="0.25">
      <c r="A32" s="138" t="str">
        <f>IF(COUNTIF(E32,"*DH*"),Source!$A$4,IF(COUNTIF(E32,"*DG*"),Source!$A$4,IF(E32="","",Source!$A$3)))</f>
        <v/>
      </c>
      <c r="B32" s="136" t="str">
        <f t="shared" si="0"/>
        <v/>
      </c>
      <c r="C32" s="43"/>
      <c r="D32" s="135"/>
      <c r="E32" s="96"/>
      <c r="F32" s="45"/>
      <c r="G32" s="48"/>
      <c r="H32" s="43"/>
      <c r="I32" s="48"/>
      <c r="J32" s="51"/>
      <c r="K32" s="54"/>
      <c r="L32" s="57" t="str">
        <f t="shared" si="1"/>
        <v/>
      </c>
      <c r="M32" s="60" t="str">
        <f>IF(D32="","",L32*D32)</f>
        <v/>
      </c>
    </row>
    <row r="33" spans="1:13" x14ac:dyDescent="0.25">
      <c r="A33" s="138" t="str">
        <f>IF(COUNTIF(E33,"*DH*"),Source!$A$4,IF(COUNTIF(E33,"*DG*"),Source!$A$4,IF(E33="","",Source!$A$3)))</f>
        <v/>
      </c>
      <c r="B33" s="136" t="str">
        <f t="shared" si="0"/>
        <v/>
      </c>
      <c r="C33" s="43"/>
      <c r="D33" s="135"/>
      <c r="E33" s="96"/>
      <c r="F33" s="46"/>
      <c r="G33" s="49"/>
      <c r="H33" s="43"/>
      <c r="I33" s="49"/>
      <c r="J33" s="101"/>
      <c r="K33" s="54"/>
      <c r="L33" s="57" t="str">
        <f t="shared" si="1"/>
        <v/>
      </c>
      <c r="M33" s="60" t="str">
        <f>IF(D33="","",L33*D33)</f>
        <v/>
      </c>
    </row>
    <row r="34" spans="1:13" x14ac:dyDescent="0.25">
      <c r="A34" s="138" t="str">
        <f>IF(COUNTIF(E34,"*DH*"),Source!$A$4,IF(COUNTIF(E34,"*DG*"),Source!$A$4,IF(E34="","",Source!$A$3)))</f>
        <v/>
      </c>
      <c r="B34" s="136" t="str">
        <f t="shared" si="0"/>
        <v/>
      </c>
      <c r="C34" s="43"/>
      <c r="D34" s="135"/>
      <c r="E34" s="96"/>
      <c r="F34" s="46"/>
      <c r="G34" s="49"/>
      <c r="H34" s="43"/>
      <c r="I34" s="49"/>
      <c r="J34" s="101"/>
      <c r="K34" s="54"/>
      <c r="L34" s="57" t="str">
        <f t="shared" si="1"/>
        <v/>
      </c>
      <c r="M34" s="60" t="str">
        <f>IF(D34="","",L34*D34)</f>
        <v/>
      </c>
    </row>
    <row r="35" spans="1:13" x14ac:dyDescent="0.25">
      <c r="A35" s="138" t="str">
        <f>IF(COUNTIF(E35,"*DH*"),Source!$A$4,IF(COUNTIF(E35,"*DG*"),Source!$A$4,IF(E35="","",Source!$A$3)))</f>
        <v/>
      </c>
      <c r="B35" s="136" t="str">
        <f t="shared" si="0"/>
        <v/>
      </c>
      <c r="C35" s="43"/>
      <c r="D35" s="135"/>
      <c r="E35" s="96"/>
      <c r="F35" s="46"/>
      <c r="G35" s="49"/>
      <c r="H35" s="43"/>
      <c r="I35" s="49"/>
      <c r="J35" s="101"/>
      <c r="K35" s="54"/>
      <c r="L35" s="57" t="str">
        <f t="shared" si="1"/>
        <v/>
      </c>
      <c r="M35" s="60" t="str">
        <f>IF(D35="","",L35*D35)</f>
        <v/>
      </c>
    </row>
    <row r="36" spans="1:13" x14ac:dyDescent="0.25">
      <c r="A36" s="138" t="str">
        <f>IF(COUNTIF(E36,"*DH*"),Source!$A$4,IF(COUNTIF(E36,"*DG*"),Source!$A$4,IF(E36="","",Source!$A$3)))</f>
        <v/>
      </c>
      <c r="B36" s="136" t="str">
        <f t="shared" si="0"/>
        <v/>
      </c>
      <c r="C36" s="43"/>
      <c r="D36" s="135"/>
      <c r="E36" s="96"/>
      <c r="F36" s="46"/>
      <c r="G36" s="49"/>
      <c r="H36" s="43"/>
      <c r="I36" s="49"/>
      <c r="J36" s="101"/>
      <c r="K36" s="54"/>
      <c r="L36" s="57" t="str">
        <f t="shared" si="1"/>
        <v/>
      </c>
      <c r="M36" s="60" t="str">
        <f>IF(D36="","",L36*D36)</f>
        <v/>
      </c>
    </row>
    <row r="37" spans="1:13" x14ac:dyDescent="0.25">
      <c r="A37" s="138" t="str">
        <f>IF(COUNTIF(E37,"*DH*"),Source!$A$4,IF(COUNTIF(E37,"*DG*"),Source!$A$4,IF(E37="","",Source!$A$3)))</f>
        <v/>
      </c>
      <c r="B37" s="136" t="str">
        <f t="shared" si="0"/>
        <v/>
      </c>
      <c r="C37" s="43"/>
      <c r="D37" s="135"/>
      <c r="E37" s="96"/>
      <c r="F37" s="46"/>
      <c r="G37" s="49"/>
      <c r="H37" s="43"/>
      <c r="I37" s="49"/>
      <c r="J37" s="101"/>
      <c r="K37" s="54"/>
      <c r="L37" s="57" t="str">
        <f t="shared" si="1"/>
        <v/>
      </c>
      <c r="M37" s="60" t="str">
        <f>IF(D37="","",L37*D37)</f>
        <v/>
      </c>
    </row>
    <row r="38" spans="1:13" x14ac:dyDescent="0.25">
      <c r="A38" s="138" t="str">
        <f>IF(COUNTIF(E38,"*DH*"),Source!$A$4,IF(COUNTIF(E38,"*DG*"),Source!$A$4,IF(E38="","",Source!$A$3)))</f>
        <v/>
      </c>
      <c r="B38" s="136" t="str">
        <f t="shared" si="0"/>
        <v/>
      </c>
      <c r="C38" s="43"/>
      <c r="D38" s="135"/>
      <c r="E38" s="96"/>
      <c r="F38" s="46"/>
      <c r="G38" s="49"/>
      <c r="H38" s="43"/>
      <c r="I38" s="49"/>
      <c r="J38" s="101"/>
      <c r="K38" s="54"/>
      <c r="L38" s="57" t="str">
        <f t="shared" si="1"/>
        <v/>
      </c>
      <c r="M38" s="60" t="str">
        <f>IF(D38="","",L38*D38)</f>
        <v/>
      </c>
    </row>
    <row r="39" spans="1:13" x14ac:dyDescent="0.25">
      <c r="A39" s="138" t="str">
        <f>IF(COUNTIF(E39,"*DH*"),Source!$A$4,IF(COUNTIF(E39,"*DG*"),Source!$A$4,IF(E39="","",Source!$A$3)))</f>
        <v/>
      </c>
      <c r="B39" s="136" t="str">
        <f t="shared" si="0"/>
        <v/>
      </c>
      <c r="C39" s="43"/>
      <c r="D39" s="135"/>
      <c r="E39" s="96"/>
      <c r="F39" s="46"/>
      <c r="G39" s="49"/>
      <c r="H39" s="43"/>
      <c r="I39" s="49"/>
      <c r="J39" s="101"/>
      <c r="K39" s="54"/>
      <c r="L39" s="57" t="str">
        <f t="shared" si="1"/>
        <v/>
      </c>
      <c r="M39" s="60" t="str">
        <f>IF(D39="","",L39*D39)</f>
        <v/>
      </c>
    </row>
    <row r="40" spans="1:13" x14ac:dyDescent="0.25">
      <c r="A40" s="138" t="str">
        <f>IF(COUNTIF(E40,"*DH*"),Source!$A$4,IF(COUNTIF(E40,"*DG*"),Source!$A$4,IF(E40="","",Source!$A$3)))</f>
        <v/>
      </c>
      <c r="B40" s="136" t="str">
        <f t="shared" si="0"/>
        <v/>
      </c>
      <c r="C40" s="43"/>
      <c r="D40" s="135"/>
      <c r="E40" s="96"/>
      <c r="F40" s="46"/>
      <c r="G40" s="49"/>
      <c r="H40" s="43"/>
      <c r="I40" s="49"/>
      <c r="J40" s="101"/>
      <c r="K40" s="54"/>
      <c r="L40" s="57" t="str">
        <f t="shared" si="1"/>
        <v/>
      </c>
      <c r="M40" s="60" t="str">
        <f>IF(D40="","",L40*D40)</f>
        <v/>
      </c>
    </row>
    <row r="41" spans="1:13" x14ac:dyDescent="0.25">
      <c r="A41" s="138" t="str">
        <f>IF(COUNTIF(E41,"*DH*"),Source!$A$4,IF(COUNTIF(E41,"*DG*"),Source!$A$4,IF(E41="","",Source!$A$3)))</f>
        <v/>
      </c>
      <c r="B41" s="136" t="str">
        <f t="shared" si="0"/>
        <v/>
      </c>
      <c r="C41" s="43"/>
      <c r="D41" s="135"/>
      <c r="E41" s="96"/>
      <c r="F41" s="46"/>
      <c r="G41" s="49"/>
      <c r="H41" s="43"/>
      <c r="I41" s="49"/>
      <c r="J41" s="101"/>
      <c r="K41" s="54"/>
      <c r="L41" s="57" t="str">
        <f t="shared" si="1"/>
        <v/>
      </c>
      <c r="M41" s="60" t="str">
        <f>IF(D41="","",L41*D41)</f>
        <v/>
      </c>
    </row>
    <row r="42" spans="1:13" x14ac:dyDescent="0.25">
      <c r="A42" s="138" t="str">
        <f>IF(COUNTIF(E42,"*DH*"),Source!$A$4,IF(COUNTIF(E42,"*DG*"),Source!$A$4,IF(E42="","",Source!$A$3)))</f>
        <v/>
      </c>
      <c r="B42" s="136" t="str">
        <f t="shared" si="0"/>
        <v/>
      </c>
      <c r="C42" s="43"/>
      <c r="D42" s="135"/>
      <c r="E42" s="96"/>
      <c r="F42" s="46"/>
      <c r="G42" s="49"/>
      <c r="H42" s="43"/>
      <c r="I42" s="49"/>
      <c r="J42" s="101"/>
      <c r="K42" s="54"/>
      <c r="L42" s="57" t="str">
        <f t="shared" si="1"/>
        <v/>
      </c>
      <c r="M42" s="60" t="str">
        <f>IF(D42="","",L42*D42)</f>
        <v/>
      </c>
    </row>
    <row r="43" spans="1:13" x14ac:dyDescent="0.25">
      <c r="A43" s="138" t="str">
        <f>IF(COUNTIF(E43,"*DH*"),Source!$A$4,IF(COUNTIF(E43,"*DG*"),Source!$A$4,IF(E43="","",Source!$A$3)))</f>
        <v/>
      </c>
      <c r="B43" s="136" t="str">
        <f t="shared" si="0"/>
        <v/>
      </c>
      <c r="C43" s="43"/>
      <c r="D43" s="135"/>
      <c r="E43" s="96"/>
      <c r="F43" s="46"/>
      <c r="G43" s="49"/>
      <c r="H43" s="43"/>
      <c r="I43" s="49"/>
      <c r="J43" s="101"/>
      <c r="K43" s="54"/>
      <c r="L43" s="57" t="str">
        <f t="shared" si="1"/>
        <v/>
      </c>
      <c r="M43" s="60" t="str">
        <f>IF(D43="","",L43*D43)</f>
        <v/>
      </c>
    </row>
    <row r="44" spans="1:13" x14ac:dyDescent="0.25">
      <c r="A44" s="138" t="str">
        <f>IF(COUNTIF(E44,"*DH*"),Source!$A$4,IF(COUNTIF(E44,"*DG*"),Source!$A$4,IF(E44="","",Source!$A$3)))</f>
        <v/>
      </c>
      <c r="B44" s="136" t="str">
        <f t="shared" si="0"/>
        <v/>
      </c>
      <c r="C44" s="43"/>
      <c r="D44" s="135"/>
      <c r="E44" s="96"/>
      <c r="F44" s="46"/>
      <c r="G44" s="49"/>
      <c r="H44" s="43"/>
      <c r="I44" s="49"/>
      <c r="J44" s="101"/>
      <c r="K44" s="54"/>
      <c r="L44" s="57" t="str">
        <f t="shared" si="1"/>
        <v/>
      </c>
      <c r="M44" s="60" t="str">
        <f>IF(D44="","",L44*D44)</f>
        <v/>
      </c>
    </row>
    <row r="45" spans="1:13" x14ac:dyDescent="0.25">
      <c r="A45" s="138" t="str">
        <f>IF(COUNTIF(E45,"*DH*"),Source!$A$4,IF(COUNTIF(E45,"*DG*"),Source!$A$4,IF(E45="","",Source!$A$3)))</f>
        <v/>
      </c>
      <c r="B45" s="136" t="str">
        <f t="shared" si="0"/>
        <v/>
      </c>
      <c r="C45" s="43"/>
      <c r="D45" s="135"/>
      <c r="E45" s="96"/>
      <c r="F45" s="46"/>
      <c r="G45" s="49"/>
      <c r="H45" s="43"/>
      <c r="I45" s="49"/>
      <c r="J45" s="101"/>
      <c r="K45" s="54"/>
      <c r="L45" s="57" t="str">
        <f t="shared" si="1"/>
        <v/>
      </c>
      <c r="M45" s="60" t="str">
        <f>IF(D45="","",L45*D45)</f>
        <v/>
      </c>
    </row>
    <row r="46" spans="1:13" x14ac:dyDescent="0.25">
      <c r="A46" s="138" t="str">
        <f>IF(COUNTIF(E46,"*DH*"),Source!$A$4,IF(COUNTIF(E46,"*DG*"),Source!$A$4,IF(E46="","",Source!$A$3)))</f>
        <v/>
      </c>
      <c r="B46" s="136" t="str">
        <f t="shared" si="0"/>
        <v/>
      </c>
      <c r="C46" s="43"/>
      <c r="D46" s="135"/>
      <c r="E46" s="96"/>
      <c r="F46" s="46"/>
      <c r="G46" s="49"/>
      <c r="H46" s="43"/>
      <c r="I46" s="49"/>
      <c r="J46" s="101"/>
      <c r="K46" s="54"/>
      <c r="L46" s="57" t="str">
        <f t="shared" si="1"/>
        <v/>
      </c>
      <c r="M46" s="60" t="str">
        <f>IF(D46="","",L46*D46)</f>
        <v/>
      </c>
    </row>
    <row r="47" spans="1:13" x14ac:dyDescent="0.25">
      <c r="A47" s="138" t="str">
        <f>IF(COUNTIF(E47,"*DH*"),Source!$A$4,IF(COUNTIF(E47,"*DG*"),Source!$A$4,IF(E47="","",Source!$A$3)))</f>
        <v/>
      </c>
      <c r="B47" s="136" t="str">
        <f t="shared" si="0"/>
        <v/>
      </c>
      <c r="C47" s="43"/>
      <c r="D47" s="135"/>
      <c r="E47" s="96"/>
      <c r="F47" s="46"/>
      <c r="G47" s="49"/>
      <c r="H47" s="43"/>
      <c r="I47" s="49"/>
      <c r="J47" s="101"/>
      <c r="K47" s="54"/>
      <c r="L47" s="57" t="str">
        <f t="shared" si="1"/>
        <v/>
      </c>
      <c r="M47" s="60" t="str">
        <f>IF(D47="","",L47*D47)</f>
        <v/>
      </c>
    </row>
    <row r="48" spans="1:13" x14ac:dyDescent="0.25">
      <c r="A48" s="138" t="str">
        <f>IF(COUNTIF(E48,"*DH*"),Source!$A$4,IF(COUNTIF(E48,"*DG*"),Source!$A$4,IF(E48="","",Source!$A$3)))</f>
        <v/>
      </c>
      <c r="B48" s="136" t="str">
        <f t="shared" si="0"/>
        <v/>
      </c>
      <c r="C48" s="43"/>
      <c r="D48" s="135"/>
      <c r="E48" s="96"/>
      <c r="F48" s="46"/>
      <c r="G48" s="49"/>
      <c r="H48" s="43"/>
      <c r="I48" s="49"/>
      <c r="J48" s="101"/>
      <c r="K48" s="54"/>
      <c r="L48" s="57" t="str">
        <f t="shared" si="1"/>
        <v/>
      </c>
      <c r="M48" s="60" t="str">
        <f>IF(D48="","",L48*D48)</f>
        <v/>
      </c>
    </row>
    <row r="49" spans="1:13" x14ac:dyDescent="0.25">
      <c r="A49" s="138" t="str">
        <f>IF(COUNTIF(E49,"*DH*"),Source!$A$4,IF(COUNTIF(E49,"*DG*"),Source!$A$4,IF(E49="","",Source!$A$3)))</f>
        <v/>
      </c>
      <c r="B49" s="136" t="str">
        <f t="shared" si="0"/>
        <v/>
      </c>
      <c r="C49" s="43"/>
      <c r="D49" s="135"/>
      <c r="E49" s="96"/>
      <c r="F49" s="46"/>
      <c r="G49" s="49"/>
      <c r="H49" s="43"/>
      <c r="I49" s="49"/>
      <c r="J49" s="101"/>
      <c r="K49" s="54"/>
      <c r="L49" s="57" t="str">
        <f t="shared" si="1"/>
        <v/>
      </c>
      <c r="M49" s="60" t="str">
        <f>IF(D49="","",L49*D49)</f>
        <v/>
      </c>
    </row>
    <row r="50" spans="1:13" x14ac:dyDescent="0.25">
      <c r="A50" s="138" t="str">
        <f>IF(COUNTIF(E50,"*DH*"),Source!$A$4,IF(COUNTIF(E50,"*DG*"),Source!$A$4,IF(E50="","",Source!$A$3)))</f>
        <v/>
      </c>
      <c r="B50" s="136" t="str">
        <f t="shared" si="0"/>
        <v/>
      </c>
      <c r="C50" s="43"/>
      <c r="D50" s="135"/>
      <c r="E50" s="96"/>
      <c r="F50" s="46"/>
      <c r="G50" s="49"/>
      <c r="H50" s="43"/>
      <c r="I50" s="49"/>
      <c r="J50" s="101"/>
      <c r="K50" s="54"/>
      <c r="L50" s="57" t="str">
        <f t="shared" si="1"/>
        <v/>
      </c>
      <c r="M50" s="60" t="str">
        <f>IF(D50="","",L50*D50)</f>
        <v/>
      </c>
    </row>
    <row r="51" spans="1:13" x14ac:dyDescent="0.25">
      <c r="A51" s="138" t="str">
        <f>IF(COUNTIF(E51,"*DH*"),Source!$A$4,IF(COUNTIF(E51,"*DG*"),Source!$A$4,IF(E51="","",Source!$A$3)))</f>
        <v/>
      </c>
      <c r="B51" s="136" t="str">
        <f t="shared" si="0"/>
        <v/>
      </c>
      <c r="C51" s="43"/>
      <c r="D51" s="135"/>
      <c r="E51" s="96"/>
      <c r="F51" s="46"/>
      <c r="G51" s="49"/>
      <c r="H51" s="43"/>
      <c r="I51" s="49"/>
      <c r="J51" s="101"/>
      <c r="K51" s="54"/>
      <c r="L51" s="57" t="str">
        <f t="shared" si="1"/>
        <v/>
      </c>
      <c r="M51" s="60" t="str">
        <f>IF(D51="","",L51*D51)</f>
        <v/>
      </c>
    </row>
    <row r="52" spans="1:13" x14ac:dyDescent="0.25">
      <c r="A52" s="138" t="str">
        <f>IF(COUNTIF(E52,"*DH*"),Source!$A$4,IF(COUNTIF(E52,"*DG*"),Source!$A$4,IF(E52="","",Source!$A$3)))</f>
        <v/>
      </c>
      <c r="B52" s="136" t="str">
        <f t="shared" si="0"/>
        <v/>
      </c>
      <c r="C52" s="43"/>
      <c r="D52" s="135"/>
      <c r="E52" s="96"/>
      <c r="F52" s="46"/>
      <c r="G52" s="49"/>
      <c r="H52" s="43"/>
      <c r="I52" s="49"/>
      <c r="J52" s="101"/>
      <c r="K52" s="54"/>
      <c r="L52" s="57" t="str">
        <f t="shared" si="1"/>
        <v/>
      </c>
      <c r="M52" s="60" t="str">
        <f>IF(D52="","",L52*D52)</f>
        <v/>
      </c>
    </row>
    <row r="53" spans="1:13" x14ac:dyDescent="0.25">
      <c r="A53" s="138" t="str">
        <f>IF(COUNTIF(E53,"*DH*"),Source!$A$4,IF(COUNTIF(E53,"*DG*"),Source!$A$4,IF(E53="","",Source!$A$3)))</f>
        <v/>
      </c>
      <c r="B53" s="136" t="str">
        <f t="shared" si="0"/>
        <v/>
      </c>
      <c r="C53" s="43"/>
      <c r="D53" s="135"/>
      <c r="E53" s="96"/>
      <c r="F53" s="46"/>
      <c r="G53" s="49"/>
      <c r="H53" s="43"/>
      <c r="I53" s="49"/>
      <c r="J53" s="101"/>
      <c r="K53" s="54"/>
      <c r="L53" s="57" t="str">
        <f t="shared" si="1"/>
        <v/>
      </c>
      <c r="M53" s="60" t="str">
        <f>IF(D53="","",L53*D53)</f>
        <v/>
      </c>
    </row>
    <row r="54" spans="1:13" x14ac:dyDescent="0.25">
      <c r="A54" s="138" t="str">
        <f>IF(COUNTIF(E54,"*DH*"),Source!$A$4,IF(COUNTIF(E54,"*DG*"),Source!$A$4,IF(E54="","",Source!$A$3)))</f>
        <v/>
      </c>
      <c r="B54" s="136" t="str">
        <f t="shared" si="0"/>
        <v/>
      </c>
      <c r="C54" s="43"/>
      <c r="D54" s="135"/>
      <c r="E54" s="96"/>
      <c r="F54" s="46"/>
      <c r="G54" s="49"/>
      <c r="H54" s="43"/>
      <c r="I54" s="49"/>
      <c r="J54" s="101"/>
      <c r="K54" s="53"/>
      <c r="L54" s="57" t="str">
        <f t="shared" si="1"/>
        <v/>
      </c>
      <c r="M54" s="60" t="str">
        <f>IF(D54="","",L54*D54)</f>
        <v/>
      </c>
    </row>
    <row r="55" spans="1:13" x14ac:dyDescent="0.25">
      <c r="A55" s="138" t="str">
        <f>IF(COUNTIF(E55,"*DH*"),Source!$A$4,IF(COUNTIF(E55,"*DG*"),Source!$A$4,IF(E55="","",Source!$A$3)))</f>
        <v/>
      </c>
      <c r="B55" s="136" t="str">
        <f t="shared" si="0"/>
        <v/>
      </c>
      <c r="C55" s="43"/>
      <c r="D55" s="135"/>
      <c r="E55" s="96"/>
      <c r="F55" s="46"/>
      <c r="G55" s="49"/>
      <c r="H55" s="43"/>
      <c r="I55" s="49"/>
      <c r="J55" s="101"/>
      <c r="K55" s="53"/>
      <c r="L55" s="57" t="str">
        <f t="shared" si="1"/>
        <v/>
      </c>
      <c r="M55" s="60" t="str">
        <f>IF(D55="","",L55*D55)</f>
        <v/>
      </c>
    </row>
    <row r="56" spans="1:13" x14ac:dyDescent="0.25">
      <c r="A56" s="138" t="str">
        <f>IF(COUNTIF(E56,"*DH*"),Source!$A$4,IF(COUNTIF(E56,"*DG*"),Source!$A$4,IF(E56="","",Source!$A$3)))</f>
        <v/>
      </c>
      <c r="B56" s="136" t="str">
        <f t="shared" si="0"/>
        <v/>
      </c>
      <c r="C56" s="43"/>
      <c r="D56" s="135"/>
      <c r="E56" s="96"/>
      <c r="F56" s="46"/>
      <c r="G56" s="49"/>
      <c r="H56" s="43"/>
      <c r="I56" s="49"/>
      <c r="J56" s="101"/>
      <c r="K56" s="53"/>
      <c r="L56" s="57" t="str">
        <f t="shared" si="1"/>
        <v/>
      </c>
      <c r="M56" s="60" t="str">
        <f>IF(D56="","",L56*D56)</f>
        <v/>
      </c>
    </row>
    <row r="57" spans="1:13" x14ac:dyDescent="0.25">
      <c r="A57" s="138" t="str">
        <f>IF(COUNTIF(E57,"*DH*"),Source!$A$4,IF(COUNTIF(E57,"*DG*"),Source!$A$4,IF(E57="","",Source!$A$3)))</f>
        <v/>
      </c>
      <c r="B57" s="136" t="str">
        <f t="shared" si="0"/>
        <v/>
      </c>
      <c r="C57" s="43"/>
      <c r="D57" s="135"/>
      <c r="E57" s="96"/>
      <c r="F57" s="46"/>
      <c r="G57" s="49"/>
      <c r="H57" s="43"/>
      <c r="I57" s="49"/>
      <c r="J57" s="101"/>
      <c r="K57" s="54"/>
      <c r="L57" s="57" t="str">
        <f t="shared" si="1"/>
        <v/>
      </c>
      <c r="M57" s="60" t="str">
        <f>IF(D57="","",L57*D57)</f>
        <v/>
      </c>
    </row>
    <row r="58" spans="1:13" x14ac:dyDescent="0.25">
      <c r="A58" s="138" t="str">
        <f>IF(COUNTIF(E58,"*DH*"),Source!$A$4,IF(COUNTIF(E58,"*DG*"),Source!$A$4,IF(E58="","",Source!$A$3)))</f>
        <v/>
      </c>
      <c r="B58" s="136" t="str">
        <f t="shared" si="0"/>
        <v/>
      </c>
      <c r="C58" s="43"/>
      <c r="D58" s="135"/>
      <c r="E58" s="96"/>
      <c r="F58" s="46"/>
      <c r="G58" s="49"/>
      <c r="H58" s="43"/>
      <c r="I58" s="49"/>
      <c r="J58" s="101"/>
      <c r="K58" s="54"/>
      <c r="L58" s="57" t="str">
        <f t="shared" si="1"/>
        <v/>
      </c>
      <c r="M58" s="60" t="str">
        <f>IF(D58="","",L58*D58)</f>
        <v/>
      </c>
    </row>
    <row r="59" spans="1:13" x14ac:dyDescent="0.25">
      <c r="A59" s="138" t="str">
        <f>IF(COUNTIF(E59,"*DH*"),Source!$A$4,IF(COUNTIF(E59,"*DG*"),Source!$A$4,IF(E59="","",Source!$A$3)))</f>
        <v/>
      </c>
      <c r="B59" s="136" t="str">
        <f t="shared" si="0"/>
        <v/>
      </c>
      <c r="C59" s="43"/>
      <c r="D59" s="135"/>
      <c r="E59" s="96"/>
      <c r="F59" s="46"/>
      <c r="G59" s="49"/>
      <c r="H59" s="43"/>
      <c r="I59" s="49"/>
      <c r="J59" s="101"/>
      <c r="K59" s="54"/>
      <c r="L59" s="57" t="str">
        <f t="shared" si="1"/>
        <v/>
      </c>
      <c r="M59" s="60" t="str">
        <f>IF(D59="","",L59*D59)</f>
        <v/>
      </c>
    </row>
    <row r="60" spans="1:13" x14ac:dyDescent="0.25">
      <c r="A60" s="138" t="str">
        <f>IF(COUNTIF(E60,"*DH*"),Source!$A$4,IF(COUNTIF(E60,"*DG*"),Source!$A$4,IF(E60="","",Source!$A$3)))</f>
        <v/>
      </c>
      <c r="B60" s="136" t="str">
        <f t="shared" si="0"/>
        <v/>
      </c>
      <c r="C60" s="43"/>
      <c r="D60" s="135"/>
      <c r="E60" s="96"/>
      <c r="F60" s="46"/>
      <c r="G60" s="49"/>
      <c r="H60" s="43"/>
      <c r="I60" s="49"/>
      <c r="J60" s="101"/>
      <c r="K60" s="54"/>
      <c r="L60" s="57" t="str">
        <f t="shared" si="1"/>
        <v/>
      </c>
      <c r="M60" s="60" t="str">
        <f>IF(D60="","",L60*D60)</f>
        <v/>
      </c>
    </row>
    <row r="61" spans="1:13" x14ac:dyDescent="0.25">
      <c r="A61" s="138" t="str">
        <f>IF(COUNTIF(E61,"*DH*"),Source!$A$4,IF(COUNTIF(E61,"*DG*"),Source!$A$4,IF(E61="","",Source!$A$3)))</f>
        <v/>
      </c>
      <c r="B61" s="136" t="str">
        <f t="shared" si="0"/>
        <v/>
      </c>
      <c r="C61" s="43"/>
      <c r="D61" s="135"/>
      <c r="E61" s="96"/>
      <c r="F61" s="46"/>
      <c r="G61" s="49"/>
      <c r="H61" s="43"/>
      <c r="I61" s="49"/>
      <c r="J61" s="101"/>
      <c r="K61" s="54"/>
      <c r="L61" s="57" t="str">
        <f t="shared" si="1"/>
        <v/>
      </c>
      <c r="M61" s="60" t="str">
        <f>IF(D61="","",L61*D61)</f>
        <v/>
      </c>
    </row>
    <row r="62" spans="1:13" x14ac:dyDescent="0.25">
      <c r="A62" s="138" t="str">
        <f>IF(COUNTIF(E62,"*DH*"),Source!$A$4,IF(COUNTIF(E62,"*DG*"),Source!$A$4,IF(E62="","",Source!$A$3)))</f>
        <v/>
      </c>
      <c r="B62" s="136" t="str">
        <f t="shared" si="0"/>
        <v/>
      </c>
      <c r="C62" s="43"/>
      <c r="D62" s="135"/>
      <c r="E62" s="96"/>
      <c r="F62" s="46"/>
      <c r="G62" s="49"/>
      <c r="H62" s="43"/>
      <c r="I62" s="49"/>
      <c r="J62" s="101"/>
      <c r="K62" s="54"/>
      <c r="L62" s="57" t="str">
        <f t="shared" si="1"/>
        <v/>
      </c>
      <c r="M62" s="60" t="str">
        <f>IF(D62="","",L62*D62)</f>
        <v/>
      </c>
    </row>
    <row r="63" spans="1:13" x14ac:dyDescent="0.25">
      <c r="A63" s="138" t="str">
        <f>IF(COUNTIF(E63,"*DH*"),Source!$A$4,IF(COUNTIF(E63,"*DG*"),Source!$A$4,IF(E63="","",Source!$A$3)))</f>
        <v/>
      </c>
      <c r="B63" s="136" t="str">
        <f t="shared" si="0"/>
        <v/>
      </c>
      <c r="C63" s="43"/>
      <c r="D63" s="135"/>
      <c r="E63" s="96"/>
      <c r="F63" s="46"/>
      <c r="G63" s="49"/>
      <c r="H63" s="43"/>
      <c r="I63" s="49"/>
      <c r="J63" s="101"/>
      <c r="K63" s="54"/>
      <c r="L63" s="57" t="str">
        <f t="shared" si="1"/>
        <v/>
      </c>
      <c r="M63" s="60" t="str">
        <f>IF(D63="","",L63*D63)</f>
        <v/>
      </c>
    </row>
    <row r="64" spans="1:13" x14ac:dyDescent="0.25">
      <c r="A64" s="138" t="str">
        <f>IF(COUNTIF(E64,"*DH*"),Source!$A$4,IF(COUNTIF(E64,"*DG*"),Source!$A$4,IF(E64="","",Source!$A$3)))</f>
        <v/>
      </c>
      <c r="B64" s="136" t="str">
        <f t="shared" si="0"/>
        <v/>
      </c>
      <c r="C64" s="43"/>
      <c r="D64" s="135"/>
      <c r="E64" s="96"/>
      <c r="F64" s="46"/>
      <c r="G64" s="49"/>
      <c r="H64" s="43"/>
      <c r="I64" s="49"/>
      <c r="J64" s="101"/>
      <c r="K64" s="54"/>
      <c r="L64" s="57" t="str">
        <f t="shared" si="1"/>
        <v/>
      </c>
      <c r="M64" s="60" t="str">
        <f>IF(D64="","",L64*D64)</f>
        <v/>
      </c>
    </row>
    <row r="65" spans="1:13" x14ac:dyDescent="0.25">
      <c r="A65" s="138" t="str">
        <f>IF(COUNTIF(E65,"*DH*"),Source!$A$4,IF(COUNTIF(E65,"*DG*"),Source!$A$4,IF(E65="","",Source!$A$3)))</f>
        <v/>
      </c>
      <c r="B65" s="136" t="str">
        <f t="shared" si="0"/>
        <v/>
      </c>
      <c r="C65" s="43"/>
      <c r="D65" s="135"/>
      <c r="E65" s="96"/>
      <c r="F65" s="46"/>
      <c r="G65" s="49"/>
      <c r="H65" s="43"/>
      <c r="I65" s="49"/>
      <c r="J65" s="101"/>
      <c r="K65" s="54"/>
      <c r="L65" s="57" t="str">
        <f t="shared" si="1"/>
        <v/>
      </c>
      <c r="M65" s="60" t="str">
        <f>IF(D65="","",L65*D65)</f>
        <v/>
      </c>
    </row>
    <row r="66" spans="1:13" x14ac:dyDescent="0.25">
      <c r="A66" s="138" t="str">
        <f>IF(COUNTIF(E66,"*DH*"),Source!$A$4,IF(COUNTIF(E66,"*DG*"),Source!$A$4,IF(E66="","",Source!$A$3)))</f>
        <v/>
      </c>
      <c r="B66" s="136" t="str">
        <f t="shared" si="0"/>
        <v/>
      </c>
      <c r="C66" s="43"/>
      <c r="D66" s="135"/>
      <c r="E66" s="96"/>
      <c r="F66" s="46"/>
      <c r="G66" s="49"/>
      <c r="H66" s="43"/>
      <c r="I66" s="49"/>
      <c r="J66" s="101"/>
      <c r="K66" s="54"/>
      <c r="L66" s="57" t="str">
        <f t="shared" si="1"/>
        <v/>
      </c>
      <c r="M66" s="60" t="str">
        <f>IF(D66="","",L66*D66)</f>
        <v/>
      </c>
    </row>
    <row r="67" spans="1:13" x14ac:dyDescent="0.25">
      <c r="A67" s="138" t="str">
        <f>IF(COUNTIF(E67,"*DH*"),Source!$A$4,IF(COUNTIF(E67,"*DG*"),Source!$A$4,IF(E67="","",Source!$A$3)))</f>
        <v/>
      </c>
      <c r="B67" s="136" t="str">
        <f t="shared" si="0"/>
        <v/>
      </c>
      <c r="C67" s="43"/>
      <c r="D67" s="135"/>
      <c r="E67" s="96"/>
      <c r="F67" s="46"/>
      <c r="G67" s="49"/>
      <c r="H67" s="43"/>
      <c r="I67" s="49"/>
      <c r="J67" s="101"/>
      <c r="K67" s="54"/>
      <c r="L67" s="57" t="str">
        <f t="shared" si="1"/>
        <v/>
      </c>
      <c r="M67" s="60" t="str">
        <f>IF(D67="","",L67*D67)</f>
        <v/>
      </c>
    </row>
    <row r="68" spans="1:13" x14ac:dyDescent="0.25">
      <c r="A68" s="138" t="str">
        <f>IF(COUNTIF(E68,"*DH*"),Source!$A$4,IF(COUNTIF(E68,"*DG*"),Source!$A$4,IF(E68="","",Source!$A$3)))</f>
        <v/>
      </c>
      <c r="B68" s="136" t="str">
        <f t="shared" si="0"/>
        <v/>
      </c>
      <c r="C68" s="43"/>
      <c r="D68" s="135"/>
      <c r="E68" s="96"/>
      <c r="F68" s="46"/>
      <c r="G68" s="49"/>
      <c r="H68" s="43"/>
      <c r="I68" s="49"/>
      <c r="J68" s="101"/>
      <c r="K68" s="54"/>
      <c r="L68" s="57" t="str">
        <f t="shared" si="1"/>
        <v/>
      </c>
      <c r="M68" s="60" t="str">
        <f>IF(D68="","",L68*D68)</f>
        <v/>
      </c>
    </row>
    <row r="69" spans="1:13" x14ac:dyDescent="0.25">
      <c r="A69" s="138" t="str">
        <f>IF(COUNTIF(E69,"*DH*"),Source!$A$4,IF(COUNTIF(E69,"*DG*"),Source!$A$4,IF(E69="","",Source!$A$3)))</f>
        <v/>
      </c>
      <c r="B69" s="136" t="str">
        <f t="shared" si="0"/>
        <v/>
      </c>
      <c r="C69" s="43"/>
      <c r="D69" s="135"/>
      <c r="E69" s="96"/>
      <c r="F69" s="46"/>
      <c r="G69" s="49"/>
      <c r="H69" s="43"/>
      <c r="I69" s="49"/>
      <c r="J69" s="101"/>
      <c r="K69" s="54"/>
      <c r="L69" s="57" t="str">
        <f t="shared" si="1"/>
        <v/>
      </c>
      <c r="M69" s="60" t="str">
        <f>IF(D69="","",L69*D69)</f>
        <v/>
      </c>
    </row>
    <row r="70" spans="1:13" x14ac:dyDescent="0.25">
      <c r="A70" s="138" t="str">
        <f>IF(COUNTIF(E70,"*DH*"),Source!$A$4,IF(COUNTIF(E70,"*DG*"),Source!$A$4,IF(E70="","",Source!$A$3)))</f>
        <v/>
      </c>
      <c r="B70" s="136" t="str">
        <f t="shared" si="0"/>
        <v/>
      </c>
      <c r="C70" s="43"/>
      <c r="D70" s="135"/>
      <c r="E70" s="96"/>
      <c r="F70" s="46"/>
      <c r="G70" s="49"/>
      <c r="H70" s="43"/>
      <c r="I70" s="49"/>
      <c r="J70" s="101"/>
      <c r="K70" s="54"/>
      <c r="L70" s="57" t="str">
        <f t="shared" si="1"/>
        <v/>
      </c>
      <c r="M70" s="60" t="str">
        <f>IF(D70="","",L70*D70)</f>
        <v/>
      </c>
    </row>
    <row r="71" spans="1:13" x14ac:dyDescent="0.25">
      <c r="A71" s="138" t="str">
        <f>IF(COUNTIF(E71,"*DH*"),Source!$A$4,IF(COUNTIF(E71,"*DG*"),Source!$A$4,IF(E71="","",Source!$A$3)))</f>
        <v/>
      </c>
      <c r="B71" s="136" t="str">
        <f t="shared" si="0"/>
        <v/>
      </c>
      <c r="C71" s="43"/>
      <c r="D71" s="135"/>
      <c r="E71" s="96"/>
      <c r="F71" s="46"/>
      <c r="G71" s="49"/>
      <c r="H71" s="43"/>
      <c r="I71" s="49"/>
      <c r="J71" s="101"/>
      <c r="K71" s="54"/>
      <c r="L71" s="57" t="str">
        <f t="shared" si="1"/>
        <v/>
      </c>
      <c r="M71" s="60" t="str">
        <f>IF(D71="","",L71*D71)</f>
        <v/>
      </c>
    </row>
    <row r="72" spans="1:13" x14ac:dyDescent="0.25">
      <c r="A72" s="138" t="str">
        <f>IF(COUNTIF(E72,"*DH*"),Source!$A$4,IF(COUNTIF(E72,"*DG*"),Source!$A$4,IF(E72="","",Source!$A$3)))</f>
        <v/>
      </c>
      <c r="B72" s="136" t="str">
        <f t="shared" si="0"/>
        <v/>
      </c>
      <c r="C72" s="43"/>
      <c r="D72" s="135"/>
      <c r="E72" s="96"/>
      <c r="F72" s="46"/>
      <c r="G72" s="49"/>
      <c r="H72" s="43"/>
      <c r="I72" s="49"/>
      <c r="J72" s="101"/>
      <c r="K72" s="54"/>
      <c r="L72" s="57" t="str">
        <f t="shared" si="1"/>
        <v/>
      </c>
      <c r="M72" s="60" t="str">
        <f>IF(D72="","",L72*D72)</f>
        <v/>
      </c>
    </row>
    <row r="73" spans="1:13" x14ac:dyDescent="0.25">
      <c r="A73" s="138" t="str">
        <f>IF(COUNTIF(E73,"*DH*"),Source!$A$4,IF(COUNTIF(E73,"*DG*"),Source!$A$4,IF(E73="","",Source!$A$3)))</f>
        <v/>
      </c>
      <c r="B73" s="136" t="str">
        <f t="shared" si="0"/>
        <v/>
      </c>
      <c r="C73" s="43"/>
      <c r="D73" s="135"/>
      <c r="E73" s="96"/>
      <c r="F73" s="46"/>
      <c r="G73" s="49"/>
      <c r="H73" s="43"/>
      <c r="I73" s="49"/>
      <c r="J73" s="101"/>
      <c r="K73" s="54"/>
      <c r="L73" s="57" t="str">
        <f t="shared" si="1"/>
        <v/>
      </c>
      <c r="M73" s="60" t="str">
        <f>IF(D73="","",L73*D73)</f>
        <v/>
      </c>
    </row>
    <row r="74" spans="1:13" x14ac:dyDescent="0.25">
      <c r="A74" s="138" t="str">
        <f>IF(COUNTIF(E74,"*DH*"),Source!$A$4,IF(COUNTIF(E74,"*DG*"),Source!$A$4,IF(E74="","",Source!$A$3)))</f>
        <v/>
      </c>
      <c r="B74" s="136" t="str">
        <f t="shared" si="0"/>
        <v/>
      </c>
      <c r="C74" s="43"/>
      <c r="D74" s="135"/>
      <c r="E74" s="96"/>
      <c r="F74" s="46"/>
      <c r="G74" s="49"/>
      <c r="H74" s="43"/>
      <c r="I74" s="49"/>
      <c r="J74" s="101"/>
      <c r="K74" s="54"/>
      <c r="L74" s="57" t="str">
        <f t="shared" si="1"/>
        <v/>
      </c>
      <c r="M74" s="60" t="str">
        <f>IF(D74="","",L74*D74)</f>
        <v/>
      </c>
    </row>
    <row r="75" spans="1:13" x14ac:dyDescent="0.25">
      <c r="A75" s="138" t="str">
        <f>IF(COUNTIF(E75,"*DH*"),Source!$A$4,IF(COUNTIF(E75,"*DG*"),Source!$A$4,IF(E75="","",Source!$A$3)))</f>
        <v/>
      </c>
      <c r="B75" s="136" t="str">
        <f t="shared" si="0"/>
        <v/>
      </c>
      <c r="C75" s="43"/>
      <c r="D75" s="135"/>
      <c r="E75" s="96"/>
      <c r="F75" s="46"/>
      <c r="G75" s="49"/>
      <c r="H75" s="43"/>
      <c r="I75" s="49"/>
      <c r="J75" s="101"/>
      <c r="K75" s="54"/>
      <c r="L75" s="57" t="str">
        <f t="shared" si="1"/>
        <v/>
      </c>
      <c r="M75" s="60" t="str">
        <f>IF(D75="","",L75*D75)</f>
        <v/>
      </c>
    </row>
    <row r="76" spans="1:13" x14ac:dyDescent="0.25">
      <c r="A76" s="138" t="str">
        <f>IF(COUNTIF(E76,"*DH*"),Source!$A$4,IF(COUNTIF(E76,"*DG*"),Source!$A$4,IF(E76="","",Source!$A$3)))</f>
        <v/>
      </c>
      <c r="B76" s="136" t="str">
        <f t="shared" ref="B76:B139" si="2">IF(COUNTIF(C76,""),"",IF(COUNTIF(C76,"TDJ"),"Terre de Jeux","Paris 2024"))</f>
        <v/>
      </c>
      <c r="C76" s="43"/>
      <c r="D76" s="135"/>
      <c r="E76" s="96"/>
      <c r="F76" s="46"/>
      <c r="G76" s="49"/>
      <c r="H76" s="43"/>
      <c r="I76" s="49"/>
      <c r="J76" s="101"/>
      <c r="K76" s="54"/>
      <c r="L76" s="57" t="str">
        <f t="shared" ref="L76:L139" si="3">IF(J76="","",J76*K76)</f>
        <v/>
      </c>
      <c r="M76" s="60" t="str">
        <f>IF(D76="","",L76*D76)</f>
        <v/>
      </c>
    </row>
    <row r="77" spans="1:13" x14ac:dyDescent="0.25">
      <c r="A77" s="138" t="str">
        <f>IF(COUNTIF(E77,"*DH*"),Source!$A$4,IF(COUNTIF(E77,"*DG*"),Source!$A$4,IF(E77="","",Source!$A$3)))</f>
        <v/>
      </c>
      <c r="B77" s="136" t="str">
        <f t="shared" si="2"/>
        <v/>
      </c>
      <c r="C77" s="43"/>
      <c r="D77" s="135"/>
      <c r="E77" s="96"/>
      <c r="F77" s="46"/>
      <c r="G77" s="49"/>
      <c r="H77" s="43"/>
      <c r="I77" s="49"/>
      <c r="J77" s="101"/>
      <c r="K77" s="54"/>
      <c r="L77" s="57" t="str">
        <f t="shared" si="3"/>
        <v/>
      </c>
      <c r="M77" s="60" t="str">
        <f>IF(D77="","",L77*D77)</f>
        <v/>
      </c>
    </row>
    <row r="78" spans="1:13" x14ac:dyDescent="0.25">
      <c r="A78" s="138" t="str">
        <f>IF(COUNTIF(E78,"*DH*"),Source!$A$4,IF(COUNTIF(E78,"*DG*"),Source!$A$4,IF(E78="","",Source!$A$3)))</f>
        <v/>
      </c>
      <c r="B78" s="136" t="str">
        <f t="shared" si="2"/>
        <v/>
      </c>
      <c r="C78" s="43"/>
      <c r="D78" s="135"/>
      <c r="E78" s="96"/>
      <c r="F78" s="46"/>
      <c r="G78" s="49"/>
      <c r="H78" s="43"/>
      <c r="I78" s="49"/>
      <c r="J78" s="101"/>
      <c r="K78" s="54"/>
      <c r="L78" s="57" t="str">
        <f t="shared" si="3"/>
        <v/>
      </c>
      <c r="M78" s="60" t="str">
        <f>IF(D78="","",L78*D78)</f>
        <v/>
      </c>
    </row>
    <row r="79" spans="1:13" x14ac:dyDescent="0.25">
      <c r="A79" s="138" t="str">
        <f>IF(COUNTIF(E79,"*DH*"),Source!$A$4,IF(COUNTIF(E79,"*DG*"),Source!$A$4,IF(E79="","",Source!$A$3)))</f>
        <v/>
      </c>
      <c r="B79" s="136" t="str">
        <f t="shared" si="2"/>
        <v/>
      </c>
      <c r="C79" s="43"/>
      <c r="D79" s="135"/>
      <c r="E79" s="96"/>
      <c r="F79" s="46"/>
      <c r="G79" s="49"/>
      <c r="H79" s="43"/>
      <c r="I79" s="49"/>
      <c r="J79" s="101"/>
      <c r="K79" s="54"/>
      <c r="L79" s="57" t="str">
        <f t="shared" si="3"/>
        <v/>
      </c>
      <c r="M79" s="60" t="str">
        <f>IF(D79="","",L79*D79)</f>
        <v/>
      </c>
    </row>
    <row r="80" spans="1:13" x14ac:dyDescent="0.25">
      <c r="A80" s="138" t="str">
        <f>IF(COUNTIF(E80,"*DH*"),Source!$A$4,IF(COUNTIF(E80,"*DG*"),Source!$A$4,IF(E80="","",Source!$A$3)))</f>
        <v/>
      </c>
      <c r="B80" s="136" t="str">
        <f t="shared" si="2"/>
        <v/>
      </c>
      <c r="C80" s="43"/>
      <c r="D80" s="135"/>
      <c r="E80" s="96"/>
      <c r="F80" s="46"/>
      <c r="G80" s="49"/>
      <c r="H80" s="43"/>
      <c r="I80" s="49"/>
      <c r="J80" s="101"/>
      <c r="K80" s="54"/>
      <c r="L80" s="57" t="str">
        <f t="shared" si="3"/>
        <v/>
      </c>
      <c r="M80" s="60" t="str">
        <f>IF(D80="","",L80*D80)</f>
        <v/>
      </c>
    </row>
    <row r="81" spans="1:13" x14ac:dyDescent="0.25">
      <c r="A81" s="138" t="str">
        <f>IF(COUNTIF(E81,"*DH*"),Source!$A$4,IF(COUNTIF(E81,"*DG*"),Source!$A$4,IF(E81="","",Source!$A$3)))</f>
        <v/>
      </c>
      <c r="B81" s="136" t="str">
        <f t="shared" si="2"/>
        <v/>
      </c>
      <c r="C81" s="43"/>
      <c r="D81" s="135"/>
      <c r="E81" s="96"/>
      <c r="F81" s="46"/>
      <c r="G81" s="49"/>
      <c r="H81" s="43"/>
      <c r="I81" s="49"/>
      <c r="J81" s="101"/>
      <c r="K81" s="54"/>
      <c r="L81" s="57" t="str">
        <f t="shared" si="3"/>
        <v/>
      </c>
      <c r="M81" s="60" t="str">
        <f>IF(D81="","",L81*D81)</f>
        <v/>
      </c>
    </row>
    <row r="82" spans="1:13" x14ac:dyDescent="0.25">
      <c r="A82" s="138" t="str">
        <f>IF(COUNTIF(E82,"*DH*"),Source!$A$4,IF(COUNTIF(E82,"*DG*"),Source!$A$4,IF(E82="","",Source!$A$3)))</f>
        <v/>
      </c>
      <c r="B82" s="136" t="str">
        <f t="shared" si="2"/>
        <v/>
      </c>
      <c r="C82" s="43"/>
      <c r="D82" s="135"/>
      <c r="E82" s="96"/>
      <c r="F82" s="46"/>
      <c r="G82" s="49"/>
      <c r="H82" s="43"/>
      <c r="I82" s="49"/>
      <c r="J82" s="101"/>
      <c r="K82" s="54"/>
      <c r="L82" s="57" t="str">
        <f t="shared" si="3"/>
        <v/>
      </c>
      <c r="M82" s="60" t="str">
        <f>IF(D82="","",L82*D82)</f>
        <v/>
      </c>
    </row>
    <row r="83" spans="1:13" x14ac:dyDescent="0.25">
      <c r="A83" s="138" t="str">
        <f>IF(COUNTIF(E83,"*DH*"),Source!$A$4,IF(COUNTIF(E83,"*DG*"),Source!$A$4,IF(E83="","",Source!$A$3)))</f>
        <v/>
      </c>
      <c r="B83" s="136" t="str">
        <f t="shared" si="2"/>
        <v/>
      </c>
      <c r="C83" s="43"/>
      <c r="D83" s="135"/>
      <c r="E83" s="96"/>
      <c r="F83" s="46"/>
      <c r="G83" s="49"/>
      <c r="H83" s="43"/>
      <c r="I83" s="49"/>
      <c r="J83" s="101"/>
      <c r="K83" s="54"/>
      <c r="L83" s="57" t="str">
        <f t="shared" si="3"/>
        <v/>
      </c>
      <c r="M83" s="60" t="str">
        <f>IF(D83="","",L83*D83)</f>
        <v/>
      </c>
    </row>
    <row r="84" spans="1:13" x14ac:dyDescent="0.25">
      <c r="A84" s="138" t="str">
        <f>IF(COUNTIF(E84,"*DH*"),Source!$A$4,IF(COUNTIF(E84,"*DG*"),Source!$A$4,IF(E84="","",Source!$A$3)))</f>
        <v/>
      </c>
      <c r="B84" s="136" t="str">
        <f t="shared" si="2"/>
        <v/>
      </c>
      <c r="C84" s="43"/>
      <c r="D84" s="135"/>
      <c r="E84" s="96"/>
      <c r="F84" s="46"/>
      <c r="G84" s="49"/>
      <c r="H84" s="43"/>
      <c r="I84" s="49"/>
      <c r="J84" s="101"/>
      <c r="K84" s="54"/>
      <c r="L84" s="57" t="str">
        <f t="shared" si="3"/>
        <v/>
      </c>
      <c r="M84" s="60" t="str">
        <f>IF(D84="","",L84*D84)</f>
        <v/>
      </c>
    </row>
    <row r="85" spans="1:13" x14ac:dyDescent="0.25">
      <c r="A85" s="138" t="str">
        <f>IF(COUNTIF(E85,"*DH*"),Source!$A$4,IF(COUNTIF(E85,"*DG*"),Source!$A$4,IF(E85="","",Source!$A$3)))</f>
        <v/>
      </c>
      <c r="B85" s="136" t="str">
        <f t="shared" si="2"/>
        <v/>
      </c>
      <c r="C85" s="43"/>
      <c r="D85" s="135"/>
      <c r="E85" s="96"/>
      <c r="F85" s="46"/>
      <c r="G85" s="49"/>
      <c r="H85" s="43"/>
      <c r="I85" s="49"/>
      <c r="J85" s="101"/>
      <c r="K85" s="54"/>
      <c r="L85" s="57" t="str">
        <f t="shared" si="3"/>
        <v/>
      </c>
      <c r="M85" s="60" t="str">
        <f>IF(D85="","",L85*D85)</f>
        <v/>
      </c>
    </row>
    <row r="86" spans="1:13" x14ac:dyDescent="0.25">
      <c r="A86" s="138" t="str">
        <f>IF(COUNTIF(E86,"*DH*"),Source!$A$4,IF(COUNTIF(E86,"*DG*"),Source!$A$4,IF(E86="","",Source!$A$3)))</f>
        <v/>
      </c>
      <c r="B86" s="136" t="str">
        <f t="shared" si="2"/>
        <v/>
      </c>
      <c r="C86" s="43"/>
      <c r="D86" s="135"/>
      <c r="E86" s="96"/>
      <c r="F86" s="46"/>
      <c r="G86" s="49"/>
      <c r="H86" s="43"/>
      <c r="I86" s="49"/>
      <c r="J86" s="101"/>
      <c r="K86" s="54"/>
      <c r="L86" s="57" t="str">
        <f t="shared" si="3"/>
        <v/>
      </c>
      <c r="M86" s="60" t="str">
        <f>IF(D86="","",L86*D86)</f>
        <v/>
      </c>
    </row>
    <row r="87" spans="1:13" x14ac:dyDescent="0.25">
      <c r="A87" s="138" t="str">
        <f>IF(COUNTIF(E87,"*DH*"),Source!$A$4,IF(COUNTIF(E87,"*DG*"),Source!$A$4,IF(E87="","",Source!$A$3)))</f>
        <v/>
      </c>
      <c r="B87" s="136" t="str">
        <f t="shared" si="2"/>
        <v/>
      </c>
      <c r="C87" s="43"/>
      <c r="D87" s="135"/>
      <c r="E87" s="96"/>
      <c r="F87" s="46"/>
      <c r="G87" s="49"/>
      <c r="H87" s="43"/>
      <c r="I87" s="49"/>
      <c r="J87" s="101"/>
      <c r="K87" s="54"/>
      <c r="L87" s="57" t="str">
        <f t="shared" si="3"/>
        <v/>
      </c>
      <c r="M87" s="60" t="str">
        <f>IF(D87="","",L87*D87)</f>
        <v/>
      </c>
    </row>
    <row r="88" spans="1:13" x14ac:dyDescent="0.25">
      <c r="A88" s="138" t="str">
        <f>IF(COUNTIF(E88,"*DH*"),Source!$A$4,IF(COUNTIF(E88,"*DG*"),Source!$A$4,IF(E88="","",Source!$A$3)))</f>
        <v/>
      </c>
      <c r="B88" s="136" t="str">
        <f t="shared" si="2"/>
        <v/>
      </c>
      <c r="C88" s="43"/>
      <c r="D88" s="135"/>
      <c r="E88" s="96"/>
      <c r="F88" s="46"/>
      <c r="G88" s="49"/>
      <c r="H88" s="43"/>
      <c r="I88" s="49"/>
      <c r="J88" s="101"/>
      <c r="K88" s="54"/>
      <c r="L88" s="57" t="str">
        <f t="shared" si="3"/>
        <v/>
      </c>
      <c r="M88" s="60" t="str">
        <f>IF(D88="","",L88*D88)</f>
        <v/>
      </c>
    </row>
    <row r="89" spans="1:13" x14ac:dyDescent="0.25">
      <c r="A89" s="138" t="str">
        <f>IF(COUNTIF(E89,"*DH*"),Source!$A$4,IF(COUNTIF(E89,"*DG*"),Source!$A$4,IF(E89="","",Source!$A$3)))</f>
        <v/>
      </c>
      <c r="B89" s="136" t="str">
        <f t="shared" si="2"/>
        <v/>
      </c>
      <c r="C89" s="43"/>
      <c r="D89" s="135"/>
      <c r="E89" s="96"/>
      <c r="F89" s="46"/>
      <c r="G89" s="49"/>
      <c r="H89" s="43"/>
      <c r="I89" s="49"/>
      <c r="J89" s="101"/>
      <c r="K89" s="54"/>
      <c r="L89" s="57" t="str">
        <f t="shared" si="3"/>
        <v/>
      </c>
      <c r="M89" s="60" t="str">
        <f>IF(D89="","",L89*D89)</f>
        <v/>
      </c>
    </row>
    <row r="90" spans="1:13" x14ac:dyDescent="0.25">
      <c r="A90" s="138" t="str">
        <f>IF(COUNTIF(E90,"*DH*"),Source!$A$4,IF(COUNTIF(E90,"*DG*"),Source!$A$4,IF(E90="","",Source!$A$3)))</f>
        <v/>
      </c>
      <c r="B90" s="136" t="str">
        <f t="shared" si="2"/>
        <v/>
      </c>
      <c r="C90" s="43"/>
      <c r="D90" s="135"/>
      <c r="E90" s="96"/>
      <c r="F90" s="46"/>
      <c r="G90" s="49"/>
      <c r="H90" s="43"/>
      <c r="I90" s="49"/>
      <c r="J90" s="101"/>
      <c r="K90" s="54"/>
      <c r="L90" s="57" t="str">
        <f t="shared" si="3"/>
        <v/>
      </c>
      <c r="M90" s="60" t="str">
        <f>IF(D90="","",L90*D90)</f>
        <v/>
      </c>
    </row>
    <row r="91" spans="1:13" x14ac:dyDescent="0.25">
      <c r="A91" s="138" t="str">
        <f>IF(COUNTIF(E91,"*DH*"),Source!$A$4,IF(COUNTIF(E91,"*DG*"),Source!$A$4,IF(E91="","",Source!$A$3)))</f>
        <v/>
      </c>
      <c r="B91" s="136" t="str">
        <f t="shared" si="2"/>
        <v/>
      </c>
      <c r="C91" s="43"/>
      <c r="D91" s="135"/>
      <c r="E91" s="96"/>
      <c r="F91" s="46"/>
      <c r="G91" s="49"/>
      <c r="H91" s="43"/>
      <c r="I91" s="49"/>
      <c r="J91" s="101"/>
      <c r="K91" s="54"/>
      <c r="L91" s="57" t="str">
        <f t="shared" si="3"/>
        <v/>
      </c>
      <c r="M91" s="60" t="str">
        <f>IF(D91="","",L91*D91)</f>
        <v/>
      </c>
    </row>
    <row r="92" spans="1:13" x14ac:dyDescent="0.25">
      <c r="A92" s="138" t="str">
        <f>IF(COUNTIF(E92,"*DH*"),Source!$A$4,IF(COUNTIF(E92,"*DG*"),Source!$A$4,IF(E92="","",Source!$A$3)))</f>
        <v/>
      </c>
      <c r="B92" s="136" t="str">
        <f t="shared" si="2"/>
        <v/>
      </c>
      <c r="C92" s="43"/>
      <c r="D92" s="135"/>
      <c r="E92" s="96"/>
      <c r="F92" s="46"/>
      <c r="G92" s="49"/>
      <c r="H92" s="43"/>
      <c r="I92" s="49"/>
      <c r="J92" s="101"/>
      <c r="K92" s="54"/>
      <c r="L92" s="57" t="str">
        <f t="shared" si="3"/>
        <v/>
      </c>
      <c r="M92" s="60" t="str">
        <f>IF(D92="","",L92*D92)</f>
        <v/>
      </c>
    </row>
    <row r="93" spans="1:13" x14ac:dyDescent="0.25">
      <c r="A93" s="138" t="str">
        <f>IF(COUNTIF(E93,"*DH*"),Source!$A$4,IF(COUNTIF(E93,"*DG*"),Source!$A$4,IF(E93="","",Source!$A$3)))</f>
        <v/>
      </c>
      <c r="B93" s="136" t="str">
        <f t="shared" si="2"/>
        <v/>
      </c>
      <c r="C93" s="43"/>
      <c r="D93" s="135"/>
      <c r="E93" s="96"/>
      <c r="F93" s="46"/>
      <c r="G93" s="49"/>
      <c r="H93" s="43"/>
      <c r="I93" s="49"/>
      <c r="J93" s="101"/>
      <c r="K93" s="54"/>
      <c r="L93" s="57" t="str">
        <f t="shared" si="3"/>
        <v/>
      </c>
      <c r="M93" s="60" t="str">
        <f>IF(D93="","",L93*D93)</f>
        <v/>
      </c>
    </row>
    <row r="94" spans="1:13" x14ac:dyDescent="0.25">
      <c r="A94" s="138" t="str">
        <f>IF(COUNTIF(E94,"*DH*"),Source!$A$4,IF(COUNTIF(E94,"*DG*"),Source!$A$4,IF(E94="","",Source!$A$3)))</f>
        <v/>
      </c>
      <c r="B94" s="136" t="str">
        <f t="shared" si="2"/>
        <v/>
      </c>
      <c r="C94" s="43"/>
      <c r="D94" s="135"/>
      <c r="E94" s="96"/>
      <c r="F94" s="46"/>
      <c r="G94" s="49"/>
      <c r="H94" s="43"/>
      <c r="I94" s="49"/>
      <c r="J94" s="101"/>
      <c r="K94" s="54"/>
      <c r="L94" s="57" t="str">
        <f t="shared" si="3"/>
        <v/>
      </c>
      <c r="M94" s="60" t="str">
        <f>IF(D94="","",L94*D94)</f>
        <v/>
      </c>
    </row>
    <row r="95" spans="1:13" x14ac:dyDescent="0.25">
      <c r="A95" s="138" t="str">
        <f>IF(COUNTIF(E95,"*DH*"),Source!$A$4,IF(COUNTIF(E95,"*DG*"),Source!$A$4,IF(E95="","",Source!$A$3)))</f>
        <v/>
      </c>
      <c r="B95" s="136" t="str">
        <f t="shared" si="2"/>
        <v/>
      </c>
      <c r="C95" s="43"/>
      <c r="D95" s="135"/>
      <c r="E95" s="96"/>
      <c r="F95" s="46"/>
      <c r="G95" s="49"/>
      <c r="H95" s="43"/>
      <c r="I95" s="49"/>
      <c r="J95" s="101"/>
      <c r="K95" s="54"/>
      <c r="L95" s="57" t="str">
        <f t="shared" si="3"/>
        <v/>
      </c>
      <c r="M95" s="60" t="str">
        <f>IF(D95="","",L95*D95)</f>
        <v/>
      </c>
    </row>
    <row r="96" spans="1:13" x14ac:dyDescent="0.25">
      <c r="A96" s="138" t="str">
        <f>IF(COUNTIF(E96,"*DH*"),Source!$A$4,IF(COUNTIF(E96,"*DG*"),Source!$A$4,IF(E96="","",Source!$A$3)))</f>
        <v/>
      </c>
      <c r="B96" s="136" t="str">
        <f t="shared" si="2"/>
        <v/>
      </c>
      <c r="C96" s="43"/>
      <c r="D96" s="135"/>
      <c r="E96" s="96"/>
      <c r="F96" s="46"/>
      <c r="G96" s="49"/>
      <c r="H96" s="43"/>
      <c r="I96" s="49"/>
      <c r="J96" s="101"/>
      <c r="K96" s="54"/>
      <c r="L96" s="57" t="str">
        <f t="shared" si="3"/>
        <v/>
      </c>
      <c r="M96" s="60" t="str">
        <f>IF(D96="","",L96*D96)</f>
        <v/>
      </c>
    </row>
    <row r="97" spans="1:13" x14ac:dyDescent="0.25">
      <c r="A97" s="138" t="str">
        <f>IF(COUNTIF(E97,"*DH*"),Source!$A$4,IF(COUNTIF(E97,"*DG*"),Source!$A$4,IF(E97="","",Source!$A$3)))</f>
        <v/>
      </c>
      <c r="B97" s="136" t="str">
        <f t="shared" si="2"/>
        <v/>
      </c>
      <c r="C97" s="43"/>
      <c r="D97" s="135"/>
      <c r="E97" s="96"/>
      <c r="F97" s="46"/>
      <c r="G97" s="49"/>
      <c r="H97" s="43"/>
      <c r="I97" s="49"/>
      <c r="J97" s="101"/>
      <c r="K97" s="54"/>
      <c r="L97" s="57" t="str">
        <f t="shared" si="3"/>
        <v/>
      </c>
      <c r="M97" s="60" t="str">
        <f>IF(D97="","",L97*D97)</f>
        <v/>
      </c>
    </row>
    <row r="98" spans="1:13" x14ac:dyDescent="0.25">
      <c r="A98" s="138" t="str">
        <f>IF(COUNTIF(E98,"*DH*"),Source!$A$4,IF(COUNTIF(E98,"*DG*"),Source!$A$4,IF(E98="","",Source!$A$3)))</f>
        <v/>
      </c>
      <c r="B98" s="136" t="str">
        <f t="shared" si="2"/>
        <v/>
      </c>
      <c r="C98" s="43"/>
      <c r="D98" s="135"/>
      <c r="E98" s="96"/>
      <c r="F98" s="46"/>
      <c r="G98" s="49"/>
      <c r="H98" s="43"/>
      <c r="I98" s="49"/>
      <c r="J98" s="101"/>
      <c r="K98" s="54"/>
      <c r="L98" s="57" t="str">
        <f t="shared" si="3"/>
        <v/>
      </c>
      <c r="M98" s="60" t="str">
        <f>IF(D98="","",L98*D98)</f>
        <v/>
      </c>
    </row>
    <row r="99" spans="1:13" x14ac:dyDescent="0.25">
      <c r="A99" s="138" t="str">
        <f>IF(COUNTIF(E99,"*DH*"),Source!$A$4,IF(COUNTIF(E99,"*DG*"),Source!$A$4,IF(E99="","",Source!$A$3)))</f>
        <v/>
      </c>
      <c r="B99" s="136" t="str">
        <f t="shared" si="2"/>
        <v/>
      </c>
      <c r="C99" s="43"/>
      <c r="D99" s="135"/>
      <c r="E99" s="96"/>
      <c r="F99" s="46"/>
      <c r="G99" s="49"/>
      <c r="H99" s="43"/>
      <c r="I99" s="49"/>
      <c r="J99" s="101"/>
      <c r="K99" s="54"/>
      <c r="L99" s="57" t="str">
        <f t="shared" si="3"/>
        <v/>
      </c>
      <c r="M99" s="60" t="str">
        <f>IF(D99="","",L99*D99)</f>
        <v/>
      </c>
    </row>
    <row r="100" spans="1:13" x14ac:dyDescent="0.25">
      <c r="A100" s="138" t="str">
        <f>IF(COUNTIF(E100,"*DH*"),Source!$A$4,IF(COUNTIF(E100,"*DG*"),Source!$A$4,IF(E100="","",Source!$A$3)))</f>
        <v/>
      </c>
      <c r="B100" s="136" t="str">
        <f t="shared" si="2"/>
        <v/>
      </c>
      <c r="C100" s="43"/>
      <c r="D100" s="135"/>
      <c r="E100" s="96"/>
      <c r="F100" s="46"/>
      <c r="G100" s="49"/>
      <c r="H100" s="43"/>
      <c r="I100" s="49"/>
      <c r="J100" s="101"/>
      <c r="K100" s="54"/>
      <c r="L100" s="57" t="str">
        <f t="shared" si="3"/>
        <v/>
      </c>
      <c r="M100" s="61" t="str">
        <f>IF(D100="","",L100*D100)</f>
        <v/>
      </c>
    </row>
    <row r="101" spans="1:13" x14ac:dyDescent="0.25">
      <c r="A101" s="138" t="str">
        <f>IF(COUNTIF(E101,"*DH*"),Source!$A$4,IF(COUNTIF(E101,"*DG*"),Source!$A$4,IF(E101="","",Source!$A$3)))</f>
        <v/>
      </c>
      <c r="B101" s="136" t="str">
        <f t="shared" si="2"/>
        <v/>
      </c>
      <c r="C101" s="43"/>
      <c r="D101" s="135"/>
      <c r="E101" s="96"/>
      <c r="F101" s="46"/>
      <c r="G101" s="49"/>
      <c r="H101" s="43"/>
      <c r="I101" s="49"/>
      <c r="J101" s="101"/>
      <c r="K101" s="54"/>
      <c r="L101" s="57" t="str">
        <f t="shared" si="3"/>
        <v/>
      </c>
      <c r="M101" s="61" t="str">
        <f>IF(D101="","",L101*D101)</f>
        <v/>
      </c>
    </row>
    <row r="102" spans="1:13" x14ac:dyDescent="0.25">
      <c r="A102" s="138" t="str">
        <f>IF(COUNTIF(E102,"*DH*"),Source!$A$4,IF(COUNTIF(E102,"*DG*"),Source!$A$4,IF(E102="","",Source!$A$3)))</f>
        <v/>
      </c>
      <c r="B102" s="136" t="str">
        <f t="shared" si="2"/>
        <v/>
      </c>
      <c r="C102" s="43"/>
      <c r="D102" s="135"/>
      <c r="E102" s="96"/>
      <c r="F102" s="46"/>
      <c r="G102" s="49"/>
      <c r="H102" s="43"/>
      <c r="I102" s="49"/>
      <c r="J102" s="101"/>
      <c r="K102" s="54"/>
      <c r="L102" s="57" t="str">
        <f t="shared" si="3"/>
        <v/>
      </c>
      <c r="M102" s="61" t="str">
        <f>IF(D102="","",L102*D102)</f>
        <v/>
      </c>
    </row>
    <row r="103" spans="1:13" x14ac:dyDescent="0.25">
      <c r="A103" s="138" t="str">
        <f>IF(COUNTIF(E103,"*DH*"),Source!$A$4,IF(COUNTIF(E103,"*DG*"),Source!$A$4,IF(E103="","",Source!$A$3)))</f>
        <v/>
      </c>
      <c r="B103" s="136" t="str">
        <f t="shared" si="2"/>
        <v/>
      </c>
      <c r="C103" s="43"/>
      <c r="D103" s="135"/>
      <c r="E103" s="96"/>
      <c r="F103" s="46"/>
      <c r="G103" s="49"/>
      <c r="H103" s="43"/>
      <c r="I103" s="49"/>
      <c r="J103" s="101"/>
      <c r="K103" s="54"/>
      <c r="L103" s="57" t="str">
        <f t="shared" si="3"/>
        <v/>
      </c>
      <c r="M103" s="61" t="str">
        <f>IF(D103="","",L103*D103)</f>
        <v/>
      </c>
    </row>
    <row r="104" spans="1:13" x14ac:dyDescent="0.25">
      <c r="A104" s="138" t="str">
        <f>IF(COUNTIF(E104,"*DH*"),Source!$A$4,IF(COUNTIF(E104,"*DG*"),Source!$A$4,IF(E104="","",Source!$A$3)))</f>
        <v/>
      </c>
      <c r="B104" s="136" t="str">
        <f t="shared" si="2"/>
        <v/>
      </c>
      <c r="C104" s="43"/>
      <c r="D104" s="135"/>
      <c r="E104" s="96"/>
      <c r="F104" s="46"/>
      <c r="G104" s="49"/>
      <c r="H104" s="43"/>
      <c r="I104" s="49"/>
      <c r="J104" s="101"/>
      <c r="K104" s="54"/>
      <c r="L104" s="57" t="str">
        <f t="shared" si="3"/>
        <v/>
      </c>
      <c r="M104" s="61" t="str">
        <f>IF(D104="","",L104*D104)</f>
        <v/>
      </c>
    </row>
    <row r="105" spans="1:13" x14ac:dyDescent="0.25">
      <c r="A105" s="138" t="str">
        <f>IF(COUNTIF(E105,"*DH*"),Source!$A$4,IF(COUNTIF(E105,"*DG*"),Source!$A$4,IF(E105="","",Source!$A$3)))</f>
        <v/>
      </c>
      <c r="B105" s="136" t="str">
        <f t="shared" si="2"/>
        <v/>
      </c>
      <c r="C105" s="43"/>
      <c r="D105" s="135"/>
      <c r="E105" s="96"/>
      <c r="F105" s="46"/>
      <c r="G105" s="49"/>
      <c r="H105" s="43"/>
      <c r="I105" s="49"/>
      <c r="J105" s="101"/>
      <c r="K105" s="54"/>
      <c r="L105" s="57" t="str">
        <f t="shared" si="3"/>
        <v/>
      </c>
      <c r="M105" s="61" t="str">
        <f>IF(D105="","",L105*D105)</f>
        <v/>
      </c>
    </row>
    <row r="106" spans="1:13" x14ac:dyDescent="0.25">
      <c r="A106" s="138" t="str">
        <f>IF(COUNTIF(E106,"*DH*"),Source!$A$4,IF(COUNTIF(E106,"*DG*"),Source!$A$4,IF(E106="","",Source!$A$3)))</f>
        <v/>
      </c>
      <c r="B106" s="136" t="str">
        <f t="shared" si="2"/>
        <v/>
      </c>
      <c r="C106" s="43"/>
      <c r="D106" s="135"/>
      <c r="E106" s="96"/>
      <c r="F106" s="46"/>
      <c r="G106" s="49"/>
      <c r="H106" s="43"/>
      <c r="I106" s="49"/>
      <c r="J106" s="101"/>
      <c r="K106" s="54"/>
      <c r="L106" s="57" t="str">
        <f t="shared" si="3"/>
        <v/>
      </c>
      <c r="M106" s="61" t="str">
        <f>IF(D106="","",L106*D106)</f>
        <v/>
      </c>
    </row>
    <row r="107" spans="1:13" x14ac:dyDescent="0.25">
      <c r="A107" s="138" t="str">
        <f>IF(COUNTIF(E107,"*DH*"),Source!$A$4,IF(COUNTIF(E107,"*DG*"),Source!$A$4,IF(E107="","",Source!$A$3)))</f>
        <v/>
      </c>
      <c r="B107" s="136" t="str">
        <f t="shared" si="2"/>
        <v/>
      </c>
      <c r="C107" s="43"/>
      <c r="D107" s="135"/>
      <c r="E107" s="96"/>
      <c r="F107" s="46"/>
      <c r="G107" s="49"/>
      <c r="H107" s="43"/>
      <c r="I107" s="49"/>
      <c r="J107" s="101"/>
      <c r="K107" s="54"/>
      <c r="L107" s="57" t="str">
        <f t="shared" si="3"/>
        <v/>
      </c>
      <c r="M107" s="61" t="str">
        <f>IF(D107="","",L107*D107)</f>
        <v/>
      </c>
    </row>
    <row r="108" spans="1:13" x14ac:dyDescent="0.25">
      <c r="A108" s="138" t="str">
        <f>IF(COUNTIF(E108,"*DH*"),Source!$A$4,IF(COUNTIF(E108,"*DG*"),Source!$A$4,IF(E108="","",Source!$A$3)))</f>
        <v/>
      </c>
      <c r="B108" s="136" t="str">
        <f t="shared" si="2"/>
        <v/>
      </c>
      <c r="C108" s="43"/>
      <c r="D108" s="135"/>
      <c r="E108" s="96"/>
      <c r="F108" s="46"/>
      <c r="G108" s="49"/>
      <c r="H108" s="43"/>
      <c r="I108" s="49"/>
      <c r="J108" s="101"/>
      <c r="K108" s="54"/>
      <c r="L108" s="57" t="str">
        <f t="shared" si="3"/>
        <v/>
      </c>
      <c r="M108" s="61" t="str">
        <f>IF(D108="","",L108*D108)</f>
        <v/>
      </c>
    </row>
    <row r="109" spans="1:13" x14ac:dyDescent="0.25">
      <c r="A109" s="138" t="str">
        <f>IF(COUNTIF(E109,"*DH*"),Source!$A$4,IF(COUNTIF(E109,"*DG*"),Source!$A$4,IF(E109="","",Source!$A$3)))</f>
        <v/>
      </c>
      <c r="B109" s="136" t="str">
        <f t="shared" si="2"/>
        <v/>
      </c>
      <c r="C109" s="43"/>
      <c r="D109" s="135"/>
      <c r="E109" s="96"/>
      <c r="F109" s="102"/>
      <c r="G109" s="103"/>
      <c r="H109" s="43"/>
      <c r="I109" s="104"/>
      <c r="J109" s="51"/>
      <c r="K109" s="54"/>
      <c r="L109" s="57" t="str">
        <f t="shared" si="3"/>
        <v/>
      </c>
      <c r="M109" s="61" t="str">
        <f>IF(D109="","",L109*D109)</f>
        <v/>
      </c>
    </row>
    <row r="110" spans="1:13" x14ac:dyDescent="0.25">
      <c r="A110" s="138" t="str">
        <f>IF(COUNTIF(E110,"*DH*"),Source!$A$4,IF(COUNTIF(E110,"*DG*"),Source!$A$4,IF(E110="","",Source!$A$3)))</f>
        <v/>
      </c>
      <c r="B110" s="136" t="str">
        <f t="shared" si="2"/>
        <v/>
      </c>
      <c r="C110" s="43"/>
      <c r="D110" s="135"/>
      <c r="E110" s="96"/>
      <c r="F110" s="102"/>
      <c r="G110" s="105"/>
      <c r="H110" s="43"/>
      <c r="I110" s="105"/>
      <c r="J110" s="106"/>
      <c r="K110" s="107"/>
      <c r="L110" s="57" t="str">
        <f t="shared" si="3"/>
        <v/>
      </c>
      <c r="M110" s="61" t="str">
        <f>IF(D110="","",L110*D110)</f>
        <v/>
      </c>
    </row>
    <row r="111" spans="1:13" x14ac:dyDescent="0.25">
      <c r="A111" s="138" t="str">
        <f>IF(COUNTIF(E111,"*DH*"),Source!$A$4,IF(COUNTIF(E111,"*DG*"),Source!$A$4,IF(E111="","",Source!$A$3)))</f>
        <v/>
      </c>
      <c r="B111" s="136" t="str">
        <f t="shared" si="2"/>
        <v/>
      </c>
      <c r="C111" s="43"/>
      <c r="D111" s="135"/>
      <c r="E111" s="96"/>
      <c r="F111" s="102"/>
      <c r="G111" s="105"/>
      <c r="H111" s="43"/>
      <c r="I111" s="105"/>
      <c r="J111" s="106"/>
      <c r="K111" s="107"/>
      <c r="L111" s="57" t="str">
        <f t="shared" si="3"/>
        <v/>
      </c>
      <c r="M111" s="61" t="str">
        <f>IF(D111="","",L111*D111)</f>
        <v/>
      </c>
    </row>
    <row r="112" spans="1:13" x14ac:dyDescent="0.25">
      <c r="A112" s="138" t="str">
        <f>IF(COUNTIF(E112,"*DH*"),Source!$A$4,IF(COUNTIF(E112,"*DG*"),Source!$A$4,IF(E112="","",Source!$A$3)))</f>
        <v/>
      </c>
      <c r="B112" s="136" t="str">
        <f t="shared" si="2"/>
        <v/>
      </c>
      <c r="C112" s="43"/>
      <c r="D112" s="135"/>
      <c r="E112" s="96"/>
      <c r="F112" s="102"/>
      <c r="G112" s="105"/>
      <c r="H112" s="43"/>
      <c r="I112" s="105"/>
      <c r="J112" s="106"/>
      <c r="K112" s="107"/>
      <c r="L112" s="57" t="str">
        <f t="shared" si="3"/>
        <v/>
      </c>
      <c r="M112" s="61" t="str">
        <f>IF(D112="","",L112*D112)</f>
        <v/>
      </c>
    </row>
    <row r="113" spans="1:13" x14ac:dyDescent="0.25">
      <c r="A113" s="138" t="str">
        <f>IF(COUNTIF(E113,"*DH*"),Source!$A$4,IF(COUNTIF(E113,"*DG*"),Source!$A$4,IF(E113="","",Source!$A$3)))</f>
        <v/>
      </c>
      <c r="B113" s="136" t="str">
        <f t="shared" si="2"/>
        <v/>
      </c>
      <c r="C113" s="43"/>
      <c r="D113" s="135"/>
      <c r="E113" s="96"/>
      <c r="F113" s="102"/>
      <c r="G113" s="105"/>
      <c r="H113" s="43"/>
      <c r="I113" s="105"/>
      <c r="J113" s="106"/>
      <c r="K113" s="107"/>
      <c r="L113" s="57" t="str">
        <f t="shared" si="3"/>
        <v/>
      </c>
      <c r="M113" s="61" t="str">
        <f>IF(D113="","",L113*D113)</f>
        <v/>
      </c>
    </row>
    <row r="114" spans="1:13" x14ac:dyDescent="0.25">
      <c r="A114" s="138" t="str">
        <f>IF(COUNTIF(E114,"*DH*"),Source!$A$4,IF(COUNTIF(E114,"*DG*"),Source!$A$4,IF(E114="","",Source!$A$3)))</f>
        <v/>
      </c>
      <c r="B114" s="136" t="str">
        <f t="shared" si="2"/>
        <v/>
      </c>
      <c r="C114" s="43"/>
      <c r="D114" s="135"/>
      <c r="E114" s="96"/>
      <c r="F114" s="102"/>
      <c r="G114" s="105"/>
      <c r="H114" s="43"/>
      <c r="I114" s="105"/>
      <c r="J114" s="106"/>
      <c r="K114" s="107"/>
      <c r="L114" s="57" t="str">
        <f t="shared" si="3"/>
        <v/>
      </c>
      <c r="M114" s="61" t="str">
        <f>IF(D114="","",L114*D114)</f>
        <v/>
      </c>
    </row>
    <row r="115" spans="1:13" x14ac:dyDescent="0.25">
      <c r="A115" s="138" t="str">
        <f>IF(COUNTIF(E115,"*DH*"),Source!$A$4,IF(COUNTIF(E115,"*DG*"),Source!$A$4,IF(E115="","",Source!$A$3)))</f>
        <v/>
      </c>
      <c r="B115" s="136" t="str">
        <f t="shared" si="2"/>
        <v/>
      </c>
      <c r="C115" s="43"/>
      <c r="D115" s="135"/>
      <c r="E115" s="96"/>
      <c r="F115" s="102"/>
      <c r="G115" s="105"/>
      <c r="H115" s="43"/>
      <c r="I115" s="105"/>
      <c r="J115" s="106"/>
      <c r="K115" s="107"/>
      <c r="L115" s="57" t="str">
        <f t="shared" si="3"/>
        <v/>
      </c>
      <c r="M115" s="61" t="str">
        <f>IF(D115="","",L115*D115)</f>
        <v/>
      </c>
    </row>
    <row r="116" spans="1:13" x14ac:dyDescent="0.25">
      <c r="A116" s="138" t="str">
        <f>IF(COUNTIF(E116,"*DH*"),Source!$A$4,IF(COUNTIF(E116,"*DG*"),Source!$A$4,IF(E116="","",Source!$A$3)))</f>
        <v/>
      </c>
      <c r="B116" s="136" t="str">
        <f t="shared" si="2"/>
        <v/>
      </c>
      <c r="C116" s="43"/>
      <c r="D116" s="135"/>
      <c r="E116" s="96"/>
      <c r="F116" s="102"/>
      <c r="G116" s="105"/>
      <c r="H116" s="43"/>
      <c r="I116" s="105"/>
      <c r="J116" s="106"/>
      <c r="K116" s="107"/>
      <c r="L116" s="57" t="str">
        <f t="shared" si="3"/>
        <v/>
      </c>
      <c r="M116" s="61" t="str">
        <f>IF(D116="","",L116*D116)</f>
        <v/>
      </c>
    </row>
    <row r="117" spans="1:13" x14ac:dyDescent="0.25">
      <c r="A117" s="138" t="str">
        <f>IF(COUNTIF(E117,"*DH*"),Source!$A$4,IF(COUNTIF(E117,"*DG*"),Source!$A$4,IF(E117="","",Source!$A$3)))</f>
        <v/>
      </c>
      <c r="B117" s="136" t="str">
        <f t="shared" si="2"/>
        <v/>
      </c>
      <c r="C117" s="43"/>
      <c r="D117" s="135"/>
      <c r="E117" s="96"/>
      <c r="F117" s="102"/>
      <c r="G117" s="105"/>
      <c r="H117" s="43"/>
      <c r="I117" s="105"/>
      <c r="J117" s="106"/>
      <c r="K117" s="107"/>
      <c r="L117" s="57" t="str">
        <f t="shared" si="3"/>
        <v/>
      </c>
      <c r="M117" s="61" t="str">
        <f>IF(D117="","",L117*D117)</f>
        <v/>
      </c>
    </row>
    <row r="118" spans="1:13" x14ac:dyDescent="0.25">
      <c r="A118" s="138" t="str">
        <f>IF(COUNTIF(E118,"*DH*"),Source!$A$4,IF(COUNTIF(E118,"*DG*"),Source!$A$4,IF(E118="","",Source!$A$3)))</f>
        <v/>
      </c>
      <c r="B118" s="136" t="str">
        <f t="shared" si="2"/>
        <v/>
      </c>
      <c r="C118" s="43"/>
      <c r="D118" s="135"/>
      <c r="E118" s="96"/>
      <c r="F118" s="102"/>
      <c r="G118" s="105"/>
      <c r="H118" s="43"/>
      <c r="I118" s="105"/>
      <c r="J118" s="106"/>
      <c r="K118" s="107"/>
      <c r="L118" s="57" t="str">
        <f t="shared" si="3"/>
        <v/>
      </c>
      <c r="M118" s="61" t="str">
        <f>IF(D118="","",L118*D118)</f>
        <v/>
      </c>
    </row>
    <row r="119" spans="1:13" x14ac:dyDescent="0.25">
      <c r="A119" s="138" t="str">
        <f>IF(COUNTIF(E119,"*DH*"),Source!$A$4,IF(COUNTIF(E119,"*DG*"),Source!$A$4,IF(E119="","",Source!$A$3)))</f>
        <v/>
      </c>
      <c r="B119" s="136" t="str">
        <f t="shared" si="2"/>
        <v/>
      </c>
      <c r="C119" s="43"/>
      <c r="D119" s="135"/>
      <c r="E119" s="96"/>
      <c r="F119" s="102"/>
      <c r="G119" s="105"/>
      <c r="H119" s="43"/>
      <c r="I119" s="105"/>
      <c r="J119" s="106"/>
      <c r="K119" s="107"/>
      <c r="L119" s="57" t="str">
        <f t="shared" si="3"/>
        <v/>
      </c>
      <c r="M119" s="61" t="str">
        <f>IF(D119="","",L119*D119)</f>
        <v/>
      </c>
    </row>
    <row r="120" spans="1:13" x14ac:dyDescent="0.25">
      <c r="A120" s="138" t="str">
        <f>IF(COUNTIF(E120,"*DH*"),Source!$A$4,IF(COUNTIF(E120,"*DG*"),Source!$A$4,IF(E120="","",Source!$A$3)))</f>
        <v/>
      </c>
      <c r="B120" s="136" t="str">
        <f t="shared" si="2"/>
        <v/>
      </c>
      <c r="C120" s="43"/>
      <c r="D120" s="135"/>
      <c r="E120" s="96"/>
      <c r="F120" s="102"/>
      <c r="G120" s="105"/>
      <c r="H120" s="43"/>
      <c r="I120" s="105"/>
      <c r="J120" s="106"/>
      <c r="K120" s="107"/>
      <c r="L120" s="57" t="str">
        <f t="shared" si="3"/>
        <v/>
      </c>
      <c r="M120" s="61" t="str">
        <f>IF(D120="","",L120*D120)</f>
        <v/>
      </c>
    </row>
    <row r="121" spans="1:13" x14ac:dyDescent="0.25">
      <c r="A121" s="138" t="str">
        <f>IF(COUNTIF(E121,"*DH*"),Source!$A$4,IF(COUNTIF(E121,"*DG*"),Source!$A$4,IF(E121="","",Source!$A$3)))</f>
        <v/>
      </c>
      <c r="B121" s="136" t="str">
        <f t="shared" si="2"/>
        <v/>
      </c>
      <c r="C121" s="43"/>
      <c r="D121" s="135"/>
      <c r="E121" s="96"/>
      <c r="F121" s="102"/>
      <c r="G121" s="105"/>
      <c r="H121" s="43"/>
      <c r="I121" s="105"/>
      <c r="J121" s="106"/>
      <c r="K121" s="107"/>
      <c r="L121" s="57" t="str">
        <f t="shared" si="3"/>
        <v/>
      </c>
      <c r="M121" s="61" t="str">
        <f>IF(D121="","",L121*D121)</f>
        <v/>
      </c>
    </row>
    <row r="122" spans="1:13" x14ac:dyDescent="0.25">
      <c r="A122" s="138" t="str">
        <f>IF(COUNTIF(E122,"*DH*"),Source!$A$4,IF(COUNTIF(E122,"*DG*"),Source!$A$4,IF(E122="","",Source!$A$3)))</f>
        <v/>
      </c>
      <c r="B122" s="136" t="str">
        <f t="shared" si="2"/>
        <v/>
      </c>
      <c r="C122" s="43"/>
      <c r="D122" s="135"/>
      <c r="E122" s="96"/>
      <c r="F122" s="102"/>
      <c r="G122" s="105"/>
      <c r="H122" s="43"/>
      <c r="I122" s="105"/>
      <c r="J122" s="106"/>
      <c r="K122" s="107"/>
      <c r="L122" s="57" t="str">
        <f t="shared" si="3"/>
        <v/>
      </c>
      <c r="M122" s="61" t="str">
        <f>IF(D122="","",L122*D122)</f>
        <v/>
      </c>
    </row>
    <row r="123" spans="1:13" x14ac:dyDescent="0.25">
      <c r="A123" s="138" t="str">
        <f>IF(COUNTIF(E123,"*DH*"),Source!$A$4,IF(COUNTIF(E123,"*DG*"),Source!$A$4,IF(E123="","",Source!$A$3)))</f>
        <v/>
      </c>
      <c r="B123" s="136" t="str">
        <f t="shared" si="2"/>
        <v/>
      </c>
      <c r="C123" s="43"/>
      <c r="D123" s="135"/>
      <c r="E123" s="96"/>
      <c r="F123" s="102"/>
      <c r="G123" s="105"/>
      <c r="H123" s="43"/>
      <c r="I123" s="105"/>
      <c r="J123" s="106"/>
      <c r="K123" s="107"/>
      <c r="L123" s="57" t="str">
        <f t="shared" si="3"/>
        <v/>
      </c>
      <c r="M123" s="61" t="str">
        <f>IF(D123="","",L123*D123)</f>
        <v/>
      </c>
    </row>
    <row r="124" spans="1:13" x14ac:dyDescent="0.25">
      <c r="A124" s="138" t="str">
        <f>IF(COUNTIF(E124,"*DH*"),Source!$A$4,IF(COUNTIF(E124,"*DG*"),Source!$A$4,IF(E124="","",Source!$A$3)))</f>
        <v/>
      </c>
      <c r="B124" s="136" t="str">
        <f t="shared" si="2"/>
        <v/>
      </c>
      <c r="C124" s="43"/>
      <c r="D124" s="135"/>
      <c r="E124" s="96"/>
      <c r="F124" s="102"/>
      <c r="G124" s="105"/>
      <c r="H124" s="43"/>
      <c r="I124" s="105"/>
      <c r="J124" s="106"/>
      <c r="K124" s="107"/>
      <c r="L124" s="57" t="str">
        <f t="shared" si="3"/>
        <v/>
      </c>
      <c r="M124" s="61" t="str">
        <f>IF(D124="","",L124*D124)</f>
        <v/>
      </c>
    </row>
    <row r="125" spans="1:13" x14ac:dyDescent="0.25">
      <c r="A125" s="138" t="str">
        <f>IF(COUNTIF(E125,"*DH*"),Source!$A$4,IF(COUNTIF(E125,"*DG*"),Source!$A$4,IF(E125="","",Source!$A$3)))</f>
        <v/>
      </c>
      <c r="B125" s="136" t="str">
        <f t="shared" si="2"/>
        <v/>
      </c>
      <c r="C125" s="43"/>
      <c r="D125" s="135"/>
      <c r="E125" s="96"/>
      <c r="F125" s="102"/>
      <c r="G125" s="105"/>
      <c r="H125" s="43"/>
      <c r="I125" s="105"/>
      <c r="J125" s="106"/>
      <c r="K125" s="107"/>
      <c r="L125" s="57" t="str">
        <f t="shared" si="3"/>
        <v/>
      </c>
      <c r="M125" s="61" t="str">
        <f>IF(D125="","",L125*D125)</f>
        <v/>
      </c>
    </row>
    <row r="126" spans="1:13" x14ac:dyDescent="0.25">
      <c r="A126" s="138" t="str">
        <f>IF(COUNTIF(E126,"*DH*"),Source!$A$4,IF(COUNTIF(E126,"*DG*"),Source!$A$4,IF(E126="","",Source!$A$3)))</f>
        <v/>
      </c>
      <c r="B126" s="136" t="str">
        <f t="shared" si="2"/>
        <v/>
      </c>
      <c r="C126" s="43"/>
      <c r="D126" s="135"/>
      <c r="E126" s="96"/>
      <c r="F126" s="102"/>
      <c r="G126" s="105"/>
      <c r="H126" s="43"/>
      <c r="I126" s="105"/>
      <c r="J126" s="106"/>
      <c r="K126" s="107"/>
      <c r="L126" s="57" t="str">
        <f t="shared" si="3"/>
        <v/>
      </c>
      <c r="M126" s="61" t="str">
        <f>IF(D126="","",L126*D126)</f>
        <v/>
      </c>
    </row>
    <row r="127" spans="1:13" x14ac:dyDescent="0.25">
      <c r="A127" s="138" t="str">
        <f>IF(COUNTIF(E127,"*DH*"),Source!$A$4,IF(COUNTIF(E127,"*DG*"),Source!$A$4,IF(E127="","",Source!$A$3)))</f>
        <v/>
      </c>
      <c r="B127" s="136" t="str">
        <f t="shared" si="2"/>
        <v/>
      </c>
      <c r="C127" s="43"/>
      <c r="D127" s="135"/>
      <c r="E127" s="96"/>
      <c r="F127" s="102"/>
      <c r="G127" s="105"/>
      <c r="H127" s="43"/>
      <c r="I127" s="105"/>
      <c r="J127" s="106"/>
      <c r="K127" s="107"/>
      <c r="L127" s="57" t="str">
        <f t="shared" si="3"/>
        <v/>
      </c>
      <c r="M127" s="61" t="str">
        <f>IF(D127="","",L127*D127)</f>
        <v/>
      </c>
    </row>
    <row r="128" spans="1:13" x14ac:dyDescent="0.25">
      <c r="A128" s="138" t="str">
        <f>IF(COUNTIF(E128,"*DH*"),Source!$A$4,IF(COUNTIF(E128,"*DG*"),Source!$A$4,IF(E128="","",Source!$A$3)))</f>
        <v/>
      </c>
      <c r="B128" s="136" t="str">
        <f t="shared" si="2"/>
        <v/>
      </c>
      <c r="C128" s="43"/>
      <c r="D128" s="135"/>
      <c r="E128" s="96"/>
      <c r="F128" s="102"/>
      <c r="G128" s="105"/>
      <c r="H128" s="43"/>
      <c r="I128" s="105"/>
      <c r="J128" s="106"/>
      <c r="K128" s="107"/>
      <c r="L128" s="57" t="str">
        <f t="shared" si="3"/>
        <v/>
      </c>
      <c r="M128" s="61" t="str">
        <f>IF(D128="","",L128*D128)</f>
        <v/>
      </c>
    </row>
    <row r="129" spans="1:13" x14ac:dyDescent="0.25">
      <c r="A129" s="138" t="str">
        <f>IF(COUNTIF(E129,"*DH*"),Source!$A$4,IF(COUNTIF(E129,"*DG*"),Source!$A$4,IF(E129="","",Source!$A$3)))</f>
        <v/>
      </c>
      <c r="B129" s="136" t="str">
        <f t="shared" si="2"/>
        <v/>
      </c>
      <c r="C129" s="43"/>
      <c r="D129" s="135"/>
      <c r="E129" s="96"/>
      <c r="F129" s="102"/>
      <c r="G129" s="105"/>
      <c r="H129" s="43"/>
      <c r="I129" s="105"/>
      <c r="J129" s="106"/>
      <c r="K129" s="107"/>
      <c r="L129" s="57" t="str">
        <f t="shared" si="3"/>
        <v/>
      </c>
      <c r="M129" s="61" t="str">
        <f>IF(D129="","",L129*D129)</f>
        <v/>
      </c>
    </row>
    <row r="130" spans="1:13" x14ac:dyDescent="0.25">
      <c r="A130" s="138" t="str">
        <f>IF(COUNTIF(E130,"*DH*"),Source!$A$4,IF(COUNTIF(E130,"*DG*"),Source!$A$4,IF(E130="","",Source!$A$3)))</f>
        <v/>
      </c>
      <c r="B130" s="136" t="str">
        <f t="shared" si="2"/>
        <v/>
      </c>
      <c r="C130" s="43"/>
      <c r="D130" s="135"/>
      <c r="E130" s="96"/>
      <c r="F130" s="102"/>
      <c r="G130" s="105"/>
      <c r="H130" s="43"/>
      <c r="I130" s="105"/>
      <c r="J130" s="106"/>
      <c r="K130" s="107"/>
      <c r="L130" s="57" t="str">
        <f t="shared" si="3"/>
        <v/>
      </c>
      <c r="M130" s="61" t="str">
        <f>IF(D130="","",L130*D130)</f>
        <v/>
      </c>
    </row>
    <row r="131" spans="1:13" x14ac:dyDescent="0.25">
      <c r="A131" s="138" t="str">
        <f>IF(COUNTIF(E131,"*DH*"),Source!$A$4,IF(COUNTIF(E131,"*DG*"),Source!$A$4,IF(E131="","",Source!$A$3)))</f>
        <v/>
      </c>
      <c r="B131" s="136" t="str">
        <f t="shared" si="2"/>
        <v/>
      </c>
      <c r="C131" s="43"/>
      <c r="D131" s="135"/>
      <c r="E131" s="96"/>
      <c r="F131" s="102"/>
      <c r="G131" s="105"/>
      <c r="H131" s="43"/>
      <c r="I131" s="105"/>
      <c r="J131" s="106"/>
      <c r="K131" s="107"/>
      <c r="L131" s="57" t="str">
        <f t="shared" si="3"/>
        <v/>
      </c>
      <c r="M131" s="61" t="str">
        <f>IF(D131="","",L131*D131)</f>
        <v/>
      </c>
    </row>
    <row r="132" spans="1:13" x14ac:dyDescent="0.25">
      <c r="A132" s="138" t="str">
        <f>IF(COUNTIF(E132,"*DH*"),Source!$A$4,IF(COUNTIF(E132,"*DG*"),Source!$A$4,IF(E132="","",Source!$A$3)))</f>
        <v/>
      </c>
      <c r="B132" s="136" t="str">
        <f t="shared" si="2"/>
        <v/>
      </c>
      <c r="C132" s="43"/>
      <c r="D132" s="135"/>
      <c r="E132" s="96"/>
      <c r="F132" s="102"/>
      <c r="G132" s="105"/>
      <c r="H132" s="43"/>
      <c r="I132" s="105"/>
      <c r="J132" s="106"/>
      <c r="K132" s="107"/>
      <c r="L132" s="57" t="str">
        <f t="shared" si="3"/>
        <v/>
      </c>
      <c r="M132" s="61" t="str">
        <f>IF(D132="","",L132*D132)</f>
        <v/>
      </c>
    </row>
    <row r="133" spans="1:13" x14ac:dyDescent="0.25">
      <c r="A133" s="138" t="str">
        <f>IF(COUNTIF(E133,"*DH*"),Source!$A$4,IF(COUNTIF(E133,"*DG*"),Source!$A$4,IF(E133="","",Source!$A$3)))</f>
        <v/>
      </c>
      <c r="B133" s="136" t="str">
        <f t="shared" si="2"/>
        <v/>
      </c>
      <c r="C133" s="43"/>
      <c r="D133" s="135"/>
      <c r="E133" s="96"/>
      <c r="F133" s="102"/>
      <c r="G133" s="105"/>
      <c r="H133" s="43"/>
      <c r="I133" s="105"/>
      <c r="J133" s="106"/>
      <c r="K133" s="107"/>
      <c r="L133" s="57" t="str">
        <f t="shared" si="3"/>
        <v/>
      </c>
      <c r="M133" s="61" t="str">
        <f>IF(D133="","",L133*D133)</f>
        <v/>
      </c>
    </row>
    <row r="134" spans="1:13" x14ac:dyDescent="0.25">
      <c r="A134" s="138" t="str">
        <f>IF(COUNTIF(E134,"*DH*"),Source!$A$4,IF(COUNTIF(E134,"*DG*"),Source!$A$4,IF(E134="","",Source!$A$3)))</f>
        <v/>
      </c>
      <c r="B134" s="136" t="str">
        <f t="shared" si="2"/>
        <v/>
      </c>
      <c r="C134" s="43"/>
      <c r="D134" s="135"/>
      <c r="E134" s="96"/>
      <c r="F134" s="102"/>
      <c r="G134" s="105"/>
      <c r="H134" s="43"/>
      <c r="I134" s="105"/>
      <c r="J134" s="106"/>
      <c r="K134" s="107"/>
      <c r="L134" s="57" t="str">
        <f t="shared" si="3"/>
        <v/>
      </c>
      <c r="M134" s="61" t="str">
        <f>IF(D134="","",L134*D134)</f>
        <v/>
      </c>
    </row>
    <row r="135" spans="1:13" x14ac:dyDescent="0.25">
      <c r="A135" s="138" t="str">
        <f>IF(COUNTIF(E135,"*DH*"),Source!$A$4,IF(COUNTIF(E135,"*DG*"),Source!$A$4,IF(E135="","",Source!$A$3)))</f>
        <v/>
      </c>
      <c r="B135" s="136" t="str">
        <f t="shared" si="2"/>
        <v/>
      </c>
      <c r="C135" s="43"/>
      <c r="D135" s="135"/>
      <c r="E135" s="96"/>
      <c r="F135" s="102"/>
      <c r="G135" s="105"/>
      <c r="H135" s="43"/>
      <c r="I135" s="105"/>
      <c r="J135" s="106"/>
      <c r="K135" s="107"/>
      <c r="L135" s="57" t="str">
        <f t="shared" si="3"/>
        <v/>
      </c>
      <c r="M135" s="61" t="str">
        <f>IF(D135="","",L135*D135)</f>
        <v/>
      </c>
    </row>
    <row r="136" spans="1:13" x14ac:dyDescent="0.25">
      <c r="A136" s="138" t="str">
        <f>IF(COUNTIF(E136,"*DH*"),Source!$A$4,IF(COUNTIF(E136,"*DG*"),Source!$A$4,IF(E136="","",Source!$A$3)))</f>
        <v/>
      </c>
      <c r="B136" s="136" t="str">
        <f t="shared" si="2"/>
        <v/>
      </c>
      <c r="C136" s="43"/>
      <c r="D136" s="135"/>
      <c r="E136" s="96"/>
      <c r="F136" s="102"/>
      <c r="G136" s="105"/>
      <c r="H136" s="43"/>
      <c r="I136" s="105"/>
      <c r="J136" s="106"/>
      <c r="K136" s="107"/>
      <c r="L136" s="57" t="str">
        <f t="shared" si="3"/>
        <v/>
      </c>
      <c r="M136" s="61" t="str">
        <f>IF(D136="","",L136*D136)</f>
        <v/>
      </c>
    </row>
    <row r="137" spans="1:13" x14ac:dyDescent="0.25">
      <c r="A137" s="138" t="str">
        <f>IF(COUNTIF(E137,"*DH*"),Source!$A$4,IF(COUNTIF(E137,"*DG*"),Source!$A$4,IF(E137="","",Source!$A$3)))</f>
        <v/>
      </c>
      <c r="B137" s="136" t="str">
        <f t="shared" si="2"/>
        <v/>
      </c>
      <c r="C137" s="43"/>
      <c r="D137" s="135"/>
      <c r="E137" s="96"/>
      <c r="F137" s="102"/>
      <c r="G137" s="105"/>
      <c r="H137" s="43"/>
      <c r="I137" s="105"/>
      <c r="J137" s="106"/>
      <c r="K137" s="107"/>
      <c r="L137" s="57" t="str">
        <f t="shared" si="3"/>
        <v/>
      </c>
      <c r="M137" s="61" t="str">
        <f>IF(D137="","",L137*D137)</f>
        <v/>
      </c>
    </row>
    <row r="138" spans="1:13" x14ac:dyDescent="0.25">
      <c r="A138" s="138" t="str">
        <f>IF(COUNTIF(E138,"*DH*"),Source!$A$4,IF(COUNTIF(E138,"*DG*"),Source!$A$4,IF(E138="","",Source!$A$3)))</f>
        <v/>
      </c>
      <c r="B138" s="136" t="str">
        <f t="shared" si="2"/>
        <v/>
      </c>
      <c r="C138" s="43"/>
      <c r="D138" s="135"/>
      <c r="E138" s="96"/>
      <c r="F138" s="102"/>
      <c r="G138" s="105"/>
      <c r="H138" s="43"/>
      <c r="I138" s="105"/>
      <c r="J138" s="106"/>
      <c r="K138" s="107"/>
      <c r="L138" s="57" t="str">
        <f t="shared" si="3"/>
        <v/>
      </c>
      <c r="M138" s="61" t="str">
        <f>IF(D138="","",L138*D138)</f>
        <v/>
      </c>
    </row>
    <row r="139" spans="1:13" x14ac:dyDescent="0.25">
      <c r="A139" s="138" t="str">
        <f>IF(COUNTIF(E139,"*DH*"),Source!$A$4,IF(COUNTIF(E139,"*DG*"),Source!$A$4,IF(E139="","",Source!$A$3)))</f>
        <v/>
      </c>
      <c r="B139" s="136" t="str">
        <f t="shared" si="2"/>
        <v/>
      </c>
      <c r="C139" s="43"/>
      <c r="D139" s="135"/>
      <c r="E139" s="96"/>
      <c r="F139" s="102"/>
      <c r="G139" s="105"/>
      <c r="H139" s="43"/>
      <c r="I139" s="105"/>
      <c r="J139" s="106"/>
      <c r="K139" s="107"/>
      <c r="L139" s="57" t="str">
        <f t="shared" si="3"/>
        <v/>
      </c>
      <c r="M139" s="61" t="str">
        <f>IF(D139="","",L139*D139)</f>
        <v/>
      </c>
    </row>
    <row r="140" spans="1:13" x14ac:dyDescent="0.25">
      <c r="A140" s="138" t="str">
        <f>IF(COUNTIF(E140,"*DH*"),Source!$A$4,IF(COUNTIF(E140,"*DG*"),Source!$A$4,IF(E140="","",Source!$A$3)))</f>
        <v/>
      </c>
      <c r="B140" s="136" t="str">
        <f t="shared" ref="B140:B203" si="4">IF(COUNTIF(C140,""),"",IF(COUNTIF(C140,"TDJ"),"Terre de Jeux","Paris 2024"))</f>
        <v/>
      </c>
      <c r="C140" s="43"/>
      <c r="D140" s="135"/>
      <c r="E140" s="96"/>
      <c r="F140" s="102"/>
      <c r="G140" s="105"/>
      <c r="H140" s="43"/>
      <c r="I140" s="105"/>
      <c r="J140" s="106"/>
      <c r="K140" s="107"/>
      <c r="L140" s="57" t="str">
        <f t="shared" ref="L140:L203" si="5">IF(J140="","",J140*K140)</f>
        <v/>
      </c>
      <c r="M140" s="61" t="str">
        <f>IF(D140="","",L140*D140)</f>
        <v/>
      </c>
    </row>
    <row r="141" spans="1:13" x14ac:dyDescent="0.25">
      <c r="A141" s="138" t="str">
        <f>IF(COUNTIF(E141,"*DH*"),Source!$A$4,IF(COUNTIF(E141,"*DG*"),Source!$A$4,IF(E141="","",Source!$A$3)))</f>
        <v/>
      </c>
      <c r="B141" s="136" t="str">
        <f t="shared" si="4"/>
        <v/>
      </c>
      <c r="C141" s="43"/>
      <c r="D141" s="135"/>
      <c r="E141" s="96"/>
      <c r="F141" s="102"/>
      <c r="G141" s="105"/>
      <c r="H141" s="43"/>
      <c r="I141" s="105"/>
      <c r="J141" s="106"/>
      <c r="K141" s="107"/>
      <c r="L141" s="57" t="str">
        <f t="shared" si="5"/>
        <v/>
      </c>
      <c r="M141" s="61" t="str">
        <f>IF(D141="","",L141*D141)</f>
        <v/>
      </c>
    </row>
    <row r="142" spans="1:13" x14ac:dyDescent="0.25">
      <c r="A142" s="138" t="str">
        <f>IF(COUNTIF(E142,"*DH*"),Source!$A$4,IF(COUNTIF(E142,"*DG*"),Source!$A$4,IF(E142="","",Source!$A$3)))</f>
        <v/>
      </c>
      <c r="B142" s="136" t="str">
        <f t="shared" si="4"/>
        <v/>
      </c>
      <c r="C142" s="43"/>
      <c r="D142" s="135"/>
      <c r="E142" s="96"/>
      <c r="F142" s="102"/>
      <c r="G142" s="105"/>
      <c r="H142" s="43"/>
      <c r="I142" s="105"/>
      <c r="J142" s="106"/>
      <c r="K142" s="107"/>
      <c r="L142" s="57" t="str">
        <f t="shared" si="5"/>
        <v/>
      </c>
      <c r="M142" s="61" t="str">
        <f>IF(D142="","",L142*D142)</f>
        <v/>
      </c>
    </row>
    <row r="143" spans="1:13" x14ac:dyDescent="0.25">
      <c r="A143" s="138" t="str">
        <f>IF(COUNTIF(E143,"*DH*"),Source!$A$4,IF(COUNTIF(E143,"*DG*"),Source!$A$4,IF(E143="","",Source!$A$3)))</f>
        <v/>
      </c>
      <c r="B143" s="136" t="str">
        <f t="shared" si="4"/>
        <v/>
      </c>
      <c r="C143" s="43"/>
      <c r="D143" s="135"/>
      <c r="E143" s="96"/>
      <c r="F143" s="102"/>
      <c r="G143" s="105"/>
      <c r="H143" s="43"/>
      <c r="I143" s="105"/>
      <c r="J143" s="106"/>
      <c r="K143" s="107"/>
      <c r="L143" s="57" t="str">
        <f t="shared" si="5"/>
        <v/>
      </c>
      <c r="M143" s="61" t="str">
        <f>IF(D143="","",L143*D143)</f>
        <v/>
      </c>
    </row>
    <row r="144" spans="1:13" x14ac:dyDescent="0.25">
      <c r="A144" s="138" t="str">
        <f>IF(COUNTIF(E144,"*DH*"),Source!$A$4,IF(COUNTIF(E144,"*DG*"),Source!$A$4,IF(E144="","",Source!$A$3)))</f>
        <v/>
      </c>
      <c r="B144" s="136" t="str">
        <f t="shared" si="4"/>
        <v/>
      </c>
      <c r="C144" s="43"/>
      <c r="D144" s="135"/>
      <c r="E144" s="96"/>
      <c r="F144" s="102"/>
      <c r="G144" s="105"/>
      <c r="H144" s="43"/>
      <c r="I144" s="105"/>
      <c r="J144" s="106"/>
      <c r="K144" s="107"/>
      <c r="L144" s="57" t="str">
        <f t="shared" si="5"/>
        <v/>
      </c>
      <c r="M144" s="61" t="str">
        <f>IF(D144="","",L144*D144)</f>
        <v/>
      </c>
    </row>
    <row r="145" spans="1:13" x14ac:dyDescent="0.25">
      <c r="A145" s="138" t="str">
        <f>IF(COUNTIF(E145,"*DH*"),Source!$A$4,IF(COUNTIF(E145,"*DG*"),Source!$A$4,IF(E145="","",Source!$A$3)))</f>
        <v/>
      </c>
      <c r="B145" s="136" t="str">
        <f t="shared" si="4"/>
        <v/>
      </c>
      <c r="C145" s="43"/>
      <c r="D145" s="135"/>
      <c r="E145" s="96"/>
      <c r="F145" s="102"/>
      <c r="G145" s="105"/>
      <c r="H145" s="43"/>
      <c r="I145" s="105"/>
      <c r="J145" s="106"/>
      <c r="K145" s="107"/>
      <c r="L145" s="57" t="str">
        <f t="shared" si="5"/>
        <v/>
      </c>
      <c r="M145" s="61" t="str">
        <f>IF(D145="","",L145*D145)</f>
        <v/>
      </c>
    </row>
    <row r="146" spans="1:13" x14ac:dyDescent="0.25">
      <c r="A146" s="138" t="str">
        <f>IF(COUNTIF(E146,"*DH*"),Source!$A$4,IF(COUNTIF(E146,"*DG*"),Source!$A$4,IF(E146="","",Source!$A$3)))</f>
        <v/>
      </c>
      <c r="B146" s="136" t="str">
        <f t="shared" si="4"/>
        <v/>
      </c>
      <c r="C146" s="43"/>
      <c r="D146" s="135"/>
      <c r="E146" s="96"/>
      <c r="F146" s="102"/>
      <c r="G146" s="105"/>
      <c r="H146" s="43"/>
      <c r="I146" s="105"/>
      <c r="J146" s="106"/>
      <c r="K146" s="107"/>
      <c r="L146" s="57" t="str">
        <f t="shared" si="5"/>
        <v/>
      </c>
      <c r="M146" s="61" t="str">
        <f>IF(D146="","",L146*D146)</f>
        <v/>
      </c>
    </row>
    <row r="147" spans="1:13" x14ac:dyDescent="0.25">
      <c r="A147" s="138" t="str">
        <f>IF(COUNTIF(E147,"*DH*"),Source!$A$4,IF(COUNTIF(E147,"*DG*"),Source!$A$4,IF(E147="","",Source!$A$3)))</f>
        <v/>
      </c>
      <c r="B147" s="136" t="str">
        <f t="shared" si="4"/>
        <v/>
      </c>
      <c r="C147" s="43"/>
      <c r="D147" s="135"/>
      <c r="E147" s="96"/>
      <c r="F147" s="102"/>
      <c r="G147" s="105"/>
      <c r="H147" s="43"/>
      <c r="I147" s="105"/>
      <c r="J147" s="106"/>
      <c r="K147" s="107"/>
      <c r="L147" s="57" t="str">
        <f t="shared" si="5"/>
        <v/>
      </c>
      <c r="M147" s="61" t="str">
        <f>IF(D147="","",L147*D147)</f>
        <v/>
      </c>
    </row>
    <row r="148" spans="1:13" x14ac:dyDescent="0.25">
      <c r="A148" s="138" t="str">
        <f>IF(COUNTIF(E148,"*DH*"),Source!$A$4,IF(COUNTIF(E148,"*DG*"),Source!$A$4,IF(E148="","",Source!$A$3)))</f>
        <v/>
      </c>
      <c r="B148" s="136" t="str">
        <f t="shared" si="4"/>
        <v/>
      </c>
      <c r="C148" s="43"/>
      <c r="D148" s="135"/>
      <c r="E148" s="96"/>
      <c r="F148" s="102"/>
      <c r="G148" s="105"/>
      <c r="H148" s="43"/>
      <c r="I148" s="105"/>
      <c r="J148" s="106"/>
      <c r="K148" s="107"/>
      <c r="L148" s="57" t="str">
        <f t="shared" si="5"/>
        <v/>
      </c>
      <c r="M148" s="61" t="str">
        <f>IF(D148="","",L148*D148)</f>
        <v/>
      </c>
    </row>
    <row r="149" spans="1:13" x14ac:dyDescent="0.25">
      <c r="A149" s="138" t="str">
        <f>IF(COUNTIF(E149,"*DH*"),Source!$A$4,IF(COUNTIF(E149,"*DG*"),Source!$A$4,IF(E149="","",Source!$A$3)))</f>
        <v/>
      </c>
      <c r="B149" s="136" t="str">
        <f t="shared" si="4"/>
        <v/>
      </c>
      <c r="C149" s="43"/>
      <c r="D149" s="135"/>
      <c r="E149" s="96"/>
      <c r="F149" s="102"/>
      <c r="G149" s="105"/>
      <c r="H149" s="43"/>
      <c r="I149" s="105"/>
      <c r="J149" s="106"/>
      <c r="K149" s="107"/>
      <c r="L149" s="57" t="str">
        <f t="shared" si="5"/>
        <v/>
      </c>
      <c r="M149" s="61" t="str">
        <f>IF(D149="","",L149*D149)</f>
        <v/>
      </c>
    </row>
    <row r="150" spans="1:13" x14ac:dyDescent="0.25">
      <c r="A150" s="138" t="str">
        <f>IF(COUNTIF(E150,"*DH*"),Source!$A$4,IF(COUNTIF(E150,"*DG*"),Source!$A$4,IF(E150="","",Source!$A$3)))</f>
        <v/>
      </c>
      <c r="B150" s="136" t="str">
        <f t="shared" si="4"/>
        <v/>
      </c>
      <c r="C150" s="43"/>
      <c r="D150" s="135"/>
      <c r="E150" s="96"/>
      <c r="F150" s="102"/>
      <c r="G150" s="105"/>
      <c r="H150" s="43"/>
      <c r="I150" s="105"/>
      <c r="J150" s="106"/>
      <c r="K150" s="107"/>
      <c r="L150" s="57" t="str">
        <f t="shared" si="5"/>
        <v/>
      </c>
      <c r="M150" s="61" t="str">
        <f>IF(D150="","",L150*D150)</f>
        <v/>
      </c>
    </row>
    <row r="151" spans="1:13" x14ac:dyDescent="0.25">
      <c r="A151" s="138" t="str">
        <f>IF(COUNTIF(E151,"*DH*"),Source!$A$4,IF(COUNTIF(E151,"*DG*"),Source!$A$4,IF(E151="","",Source!$A$3)))</f>
        <v/>
      </c>
      <c r="B151" s="136" t="str">
        <f t="shared" si="4"/>
        <v/>
      </c>
      <c r="C151" s="43"/>
      <c r="D151" s="135"/>
      <c r="E151" s="96"/>
      <c r="F151" s="102"/>
      <c r="G151" s="105"/>
      <c r="H151" s="43"/>
      <c r="I151" s="105"/>
      <c r="J151" s="106"/>
      <c r="K151" s="107"/>
      <c r="L151" s="57" t="str">
        <f t="shared" si="5"/>
        <v/>
      </c>
      <c r="M151" s="61" t="str">
        <f>IF(D151="","",L151*D151)</f>
        <v/>
      </c>
    </row>
    <row r="152" spans="1:13" x14ac:dyDescent="0.25">
      <c r="A152" s="138" t="str">
        <f>IF(COUNTIF(E152,"*DH*"),Source!$A$4,IF(COUNTIF(E152,"*DG*"),Source!$A$4,IF(E152="","",Source!$A$3)))</f>
        <v/>
      </c>
      <c r="B152" s="136" t="str">
        <f t="shared" si="4"/>
        <v/>
      </c>
      <c r="C152" s="43"/>
      <c r="D152" s="135"/>
      <c r="E152" s="96"/>
      <c r="F152" s="102"/>
      <c r="G152" s="105"/>
      <c r="H152" s="43"/>
      <c r="I152" s="105"/>
      <c r="J152" s="106"/>
      <c r="K152" s="107"/>
      <c r="L152" s="57" t="str">
        <f t="shared" si="5"/>
        <v/>
      </c>
      <c r="M152" s="61" t="str">
        <f>IF(D152="","",L152*D152)</f>
        <v/>
      </c>
    </row>
    <row r="153" spans="1:13" x14ac:dyDescent="0.25">
      <c r="A153" s="138" t="str">
        <f>IF(COUNTIF(E153,"*DH*"),Source!$A$4,IF(COUNTIF(E153,"*DG*"),Source!$A$4,IF(E153="","",Source!$A$3)))</f>
        <v/>
      </c>
      <c r="B153" s="136" t="str">
        <f t="shared" si="4"/>
        <v/>
      </c>
      <c r="C153" s="43"/>
      <c r="D153" s="135"/>
      <c r="E153" s="96"/>
      <c r="F153" s="102"/>
      <c r="G153" s="105"/>
      <c r="H153" s="43"/>
      <c r="I153" s="105"/>
      <c r="J153" s="106"/>
      <c r="K153" s="107"/>
      <c r="L153" s="57" t="str">
        <f t="shared" si="5"/>
        <v/>
      </c>
      <c r="M153" s="61" t="str">
        <f>IF(D153="","",L153*D153)</f>
        <v/>
      </c>
    </row>
    <row r="154" spans="1:13" x14ac:dyDescent="0.25">
      <c r="A154" s="138" t="str">
        <f>IF(COUNTIF(E154,"*DH*"),Source!$A$4,IF(COUNTIF(E154,"*DG*"),Source!$A$4,IF(E154="","",Source!$A$3)))</f>
        <v/>
      </c>
      <c r="B154" s="136" t="str">
        <f t="shared" si="4"/>
        <v/>
      </c>
      <c r="C154" s="43"/>
      <c r="D154" s="135"/>
      <c r="E154" s="96"/>
      <c r="F154" s="102"/>
      <c r="G154" s="105"/>
      <c r="H154" s="43"/>
      <c r="I154" s="105"/>
      <c r="J154" s="106"/>
      <c r="K154" s="107"/>
      <c r="L154" s="57" t="str">
        <f t="shared" si="5"/>
        <v/>
      </c>
      <c r="M154" s="61" t="str">
        <f>IF(D154="","",L154*D154)</f>
        <v/>
      </c>
    </row>
    <row r="155" spans="1:13" x14ac:dyDescent="0.25">
      <c r="A155" s="138" t="str">
        <f>IF(COUNTIF(E155,"*DH*"),Source!$A$4,IF(COUNTIF(E155,"*DG*"),Source!$A$4,IF(E155="","",Source!$A$3)))</f>
        <v/>
      </c>
      <c r="B155" s="136" t="str">
        <f t="shared" si="4"/>
        <v/>
      </c>
      <c r="C155" s="43"/>
      <c r="D155" s="135"/>
      <c r="E155" s="96"/>
      <c r="F155" s="102"/>
      <c r="G155" s="105"/>
      <c r="H155" s="43"/>
      <c r="I155" s="105"/>
      <c r="J155" s="106"/>
      <c r="K155" s="107"/>
      <c r="L155" s="57" t="str">
        <f t="shared" si="5"/>
        <v/>
      </c>
      <c r="M155" s="61" t="str">
        <f>IF(D155="","",L155*D155)</f>
        <v/>
      </c>
    </row>
    <row r="156" spans="1:13" x14ac:dyDescent="0.25">
      <c r="A156" s="138" t="str">
        <f>IF(COUNTIF(E156,"*DH*"),Source!$A$4,IF(COUNTIF(E156,"*DG*"),Source!$A$4,IF(E156="","",Source!$A$3)))</f>
        <v/>
      </c>
      <c r="B156" s="136" t="str">
        <f t="shared" si="4"/>
        <v/>
      </c>
      <c r="C156" s="43"/>
      <c r="D156" s="135"/>
      <c r="E156" s="96"/>
      <c r="F156" s="102"/>
      <c r="G156" s="105"/>
      <c r="H156" s="43"/>
      <c r="I156" s="105"/>
      <c r="J156" s="106"/>
      <c r="K156" s="107"/>
      <c r="L156" s="57" t="str">
        <f t="shared" si="5"/>
        <v/>
      </c>
      <c r="M156" s="61" t="str">
        <f>IF(D156="","",L156*D156)</f>
        <v/>
      </c>
    </row>
    <row r="157" spans="1:13" x14ac:dyDescent="0.25">
      <c r="A157" s="138" t="str">
        <f>IF(COUNTIF(E157,"*DH*"),Source!$A$4,IF(COUNTIF(E157,"*DG*"),Source!$A$4,IF(E157="","",Source!$A$3)))</f>
        <v/>
      </c>
      <c r="B157" s="136" t="str">
        <f t="shared" si="4"/>
        <v/>
      </c>
      <c r="C157" s="43"/>
      <c r="D157" s="135"/>
      <c r="E157" s="96"/>
      <c r="F157" s="102"/>
      <c r="G157" s="105"/>
      <c r="H157" s="43"/>
      <c r="I157" s="105"/>
      <c r="J157" s="106"/>
      <c r="K157" s="107"/>
      <c r="L157" s="57" t="str">
        <f t="shared" si="5"/>
        <v/>
      </c>
      <c r="M157" s="61" t="str">
        <f>IF(D157="","",L157*D157)</f>
        <v/>
      </c>
    </row>
    <row r="158" spans="1:13" x14ac:dyDescent="0.25">
      <c r="A158" s="138" t="str">
        <f>IF(COUNTIF(E158,"*DH*"),Source!$A$4,IF(COUNTIF(E158,"*DG*"),Source!$A$4,IF(E158="","",Source!$A$3)))</f>
        <v/>
      </c>
      <c r="B158" s="136" t="str">
        <f t="shared" si="4"/>
        <v/>
      </c>
      <c r="C158" s="43"/>
      <c r="D158" s="135"/>
      <c r="E158" s="96"/>
      <c r="F158" s="102"/>
      <c r="G158" s="105"/>
      <c r="H158" s="43"/>
      <c r="I158" s="105"/>
      <c r="J158" s="106"/>
      <c r="K158" s="107"/>
      <c r="L158" s="57" t="str">
        <f t="shared" si="5"/>
        <v/>
      </c>
      <c r="M158" s="61" t="str">
        <f>IF(D158="","",L158*D158)</f>
        <v/>
      </c>
    </row>
    <row r="159" spans="1:13" x14ac:dyDescent="0.25">
      <c r="A159" s="138" t="str">
        <f>IF(COUNTIF(E159,"*DH*"),Source!$A$4,IF(COUNTIF(E159,"*DG*"),Source!$A$4,IF(E159="","",Source!$A$3)))</f>
        <v/>
      </c>
      <c r="B159" s="136" t="str">
        <f t="shared" si="4"/>
        <v/>
      </c>
      <c r="C159" s="43"/>
      <c r="D159" s="135"/>
      <c r="E159" s="96"/>
      <c r="F159" s="102"/>
      <c r="G159" s="105"/>
      <c r="H159" s="43"/>
      <c r="I159" s="105"/>
      <c r="J159" s="106"/>
      <c r="K159" s="107"/>
      <c r="L159" s="57" t="str">
        <f t="shared" si="5"/>
        <v/>
      </c>
      <c r="M159" s="61" t="str">
        <f>IF(D159="","",L159*D159)</f>
        <v/>
      </c>
    </row>
    <row r="160" spans="1:13" x14ac:dyDescent="0.25">
      <c r="A160" s="138" t="str">
        <f>IF(COUNTIF(E160,"*DH*"),Source!$A$4,IF(COUNTIF(E160,"*DG*"),Source!$A$4,IF(E160="","",Source!$A$3)))</f>
        <v/>
      </c>
      <c r="B160" s="136" t="str">
        <f t="shared" si="4"/>
        <v/>
      </c>
      <c r="C160" s="43"/>
      <c r="D160" s="135"/>
      <c r="E160" s="96"/>
      <c r="F160" s="102"/>
      <c r="G160" s="105"/>
      <c r="H160" s="43"/>
      <c r="I160" s="105"/>
      <c r="J160" s="106"/>
      <c r="K160" s="107"/>
      <c r="L160" s="57" t="str">
        <f t="shared" si="5"/>
        <v/>
      </c>
      <c r="M160" s="61" t="str">
        <f>IF(D160="","",L160*D160)</f>
        <v/>
      </c>
    </row>
    <row r="161" spans="1:13" x14ac:dyDescent="0.25">
      <c r="A161" s="138" t="str">
        <f>IF(COUNTIF(E161,"*DH*"),Source!$A$4,IF(COUNTIF(E161,"*DG*"),Source!$A$4,IF(E161="","",Source!$A$3)))</f>
        <v/>
      </c>
      <c r="B161" s="136" t="str">
        <f t="shared" si="4"/>
        <v/>
      </c>
      <c r="C161" s="43"/>
      <c r="D161" s="135"/>
      <c r="E161" s="96"/>
      <c r="F161" s="102"/>
      <c r="G161" s="105"/>
      <c r="H161" s="43"/>
      <c r="I161" s="105"/>
      <c r="J161" s="106"/>
      <c r="K161" s="107"/>
      <c r="L161" s="57" t="str">
        <f t="shared" si="5"/>
        <v/>
      </c>
      <c r="M161" s="61" t="str">
        <f>IF(D161="","",L161*D161)</f>
        <v/>
      </c>
    </row>
    <row r="162" spans="1:13" x14ac:dyDescent="0.25">
      <c r="A162" s="138" t="str">
        <f>IF(COUNTIF(E162,"*DH*"),Source!$A$4,IF(COUNTIF(E162,"*DG*"),Source!$A$4,IF(E162="","",Source!$A$3)))</f>
        <v/>
      </c>
      <c r="B162" s="136" t="str">
        <f t="shared" si="4"/>
        <v/>
      </c>
      <c r="C162" s="43"/>
      <c r="D162" s="135"/>
      <c r="E162" s="96"/>
      <c r="F162" s="102"/>
      <c r="G162" s="105"/>
      <c r="H162" s="43"/>
      <c r="I162" s="105"/>
      <c r="J162" s="106"/>
      <c r="K162" s="107"/>
      <c r="L162" s="57" t="str">
        <f t="shared" si="5"/>
        <v/>
      </c>
      <c r="M162" s="61" t="str">
        <f>IF(D162="","",L162*D162)</f>
        <v/>
      </c>
    </row>
    <row r="163" spans="1:13" x14ac:dyDescent="0.25">
      <c r="A163" s="138" t="str">
        <f>IF(COUNTIF(E163,"*DH*"),Source!$A$4,IF(COUNTIF(E163,"*DG*"),Source!$A$4,IF(E163="","",Source!$A$3)))</f>
        <v/>
      </c>
      <c r="B163" s="136" t="str">
        <f t="shared" si="4"/>
        <v/>
      </c>
      <c r="C163" s="43"/>
      <c r="D163" s="135"/>
      <c r="E163" s="96"/>
      <c r="F163" s="102"/>
      <c r="G163" s="105"/>
      <c r="H163" s="43"/>
      <c r="I163" s="105"/>
      <c r="J163" s="106"/>
      <c r="K163" s="107"/>
      <c r="L163" s="57" t="str">
        <f t="shared" si="5"/>
        <v/>
      </c>
      <c r="M163" s="61" t="str">
        <f>IF(D163="","",L163*D163)</f>
        <v/>
      </c>
    </row>
    <row r="164" spans="1:13" x14ac:dyDescent="0.25">
      <c r="A164" s="138" t="str">
        <f>IF(COUNTIF(E164,"*DH*"),Source!$A$4,IF(COUNTIF(E164,"*DG*"),Source!$A$4,IF(E164="","",Source!$A$3)))</f>
        <v/>
      </c>
      <c r="B164" s="136" t="str">
        <f t="shared" si="4"/>
        <v/>
      </c>
      <c r="C164" s="43"/>
      <c r="D164" s="135"/>
      <c r="E164" s="96"/>
      <c r="F164" s="102"/>
      <c r="G164" s="105"/>
      <c r="H164" s="43"/>
      <c r="I164" s="105"/>
      <c r="J164" s="106"/>
      <c r="K164" s="107"/>
      <c r="L164" s="57" t="str">
        <f t="shared" si="5"/>
        <v/>
      </c>
      <c r="M164" s="61" t="str">
        <f>IF(D164="","",L164*D164)</f>
        <v/>
      </c>
    </row>
    <row r="165" spans="1:13" x14ac:dyDescent="0.25">
      <c r="A165" s="138" t="str">
        <f>IF(COUNTIF(E165,"*DH*"),Source!$A$4,IF(COUNTIF(E165,"*DG*"),Source!$A$4,IF(E165="","",Source!$A$3)))</f>
        <v/>
      </c>
      <c r="B165" s="136" t="str">
        <f t="shared" si="4"/>
        <v/>
      </c>
      <c r="C165" s="43"/>
      <c r="D165" s="135"/>
      <c r="E165" s="96"/>
      <c r="F165" s="102"/>
      <c r="G165" s="105"/>
      <c r="H165" s="43"/>
      <c r="I165" s="105"/>
      <c r="J165" s="106"/>
      <c r="K165" s="107"/>
      <c r="L165" s="57" t="str">
        <f t="shared" si="5"/>
        <v/>
      </c>
      <c r="M165" s="61" t="str">
        <f>IF(D165="","",L165*D165)</f>
        <v/>
      </c>
    </row>
    <row r="166" spans="1:13" x14ac:dyDescent="0.25">
      <c r="A166" s="138" t="str">
        <f>IF(COUNTIF(E166,"*DH*"),Source!$A$4,IF(COUNTIF(E166,"*DG*"),Source!$A$4,IF(E166="","",Source!$A$3)))</f>
        <v/>
      </c>
      <c r="B166" s="136" t="str">
        <f t="shared" si="4"/>
        <v/>
      </c>
      <c r="C166" s="43"/>
      <c r="D166" s="135"/>
      <c r="E166" s="96"/>
      <c r="F166" s="102"/>
      <c r="G166" s="105"/>
      <c r="H166" s="43"/>
      <c r="I166" s="105"/>
      <c r="J166" s="106"/>
      <c r="K166" s="107"/>
      <c r="L166" s="57" t="str">
        <f t="shared" si="5"/>
        <v/>
      </c>
      <c r="M166" s="61" t="str">
        <f>IF(D166="","",L166*D166)</f>
        <v/>
      </c>
    </row>
    <row r="167" spans="1:13" x14ac:dyDescent="0.25">
      <c r="A167" s="138" t="str">
        <f>IF(COUNTIF(E167,"*DH*"),Source!$A$4,IF(COUNTIF(E167,"*DG*"),Source!$A$4,IF(E167="","",Source!$A$3)))</f>
        <v/>
      </c>
      <c r="B167" s="136" t="str">
        <f t="shared" si="4"/>
        <v/>
      </c>
      <c r="C167" s="43"/>
      <c r="D167" s="135"/>
      <c r="E167" s="96"/>
      <c r="F167" s="102"/>
      <c r="G167" s="105"/>
      <c r="H167" s="43"/>
      <c r="I167" s="105"/>
      <c r="J167" s="106"/>
      <c r="K167" s="107"/>
      <c r="L167" s="57" t="str">
        <f t="shared" si="5"/>
        <v/>
      </c>
      <c r="M167" s="61" t="str">
        <f>IF(D167="","",L167*D167)</f>
        <v/>
      </c>
    </row>
    <row r="168" spans="1:13" x14ac:dyDescent="0.25">
      <c r="A168" s="138" t="str">
        <f>IF(COUNTIF(E168,"*DH*"),Source!$A$4,IF(COUNTIF(E168,"*DG*"),Source!$A$4,IF(E168="","",Source!$A$3)))</f>
        <v/>
      </c>
      <c r="B168" s="136" t="str">
        <f t="shared" si="4"/>
        <v/>
      </c>
      <c r="C168" s="43"/>
      <c r="D168" s="135"/>
      <c r="E168" s="96"/>
      <c r="F168" s="102"/>
      <c r="G168" s="105"/>
      <c r="H168" s="43"/>
      <c r="I168" s="105"/>
      <c r="J168" s="106"/>
      <c r="K168" s="107"/>
      <c r="L168" s="57" t="str">
        <f t="shared" si="5"/>
        <v/>
      </c>
      <c r="M168" s="61" t="str">
        <f>IF(D168="","",L168*D168)</f>
        <v/>
      </c>
    </row>
    <row r="169" spans="1:13" x14ac:dyDescent="0.25">
      <c r="A169" s="138" t="str">
        <f>IF(COUNTIF(E169,"*DH*"),Source!$A$4,IF(COUNTIF(E169,"*DG*"),Source!$A$4,IF(E169="","",Source!$A$3)))</f>
        <v/>
      </c>
      <c r="B169" s="136" t="str">
        <f t="shared" si="4"/>
        <v/>
      </c>
      <c r="C169" s="43"/>
      <c r="D169" s="135"/>
      <c r="E169" s="96"/>
      <c r="F169" s="102"/>
      <c r="G169" s="105"/>
      <c r="H169" s="43"/>
      <c r="I169" s="105"/>
      <c r="J169" s="106"/>
      <c r="K169" s="107"/>
      <c r="L169" s="57" t="str">
        <f t="shared" si="5"/>
        <v/>
      </c>
      <c r="M169" s="61" t="str">
        <f>IF(D169="","",L169*D169)</f>
        <v/>
      </c>
    </row>
    <row r="170" spans="1:13" x14ac:dyDescent="0.25">
      <c r="A170" s="138" t="str">
        <f>IF(COUNTIF(E170,"*DH*"),Source!$A$4,IF(COUNTIF(E170,"*DG*"),Source!$A$4,IF(E170="","",Source!$A$3)))</f>
        <v/>
      </c>
      <c r="B170" s="136" t="str">
        <f t="shared" si="4"/>
        <v/>
      </c>
      <c r="C170" s="43"/>
      <c r="D170" s="135"/>
      <c r="E170" s="96"/>
      <c r="F170" s="102"/>
      <c r="G170" s="105"/>
      <c r="H170" s="43"/>
      <c r="I170" s="105"/>
      <c r="J170" s="106"/>
      <c r="K170" s="107"/>
      <c r="L170" s="57" t="str">
        <f t="shared" si="5"/>
        <v/>
      </c>
      <c r="M170" s="61" t="str">
        <f>IF(D170="","",L170*D170)</f>
        <v/>
      </c>
    </row>
    <row r="171" spans="1:13" x14ac:dyDescent="0.25">
      <c r="A171" s="138" t="str">
        <f>IF(COUNTIF(E171,"*DH*"),Source!$A$4,IF(COUNTIF(E171,"*DG*"),Source!$A$4,IF(E171="","",Source!$A$3)))</f>
        <v/>
      </c>
      <c r="B171" s="136" t="str">
        <f t="shared" si="4"/>
        <v/>
      </c>
      <c r="C171" s="43"/>
      <c r="D171" s="135"/>
      <c r="E171" s="96"/>
      <c r="F171" s="102"/>
      <c r="G171" s="105"/>
      <c r="H171" s="43"/>
      <c r="I171" s="105"/>
      <c r="J171" s="106"/>
      <c r="K171" s="107"/>
      <c r="L171" s="57" t="str">
        <f t="shared" si="5"/>
        <v/>
      </c>
      <c r="M171" s="61" t="str">
        <f>IF(D171="","",L171*D171)</f>
        <v/>
      </c>
    </row>
    <row r="172" spans="1:13" x14ac:dyDescent="0.25">
      <c r="A172" s="138" t="str">
        <f>IF(COUNTIF(E172,"*DH*"),Source!$A$4,IF(COUNTIF(E172,"*DG*"),Source!$A$4,IF(E172="","",Source!$A$3)))</f>
        <v/>
      </c>
      <c r="B172" s="136" t="str">
        <f t="shared" si="4"/>
        <v/>
      </c>
      <c r="C172" s="43"/>
      <c r="D172" s="135"/>
      <c r="E172" s="96"/>
      <c r="F172" s="102"/>
      <c r="G172" s="105"/>
      <c r="H172" s="43"/>
      <c r="I172" s="105"/>
      <c r="J172" s="106"/>
      <c r="K172" s="107"/>
      <c r="L172" s="57" t="str">
        <f t="shared" si="5"/>
        <v/>
      </c>
      <c r="M172" s="61" t="str">
        <f>IF(D172="","",L172*D172)</f>
        <v/>
      </c>
    </row>
    <row r="173" spans="1:13" x14ac:dyDescent="0.25">
      <c r="A173" s="138" t="str">
        <f>IF(COUNTIF(E173,"*DH*"),Source!$A$4,IF(COUNTIF(E173,"*DG*"),Source!$A$4,IF(E173="","",Source!$A$3)))</f>
        <v/>
      </c>
      <c r="B173" s="136" t="str">
        <f t="shared" si="4"/>
        <v/>
      </c>
      <c r="C173" s="43"/>
      <c r="D173" s="135"/>
      <c r="E173" s="96"/>
      <c r="F173" s="102"/>
      <c r="G173" s="105"/>
      <c r="H173" s="43"/>
      <c r="I173" s="105"/>
      <c r="J173" s="106"/>
      <c r="K173" s="107"/>
      <c r="L173" s="57" t="str">
        <f t="shared" si="5"/>
        <v/>
      </c>
      <c r="M173" s="61" t="str">
        <f>IF(D173="","",L173*D173)</f>
        <v/>
      </c>
    </row>
    <row r="174" spans="1:13" x14ac:dyDescent="0.25">
      <c r="A174" s="138" t="str">
        <f>IF(COUNTIF(E174,"*DH*"),Source!$A$4,IF(COUNTIF(E174,"*DG*"),Source!$A$4,IF(E174="","",Source!$A$3)))</f>
        <v/>
      </c>
      <c r="B174" s="136" t="str">
        <f t="shared" si="4"/>
        <v/>
      </c>
      <c r="C174" s="43"/>
      <c r="D174" s="135"/>
      <c r="E174" s="96"/>
      <c r="F174" s="102"/>
      <c r="G174" s="105"/>
      <c r="H174" s="43"/>
      <c r="I174" s="105"/>
      <c r="J174" s="106"/>
      <c r="K174" s="107"/>
      <c r="L174" s="57" t="str">
        <f t="shared" si="5"/>
        <v/>
      </c>
      <c r="M174" s="61" t="str">
        <f>IF(D174="","",L174*D174)</f>
        <v/>
      </c>
    </row>
    <row r="175" spans="1:13" x14ac:dyDescent="0.25">
      <c r="A175" s="138" t="str">
        <f>IF(COUNTIF(E175,"*DH*"),Source!$A$4,IF(COUNTIF(E175,"*DG*"),Source!$A$4,IF(E175="","",Source!$A$3)))</f>
        <v/>
      </c>
      <c r="B175" s="136" t="str">
        <f t="shared" si="4"/>
        <v/>
      </c>
      <c r="C175" s="43"/>
      <c r="D175" s="135"/>
      <c r="E175" s="96"/>
      <c r="F175" s="102"/>
      <c r="G175" s="105"/>
      <c r="H175" s="43"/>
      <c r="I175" s="105"/>
      <c r="J175" s="106"/>
      <c r="K175" s="107"/>
      <c r="L175" s="57" t="str">
        <f t="shared" si="5"/>
        <v/>
      </c>
      <c r="M175" s="61" t="str">
        <f>IF(D175="","",L175*D175)</f>
        <v/>
      </c>
    </row>
    <row r="176" spans="1:13" x14ac:dyDescent="0.25">
      <c r="A176" s="138" t="str">
        <f>IF(COUNTIF(E176,"*DH*"),Source!$A$4,IF(COUNTIF(E176,"*DG*"),Source!$A$4,IF(E176="","",Source!$A$3)))</f>
        <v/>
      </c>
      <c r="B176" s="136" t="str">
        <f t="shared" si="4"/>
        <v/>
      </c>
      <c r="C176" s="43"/>
      <c r="D176" s="135"/>
      <c r="E176" s="96"/>
      <c r="F176" s="102"/>
      <c r="G176" s="105"/>
      <c r="H176" s="43"/>
      <c r="I176" s="105"/>
      <c r="J176" s="106"/>
      <c r="K176" s="107"/>
      <c r="L176" s="57" t="str">
        <f t="shared" si="5"/>
        <v/>
      </c>
      <c r="M176" s="61" t="str">
        <f>IF(D176="","",L176*D176)</f>
        <v/>
      </c>
    </row>
    <row r="177" spans="1:13" x14ac:dyDescent="0.25">
      <c r="A177" s="138" t="str">
        <f>IF(COUNTIF(E177,"*DH*"),Source!$A$4,IF(COUNTIF(E177,"*DG*"),Source!$A$4,IF(E177="","",Source!$A$3)))</f>
        <v/>
      </c>
      <c r="B177" s="136" t="str">
        <f t="shared" si="4"/>
        <v/>
      </c>
      <c r="C177" s="43"/>
      <c r="D177" s="135"/>
      <c r="E177" s="96"/>
      <c r="F177" s="102"/>
      <c r="G177" s="105"/>
      <c r="H177" s="43"/>
      <c r="I177" s="105"/>
      <c r="J177" s="106"/>
      <c r="K177" s="107"/>
      <c r="L177" s="57" t="str">
        <f t="shared" si="5"/>
        <v/>
      </c>
      <c r="M177" s="61" t="str">
        <f>IF(D177="","",L177*D177)</f>
        <v/>
      </c>
    </row>
    <row r="178" spans="1:13" x14ac:dyDescent="0.25">
      <c r="A178" s="138" t="str">
        <f>IF(COUNTIF(E178,"*DH*"),Source!$A$4,IF(COUNTIF(E178,"*DG*"),Source!$A$4,IF(E178="","",Source!$A$3)))</f>
        <v/>
      </c>
      <c r="B178" s="136" t="str">
        <f t="shared" si="4"/>
        <v/>
      </c>
      <c r="C178" s="43"/>
      <c r="D178" s="135"/>
      <c r="E178" s="96"/>
      <c r="F178" s="102"/>
      <c r="G178" s="105"/>
      <c r="H178" s="43"/>
      <c r="I178" s="105"/>
      <c r="J178" s="106"/>
      <c r="K178" s="107"/>
      <c r="L178" s="57" t="str">
        <f t="shared" si="5"/>
        <v/>
      </c>
      <c r="M178" s="61" t="str">
        <f>IF(D178="","",L178*D178)</f>
        <v/>
      </c>
    </row>
    <row r="179" spans="1:13" x14ac:dyDescent="0.25">
      <c r="A179" s="138" t="str">
        <f>IF(COUNTIF(E179,"*DH*"),Source!$A$4,IF(COUNTIF(E179,"*DG*"),Source!$A$4,IF(E179="","",Source!$A$3)))</f>
        <v/>
      </c>
      <c r="B179" s="136" t="str">
        <f t="shared" si="4"/>
        <v/>
      </c>
      <c r="C179" s="43"/>
      <c r="D179" s="135"/>
      <c r="E179" s="96"/>
      <c r="F179" s="102"/>
      <c r="G179" s="105"/>
      <c r="H179" s="43"/>
      <c r="I179" s="105"/>
      <c r="J179" s="106"/>
      <c r="K179" s="107"/>
      <c r="L179" s="57" t="str">
        <f t="shared" si="5"/>
        <v/>
      </c>
      <c r="M179" s="61" t="str">
        <f>IF(D179="","",L179*D179)</f>
        <v/>
      </c>
    </row>
    <row r="180" spans="1:13" x14ac:dyDescent="0.25">
      <c r="A180" s="138" t="str">
        <f>IF(COUNTIF(E180,"*DH*"),Source!$A$4,IF(COUNTIF(E180,"*DG*"),Source!$A$4,IF(E180="","",Source!$A$3)))</f>
        <v/>
      </c>
      <c r="B180" s="136" t="str">
        <f t="shared" si="4"/>
        <v/>
      </c>
      <c r="C180" s="43"/>
      <c r="D180" s="135"/>
      <c r="E180" s="96"/>
      <c r="F180" s="102"/>
      <c r="G180" s="105"/>
      <c r="H180" s="43"/>
      <c r="I180" s="105"/>
      <c r="J180" s="106"/>
      <c r="K180" s="107"/>
      <c r="L180" s="57" t="str">
        <f t="shared" si="5"/>
        <v/>
      </c>
      <c r="M180" s="61" t="str">
        <f>IF(D180="","",L180*D180)</f>
        <v/>
      </c>
    </row>
    <row r="181" spans="1:13" x14ac:dyDescent="0.25">
      <c r="A181" s="138" t="str">
        <f>IF(COUNTIF(E181,"*DH*"),Source!$A$4,IF(COUNTIF(E181,"*DG*"),Source!$A$4,IF(E181="","",Source!$A$3)))</f>
        <v/>
      </c>
      <c r="B181" s="136" t="str">
        <f t="shared" si="4"/>
        <v/>
      </c>
      <c r="C181" s="43"/>
      <c r="D181" s="135"/>
      <c r="E181" s="96"/>
      <c r="F181" s="102"/>
      <c r="G181" s="105"/>
      <c r="H181" s="43"/>
      <c r="I181" s="105"/>
      <c r="J181" s="106"/>
      <c r="K181" s="107"/>
      <c r="L181" s="57" t="str">
        <f t="shared" si="5"/>
        <v/>
      </c>
      <c r="M181" s="61" t="str">
        <f>IF(D181="","",L181*D181)</f>
        <v/>
      </c>
    </row>
    <row r="182" spans="1:13" x14ac:dyDescent="0.25">
      <c r="A182" s="138" t="str">
        <f>IF(COUNTIF(E182,"*DH*"),Source!$A$4,IF(COUNTIF(E182,"*DG*"),Source!$A$4,IF(E182="","",Source!$A$3)))</f>
        <v/>
      </c>
      <c r="B182" s="136" t="str">
        <f t="shared" si="4"/>
        <v/>
      </c>
      <c r="C182" s="43"/>
      <c r="D182" s="135"/>
      <c r="E182" s="96"/>
      <c r="F182" s="102"/>
      <c r="G182" s="105"/>
      <c r="H182" s="43"/>
      <c r="I182" s="105"/>
      <c r="J182" s="106"/>
      <c r="K182" s="107"/>
      <c r="L182" s="57" t="str">
        <f t="shared" si="5"/>
        <v/>
      </c>
      <c r="M182" s="61" t="str">
        <f>IF(D182="","",L182*D182)</f>
        <v/>
      </c>
    </row>
    <row r="183" spans="1:13" x14ac:dyDescent="0.25">
      <c r="A183" s="138" t="str">
        <f>IF(COUNTIF(E183,"*DH*"),Source!$A$4,IF(COUNTIF(E183,"*DG*"),Source!$A$4,IF(E183="","",Source!$A$3)))</f>
        <v/>
      </c>
      <c r="B183" s="136" t="str">
        <f t="shared" si="4"/>
        <v/>
      </c>
      <c r="C183" s="43"/>
      <c r="D183" s="135"/>
      <c r="E183" s="96"/>
      <c r="F183" s="102"/>
      <c r="G183" s="105"/>
      <c r="H183" s="43"/>
      <c r="I183" s="105"/>
      <c r="J183" s="106"/>
      <c r="K183" s="107"/>
      <c r="L183" s="57" t="str">
        <f t="shared" si="5"/>
        <v/>
      </c>
      <c r="M183" s="61" t="str">
        <f>IF(D183="","",L183*D183)</f>
        <v/>
      </c>
    </row>
    <row r="184" spans="1:13" x14ac:dyDescent="0.25">
      <c r="A184" s="138" t="str">
        <f>IF(COUNTIF(E184,"*DH*"),Source!$A$4,IF(COUNTIF(E184,"*DG*"),Source!$A$4,IF(E184="","",Source!$A$3)))</f>
        <v/>
      </c>
      <c r="B184" s="136" t="str">
        <f t="shared" si="4"/>
        <v/>
      </c>
      <c r="C184" s="43"/>
      <c r="D184" s="135"/>
      <c r="E184" s="96"/>
      <c r="F184" s="102"/>
      <c r="G184" s="105"/>
      <c r="H184" s="43"/>
      <c r="I184" s="105"/>
      <c r="J184" s="106"/>
      <c r="K184" s="107"/>
      <c r="L184" s="57" t="str">
        <f t="shared" si="5"/>
        <v/>
      </c>
      <c r="M184" s="61" t="str">
        <f>IF(D184="","",L184*D184)</f>
        <v/>
      </c>
    </row>
    <row r="185" spans="1:13" x14ac:dyDescent="0.25">
      <c r="A185" s="138" t="str">
        <f>IF(COUNTIF(E185,"*DH*"),Source!$A$4,IF(COUNTIF(E185,"*DG*"),Source!$A$4,IF(E185="","",Source!$A$3)))</f>
        <v/>
      </c>
      <c r="B185" s="136" t="str">
        <f t="shared" si="4"/>
        <v/>
      </c>
      <c r="C185" s="43"/>
      <c r="D185" s="135"/>
      <c r="E185" s="96"/>
      <c r="F185" s="102"/>
      <c r="G185" s="105"/>
      <c r="H185" s="43"/>
      <c r="I185" s="105"/>
      <c r="J185" s="106"/>
      <c r="K185" s="107"/>
      <c r="L185" s="57" t="str">
        <f t="shared" si="5"/>
        <v/>
      </c>
      <c r="M185" s="61" t="str">
        <f>IF(D185="","",L185*D185)</f>
        <v/>
      </c>
    </row>
    <row r="186" spans="1:13" x14ac:dyDescent="0.25">
      <c r="A186" s="138" t="str">
        <f>IF(COUNTIF(E186,"*DH*"),Source!$A$4,IF(COUNTIF(E186,"*DG*"),Source!$A$4,IF(E186="","",Source!$A$3)))</f>
        <v/>
      </c>
      <c r="B186" s="136" t="str">
        <f t="shared" si="4"/>
        <v/>
      </c>
      <c r="C186" s="43"/>
      <c r="D186" s="135"/>
      <c r="E186" s="96"/>
      <c r="F186" s="102"/>
      <c r="G186" s="105"/>
      <c r="H186" s="43"/>
      <c r="I186" s="105"/>
      <c r="J186" s="106"/>
      <c r="K186" s="107"/>
      <c r="L186" s="57" t="str">
        <f t="shared" si="5"/>
        <v/>
      </c>
      <c r="M186" s="61" t="str">
        <f>IF(D186="","",L186*D186)</f>
        <v/>
      </c>
    </row>
    <row r="187" spans="1:13" x14ac:dyDescent="0.25">
      <c r="A187" s="138" t="str">
        <f>IF(COUNTIF(E187,"*DH*"),Source!$A$4,IF(COUNTIF(E187,"*DG*"),Source!$A$4,IF(E187="","",Source!$A$3)))</f>
        <v/>
      </c>
      <c r="B187" s="136" t="str">
        <f t="shared" si="4"/>
        <v/>
      </c>
      <c r="C187" s="43"/>
      <c r="D187" s="135"/>
      <c r="E187" s="96"/>
      <c r="F187" s="102"/>
      <c r="G187" s="105"/>
      <c r="H187" s="43"/>
      <c r="I187" s="105"/>
      <c r="J187" s="106"/>
      <c r="K187" s="107"/>
      <c r="L187" s="57" t="str">
        <f t="shared" si="5"/>
        <v/>
      </c>
      <c r="M187" s="61" t="str">
        <f>IF(D187="","",L187*D187)</f>
        <v/>
      </c>
    </row>
    <row r="188" spans="1:13" x14ac:dyDescent="0.25">
      <c r="A188" s="138" t="str">
        <f>IF(COUNTIF(E188,"*DH*"),Source!$A$4,IF(COUNTIF(E188,"*DG*"),Source!$A$4,IF(E188="","",Source!$A$3)))</f>
        <v/>
      </c>
      <c r="B188" s="136" t="str">
        <f t="shared" si="4"/>
        <v/>
      </c>
      <c r="C188" s="43"/>
      <c r="D188" s="135"/>
      <c r="E188" s="96"/>
      <c r="F188" s="102"/>
      <c r="G188" s="105"/>
      <c r="H188" s="43"/>
      <c r="I188" s="105"/>
      <c r="J188" s="106"/>
      <c r="K188" s="107"/>
      <c r="L188" s="57" t="str">
        <f t="shared" si="5"/>
        <v/>
      </c>
      <c r="M188" s="61" t="str">
        <f>IF(D188="","",L188*D188)</f>
        <v/>
      </c>
    </row>
    <row r="189" spans="1:13" x14ac:dyDescent="0.25">
      <c r="A189" s="138" t="str">
        <f>IF(COUNTIF(E189,"*DH*"),Source!$A$4,IF(COUNTIF(E189,"*DG*"),Source!$A$4,IF(E189="","",Source!$A$3)))</f>
        <v/>
      </c>
      <c r="B189" s="136" t="str">
        <f t="shared" si="4"/>
        <v/>
      </c>
      <c r="C189" s="43"/>
      <c r="D189" s="135"/>
      <c r="E189" s="96"/>
      <c r="F189" s="102"/>
      <c r="G189" s="105"/>
      <c r="H189" s="43"/>
      <c r="I189" s="105"/>
      <c r="J189" s="106"/>
      <c r="K189" s="107"/>
      <c r="L189" s="57" t="str">
        <f t="shared" si="5"/>
        <v/>
      </c>
      <c r="M189" s="61" t="str">
        <f>IF(D189="","",L189*D189)</f>
        <v/>
      </c>
    </row>
    <row r="190" spans="1:13" x14ac:dyDescent="0.25">
      <c r="A190" s="138" t="str">
        <f>IF(COUNTIF(E190,"*DH*"),Source!$A$4,IF(COUNTIF(E190,"*DG*"),Source!$A$4,IF(E190="","",Source!$A$3)))</f>
        <v/>
      </c>
      <c r="B190" s="136" t="str">
        <f t="shared" si="4"/>
        <v/>
      </c>
      <c r="C190" s="43"/>
      <c r="D190" s="135"/>
      <c r="E190" s="96"/>
      <c r="F190" s="102"/>
      <c r="G190" s="105"/>
      <c r="H190" s="43"/>
      <c r="I190" s="105"/>
      <c r="J190" s="106"/>
      <c r="K190" s="107"/>
      <c r="L190" s="57" t="str">
        <f t="shared" si="5"/>
        <v/>
      </c>
      <c r="M190" s="61" t="str">
        <f>IF(D190="","",L190*D190)</f>
        <v/>
      </c>
    </row>
    <row r="191" spans="1:13" x14ac:dyDescent="0.25">
      <c r="A191" s="138" t="str">
        <f>IF(COUNTIF(E191,"*DH*"),Source!$A$4,IF(COUNTIF(E191,"*DG*"),Source!$A$4,IF(E191="","",Source!$A$3)))</f>
        <v/>
      </c>
      <c r="B191" s="136" t="str">
        <f t="shared" si="4"/>
        <v/>
      </c>
      <c r="C191" s="43"/>
      <c r="D191" s="135"/>
      <c r="E191" s="96"/>
      <c r="F191" s="102"/>
      <c r="G191" s="105"/>
      <c r="H191" s="43"/>
      <c r="I191" s="105"/>
      <c r="J191" s="106"/>
      <c r="K191" s="107"/>
      <c r="L191" s="57" t="str">
        <f t="shared" si="5"/>
        <v/>
      </c>
      <c r="M191" s="61" t="str">
        <f>IF(D191="","",L191*D191)</f>
        <v/>
      </c>
    </row>
    <row r="192" spans="1:13" x14ac:dyDescent="0.25">
      <c r="A192" s="138" t="str">
        <f>IF(COUNTIF(E192,"*DH*"),Source!$A$4,IF(COUNTIF(E192,"*DG*"),Source!$A$4,IF(E192="","",Source!$A$3)))</f>
        <v/>
      </c>
      <c r="B192" s="136" t="str">
        <f t="shared" si="4"/>
        <v/>
      </c>
      <c r="C192" s="43"/>
      <c r="D192" s="135"/>
      <c r="E192" s="96"/>
      <c r="F192" s="102"/>
      <c r="G192" s="105"/>
      <c r="H192" s="43"/>
      <c r="I192" s="105"/>
      <c r="J192" s="106"/>
      <c r="K192" s="107"/>
      <c r="L192" s="57" t="str">
        <f t="shared" si="5"/>
        <v/>
      </c>
      <c r="M192" s="61" t="str">
        <f>IF(D192="","",L192*D192)</f>
        <v/>
      </c>
    </row>
    <row r="193" spans="1:13" x14ac:dyDescent="0.25">
      <c r="A193" s="138" t="str">
        <f>IF(COUNTIF(E193,"*DH*"),Source!$A$4,IF(COUNTIF(E193,"*DG*"),Source!$A$4,IF(E193="","",Source!$A$3)))</f>
        <v/>
      </c>
      <c r="B193" s="136" t="str">
        <f t="shared" si="4"/>
        <v/>
      </c>
      <c r="C193" s="43"/>
      <c r="D193" s="135"/>
      <c r="E193" s="96"/>
      <c r="F193" s="102"/>
      <c r="G193" s="105"/>
      <c r="H193" s="43"/>
      <c r="I193" s="105"/>
      <c r="J193" s="106"/>
      <c r="K193" s="107"/>
      <c r="L193" s="57" t="str">
        <f t="shared" si="5"/>
        <v/>
      </c>
      <c r="M193" s="61" t="str">
        <f>IF(D193="","",L193*D193)</f>
        <v/>
      </c>
    </row>
    <row r="194" spans="1:13" x14ac:dyDescent="0.25">
      <c r="A194" s="138" t="str">
        <f>IF(COUNTIF(E194,"*DH*"),Source!$A$4,IF(COUNTIF(E194,"*DG*"),Source!$A$4,IF(E194="","",Source!$A$3)))</f>
        <v/>
      </c>
      <c r="B194" s="136" t="str">
        <f t="shared" si="4"/>
        <v/>
      </c>
      <c r="C194" s="43"/>
      <c r="D194" s="135"/>
      <c r="E194" s="96"/>
      <c r="F194" s="102"/>
      <c r="G194" s="105"/>
      <c r="H194" s="43"/>
      <c r="I194" s="105"/>
      <c r="J194" s="106"/>
      <c r="K194" s="107"/>
      <c r="L194" s="57" t="str">
        <f t="shared" si="5"/>
        <v/>
      </c>
      <c r="M194" s="61" t="str">
        <f>IF(D194="","",L194*D194)</f>
        <v/>
      </c>
    </row>
    <row r="195" spans="1:13" x14ac:dyDescent="0.25">
      <c r="A195" s="138" t="str">
        <f>IF(COUNTIF(E195,"*DH*"),Source!$A$4,IF(COUNTIF(E195,"*DG*"),Source!$A$4,IF(E195="","",Source!$A$3)))</f>
        <v/>
      </c>
      <c r="B195" s="136" t="str">
        <f t="shared" si="4"/>
        <v/>
      </c>
      <c r="C195" s="43"/>
      <c r="D195" s="135"/>
      <c r="E195" s="96"/>
      <c r="F195" s="102"/>
      <c r="G195" s="105"/>
      <c r="H195" s="43"/>
      <c r="I195" s="105"/>
      <c r="J195" s="106"/>
      <c r="K195" s="107"/>
      <c r="L195" s="57" t="str">
        <f t="shared" si="5"/>
        <v/>
      </c>
      <c r="M195" s="61" t="str">
        <f>IF(D195="","",L195*D195)</f>
        <v/>
      </c>
    </row>
    <row r="196" spans="1:13" x14ac:dyDescent="0.25">
      <c r="A196" s="138" t="str">
        <f>IF(COUNTIF(E196,"*DH*"),Source!$A$4,IF(COUNTIF(E196,"*DG*"),Source!$A$4,IF(E196="","",Source!$A$3)))</f>
        <v/>
      </c>
      <c r="B196" s="136" t="str">
        <f t="shared" si="4"/>
        <v/>
      </c>
      <c r="C196" s="43"/>
      <c r="D196" s="135"/>
      <c r="E196" s="96"/>
      <c r="F196" s="102"/>
      <c r="G196" s="105"/>
      <c r="H196" s="43"/>
      <c r="I196" s="105"/>
      <c r="J196" s="106"/>
      <c r="K196" s="107"/>
      <c r="L196" s="57" t="str">
        <f t="shared" si="5"/>
        <v/>
      </c>
      <c r="M196" s="61" t="str">
        <f>IF(D196="","",L196*D196)</f>
        <v/>
      </c>
    </row>
    <row r="197" spans="1:13" x14ac:dyDescent="0.25">
      <c r="A197" s="138" t="str">
        <f>IF(COUNTIF(E197,"*DH*"),Source!$A$4,IF(COUNTIF(E197,"*DG*"),Source!$A$4,IF(E197="","",Source!$A$3)))</f>
        <v/>
      </c>
      <c r="B197" s="136" t="str">
        <f t="shared" si="4"/>
        <v/>
      </c>
      <c r="C197" s="43"/>
      <c r="D197" s="135"/>
      <c r="E197" s="96"/>
      <c r="F197" s="102"/>
      <c r="G197" s="105"/>
      <c r="H197" s="43"/>
      <c r="I197" s="105"/>
      <c r="J197" s="106"/>
      <c r="K197" s="107"/>
      <c r="L197" s="57" t="str">
        <f t="shared" si="5"/>
        <v/>
      </c>
      <c r="M197" s="61" t="str">
        <f>IF(D197="","",L197*D197)</f>
        <v/>
      </c>
    </row>
    <row r="198" spans="1:13" x14ac:dyDescent="0.25">
      <c r="A198" s="138" t="str">
        <f>IF(COUNTIF(E198,"*DH*"),Source!$A$4,IF(COUNTIF(E198,"*DG*"),Source!$A$4,IF(E198="","",Source!$A$3)))</f>
        <v/>
      </c>
      <c r="B198" s="136" t="str">
        <f t="shared" si="4"/>
        <v/>
      </c>
      <c r="C198" s="43"/>
      <c r="D198" s="135"/>
      <c r="E198" s="96"/>
      <c r="F198" s="102"/>
      <c r="G198" s="105"/>
      <c r="H198" s="43"/>
      <c r="I198" s="105"/>
      <c r="J198" s="106"/>
      <c r="K198" s="107"/>
      <c r="L198" s="57" t="str">
        <f t="shared" si="5"/>
        <v/>
      </c>
      <c r="M198" s="61" t="str">
        <f>IF(D198="","",L198*D198)</f>
        <v/>
      </c>
    </row>
    <row r="199" spans="1:13" x14ac:dyDescent="0.25">
      <c r="A199" s="138" t="str">
        <f>IF(COUNTIF(E199,"*DH*"),Source!$A$4,IF(COUNTIF(E199,"*DG*"),Source!$A$4,IF(E199="","",Source!$A$3)))</f>
        <v/>
      </c>
      <c r="B199" s="136" t="str">
        <f t="shared" si="4"/>
        <v/>
      </c>
      <c r="C199" s="43"/>
      <c r="D199" s="135"/>
      <c r="E199" s="96"/>
      <c r="F199" s="102"/>
      <c r="G199" s="105"/>
      <c r="H199" s="43"/>
      <c r="I199" s="105"/>
      <c r="J199" s="106"/>
      <c r="K199" s="107"/>
      <c r="L199" s="57" t="str">
        <f t="shared" si="5"/>
        <v/>
      </c>
      <c r="M199" s="61" t="str">
        <f>IF(D199="","",L199*D199)</f>
        <v/>
      </c>
    </row>
    <row r="200" spans="1:13" x14ac:dyDescent="0.25">
      <c r="A200" s="138" t="str">
        <f>IF(COUNTIF(E200,"*DH*"),Source!$A$4,IF(COUNTIF(E200,"*DG*"),Source!$A$4,IF(E200="","",Source!$A$3)))</f>
        <v/>
      </c>
      <c r="B200" s="136" t="str">
        <f t="shared" si="4"/>
        <v/>
      </c>
      <c r="C200" s="43"/>
      <c r="D200" s="135"/>
      <c r="E200" s="96"/>
      <c r="F200" s="102"/>
      <c r="G200" s="105"/>
      <c r="H200" s="43"/>
      <c r="I200" s="105"/>
      <c r="J200" s="106"/>
      <c r="K200" s="107"/>
      <c r="L200" s="57" t="str">
        <f t="shared" si="5"/>
        <v/>
      </c>
      <c r="M200" s="61" t="str">
        <f>IF(D200="","",L200*D200)</f>
        <v/>
      </c>
    </row>
    <row r="201" spans="1:13" x14ac:dyDescent="0.25">
      <c r="A201" s="138" t="str">
        <f>IF(COUNTIF(E201,"*DH*"),Source!$A$4,IF(COUNTIF(E201,"*DG*"),Source!$A$4,IF(E201="","",Source!$A$3)))</f>
        <v/>
      </c>
      <c r="B201" s="136" t="str">
        <f t="shared" si="4"/>
        <v/>
      </c>
      <c r="C201" s="43"/>
      <c r="D201" s="135"/>
      <c r="E201" s="96"/>
      <c r="F201" s="102"/>
      <c r="G201" s="105"/>
      <c r="H201" s="43"/>
      <c r="I201" s="105"/>
      <c r="J201" s="106"/>
      <c r="K201" s="107"/>
      <c r="L201" s="57" t="str">
        <f t="shared" si="5"/>
        <v/>
      </c>
      <c r="M201" s="61" t="str">
        <f>IF(D201="","",L201*D201)</f>
        <v/>
      </c>
    </row>
    <row r="202" spans="1:13" x14ac:dyDescent="0.25">
      <c r="A202" s="138" t="str">
        <f>IF(COUNTIF(E202,"*DH*"),Source!$A$4,IF(COUNTIF(E202,"*DG*"),Source!$A$4,IF(E202="","",Source!$A$3)))</f>
        <v/>
      </c>
      <c r="B202" s="136" t="str">
        <f t="shared" si="4"/>
        <v/>
      </c>
      <c r="C202" s="43"/>
      <c r="D202" s="135"/>
      <c r="E202" s="96"/>
      <c r="F202" s="102"/>
      <c r="G202" s="105"/>
      <c r="H202" s="43"/>
      <c r="I202" s="105"/>
      <c r="J202" s="106"/>
      <c r="K202" s="107"/>
      <c r="L202" s="57" t="str">
        <f t="shared" si="5"/>
        <v/>
      </c>
      <c r="M202" s="61" t="str">
        <f>IF(D202="","",L202*D202)</f>
        <v/>
      </c>
    </row>
    <row r="203" spans="1:13" x14ac:dyDescent="0.25">
      <c r="A203" s="138" t="str">
        <f>IF(COUNTIF(E203,"*DH*"),Source!$A$4,IF(COUNTIF(E203,"*DG*"),Source!$A$4,IF(E203="","",Source!$A$3)))</f>
        <v/>
      </c>
      <c r="B203" s="136" t="str">
        <f t="shared" si="4"/>
        <v/>
      </c>
      <c r="C203" s="43"/>
      <c r="D203" s="135"/>
      <c r="E203" s="96"/>
      <c r="F203" s="102"/>
      <c r="G203" s="105"/>
      <c r="H203" s="43"/>
      <c r="I203" s="105"/>
      <c r="J203" s="106"/>
      <c r="K203" s="107"/>
      <c r="L203" s="57" t="str">
        <f t="shared" si="5"/>
        <v/>
      </c>
      <c r="M203" s="61" t="str">
        <f>IF(D203="","",L203*D203)</f>
        <v/>
      </c>
    </row>
    <row r="204" spans="1:13" x14ac:dyDescent="0.25">
      <c r="A204" s="138" t="str">
        <f>IF(COUNTIF(E204,"*DH*"),Source!$A$4,IF(COUNTIF(E204,"*DG*"),Source!$A$4,IF(E204="","",Source!$A$3)))</f>
        <v/>
      </c>
      <c r="B204" s="136" t="str">
        <f t="shared" ref="B204:B267" si="6">IF(COUNTIF(C204,""),"",IF(COUNTIF(C204,"TDJ"),"Terre de Jeux","Paris 2024"))</f>
        <v/>
      </c>
      <c r="C204" s="43"/>
      <c r="D204" s="135"/>
      <c r="E204" s="96"/>
      <c r="F204" s="102"/>
      <c r="G204" s="105"/>
      <c r="H204" s="43"/>
      <c r="I204" s="105"/>
      <c r="J204" s="106"/>
      <c r="K204" s="107"/>
      <c r="L204" s="57" t="str">
        <f t="shared" ref="L204:L267" si="7">IF(J204="","",J204*K204)</f>
        <v/>
      </c>
      <c r="M204" s="61" t="str">
        <f>IF(D204="","",L204*D204)</f>
        <v/>
      </c>
    </row>
    <row r="205" spans="1:13" x14ac:dyDescent="0.25">
      <c r="A205" s="138" t="str">
        <f>IF(COUNTIF(E205,"*DH*"),Source!$A$4,IF(COUNTIF(E205,"*DG*"),Source!$A$4,IF(E205="","",Source!$A$3)))</f>
        <v/>
      </c>
      <c r="B205" s="136" t="str">
        <f t="shared" si="6"/>
        <v/>
      </c>
      <c r="C205" s="43"/>
      <c r="D205" s="135"/>
      <c r="E205" s="96"/>
      <c r="F205" s="102"/>
      <c r="G205" s="105"/>
      <c r="H205" s="43"/>
      <c r="I205" s="105"/>
      <c r="J205" s="106"/>
      <c r="K205" s="107"/>
      <c r="L205" s="57" t="str">
        <f t="shared" si="7"/>
        <v/>
      </c>
      <c r="M205" s="61" t="str">
        <f>IF(D205="","",L205*D205)</f>
        <v/>
      </c>
    </row>
    <row r="206" spans="1:13" x14ac:dyDescent="0.25">
      <c r="A206" s="138" t="str">
        <f>IF(COUNTIF(E206,"*DH*"),Source!$A$4,IF(COUNTIF(E206,"*DG*"),Source!$A$4,IF(E206="","",Source!$A$3)))</f>
        <v/>
      </c>
      <c r="B206" s="136" t="str">
        <f t="shared" si="6"/>
        <v/>
      </c>
      <c r="C206" s="43"/>
      <c r="D206" s="135"/>
      <c r="E206" s="96"/>
      <c r="F206" s="102"/>
      <c r="G206" s="105"/>
      <c r="H206" s="43"/>
      <c r="I206" s="105"/>
      <c r="J206" s="106"/>
      <c r="K206" s="107"/>
      <c r="L206" s="57" t="str">
        <f t="shared" si="7"/>
        <v/>
      </c>
      <c r="M206" s="61" t="str">
        <f>IF(D206="","",L206*D206)</f>
        <v/>
      </c>
    </row>
    <row r="207" spans="1:13" x14ac:dyDescent="0.25">
      <c r="A207" s="138" t="str">
        <f>IF(COUNTIF(E207,"*DH*"),Source!$A$4,IF(COUNTIF(E207,"*DG*"),Source!$A$4,IF(E207="","",Source!$A$3)))</f>
        <v/>
      </c>
      <c r="B207" s="136" t="str">
        <f t="shared" si="6"/>
        <v/>
      </c>
      <c r="C207" s="43"/>
      <c r="D207" s="135"/>
      <c r="E207" s="96"/>
      <c r="F207" s="102"/>
      <c r="G207" s="105"/>
      <c r="H207" s="43"/>
      <c r="I207" s="105"/>
      <c r="J207" s="106"/>
      <c r="K207" s="107"/>
      <c r="L207" s="57" t="str">
        <f t="shared" si="7"/>
        <v/>
      </c>
      <c r="M207" s="61" t="str">
        <f>IF(D207="","",L207*D207)</f>
        <v/>
      </c>
    </row>
    <row r="208" spans="1:13" x14ac:dyDescent="0.25">
      <c r="A208" s="138" t="str">
        <f>IF(COUNTIF(E208,"*DH*"),Source!$A$4,IF(COUNTIF(E208,"*DG*"),Source!$A$4,IF(E208="","",Source!$A$3)))</f>
        <v/>
      </c>
      <c r="B208" s="136" t="str">
        <f t="shared" si="6"/>
        <v/>
      </c>
      <c r="C208" s="43"/>
      <c r="D208" s="135"/>
      <c r="E208" s="96"/>
      <c r="F208" s="102"/>
      <c r="G208" s="105"/>
      <c r="H208" s="43"/>
      <c r="I208" s="105"/>
      <c r="J208" s="106"/>
      <c r="K208" s="107"/>
      <c r="L208" s="57" t="str">
        <f t="shared" si="7"/>
        <v/>
      </c>
      <c r="M208" s="61" t="str">
        <f>IF(D208="","",L208*D208)</f>
        <v/>
      </c>
    </row>
    <row r="209" spans="1:13" x14ac:dyDescent="0.25">
      <c r="A209" s="138" t="str">
        <f>IF(COUNTIF(E209,"*DH*"),Source!$A$4,IF(COUNTIF(E209,"*DG*"),Source!$A$4,IF(E209="","",Source!$A$3)))</f>
        <v/>
      </c>
      <c r="B209" s="136" t="str">
        <f t="shared" si="6"/>
        <v/>
      </c>
      <c r="C209" s="43"/>
      <c r="D209" s="135"/>
      <c r="E209" s="96"/>
      <c r="F209" s="102"/>
      <c r="G209" s="105"/>
      <c r="H209" s="43"/>
      <c r="I209" s="105"/>
      <c r="J209" s="106"/>
      <c r="K209" s="107"/>
      <c r="L209" s="57" t="str">
        <f t="shared" si="7"/>
        <v/>
      </c>
      <c r="M209" s="61" t="str">
        <f>IF(D209="","",L209*D209)</f>
        <v/>
      </c>
    </row>
    <row r="210" spans="1:13" x14ac:dyDescent="0.25">
      <c r="A210" s="138" t="str">
        <f>IF(COUNTIF(E210,"*DH*"),Source!$A$4,IF(COUNTIF(E210,"*DG*"),Source!$A$4,IF(E210="","",Source!$A$3)))</f>
        <v/>
      </c>
      <c r="B210" s="136" t="str">
        <f t="shared" si="6"/>
        <v/>
      </c>
      <c r="C210" s="43"/>
      <c r="D210" s="135"/>
      <c r="E210" s="96"/>
      <c r="F210" s="102"/>
      <c r="G210" s="105"/>
      <c r="H210" s="43"/>
      <c r="I210" s="105"/>
      <c r="J210" s="106"/>
      <c r="K210" s="107"/>
      <c r="L210" s="57" t="str">
        <f t="shared" si="7"/>
        <v/>
      </c>
      <c r="M210" s="61" t="str">
        <f>IF(D210="","",L210*D210)</f>
        <v/>
      </c>
    </row>
    <row r="211" spans="1:13" x14ac:dyDescent="0.25">
      <c r="A211" s="138" t="str">
        <f>IF(COUNTIF(E211,"*DH*"),Source!$A$4,IF(COUNTIF(E211,"*DG*"),Source!$A$4,IF(E211="","",Source!$A$3)))</f>
        <v/>
      </c>
      <c r="B211" s="136" t="str">
        <f t="shared" si="6"/>
        <v/>
      </c>
      <c r="C211" s="43"/>
      <c r="D211" s="135"/>
      <c r="E211" s="96"/>
      <c r="F211" s="102"/>
      <c r="G211" s="105"/>
      <c r="H211" s="43"/>
      <c r="I211" s="105"/>
      <c r="J211" s="106"/>
      <c r="K211" s="107"/>
      <c r="L211" s="57" t="str">
        <f t="shared" si="7"/>
        <v/>
      </c>
      <c r="M211" s="61" t="str">
        <f>IF(D211="","",L211*D211)</f>
        <v/>
      </c>
    </row>
    <row r="212" spans="1:13" x14ac:dyDescent="0.25">
      <c r="A212" s="138" t="str">
        <f>IF(COUNTIF(E212,"*DH*"),Source!$A$4,IF(COUNTIF(E212,"*DG*"),Source!$A$4,IF(E212="","",Source!$A$3)))</f>
        <v/>
      </c>
      <c r="B212" s="136" t="str">
        <f t="shared" si="6"/>
        <v/>
      </c>
      <c r="C212" s="43"/>
      <c r="D212" s="135"/>
      <c r="E212" s="96"/>
      <c r="F212" s="102"/>
      <c r="G212" s="105"/>
      <c r="H212" s="43"/>
      <c r="I212" s="105"/>
      <c r="J212" s="106"/>
      <c r="K212" s="107"/>
      <c r="L212" s="57" t="str">
        <f t="shared" si="7"/>
        <v/>
      </c>
      <c r="M212" s="61" t="str">
        <f>IF(D212="","",L212*D212)</f>
        <v/>
      </c>
    </row>
    <row r="213" spans="1:13" x14ac:dyDescent="0.25">
      <c r="A213" s="138" t="str">
        <f>IF(COUNTIF(E213,"*DH*"),Source!$A$4,IF(COUNTIF(E213,"*DG*"),Source!$A$4,IF(E213="","",Source!$A$3)))</f>
        <v/>
      </c>
      <c r="B213" s="136" t="str">
        <f t="shared" si="6"/>
        <v/>
      </c>
      <c r="C213" s="43"/>
      <c r="D213" s="135"/>
      <c r="E213" s="96"/>
      <c r="F213" s="102"/>
      <c r="G213" s="105"/>
      <c r="H213" s="43"/>
      <c r="I213" s="105"/>
      <c r="J213" s="106"/>
      <c r="K213" s="107"/>
      <c r="L213" s="57" t="str">
        <f t="shared" si="7"/>
        <v/>
      </c>
      <c r="M213" s="61" t="str">
        <f>IF(D213="","",L213*D213)</f>
        <v/>
      </c>
    </row>
    <row r="214" spans="1:13" x14ac:dyDescent="0.25">
      <c r="A214" s="138" t="str">
        <f>IF(COUNTIF(E214,"*DH*"),Source!$A$4,IF(COUNTIF(E214,"*DG*"),Source!$A$4,IF(E214="","",Source!$A$3)))</f>
        <v/>
      </c>
      <c r="B214" s="136" t="str">
        <f t="shared" si="6"/>
        <v/>
      </c>
      <c r="C214" s="43"/>
      <c r="D214" s="135"/>
      <c r="E214" s="96"/>
      <c r="F214" s="102"/>
      <c r="G214" s="105"/>
      <c r="H214" s="43"/>
      <c r="I214" s="105"/>
      <c r="J214" s="106"/>
      <c r="K214" s="107"/>
      <c r="L214" s="57" t="str">
        <f t="shared" si="7"/>
        <v/>
      </c>
      <c r="M214" s="61" t="str">
        <f>IF(D214="","",L214*D214)</f>
        <v/>
      </c>
    </row>
    <row r="215" spans="1:13" x14ac:dyDescent="0.25">
      <c r="A215" s="138" t="str">
        <f>IF(COUNTIF(E215,"*DH*"),Source!$A$4,IF(COUNTIF(E215,"*DG*"),Source!$A$4,IF(E215="","",Source!$A$3)))</f>
        <v/>
      </c>
      <c r="B215" s="136" t="str">
        <f t="shared" si="6"/>
        <v/>
      </c>
      <c r="C215" s="43"/>
      <c r="D215" s="135"/>
      <c r="E215" s="96"/>
      <c r="F215" s="102"/>
      <c r="G215" s="105"/>
      <c r="H215" s="43"/>
      <c r="I215" s="105"/>
      <c r="J215" s="106"/>
      <c r="K215" s="107"/>
      <c r="L215" s="57" t="str">
        <f t="shared" si="7"/>
        <v/>
      </c>
      <c r="M215" s="61" t="str">
        <f>IF(D215="","",L215*D215)</f>
        <v/>
      </c>
    </row>
    <row r="216" spans="1:13" x14ac:dyDescent="0.25">
      <c r="A216" s="138" t="str">
        <f>IF(COUNTIF(E216,"*DH*"),Source!$A$4,IF(COUNTIF(E216,"*DG*"),Source!$A$4,IF(E216="","",Source!$A$3)))</f>
        <v/>
      </c>
      <c r="B216" s="136" t="str">
        <f t="shared" si="6"/>
        <v/>
      </c>
      <c r="C216" s="43"/>
      <c r="D216" s="135"/>
      <c r="E216" s="96"/>
      <c r="F216" s="102"/>
      <c r="G216" s="105"/>
      <c r="H216" s="43"/>
      <c r="I216" s="105"/>
      <c r="J216" s="106"/>
      <c r="K216" s="107"/>
      <c r="L216" s="57" t="str">
        <f t="shared" si="7"/>
        <v/>
      </c>
      <c r="M216" s="61" t="str">
        <f>IF(D216="","",L216*D216)</f>
        <v/>
      </c>
    </row>
    <row r="217" spans="1:13" x14ac:dyDescent="0.25">
      <c r="A217" s="138" t="str">
        <f>IF(COUNTIF(E217,"*DH*"),Source!$A$4,IF(COUNTIF(E217,"*DG*"),Source!$A$4,IF(E217="","",Source!$A$3)))</f>
        <v/>
      </c>
      <c r="B217" s="136" t="str">
        <f t="shared" si="6"/>
        <v/>
      </c>
      <c r="C217" s="43"/>
      <c r="D217" s="135"/>
      <c r="E217" s="96"/>
      <c r="F217" s="102"/>
      <c r="G217" s="105"/>
      <c r="H217" s="43"/>
      <c r="I217" s="105"/>
      <c r="J217" s="106"/>
      <c r="K217" s="107"/>
      <c r="L217" s="57" t="str">
        <f t="shared" si="7"/>
        <v/>
      </c>
      <c r="M217" s="61" t="str">
        <f>IF(D217="","",L217*D217)</f>
        <v/>
      </c>
    </row>
    <row r="218" spans="1:13" x14ac:dyDescent="0.25">
      <c r="A218" s="138" t="str">
        <f>IF(COUNTIF(E218,"*DH*"),Source!$A$4,IF(COUNTIF(E218,"*DG*"),Source!$A$4,IF(E218="","",Source!$A$3)))</f>
        <v/>
      </c>
      <c r="B218" s="136" t="str">
        <f t="shared" si="6"/>
        <v/>
      </c>
      <c r="C218" s="43"/>
      <c r="D218" s="135"/>
      <c r="E218" s="96"/>
      <c r="F218" s="102"/>
      <c r="G218" s="105"/>
      <c r="H218" s="43"/>
      <c r="I218" s="105"/>
      <c r="J218" s="106"/>
      <c r="K218" s="107"/>
      <c r="L218" s="57" t="str">
        <f t="shared" si="7"/>
        <v/>
      </c>
      <c r="M218" s="61" t="str">
        <f>IF(D218="","",L218*D218)</f>
        <v/>
      </c>
    </row>
    <row r="219" spans="1:13" x14ac:dyDescent="0.25">
      <c r="A219" s="138" t="str">
        <f>IF(COUNTIF(E219,"*DH*"),Source!$A$4,IF(COUNTIF(E219,"*DG*"),Source!$A$4,IF(E219="","",Source!$A$3)))</f>
        <v/>
      </c>
      <c r="B219" s="136" t="str">
        <f t="shared" si="6"/>
        <v/>
      </c>
      <c r="C219" s="43"/>
      <c r="D219" s="135"/>
      <c r="E219" s="96"/>
      <c r="F219" s="102"/>
      <c r="G219" s="105"/>
      <c r="H219" s="43"/>
      <c r="I219" s="105"/>
      <c r="J219" s="106"/>
      <c r="K219" s="107"/>
      <c r="L219" s="57" t="str">
        <f t="shared" si="7"/>
        <v/>
      </c>
      <c r="M219" s="61" t="str">
        <f>IF(D219="","",L219*D219)</f>
        <v/>
      </c>
    </row>
    <row r="220" spans="1:13" x14ac:dyDescent="0.25">
      <c r="A220" s="138" t="str">
        <f>IF(COUNTIF(E220,"*DH*"),Source!$A$4,IF(COUNTIF(E220,"*DG*"),Source!$A$4,IF(E220="","",Source!$A$3)))</f>
        <v/>
      </c>
      <c r="B220" s="136" t="str">
        <f t="shared" si="6"/>
        <v/>
      </c>
      <c r="C220" s="43"/>
      <c r="D220" s="135"/>
      <c r="E220" s="96"/>
      <c r="F220" s="102"/>
      <c r="G220" s="105"/>
      <c r="H220" s="43"/>
      <c r="I220" s="105"/>
      <c r="J220" s="106"/>
      <c r="K220" s="107"/>
      <c r="L220" s="57" t="str">
        <f t="shared" si="7"/>
        <v/>
      </c>
      <c r="M220" s="61" t="str">
        <f>IF(D220="","",L220*D220)</f>
        <v/>
      </c>
    </row>
    <row r="221" spans="1:13" x14ac:dyDescent="0.25">
      <c r="A221" s="138" t="str">
        <f>IF(COUNTIF(E221,"*DH*"),Source!$A$4,IF(COUNTIF(E221,"*DG*"),Source!$A$4,IF(E221="","",Source!$A$3)))</f>
        <v/>
      </c>
      <c r="B221" s="136" t="str">
        <f t="shared" si="6"/>
        <v/>
      </c>
      <c r="C221" s="43"/>
      <c r="D221" s="135"/>
      <c r="E221" s="96"/>
      <c r="F221" s="102"/>
      <c r="G221" s="105"/>
      <c r="H221" s="43"/>
      <c r="I221" s="105"/>
      <c r="J221" s="106"/>
      <c r="K221" s="107"/>
      <c r="L221" s="57" t="str">
        <f t="shared" si="7"/>
        <v/>
      </c>
      <c r="M221" s="61" t="str">
        <f>IF(D221="","",L221*D221)</f>
        <v/>
      </c>
    </row>
    <row r="222" spans="1:13" x14ac:dyDescent="0.25">
      <c r="A222" s="138" t="str">
        <f>IF(COUNTIF(E222,"*DH*"),Source!$A$4,IF(COUNTIF(E222,"*DG*"),Source!$A$4,IF(E222="","",Source!$A$3)))</f>
        <v/>
      </c>
      <c r="B222" s="136" t="str">
        <f t="shared" si="6"/>
        <v/>
      </c>
      <c r="C222" s="43"/>
      <c r="D222" s="135"/>
      <c r="E222" s="96"/>
      <c r="F222" s="102"/>
      <c r="G222" s="105"/>
      <c r="H222" s="43"/>
      <c r="I222" s="105"/>
      <c r="J222" s="106"/>
      <c r="K222" s="107"/>
      <c r="L222" s="57" t="str">
        <f t="shared" si="7"/>
        <v/>
      </c>
      <c r="M222" s="61" t="str">
        <f>IF(D222="","",L222*D222)</f>
        <v/>
      </c>
    </row>
    <row r="223" spans="1:13" x14ac:dyDescent="0.25">
      <c r="A223" s="138" t="str">
        <f>IF(COUNTIF(E223,"*DH*"),Source!$A$4,IF(COUNTIF(E223,"*DG*"),Source!$A$4,IF(E223="","",Source!$A$3)))</f>
        <v/>
      </c>
      <c r="B223" s="136" t="str">
        <f t="shared" si="6"/>
        <v/>
      </c>
      <c r="C223" s="43"/>
      <c r="D223" s="135"/>
      <c r="E223" s="96"/>
      <c r="F223" s="102"/>
      <c r="G223" s="105"/>
      <c r="H223" s="43"/>
      <c r="I223" s="105"/>
      <c r="J223" s="106"/>
      <c r="K223" s="107"/>
      <c r="L223" s="57" t="str">
        <f t="shared" si="7"/>
        <v/>
      </c>
      <c r="M223" s="61" t="str">
        <f>IF(D223="","",L223*D223)</f>
        <v/>
      </c>
    </row>
    <row r="224" spans="1:13" x14ac:dyDescent="0.25">
      <c r="A224" s="138" t="str">
        <f>IF(COUNTIF(E224,"*DH*"),Source!$A$4,IF(COUNTIF(E224,"*DG*"),Source!$A$4,IF(E224="","",Source!$A$3)))</f>
        <v/>
      </c>
      <c r="B224" s="136" t="str">
        <f t="shared" si="6"/>
        <v/>
      </c>
      <c r="C224" s="43"/>
      <c r="D224" s="135"/>
      <c r="E224" s="96"/>
      <c r="F224" s="102"/>
      <c r="G224" s="105"/>
      <c r="H224" s="43"/>
      <c r="I224" s="105"/>
      <c r="J224" s="106"/>
      <c r="K224" s="107"/>
      <c r="L224" s="57" t="str">
        <f t="shared" si="7"/>
        <v/>
      </c>
      <c r="M224" s="61" t="str">
        <f>IF(D224="","",L224*D224)</f>
        <v/>
      </c>
    </row>
    <row r="225" spans="1:13" x14ac:dyDescent="0.25">
      <c r="A225" s="138" t="str">
        <f>IF(COUNTIF(E225,"*DH*"),Source!$A$4,IF(COUNTIF(E225,"*DG*"),Source!$A$4,IF(E225="","",Source!$A$3)))</f>
        <v/>
      </c>
      <c r="B225" s="136" t="str">
        <f t="shared" si="6"/>
        <v/>
      </c>
      <c r="C225" s="43"/>
      <c r="D225" s="135"/>
      <c r="E225" s="96"/>
      <c r="F225" s="102"/>
      <c r="G225" s="105"/>
      <c r="H225" s="43"/>
      <c r="I225" s="105"/>
      <c r="J225" s="106"/>
      <c r="K225" s="107"/>
      <c r="L225" s="57" t="str">
        <f t="shared" si="7"/>
        <v/>
      </c>
      <c r="M225" s="61" t="str">
        <f>IF(D225="","",L225*D225)</f>
        <v/>
      </c>
    </row>
    <row r="226" spans="1:13" x14ac:dyDescent="0.25">
      <c r="A226" s="138" t="str">
        <f>IF(COUNTIF(E226,"*DH*"),Source!$A$4,IF(COUNTIF(E226,"*DG*"),Source!$A$4,IF(E226="","",Source!$A$3)))</f>
        <v/>
      </c>
      <c r="B226" s="136" t="str">
        <f t="shared" si="6"/>
        <v/>
      </c>
      <c r="C226" s="43"/>
      <c r="D226" s="135"/>
      <c r="E226" s="96"/>
      <c r="F226" s="102"/>
      <c r="G226" s="105"/>
      <c r="H226" s="43"/>
      <c r="I226" s="105"/>
      <c r="J226" s="106"/>
      <c r="K226" s="107"/>
      <c r="L226" s="57" t="str">
        <f t="shared" si="7"/>
        <v/>
      </c>
      <c r="M226" s="61" t="str">
        <f>IF(D226="","",L226*D226)</f>
        <v/>
      </c>
    </row>
    <row r="227" spans="1:13" x14ac:dyDescent="0.25">
      <c r="A227" s="138" t="str">
        <f>IF(COUNTIF(E227,"*DH*"),Source!$A$4,IF(COUNTIF(E227,"*DG*"),Source!$A$4,IF(E227="","",Source!$A$3)))</f>
        <v/>
      </c>
      <c r="B227" s="136" t="str">
        <f t="shared" si="6"/>
        <v/>
      </c>
      <c r="C227" s="43"/>
      <c r="D227" s="135"/>
      <c r="E227" s="96"/>
      <c r="F227" s="102"/>
      <c r="G227" s="105"/>
      <c r="H227" s="43"/>
      <c r="I227" s="105"/>
      <c r="J227" s="106"/>
      <c r="K227" s="107"/>
      <c r="L227" s="57" t="str">
        <f t="shared" si="7"/>
        <v/>
      </c>
      <c r="M227" s="61" t="str">
        <f>IF(D227="","",L227*D227)</f>
        <v/>
      </c>
    </row>
    <row r="228" spans="1:13" x14ac:dyDescent="0.25">
      <c r="A228" s="138" t="str">
        <f>IF(COUNTIF(E228,"*DH*"),Source!$A$4,IF(COUNTIF(E228,"*DG*"),Source!$A$4,IF(E228="","",Source!$A$3)))</f>
        <v/>
      </c>
      <c r="B228" s="136" t="str">
        <f t="shared" si="6"/>
        <v/>
      </c>
      <c r="C228" s="43"/>
      <c r="D228" s="135"/>
      <c r="E228" s="96"/>
      <c r="F228" s="102"/>
      <c r="G228" s="105"/>
      <c r="H228" s="43"/>
      <c r="I228" s="105"/>
      <c r="J228" s="106"/>
      <c r="K228" s="107"/>
      <c r="L228" s="57" t="str">
        <f t="shared" si="7"/>
        <v/>
      </c>
      <c r="M228" s="61" t="str">
        <f>IF(D228="","",L228*D228)</f>
        <v/>
      </c>
    </row>
    <row r="229" spans="1:13" x14ac:dyDescent="0.25">
      <c r="A229" s="138" t="str">
        <f>IF(COUNTIF(E229,"*DH*"),Source!$A$4,IF(COUNTIF(E229,"*DG*"),Source!$A$4,IF(E229="","",Source!$A$3)))</f>
        <v/>
      </c>
      <c r="B229" s="136" t="str">
        <f t="shared" si="6"/>
        <v/>
      </c>
      <c r="C229" s="43"/>
      <c r="D229" s="135"/>
      <c r="E229" s="96"/>
      <c r="F229" s="102"/>
      <c r="G229" s="105"/>
      <c r="H229" s="43"/>
      <c r="I229" s="105"/>
      <c r="J229" s="106"/>
      <c r="K229" s="107"/>
      <c r="L229" s="57" t="str">
        <f t="shared" si="7"/>
        <v/>
      </c>
      <c r="M229" s="61" t="str">
        <f>IF(D229="","",L229*D229)</f>
        <v/>
      </c>
    </row>
    <row r="230" spans="1:13" x14ac:dyDescent="0.25">
      <c r="A230" s="138" t="str">
        <f>IF(COUNTIF(E230,"*DH*"),Source!$A$4,IF(COUNTIF(E230,"*DG*"),Source!$A$4,IF(E230="","",Source!$A$3)))</f>
        <v/>
      </c>
      <c r="B230" s="136" t="str">
        <f t="shared" si="6"/>
        <v/>
      </c>
      <c r="C230" s="43"/>
      <c r="D230" s="135"/>
      <c r="E230" s="96"/>
      <c r="F230" s="102"/>
      <c r="G230" s="105"/>
      <c r="H230" s="43"/>
      <c r="I230" s="105"/>
      <c r="J230" s="106"/>
      <c r="K230" s="107"/>
      <c r="L230" s="57" t="str">
        <f t="shared" si="7"/>
        <v/>
      </c>
      <c r="M230" s="61" t="str">
        <f>IF(D230="","",L230*D230)</f>
        <v/>
      </c>
    </row>
    <row r="231" spans="1:13" x14ac:dyDescent="0.25">
      <c r="A231" s="138" t="str">
        <f>IF(COUNTIF(E231,"*DH*"),Source!$A$4,IF(COUNTIF(E231,"*DG*"),Source!$A$4,IF(E231="","",Source!$A$3)))</f>
        <v/>
      </c>
      <c r="B231" s="136" t="str">
        <f t="shared" si="6"/>
        <v/>
      </c>
      <c r="C231" s="43"/>
      <c r="D231" s="135"/>
      <c r="E231" s="96"/>
      <c r="F231" s="102"/>
      <c r="G231" s="105"/>
      <c r="H231" s="43"/>
      <c r="I231" s="105"/>
      <c r="J231" s="106"/>
      <c r="K231" s="107"/>
      <c r="L231" s="57" t="str">
        <f t="shared" si="7"/>
        <v/>
      </c>
      <c r="M231" s="61" t="str">
        <f>IF(D231="","",L231*D231)</f>
        <v/>
      </c>
    </row>
    <row r="232" spans="1:13" x14ac:dyDescent="0.25">
      <c r="A232" s="138" t="str">
        <f>IF(COUNTIF(E232,"*DH*"),Source!$A$4,IF(COUNTIF(E232,"*DG*"),Source!$A$4,IF(E232="","",Source!$A$3)))</f>
        <v/>
      </c>
      <c r="B232" s="136" t="str">
        <f t="shared" si="6"/>
        <v/>
      </c>
      <c r="C232" s="43"/>
      <c r="D232" s="135"/>
      <c r="E232" s="96"/>
      <c r="F232" s="102"/>
      <c r="G232" s="105"/>
      <c r="H232" s="43"/>
      <c r="I232" s="105"/>
      <c r="J232" s="106"/>
      <c r="K232" s="107"/>
      <c r="L232" s="57" t="str">
        <f t="shared" si="7"/>
        <v/>
      </c>
      <c r="M232" s="61" t="str">
        <f>IF(D232="","",L232*D232)</f>
        <v/>
      </c>
    </row>
    <row r="233" spans="1:13" x14ac:dyDescent="0.25">
      <c r="A233" s="138" t="str">
        <f>IF(COUNTIF(E233,"*DH*"),Source!$A$4,IF(COUNTIF(E233,"*DG*"),Source!$A$4,IF(E233="","",Source!$A$3)))</f>
        <v/>
      </c>
      <c r="B233" s="136" t="str">
        <f t="shared" si="6"/>
        <v/>
      </c>
      <c r="C233" s="43"/>
      <c r="D233" s="135"/>
      <c r="E233" s="96"/>
      <c r="F233" s="102"/>
      <c r="G233" s="105"/>
      <c r="H233" s="43"/>
      <c r="I233" s="105"/>
      <c r="J233" s="106"/>
      <c r="K233" s="107"/>
      <c r="L233" s="57" t="str">
        <f t="shared" si="7"/>
        <v/>
      </c>
      <c r="M233" s="61" t="str">
        <f>IF(D233="","",L233*D233)</f>
        <v/>
      </c>
    </row>
    <row r="234" spans="1:13" x14ac:dyDescent="0.25">
      <c r="A234" s="138" t="str">
        <f>IF(COUNTIF(E234,"*DH*"),Source!$A$4,IF(COUNTIF(E234,"*DG*"),Source!$A$4,IF(E234="","",Source!$A$3)))</f>
        <v/>
      </c>
      <c r="B234" s="136" t="str">
        <f t="shared" si="6"/>
        <v/>
      </c>
      <c r="C234" s="43"/>
      <c r="D234" s="135"/>
      <c r="E234" s="96"/>
      <c r="F234" s="102"/>
      <c r="G234" s="105"/>
      <c r="H234" s="43"/>
      <c r="I234" s="105"/>
      <c r="J234" s="106"/>
      <c r="K234" s="107"/>
      <c r="L234" s="57" t="str">
        <f t="shared" si="7"/>
        <v/>
      </c>
      <c r="M234" s="61" t="str">
        <f>IF(D234="","",L234*D234)</f>
        <v/>
      </c>
    </row>
    <row r="235" spans="1:13" x14ac:dyDescent="0.25">
      <c r="A235" s="138" t="str">
        <f>IF(COUNTIF(E235,"*DH*"),Source!$A$4,IF(COUNTIF(E235,"*DG*"),Source!$A$4,IF(E235="","",Source!$A$3)))</f>
        <v/>
      </c>
      <c r="B235" s="136" t="str">
        <f t="shared" si="6"/>
        <v/>
      </c>
      <c r="C235" s="43"/>
      <c r="D235" s="135"/>
      <c r="E235" s="96"/>
      <c r="F235" s="102"/>
      <c r="G235" s="105"/>
      <c r="H235" s="43"/>
      <c r="I235" s="105"/>
      <c r="J235" s="106"/>
      <c r="K235" s="107"/>
      <c r="L235" s="57" t="str">
        <f t="shared" si="7"/>
        <v/>
      </c>
      <c r="M235" s="61" t="str">
        <f>IF(D235="","",L235*D235)</f>
        <v/>
      </c>
    </row>
    <row r="236" spans="1:13" x14ac:dyDescent="0.25">
      <c r="A236" s="138" t="str">
        <f>IF(COUNTIF(E236,"*DH*"),Source!$A$4,IF(COUNTIF(E236,"*DG*"),Source!$A$4,IF(E236="","",Source!$A$3)))</f>
        <v/>
      </c>
      <c r="B236" s="136" t="str">
        <f t="shared" si="6"/>
        <v/>
      </c>
      <c r="C236" s="43"/>
      <c r="D236" s="135"/>
      <c r="E236" s="96"/>
      <c r="F236" s="102"/>
      <c r="G236" s="105"/>
      <c r="H236" s="43"/>
      <c r="I236" s="105"/>
      <c r="J236" s="106"/>
      <c r="K236" s="107"/>
      <c r="L236" s="57" t="str">
        <f t="shared" si="7"/>
        <v/>
      </c>
      <c r="M236" s="61" t="str">
        <f>IF(D236="","",L236*D236)</f>
        <v/>
      </c>
    </row>
    <row r="237" spans="1:13" x14ac:dyDescent="0.25">
      <c r="A237" s="138" t="str">
        <f>IF(COUNTIF(E237,"*DH*"),Source!$A$4,IF(COUNTIF(E237,"*DG*"),Source!$A$4,IF(E237="","",Source!$A$3)))</f>
        <v/>
      </c>
      <c r="B237" s="136" t="str">
        <f t="shared" si="6"/>
        <v/>
      </c>
      <c r="C237" s="43"/>
      <c r="D237" s="135"/>
      <c r="E237" s="96"/>
      <c r="F237" s="102"/>
      <c r="G237" s="105"/>
      <c r="H237" s="43"/>
      <c r="I237" s="105"/>
      <c r="J237" s="106"/>
      <c r="K237" s="107"/>
      <c r="L237" s="57" t="str">
        <f t="shared" si="7"/>
        <v/>
      </c>
      <c r="M237" s="61" t="str">
        <f>IF(D237="","",L237*D237)</f>
        <v/>
      </c>
    </row>
    <row r="238" spans="1:13" x14ac:dyDescent="0.25">
      <c r="A238" s="138" t="str">
        <f>IF(COUNTIF(E238,"*DH*"),Source!$A$4,IF(COUNTIF(E238,"*DG*"),Source!$A$4,IF(E238="","",Source!$A$3)))</f>
        <v/>
      </c>
      <c r="B238" s="136" t="str">
        <f t="shared" si="6"/>
        <v/>
      </c>
      <c r="C238" s="43"/>
      <c r="D238" s="135"/>
      <c r="E238" s="96"/>
      <c r="F238" s="102"/>
      <c r="G238" s="105"/>
      <c r="H238" s="43"/>
      <c r="I238" s="105"/>
      <c r="J238" s="106"/>
      <c r="K238" s="107"/>
      <c r="L238" s="57" t="str">
        <f t="shared" si="7"/>
        <v/>
      </c>
      <c r="M238" s="61" t="str">
        <f>IF(D238="","",L238*D238)</f>
        <v/>
      </c>
    </row>
    <row r="239" spans="1:13" x14ac:dyDescent="0.25">
      <c r="A239" s="138" t="str">
        <f>IF(COUNTIF(E239,"*DH*"),Source!$A$4,IF(COUNTIF(E239,"*DG*"),Source!$A$4,IF(E239="","",Source!$A$3)))</f>
        <v/>
      </c>
      <c r="B239" s="136" t="str">
        <f t="shared" si="6"/>
        <v/>
      </c>
      <c r="C239" s="43"/>
      <c r="D239" s="135"/>
      <c r="E239" s="96"/>
      <c r="F239" s="102"/>
      <c r="G239" s="105"/>
      <c r="H239" s="43"/>
      <c r="I239" s="105"/>
      <c r="J239" s="106"/>
      <c r="K239" s="107"/>
      <c r="L239" s="57" t="str">
        <f t="shared" si="7"/>
        <v/>
      </c>
      <c r="M239" s="61" t="str">
        <f>IF(D239="","",L239*D239)</f>
        <v/>
      </c>
    </row>
    <row r="240" spans="1:13" x14ac:dyDescent="0.25">
      <c r="A240" s="138" t="str">
        <f>IF(COUNTIF(E240,"*DH*"),Source!$A$4,IF(COUNTIF(E240,"*DG*"),Source!$A$4,IF(E240="","",Source!$A$3)))</f>
        <v/>
      </c>
      <c r="B240" s="136" t="str">
        <f t="shared" si="6"/>
        <v/>
      </c>
      <c r="C240" s="43"/>
      <c r="D240" s="135"/>
      <c r="E240" s="96"/>
      <c r="F240" s="102"/>
      <c r="G240" s="105"/>
      <c r="H240" s="43"/>
      <c r="I240" s="105"/>
      <c r="J240" s="106"/>
      <c r="K240" s="107"/>
      <c r="L240" s="57" t="str">
        <f t="shared" si="7"/>
        <v/>
      </c>
      <c r="M240" s="61" t="str">
        <f>IF(D240="","",L240*D240)</f>
        <v/>
      </c>
    </row>
    <row r="241" spans="1:13" x14ac:dyDescent="0.25">
      <c r="A241" s="138" t="str">
        <f>IF(COUNTIF(E241,"*DH*"),Source!$A$4,IF(COUNTIF(E241,"*DG*"),Source!$A$4,IF(E241="","",Source!$A$3)))</f>
        <v/>
      </c>
      <c r="B241" s="136" t="str">
        <f t="shared" si="6"/>
        <v/>
      </c>
      <c r="C241" s="43"/>
      <c r="D241" s="135"/>
      <c r="E241" s="96"/>
      <c r="F241" s="102"/>
      <c r="G241" s="105"/>
      <c r="H241" s="43"/>
      <c r="I241" s="105"/>
      <c r="J241" s="106"/>
      <c r="K241" s="107"/>
      <c r="L241" s="57" t="str">
        <f t="shared" si="7"/>
        <v/>
      </c>
      <c r="M241" s="61" t="str">
        <f>IF(D241="","",L241*D241)</f>
        <v/>
      </c>
    </row>
    <row r="242" spans="1:13" x14ac:dyDescent="0.25">
      <c r="A242" s="138" t="str">
        <f>IF(COUNTIF(E242,"*DH*"),Source!$A$4,IF(COUNTIF(E242,"*DG*"),Source!$A$4,IF(E242="","",Source!$A$3)))</f>
        <v/>
      </c>
      <c r="B242" s="136" t="str">
        <f t="shared" si="6"/>
        <v/>
      </c>
      <c r="C242" s="43"/>
      <c r="D242" s="135"/>
      <c r="E242" s="96"/>
      <c r="F242" s="102"/>
      <c r="G242" s="105"/>
      <c r="H242" s="43"/>
      <c r="I242" s="105"/>
      <c r="J242" s="106"/>
      <c r="K242" s="107"/>
      <c r="L242" s="57" t="str">
        <f t="shared" si="7"/>
        <v/>
      </c>
      <c r="M242" s="61" t="str">
        <f>IF(D242="","",L242*D242)</f>
        <v/>
      </c>
    </row>
    <row r="243" spans="1:13" x14ac:dyDescent="0.25">
      <c r="A243" s="138" t="str">
        <f>IF(COUNTIF(E243,"*DH*"),Source!$A$4,IF(COUNTIF(E243,"*DG*"),Source!$A$4,IF(E243="","",Source!$A$3)))</f>
        <v/>
      </c>
      <c r="B243" s="136" t="str">
        <f t="shared" si="6"/>
        <v/>
      </c>
      <c r="C243" s="43"/>
      <c r="D243" s="135"/>
      <c r="E243" s="96"/>
      <c r="F243" s="102"/>
      <c r="G243" s="105"/>
      <c r="H243" s="43"/>
      <c r="I243" s="105"/>
      <c r="J243" s="106"/>
      <c r="K243" s="107"/>
      <c r="L243" s="57" t="str">
        <f t="shared" si="7"/>
        <v/>
      </c>
      <c r="M243" s="61" t="str">
        <f>IF(D243="","",L243*D243)</f>
        <v/>
      </c>
    </row>
    <row r="244" spans="1:13" x14ac:dyDescent="0.25">
      <c r="A244" s="138" t="str">
        <f>IF(COUNTIF(E244,"*DH*"),Source!$A$4,IF(COUNTIF(E244,"*DG*"),Source!$A$4,IF(E244="","",Source!$A$3)))</f>
        <v/>
      </c>
      <c r="B244" s="136" t="str">
        <f t="shared" si="6"/>
        <v/>
      </c>
      <c r="C244" s="43"/>
      <c r="D244" s="135"/>
      <c r="E244" s="96"/>
      <c r="F244" s="102"/>
      <c r="G244" s="105"/>
      <c r="H244" s="43"/>
      <c r="I244" s="105"/>
      <c r="J244" s="106"/>
      <c r="K244" s="107"/>
      <c r="L244" s="57" t="str">
        <f t="shared" si="7"/>
        <v/>
      </c>
      <c r="M244" s="61" t="str">
        <f>IF(D244="","",L244*D244)</f>
        <v/>
      </c>
    </row>
    <row r="245" spans="1:13" x14ac:dyDescent="0.25">
      <c r="A245" s="138" t="str">
        <f>IF(COUNTIF(E245,"*DH*"),Source!$A$4,IF(COUNTIF(E245,"*DG*"),Source!$A$4,IF(E245="","",Source!$A$3)))</f>
        <v/>
      </c>
      <c r="B245" s="136" t="str">
        <f t="shared" si="6"/>
        <v/>
      </c>
      <c r="C245" s="43"/>
      <c r="D245" s="135"/>
      <c r="E245" s="96"/>
      <c r="F245" s="102"/>
      <c r="G245" s="105"/>
      <c r="H245" s="43"/>
      <c r="I245" s="105"/>
      <c r="J245" s="106"/>
      <c r="K245" s="107"/>
      <c r="L245" s="57" t="str">
        <f t="shared" si="7"/>
        <v/>
      </c>
      <c r="M245" s="61" t="str">
        <f>IF(D245="","",L245*D245)</f>
        <v/>
      </c>
    </row>
    <row r="246" spans="1:13" x14ac:dyDescent="0.25">
      <c r="A246" s="138" t="str">
        <f>IF(COUNTIF(E246,"*DH*"),Source!$A$4,IF(COUNTIF(E246,"*DG*"),Source!$A$4,IF(E246="","",Source!$A$3)))</f>
        <v/>
      </c>
      <c r="B246" s="136" t="str">
        <f t="shared" si="6"/>
        <v/>
      </c>
      <c r="C246" s="43"/>
      <c r="D246" s="135"/>
      <c r="E246" s="96"/>
      <c r="F246" s="102"/>
      <c r="G246" s="105"/>
      <c r="H246" s="43"/>
      <c r="I246" s="105"/>
      <c r="J246" s="106"/>
      <c r="K246" s="107"/>
      <c r="L246" s="57" t="str">
        <f t="shared" si="7"/>
        <v/>
      </c>
      <c r="M246" s="61" t="str">
        <f>IF(D246="","",L246*D246)</f>
        <v/>
      </c>
    </row>
    <row r="247" spans="1:13" x14ac:dyDescent="0.25">
      <c r="A247" s="138" t="str">
        <f>IF(COUNTIF(E247,"*DH*"),Source!$A$4,IF(COUNTIF(E247,"*DG*"),Source!$A$4,IF(E247="","",Source!$A$3)))</f>
        <v/>
      </c>
      <c r="B247" s="136" t="str">
        <f t="shared" si="6"/>
        <v/>
      </c>
      <c r="C247" s="43"/>
      <c r="D247" s="135"/>
      <c r="E247" s="96"/>
      <c r="F247" s="102"/>
      <c r="G247" s="105"/>
      <c r="H247" s="43"/>
      <c r="I247" s="105"/>
      <c r="J247" s="106"/>
      <c r="K247" s="107"/>
      <c r="L247" s="57" t="str">
        <f t="shared" si="7"/>
        <v/>
      </c>
      <c r="M247" s="61" t="str">
        <f>IF(D247="","",L247*D247)</f>
        <v/>
      </c>
    </row>
    <row r="248" spans="1:13" x14ac:dyDescent="0.25">
      <c r="A248" s="138" t="str">
        <f>IF(COUNTIF(E248,"*DH*"),Source!$A$4,IF(COUNTIF(E248,"*DG*"),Source!$A$4,IF(E248="","",Source!$A$3)))</f>
        <v/>
      </c>
      <c r="B248" s="136" t="str">
        <f t="shared" si="6"/>
        <v/>
      </c>
      <c r="C248" s="43"/>
      <c r="D248" s="135"/>
      <c r="E248" s="96"/>
      <c r="F248" s="102"/>
      <c r="G248" s="105"/>
      <c r="H248" s="43"/>
      <c r="I248" s="105"/>
      <c r="J248" s="106"/>
      <c r="K248" s="107"/>
      <c r="L248" s="57" t="str">
        <f t="shared" si="7"/>
        <v/>
      </c>
      <c r="M248" s="61" t="str">
        <f>IF(D248="","",L248*D248)</f>
        <v/>
      </c>
    </row>
    <row r="249" spans="1:13" x14ac:dyDescent="0.25">
      <c r="A249" s="138" t="str">
        <f>IF(COUNTIF(E249,"*DH*"),Source!$A$4,IF(COUNTIF(E249,"*DG*"),Source!$A$4,IF(E249="","",Source!$A$3)))</f>
        <v/>
      </c>
      <c r="B249" s="136" t="str">
        <f t="shared" si="6"/>
        <v/>
      </c>
      <c r="C249" s="43"/>
      <c r="D249" s="135"/>
      <c r="E249" s="96"/>
      <c r="F249" s="102"/>
      <c r="G249" s="105"/>
      <c r="H249" s="43"/>
      <c r="I249" s="105"/>
      <c r="J249" s="106"/>
      <c r="K249" s="107"/>
      <c r="L249" s="57" t="str">
        <f t="shared" si="7"/>
        <v/>
      </c>
      <c r="M249" s="61" t="str">
        <f>IF(D249="","",L249*D249)</f>
        <v/>
      </c>
    </row>
    <row r="250" spans="1:13" x14ac:dyDescent="0.25">
      <c r="A250" s="138" t="str">
        <f>IF(COUNTIF(E250,"*DH*"),Source!$A$4,IF(COUNTIF(E250,"*DG*"),Source!$A$4,IF(E250="","",Source!$A$3)))</f>
        <v/>
      </c>
      <c r="B250" s="136" t="str">
        <f t="shared" si="6"/>
        <v/>
      </c>
      <c r="C250" s="43"/>
      <c r="D250" s="135"/>
      <c r="E250" s="96"/>
      <c r="F250" s="102"/>
      <c r="G250" s="105"/>
      <c r="H250" s="43"/>
      <c r="I250" s="105"/>
      <c r="J250" s="106"/>
      <c r="K250" s="107"/>
      <c r="L250" s="57" t="str">
        <f t="shared" si="7"/>
        <v/>
      </c>
      <c r="M250" s="61" t="str">
        <f>IF(D250="","",L250*D250)</f>
        <v/>
      </c>
    </row>
    <row r="251" spans="1:13" x14ac:dyDescent="0.25">
      <c r="A251" s="138" t="str">
        <f>IF(COUNTIF(E251,"*DH*"),Source!$A$4,IF(COUNTIF(E251,"*DG*"),Source!$A$4,IF(E251="","",Source!$A$3)))</f>
        <v/>
      </c>
      <c r="B251" s="136" t="str">
        <f t="shared" si="6"/>
        <v/>
      </c>
      <c r="C251" s="43"/>
      <c r="D251" s="135"/>
      <c r="E251" s="96"/>
      <c r="F251" s="102"/>
      <c r="G251" s="105"/>
      <c r="H251" s="43"/>
      <c r="I251" s="105"/>
      <c r="J251" s="106"/>
      <c r="K251" s="107"/>
      <c r="L251" s="57" t="str">
        <f t="shared" si="7"/>
        <v/>
      </c>
      <c r="M251" s="61" t="str">
        <f>IF(D251="","",L251*D251)</f>
        <v/>
      </c>
    </row>
    <row r="252" spans="1:13" x14ac:dyDescent="0.25">
      <c r="A252" s="138" t="str">
        <f>IF(COUNTIF(E252,"*DH*"),Source!$A$4,IF(COUNTIF(E252,"*DG*"),Source!$A$4,IF(E252="","",Source!$A$3)))</f>
        <v/>
      </c>
      <c r="B252" s="136" t="str">
        <f t="shared" si="6"/>
        <v/>
      </c>
      <c r="C252" s="43"/>
      <c r="D252" s="135"/>
      <c r="E252" s="96"/>
      <c r="F252" s="102"/>
      <c r="G252" s="105"/>
      <c r="H252" s="43"/>
      <c r="I252" s="105"/>
      <c r="J252" s="106"/>
      <c r="K252" s="107"/>
      <c r="L252" s="57" t="str">
        <f t="shared" si="7"/>
        <v/>
      </c>
      <c r="M252" s="61" t="str">
        <f>IF(D252="","",L252*D252)</f>
        <v/>
      </c>
    </row>
    <row r="253" spans="1:13" x14ac:dyDescent="0.25">
      <c r="A253" s="138" t="str">
        <f>IF(COUNTIF(E253,"*DH*"),Source!$A$4,IF(COUNTIF(E253,"*DG*"),Source!$A$4,IF(E253="","",Source!$A$3)))</f>
        <v/>
      </c>
      <c r="B253" s="136" t="str">
        <f t="shared" si="6"/>
        <v/>
      </c>
      <c r="C253" s="43"/>
      <c r="D253" s="135"/>
      <c r="E253" s="96"/>
      <c r="F253" s="102"/>
      <c r="G253" s="105"/>
      <c r="H253" s="43"/>
      <c r="I253" s="105"/>
      <c r="J253" s="106"/>
      <c r="K253" s="107"/>
      <c r="L253" s="57" t="str">
        <f t="shared" si="7"/>
        <v/>
      </c>
      <c r="M253" s="61" t="str">
        <f>IF(D253="","",L253*D253)</f>
        <v/>
      </c>
    </row>
    <row r="254" spans="1:13" x14ac:dyDescent="0.25">
      <c r="A254" s="138" t="str">
        <f>IF(COUNTIF(E254,"*DH*"),Source!$A$4,IF(COUNTIF(E254,"*DG*"),Source!$A$4,IF(E254="","",Source!$A$3)))</f>
        <v/>
      </c>
      <c r="B254" s="136" t="str">
        <f t="shared" si="6"/>
        <v/>
      </c>
      <c r="C254" s="43"/>
      <c r="D254" s="135"/>
      <c r="E254" s="96"/>
      <c r="F254" s="102"/>
      <c r="G254" s="105"/>
      <c r="H254" s="43"/>
      <c r="I254" s="105"/>
      <c r="J254" s="106"/>
      <c r="K254" s="107"/>
      <c r="L254" s="57" t="str">
        <f t="shared" si="7"/>
        <v/>
      </c>
      <c r="M254" s="61" t="str">
        <f>IF(D254="","",L254*D254)</f>
        <v/>
      </c>
    </row>
    <row r="255" spans="1:13" x14ac:dyDescent="0.25">
      <c r="A255" s="138" t="str">
        <f>IF(COUNTIF(E255,"*DH*"),Source!$A$4,IF(COUNTIF(E255,"*DG*"),Source!$A$4,IF(E255="","",Source!$A$3)))</f>
        <v/>
      </c>
      <c r="B255" s="136" t="str">
        <f t="shared" si="6"/>
        <v/>
      </c>
      <c r="C255" s="43"/>
      <c r="D255" s="135"/>
      <c r="E255" s="96"/>
      <c r="F255" s="102"/>
      <c r="G255" s="105"/>
      <c r="H255" s="43"/>
      <c r="I255" s="105"/>
      <c r="J255" s="106"/>
      <c r="K255" s="107"/>
      <c r="L255" s="57" t="str">
        <f t="shared" si="7"/>
        <v/>
      </c>
      <c r="M255" s="61" t="str">
        <f>IF(D255="","",L255*D255)</f>
        <v/>
      </c>
    </row>
    <row r="256" spans="1:13" x14ac:dyDescent="0.25">
      <c r="A256" s="138" t="str">
        <f>IF(COUNTIF(E256,"*DH*"),Source!$A$4,IF(COUNTIF(E256,"*DG*"),Source!$A$4,IF(E256="","",Source!$A$3)))</f>
        <v/>
      </c>
      <c r="B256" s="136" t="str">
        <f t="shared" si="6"/>
        <v/>
      </c>
      <c r="C256" s="43"/>
      <c r="D256" s="135"/>
      <c r="E256" s="96"/>
      <c r="F256" s="102"/>
      <c r="G256" s="105"/>
      <c r="H256" s="43"/>
      <c r="I256" s="105"/>
      <c r="J256" s="106"/>
      <c r="K256" s="107"/>
      <c r="L256" s="57" t="str">
        <f t="shared" si="7"/>
        <v/>
      </c>
      <c r="M256" s="61" t="str">
        <f>IF(D256="","",L256*D256)</f>
        <v/>
      </c>
    </row>
    <row r="257" spans="1:13" x14ac:dyDescent="0.25">
      <c r="A257" s="138" t="str">
        <f>IF(COUNTIF(E257,"*DH*"),Source!$A$4,IF(COUNTIF(E257,"*DG*"),Source!$A$4,IF(E257="","",Source!$A$3)))</f>
        <v/>
      </c>
      <c r="B257" s="136" t="str">
        <f t="shared" si="6"/>
        <v/>
      </c>
      <c r="C257" s="43"/>
      <c r="D257" s="135"/>
      <c r="E257" s="96"/>
      <c r="F257" s="102"/>
      <c r="G257" s="105"/>
      <c r="H257" s="43"/>
      <c r="I257" s="105"/>
      <c r="J257" s="106"/>
      <c r="K257" s="107"/>
      <c r="L257" s="57" t="str">
        <f t="shared" si="7"/>
        <v/>
      </c>
      <c r="M257" s="61" t="str">
        <f>IF(D257="","",L257*D257)</f>
        <v/>
      </c>
    </row>
    <row r="258" spans="1:13" x14ac:dyDescent="0.25">
      <c r="A258" s="138" t="str">
        <f>IF(COUNTIF(E258,"*DH*"),Source!$A$4,IF(COUNTIF(E258,"*DG*"),Source!$A$4,IF(E258="","",Source!$A$3)))</f>
        <v/>
      </c>
      <c r="B258" s="136" t="str">
        <f t="shared" si="6"/>
        <v/>
      </c>
      <c r="C258" s="43"/>
      <c r="D258" s="135"/>
      <c r="E258" s="96"/>
      <c r="F258" s="102"/>
      <c r="G258" s="105"/>
      <c r="H258" s="43"/>
      <c r="I258" s="105"/>
      <c r="J258" s="106"/>
      <c r="K258" s="107"/>
      <c r="L258" s="57" t="str">
        <f t="shared" si="7"/>
        <v/>
      </c>
      <c r="M258" s="61" t="str">
        <f>IF(D258="","",L258*D258)</f>
        <v/>
      </c>
    </row>
    <row r="259" spans="1:13" x14ac:dyDescent="0.25">
      <c r="A259" s="138" t="str">
        <f>IF(COUNTIF(E259,"*DH*"),Source!$A$4,IF(COUNTIF(E259,"*DG*"),Source!$A$4,IF(E259="","",Source!$A$3)))</f>
        <v/>
      </c>
      <c r="B259" s="136" t="str">
        <f t="shared" si="6"/>
        <v/>
      </c>
      <c r="C259" s="43"/>
      <c r="D259" s="135"/>
      <c r="E259" s="96"/>
      <c r="F259" s="102"/>
      <c r="G259" s="105"/>
      <c r="H259" s="43"/>
      <c r="I259" s="105"/>
      <c r="J259" s="106"/>
      <c r="K259" s="107"/>
      <c r="L259" s="57" t="str">
        <f t="shared" si="7"/>
        <v/>
      </c>
      <c r="M259" s="61" t="str">
        <f>IF(D259="","",L259*D259)</f>
        <v/>
      </c>
    </row>
    <row r="260" spans="1:13" x14ac:dyDescent="0.25">
      <c r="A260" s="138" t="str">
        <f>IF(COUNTIF(E260,"*DH*"),Source!$A$4,IF(COUNTIF(E260,"*DG*"),Source!$A$4,IF(E260="","",Source!$A$3)))</f>
        <v/>
      </c>
      <c r="B260" s="136" t="str">
        <f t="shared" si="6"/>
        <v/>
      </c>
      <c r="C260" s="43"/>
      <c r="D260" s="135"/>
      <c r="E260" s="96"/>
      <c r="F260" s="102"/>
      <c r="G260" s="105"/>
      <c r="H260" s="43"/>
      <c r="I260" s="105"/>
      <c r="J260" s="106"/>
      <c r="K260" s="107"/>
      <c r="L260" s="57" t="str">
        <f t="shared" si="7"/>
        <v/>
      </c>
      <c r="M260" s="61" t="str">
        <f>IF(D260="","",L260*D260)</f>
        <v/>
      </c>
    </row>
    <row r="261" spans="1:13" x14ac:dyDescent="0.25">
      <c r="A261" s="138" t="str">
        <f>IF(COUNTIF(E261,"*DH*"),Source!$A$4,IF(COUNTIF(E261,"*DG*"),Source!$A$4,IF(E261="","",Source!$A$3)))</f>
        <v/>
      </c>
      <c r="B261" s="136" t="str">
        <f t="shared" si="6"/>
        <v/>
      </c>
      <c r="C261" s="43"/>
      <c r="D261" s="135"/>
      <c r="E261" s="96"/>
      <c r="F261" s="102"/>
      <c r="G261" s="105"/>
      <c r="H261" s="43"/>
      <c r="I261" s="105"/>
      <c r="J261" s="106"/>
      <c r="K261" s="107"/>
      <c r="L261" s="57" t="str">
        <f t="shared" si="7"/>
        <v/>
      </c>
      <c r="M261" s="61" t="str">
        <f>IF(D261="","",L261*D261)</f>
        <v/>
      </c>
    </row>
    <row r="262" spans="1:13" x14ac:dyDescent="0.25">
      <c r="A262" s="138" t="str">
        <f>IF(COUNTIF(E262,"*DH*"),Source!$A$4,IF(COUNTIF(E262,"*DG*"),Source!$A$4,IF(E262="","",Source!$A$3)))</f>
        <v/>
      </c>
      <c r="B262" s="136" t="str">
        <f t="shared" si="6"/>
        <v/>
      </c>
      <c r="C262" s="43"/>
      <c r="D262" s="135"/>
      <c r="E262" s="96"/>
      <c r="F262" s="102"/>
      <c r="G262" s="105"/>
      <c r="H262" s="43"/>
      <c r="I262" s="105"/>
      <c r="J262" s="106"/>
      <c r="K262" s="107"/>
      <c r="L262" s="57" t="str">
        <f t="shared" si="7"/>
        <v/>
      </c>
      <c r="M262" s="61" t="str">
        <f>IF(D262="","",L262*D262)</f>
        <v/>
      </c>
    </row>
    <row r="263" spans="1:13" x14ac:dyDescent="0.25">
      <c r="A263" s="138" t="str">
        <f>IF(COUNTIF(E263,"*DH*"),Source!$A$4,IF(COUNTIF(E263,"*DG*"),Source!$A$4,IF(E263="","",Source!$A$3)))</f>
        <v/>
      </c>
      <c r="B263" s="136" t="str">
        <f t="shared" si="6"/>
        <v/>
      </c>
      <c r="C263" s="43"/>
      <c r="D263" s="135"/>
      <c r="E263" s="96"/>
      <c r="F263" s="102"/>
      <c r="G263" s="105"/>
      <c r="H263" s="43"/>
      <c r="I263" s="105"/>
      <c r="J263" s="106"/>
      <c r="K263" s="107"/>
      <c r="L263" s="57" t="str">
        <f t="shared" si="7"/>
        <v/>
      </c>
      <c r="M263" s="61" t="str">
        <f>IF(D263="","",L263*D263)</f>
        <v/>
      </c>
    </row>
    <row r="264" spans="1:13" x14ac:dyDescent="0.25">
      <c r="A264" s="138" t="str">
        <f>IF(COUNTIF(E264,"*DH*"),Source!$A$4,IF(COUNTIF(E264,"*DG*"),Source!$A$4,IF(E264="","",Source!$A$3)))</f>
        <v/>
      </c>
      <c r="B264" s="136" t="str">
        <f t="shared" si="6"/>
        <v/>
      </c>
      <c r="C264" s="43"/>
      <c r="D264" s="135"/>
      <c r="E264" s="96"/>
      <c r="F264" s="102"/>
      <c r="G264" s="105"/>
      <c r="H264" s="43"/>
      <c r="I264" s="105"/>
      <c r="J264" s="106"/>
      <c r="K264" s="107"/>
      <c r="L264" s="57" t="str">
        <f t="shared" si="7"/>
        <v/>
      </c>
      <c r="M264" s="61" t="str">
        <f>IF(D264="","",L264*D264)</f>
        <v/>
      </c>
    </row>
    <row r="265" spans="1:13" x14ac:dyDescent="0.25">
      <c r="A265" s="138" t="str">
        <f>IF(COUNTIF(E265,"*DH*"),Source!$A$4,IF(COUNTIF(E265,"*DG*"),Source!$A$4,IF(E265="","",Source!$A$3)))</f>
        <v/>
      </c>
      <c r="B265" s="136" t="str">
        <f t="shared" si="6"/>
        <v/>
      </c>
      <c r="C265" s="43"/>
      <c r="D265" s="135"/>
      <c r="E265" s="96"/>
      <c r="F265" s="102"/>
      <c r="G265" s="105"/>
      <c r="H265" s="43"/>
      <c r="I265" s="105"/>
      <c r="J265" s="106"/>
      <c r="K265" s="107"/>
      <c r="L265" s="57" t="str">
        <f t="shared" si="7"/>
        <v/>
      </c>
      <c r="M265" s="61" t="str">
        <f>IF(D265="","",L265*D265)</f>
        <v/>
      </c>
    </row>
    <row r="266" spans="1:13" x14ac:dyDescent="0.25">
      <c r="A266" s="138" t="str">
        <f>IF(COUNTIF(E266,"*DH*"),Source!$A$4,IF(COUNTIF(E266,"*DG*"),Source!$A$4,IF(E266="","",Source!$A$3)))</f>
        <v/>
      </c>
      <c r="B266" s="136" t="str">
        <f t="shared" si="6"/>
        <v/>
      </c>
      <c r="C266" s="43"/>
      <c r="D266" s="135"/>
      <c r="E266" s="96"/>
      <c r="F266" s="102"/>
      <c r="G266" s="105"/>
      <c r="H266" s="43"/>
      <c r="I266" s="105"/>
      <c r="J266" s="106"/>
      <c r="K266" s="107"/>
      <c r="L266" s="57" t="str">
        <f t="shared" si="7"/>
        <v/>
      </c>
      <c r="M266" s="61" t="str">
        <f>IF(D266="","",L266*D266)</f>
        <v/>
      </c>
    </row>
    <row r="267" spans="1:13" x14ac:dyDescent="0.25">
      <c r="A267" s="138" t="str">
        <f>IF(COUNTIF(E267,"*DH*"),Source!$A$4,IF(COUNTIF(E267,"*DG*"),Source!$A$4,IF(E267="","",Source!$A$3)))</f>
        <v/>
      </c>
      <c r="B267" s="136" t="str">
        <f t="shared" si="6"/>
        <v/>
      </c>
      <c r="C267" s="43"/>
      <c r="D267" s="135"/>
      <c r="E267" s="96"/>
      <c r="F267" s="102"/>
      <c r="G267" s="105"/>
      <c r="H267" s="43"/>
      <c r="I267" s="105"/>
      <c r="J267" s="106"/>
      <c r="K267" s="107"/>
      <c r="L267" s="57" t="str">
        <f t="shared" si="7"/>
        <v/>
      </c>
      <c r="M267" s="61" t="str">
        <f>IF(D267="","",L267*D267)</f>
        <v/>
      </c>
    </row>
    <row r="268" spans="1:13" x14ac:dyDescent="0.25">
      <c r="A268" s="138" t="str">
        <f>IF(COUNTIF(E268,"*DH*"),Source!$A$4,IF(COUNTIF(E268,"*DG*"),Source!$A$4,IF(E268="","",Source!$A$3)))</f>
        <v/>
      </c>
      <c r="B268" s="136" t="str">
        <f t="shared" ref="B268:B331" si="8">IF(COUNTIF(C268,""),"",IF(COUNTIF(C268,"TDJ"),"Terre de Jeux","Paris 2024"))</f>
        <v/>
      </c>
      <c r="C268" s="43"/>
      <c r="D268" s="135"/>
      <c r="E268" s="96"/>
      <c r="F268" s="102"/>
      <c r="G268" s="105"/>
      <c r="H268" s="43"/>
      <c r="I268" s="105"/>
      <c r="J268" s="106"/>
      <c r="K268" s="107"/>
      <c r="L268" s="57" t="str">
        <f t="shared" ref="L268:L331" si="9">IF(J268="","",J268*K268)</f>
        <v/>
      </c>
      <c r="M268" s="61" t="str">
        <f>IF(D268="","",L268*D268)</f>
        <v/>
      </c>
    </row>
    <row r="269" spans="1:13" x14ac:dyDescent="0.25">
      <c r="A269" s="138" t="str">
        <f>IF(COUNTIF(E269,"*DH*"),Source!$A$4,IF(COUNTIF(E269,"*DG*"),Source!$A$4,IF(E269="","",Source!$A$3)))</f>
        <v/>
      </c>
      <c r="B269" s="136" t="str">
        <f t="shared" si="8"/>
        <v/>
      </c>
      <c r="C269" s="43"/>
      <c r="D269" s="135"/>
      <c r="E269" s="96"/>
      <c r="F269" s="102"/>
      <c r="G269" s="105"/>
      <c r="H269" s="43"/>
      <c r="I269" s="105"/>
      <c r="J269" s="106"/>
      <c r="K269" s="107"/>
      <c r="L269" s="57" t="str">
        <f t="shared" si="9"/>
        <v/>
      </c>
      <c r="M269" s="61" t="str">
        <f>IF(D269="","",L269*D269)</f>
        <v/>
      </c>
    </row>
    <row r="270" spans="1:13" x14ac:dyDescent="0.25">
      <c r="A270" s="138" t="str">
        <f>IF(COUNTIF(E270,"*DH*"),Source!$A$4,IF(COUNTIF(E270,"*DG*"),Source!$A$4,IF(E270="","",Source!$A$3)))</f>
        <v/>
      </c>
      <c r="B270" s="136" t="str">
        <f t="shared" si="8"/>
        <v/>
      </c>
      <c r="C270" s="43"/>
      <c r="D270" s="135"/>
      <c r="E270" s="96"/>
      <c r="F270" s="102"/>
      <c r="G270" s="105"/>
      <c r="H270" s="43"/>
      <c r="I270" s="105"/>
      <c r="J270" s="106"/>
      <c r="K270" s="107"/>
      <c r="L270" s="57" t="str">
        <f t="shared" si="9"/>
        <v/>
      </c>
      <c r="M270" s="61" t="str">
        <f>IF(D270="","",L270*D270)</f>
        <v/>
      </c>
    </row>
    <row r="271" spans="1:13" x14ac:dyDescent="0.25">
      <c r="A271" s="138" t="str">
        <f>IF(COUNTIF(E271,"*DH*"),Source!$A$4,IF(COUNTIF(E271,"*DG*"),Source!$A$4,IF(E271="","",Source!$A$3)))</f>
        <v/>
      </c>
      <c r="B271" s="136" t="str">
        <f t="shared" si="8"/>
        <v/>
      </c>
      <c r="C271" s="43"/>
      <c r="D271" s="135"/>
      <c r="E271" s="96"/>
      <c r="F271" s="102"/>
      <c r="G271" s="105"/>
      <c r="H271" s="43"/>
      <c r="I271" s="105"/>
      <c r="J271" s="106"/>
      <c r="K271" s="107"/>
      <c r="L271" s="57" t="str">
        <f t="shared" si="9"/>
        <v/>
      </c>
      <c r="M271" s="61" t="str">
        <f>IF(D271="","",L271*D271)</f>
        <v/>
      </c>
    </row>
    <row r="272" spans="1:13" x14ac:dyDescent="0.25">
      <c r="A272" s="138" t="str">
        <f>IF(COUNTIF(E272,"*DH*"),Source!$A$4,IF(COUNTIF(E272,"*DG*"),Source!$A$4,IF(E272="","",Source!$A$3)))</f>
        <v/>
      </c>
      <c r="B272" s="136" t="str">
        <f t="shared" si="8"/>
        <v/>
      </c>
      <c r="C272" s="43"/>
      <c r="D272" s="135"/>
      <c r="E272" s="96"/>
      <c r="F272" s="102"/>
      <c r="G272" s="105"/>
      <c r="H272" s="43"/>
      <c r="I272" s="105"/>
      <c r="J272" s="106"/>
      <c r="K272" s="107"/>
      <c r="L272" s="57" t="str">
        <f t="shared" si="9"/>
        <v/>
      </c>
      <c r="M272" s="61" t="str">
        <f>IF(D272="","",L272*D272)</f>
        <v/>
      </c>
    </row>
    <row r="273" spans="1:13" x14ac:dyDescent="0.25">
      <c r="A273" s="138" t="str">
        <f>IF(COUNTIF(E273,"*DH*"),Source!$A$4,IF(COUNTIF(E273,"*DG*"),Source!$A$4,IF(E273="","",Source!$A$3)))</f>
        <v/>
      </c>
      <c r="B273" s="136" t="str">
        <f t="shared" si="8"/>
        <v/>
      </c>
      <c r="C273" s="43"/>
      <c r="D273" s="135"/>
      <c r="E273" s="96"/>
      <c r="F273" s="102"/>
      <c r="G273" s="105"/>
      <c r="H273" s="43"/>
      <c r="I273" s="105"/>
      <c r="J273" s="106"/>
      <c r="K273" s="107"/>
      <c r="L273" s="57" t="str">
        <f t="shared" si="9"/>
        <v/>
      </c>
      <c r="M273" s="61" t="str">
        <f>IF(D273="","",L273*D273)</f>
        <v/>
      </c>
    </row>
    <row r="274" spans="1:13" x14ac:dyDescent="0.25">
      <c r="A274" s="138" t="str">
        <f>IF(COUNTIF(E274,"*DH*"),Source!$A$4,IF(COUNTIF(E274,"*DG*"),Source!$A$4,IF(E274="","",Source!$A$3)))</f>
        <v/>
      </c>
      <c r="B274" s="136" t="str">
        <f t="shared" si="8"/>
        <v/>
      </c>
      <c r="C274" s="43"/>
      <c r="D274" s="135"/>
      <c r="E274" s="96"/>
      <c r="F274" s="102"/>
      <c r="G274" s="105"/>
      <c r="H274" s="43"/>
      <c r="I274" s="105"/>
      <c r="J274" s="106"/>
      <c r="K274" s="107"/>
      <c r="L274" s="57" t="str">
        <f t="shared" si="9"/>
        <v/>
      </c>
      <c r="M274" s="61" t="str">
        <f>IF(D274="","",L274*D274)</f>
        <v/>
      </c>
    </row>
    <row r="275" spans="1:13" x14ac:dyDescent="0.25">
      <c r="A275" s="138" t="str">
        <f>IF(COUNTIF(E275,"*DH*"),Source!$A$4,IF(COUNTIF(E275,"*DG*"),Source!$A$4,IF(E275="","",Source!$A$3)))</f>
        <v/>
      </c>
      <c r="B275" s="136" t="str">
        <f t="shared" si="8"/>
        <v/>
      </c>
      <c r="C275" s="43"/>
      <c r="D275" s="135"/>
      <c r="E275" s="96"/>
      <c r="F275" s="102"/>
      <c r="G275" s="105"/>
      <c r="H275" s="43"/>
      <c r="I275" s="105"/>
      <c r="J275" s="106"/>
      <c r="K275" s="107"/>
      <c r="L275" s="57" t="str">
        <f t="shared" si="9"/>
        <v/>
      </c>
      <c r="M275" s="61" t="str">
        <f>IF(D275="","",L275*D275)</f>
        <v/>
      </c>
    </row>
    <row r="276" spans="1:13" x14ac:dyDescent="0.25">
      <c r="A276" s="138" t="str">
        <f>IF(COUNTIF(E276,"*DH*"),Source!$A$4,IF(COUNTIF(E276,"*DG*"),Source!$A$4,IF(E276="","",Source!$A$3)))</f>
        <v/>
      </c>
      <c r="B276" s="136" t="str">
        <f t="shared" si="8"/>
        <v/>
      </c>
      <c r="C276" s="43"/>
      <c r="D276" s="135"/>
      <c r="E276" s="96"/>
      <c r="F276" s="102"/>
      <c r="G276" s="105"/>
      <c r="H276" s="43"/>
      <c r="I276" s="105"/>
      <c r="J276" s="106"/>
      <c r="K276" s="107"/>
      <c r="L276" s="57" t="str">
        <f t="shared" si="9"/>
        <v/>
      </c>
      <c r="M276" s="61" t="str">
        <f>IF(D276="","",L276*D276)</f>
        <v/>
      </c>
    </row>
    <row r="277" spans="1:13" x14ac:dyDescent="0.25">
      <c r="A277" s="138" t="str">
        <f>IF(COUNTIF(E277,"*DH*"),Source!$A$4,IF(COUNTIF(E277,"*DG*"),Source!$A$4,IF(E277="","",Source!$A$3)))</f>
        <v/>
      </c>
      <c r="B277" s="136" t="str">
        <f t="shared" si="8"/>
        <v/>
      </c>
      <c r="C277" s="43"/>
      <c r="D277" s="135"/>
      <c r="E277" s="96"/>
      <c r="F277" s="102"/>
      <c r="G277" s="105"/>
      <c r="H277" s="43"/>
      <c r="I277" s="105"/>
      <c r="J277" s="106"/>
      <c r="K277" s="107"/>
      <c r="L277" s="57" t="str">
        <f t="shared" si="9"/>
        <v/>
      </c>
      <c r="M277" s="61" t="str">
        <f>IF(D277="","",L277*D277)</f>
        <v/>
      </c>
    </row>
    <row r="278" spans="1:13" x14ac:dyDescent="0.25">
      <c r="A278" s="138" t="str">
        <f>IF(COUNTIF(E278,"*DH*"),Source!$A$4,IF(COUNTIF(E278,"*DG*"),Source!$A$4,IF(E278="","",Source!$A$3)))</f>
        <v/>
      </c>
      <c r="B278" s="136" t="str">
        <f t="shared" si="8"/>
        <v/>
      </c>
      <c r="C278" s="43"/>
      <c r="D278" s="135"/>
      <c r="E278" s="96"/>
      <c r="F278" s="102"/>
      <c r="G278" s="105"/>
      <c r="H278" s="43"/>
      <c r="I278" s="105"/>
      <c r="J278" s="106"/>
      <c r="K278" s="107"/>
      <c r="L278" s="57" t="str">
        <f t="shared" si="9"/>
        <v/>
      </c>
      <c r="M278" s="61" t="str">
        <f>IF(D278="","",L278*D278)</f>
        <v/>
      </c>
    </row>
    <row r="279" spans="1:13" x14ac:dyDescent="0.25">
      <c r="A279" s="138" t="str">
        <f>IF(COUNTIF(E279,"*DH*"),Source!$A$4,IF(COUNTIF(E279,"*DG*"),Source!$A$4,IF(E279="","",Source!$A$3)))</f>
        <v/>
      </c>
      <c r="B279" s="136" t="str">
        <f t="shared" si="8"/>
        <v/>
      </c>
      <c r="C279" s="43"/>
      <c r="D279" s="135"/>
      <c r="E279" s="96"/>
      <c r="F279" s="102"/>
      <c r="G279" s="105"/>
      <c r="H279" s="43"/>
      <c r="I279" s="105"/>
      <c r="J279" s="106"/>
      <c r="K279" s="107"/>
      <c r="L279" s="57" t="str">
        <f t="shared" si="9"/>
        <v/>
      </c>
      <c r="M279" s="61" t="str">
        <f>IF(D279="","",L279*D279)</f>
        <v/>
      </c>
    </row>
    <row r="280" spans="1:13" x14ac:dyDescent="0.25">
      <c r="A280" s="138" t="str">
        <f>IF(COUNTIF(E280,"*DH*"),Source!$A$4,IF(COUNTIF(E280,"*DG*"),Source!$A$4,IF(E280="","",Source!$A$3)))</f>
        <v/>
      </c>
      <c r="B280" s="136" t="str">
        <f t="shared" si="8"/>
        <v/>
      </c>
      <c r="C280" s="43"/>
      <c r="D280" s="135"/>
      <c r="E280" s="96"/>
      <c r="F280" s="102"/>
      <c r="G280" s="105"/>
      <c r="H280" s="43"/>
      <c r="I280" s="105"/>
      <c r="J280" s="106"/>
      <c r="K280" s="107"/>
      <c r="L280" s="57" t="str">
        <f t="shared" si="9"/>
        <v/>
      </c>
      <c r="M280" s="61" t="str">
        <f>IF(D280="","",L280*D280)</f>
        <v/>
      </c>
    </row>
    <row r="281" spans="1:13" x14ac:dyDescent="0.25">
      <c r="A281" s="138" t="str">
        <f>IF(COUNTIF(E281,"*DH*"),Source!$A$4,IF(COUNTIF(E281,"*DG*"),Source!$A$4,IF(E281="","",Source!$A$3)))</f>
        <v/>
      </c>
      <c r="B281" s="136" t="str">
        <f t="shared" si="8"/>
        <v/>
      </c>
      <c r="C281" s="43"/>
      <c r="D281" s="135"/>
      <c r="E281" s="96"/>
      <c r="F281" s="102"/>
      <c r="G281" s="105"/>
      <c r="H281" s="43"/>
      <c r="I281" s="105"/>
      <c r="J281" s="106"/>
      <c r="K281" s="107"/>
      <c r="L281" s="57" t="str">
        <f t="shared" si="9"/>
        <v/>
      </c>
      <c r="M281" s="61" t="str">
        <f>IF(D281="","",L281*D281)</f>
        <v/>
      </c>
    </row>
    <row r="282" spans="1:13" x14ac:dyDescent="0.25">
      <c r="A282" s="138" t="str">
        <f>IF(COUNTIF(E282,"*DH*"),Source!$A$4,IF(COUNTIF(E282,"*DG*"),Source!$A$4,IF(E282="","",Source!$A$3)))</f>
        <v/>
      </c>
      <c r="B282" s="136" t="str">
        <f t="shared" si="8"/>
        <v/>
      </c>
      <c r="C282" s="43"/>
      <c r="D282" s="135"/>
      <c r="E282" s="96"/>
      <c r="F282" s="102"/>
      <c r="G282" s="105"/>
      <c r="H282" s="43"/>
      <c r="I282" s="105"/>
      <c r="J282" s="106"/>
      <c r="K282" s="107"/>
      <c r="L282" s="57" t="str">
        <f t="shared" si="9"/>
        <v/>
      </c>
      <c r="M282" s="61" t="str">
        <f>IF(D282="","",L282*D282)</f>
        <v/>
      </c>
    </row>
    <row r="283" spans="1:13" x14ac:dyDescent="0.25">
      <c r="A283" s="138" t="str">
        <f>IF(COUNTIF(E283,"*DH*"),Source!$A$4,IF(COUNTIF(E283,"*DG*"),Source!$A$4,IF(E283="","",Source!$A$3)))</f>
        <v/>
      </c>
      <c r="B283" s="136" t="str">
        <f t="shared" si="8"/>
        <v/>
      </c>
      <c r="C283" s="43"/>
      <c r="D283" s="135"/>
      <c r="E283" s="96"/>
      <c r="F283" s="102"/>
      <c r="G283" s="105"/>
      <c r="H283" s="43"/>
      <c r="I283" s="105"/>
      <c r="J283" s="106"/>
      <c r="K283" s="107"/>
      <c r="L283" s="57" t="str">
        <f t="shared" si="9"/>
        <v/>
      </c>
      <c r="M283" s="61" t="str">
        <f>IF(D283="","",L283*D283)</f>
        <v/>
      </c>
    </row>
    <row r="284" spans="1:13" x14ac:dyDescent="0.25">
      <c r="A284" s="138" t="str">
        <f>IF(COUNTIF(E284,"*DH*"),Source!$A$4,IF(COUNTIF(E284,"*DG*"),Source!$A$4,IF(E284="","",Source!$A$3)))</f>
        <v/>
      </c>
      <c r="B284" s="136" t="str">
        <f t="shared" si="8"/>
        <v/>
      </c>
      <c r="C284" s="43"/>
      <c r="D284" s="135"/>
      <c r="E284" s="96"/>
      <c r="F284" s="102"/>
      <c r="G284" s="105"/>
      <c r="H284" s="43"/>
      <c r="I284" s="105"/>
      <c r="J284" s="106"/>
      <c r="K284" s="107"/>
      <c r="L284" s="57" t="str">
        <f t="shared" si="9"/>
        <v/>
      </c>
      <c r="M284" s="61" t="str">
        <f>IF(D284="","",L284*D284)</f>
        <v/>
      </c>
    </row>
    <row r="285" spans="1:13" x14ac:dyDescent="0.25">
      <c r="A285" s="138" t="str">
        <f>IF(COUNTIF(E285,"*DH*"),Source!$A$4,IF(COUNTIF(E285,"*DG*"),Source!$A$4,IF(E285="","",Source!$A$3)))</f>
        <v/>
      </c>
      <c r="B285" s="136" t="str">
        <f t="shared" si="8"/>
        <v/>
      </c>
      <c r="C285" s="43"/>
      <c r="D285" s="135"/>
      <c r="E285" s="96"/>
      <c r="F285" s="102"/>
      <c r="G285" s="105"/>
      <c r="H285" s="43"/>
      <c r="I285" s="105"/>
      <c r="J285" s="106"/>
      <c r="K285" s="107"/>
      <c r="L285" s="57" t="str">
        <f t="shared" si="9"/>
        <v/>
      </c>
      <c r="M285" s="61" t="str">
        <f>IF(D285="","",L285*D285)</f>
        <v/>
      </c>
    </row>
    <row r="286" spans="1:13" x14ac:dyDescent="0.25">
      <c r="A286" s="138" t="str">
        <f>IF(COUNTIF(E286,"*DH*"),Source!$A$4,IF(COUNTIF(E286,"*DG*"),Source!$A$4,IF(E286="","",Source!$A$3)))</f>
        <v/>
      </c>
      <c r="B286" s="136" t="str">
        <f t="shared" si="8"/>
        <v/>
      </c>
      <c r="C286" s="43"/>
      <c r="D286" s="135"/>
      <c r="E286" s="96"/>
      <c r="F286" s="102"/>
      <c r="G286" s="105"/>
      <c r="H286" s="43"/>
      <c r="I286" s="105"/>
      <c r="J286" s="106"/>
      <c r="K286" s="107"/>
      <c r="L286" s="57" t="str">
        <f t="shared" si="9"/>
        <v/>
      </c>
      <c r="M286" s="61" t="str">
        <f>IF(D286="","",L286*D286)</f>
        <v/>
      </c>
    </row>
    <row r="287" spans="1:13" x14ac:dyDescent="0.25">
      <c r="A287" s="138" t="str">
        <f>IF(COUNTIF(E287,"*DH*"),Source!$A$4,IF(COUNTIF(E287,"*DG*"),Source!$A$4,IF(E287="","",Source!$A$3)))</f>
        <v/>
      </c>
      <c r="B287" s="136" t="str">
        <f t="shared" si="8"/>
        <v/>
      </c>
      <c r="C287" s="43"/>
      <c r="D287" s="135"/>
      <c r="E287" s="96"/>
      <c r="F287" s="102"/>
      <c r="G287" s="105"/>
      <c r="H287" s="43"/>
      <c r="I287" s="105"/>
      <c r="J287" s="106"/>
      <c r="K287" s="107"/>
      <c r="L287" s="57" t="str">
        <f t="shared" si="9"/>
        <v/>
      </c>
      <c r="M287" s="61" t="str">
        <f>IF(D287="","",L287*D287)</f>
        <v/>
      </c>
    </row>
    <row r="288" spans="1:13" x14ac:dyDescent="0.25">
      <c r="A288" s="138" t="str">
        <f>IF(COUNTIF(E288,"*DH*"),Source!$A$4,IF(COUNTIF(E288,"*DG*"),Source!$A$4,IF(E288="","",Source!$A$3)))</f>
        <v/>
      </c>
      <c r="B288" s="136" t="str">
        <f t="shared" si="8"/>
        <v/>
      </c>
      <c r="C288" s="43"/>
      <c r="D288" s="135"/>
      <c r="E288" s="96"/>
      <c r="F288" s="102"/>
      <c r="G288" s="105"/>
      <c r="H288" s="43"/>
      <c r="I288" s="105"/>
      <c r="J288" s="106"/>
      <c r="K288" s="107"/>
      <c r="L288" s="57" t="str">
        <f t="shared" si="9"/>
        <v/>
      </c>
      <c r="M288" s="61" t="str">
        <f>IF(D288="","",L288*D288)</f>
        <v/>
      </c>
    </row>
    <row r="289" spans="1:13" x14ac:dyDescent="0.25">
      <c r="A289" s="138" t="str">
        <f>IF(COUNTIF(E289,"*DH*"),Source!$A$4,IF(COUNTIF(E289,"*DG*"),Source!$A$4,IF(E289="","",Source!$A$3)))</f>
        <v/>
      </c>
      <c r="B289" s="136" t="str">
        <f t="shared" si="8"/>
        <v/>
      </c>
      <c r="C289" s="43"/>
      <c r="D289" s="135"/>
      <c r="E289" s="96"/>
      <c r="F289" s="102"/>
      <c r="G289" s="105"/>
      <c r="H289" s="43"/>
      <c r="I289" s="105"/>
      <c r="J289" s="106"/>
      <c r="K289" s="107"/>
      <c r="L289" s="57" t="str">
        <f t="shared" si="9"/>
        <v/>
      </c>
      <c r="M289" s="61" t="str">
        <f>IF(D289="","",L289*D289)</f>
        <v/>
      </c>
    </row>
    <row r="290" spans="1:13" x14ac:dyDescent="0.25">
      <c r="A290" s="138" t="str">
        <f>IF(COUNTIF(E290,"*DH*"),Source!$A$4,IF(COUNTIF(E290,"*DG*"),Source!$A$4,IF(E290="","",Source!$A$3)))</f>
        <v/>
      </c>
      <c r="B290" s="136" t="str">
        <f t="shared" si="8"/>
        <v/>
      </c>
      <c r="C290" s="43"/>
      <c r="D290" s="135"/>
      <c r="E290" s="96"/>
      <c r="F290" s="102"/>
      <c r="G290" s="105"/>
      <c r="H290" s="43"/>
      <c r="I290" s="105"/>
      <c r="J290" s="106"/>
      <c r="K290" s="107"/>
      <c r="L290" s="57" t="str">
        <f t="shared" si="9"/>
        <v/>
      </c>
      <c r="M290" s="61" t="str">
        <f>IF(D290="","",L290*D290)</f>
        <v/>
      </c>
    </row>
    <row r="291" spans="1:13" x14ac:dyDescent="0.25">
      <c r="A291" s="138" t="str">
        <f>IF(COUNTIF(E291,"*DH*"),Source!$A$4,IF(COUNTIF(E291,"*DG*"),Source!$A$4,IF(E291="","",Source!$A$3)))</f>
        <v/>
      </c>
      <c r="B291" s="136" t="str">
        <f t="shared" si="8"/>
        <v/>
      </c>
      <c r="C291" s="43"/>
      <c r="D291" s="135"/>
      <c r="E291" s="96"/>
      <c r="F291" s="102"/>
      <c r="G291" s="105"/>
      <c r="H291" s="43"/>
      <c r="I291" s="105"/>
      <c r="J291" s="106"/>
      <c r="K291" s="107"/>
      <c r="L291" s="57" t="str">
        <f t="shared" si="9"/>
        <v/>
      </c>
      <c r="M291" s="61" t="str">
        <f>IF(D291="","",L291*D291)</f>
        <v/>
      </c>
    </row>
    <row r="292" spans="1:13" x14ac:dyDescent="0.25">
      <c r="A292" s="138" t="str">
        <f>IF(COUNTIF(E292,"*DH*"),Source!$A$4,IF(COUNTIF(E292,"*DG*"),Source!$A$4,IF(E292="","",Source!$A$3)))</f>
        <v/>
      </c>
      <c r="B292" s="136" t="str">
        <f t="shared" si="8"/>
        <v/>
      </c>
      <c r="C292" s="43"/>
      <c r="D292" s="135"/>
      <c r="E292" s="96"/>
      <c r="F292" s="102"/>
      <c r="G292" s="105"/>
      <c r="H292" s="43"/>
      <c r="I292" s="105"/>
      <c r="J292" s="106"/>
      <c r="K292" s="107"/>
      <c r="L292" s="57" t="str">
        <f t="shared" si="9"/>
        <v/>
      </c>
      <c r="M292" s="61" t="str">
        <f>IF(D292="","",L292*D292)</f>
        <v/>
      </c>
    </row>
    <row r="293" spans="1:13" x14ac:dyDescent="0.25">
      <c r="A293" s="138" t="str">
        <f>IF(COUNTIF(E293,"*DH*"),Source!$A$4,IF(COUNTIF(E293,"*DG*"),Source!$A$4,IF(E293="","",Source!$A$3)))</f>
        <v/>
      </c>
      <c r="B293" s="136" t="str">
        <f t="shared" si="8"/>
        <v/>
      </c>
      <c r="C293" s="43"/>
      <c r="D293" s="135"/>
      <c r="E293" s="96"/>
      <c r="F293" s="102"/>
      <c r="G293" s="105"/>
      <c r="H293" s="43"/>
      <c r="I293" s="105"/>
      <c r="J293" s="106"/>
      <c r="K293" s="107"/>
      <c r="L293" s="57" t="str">
        <f t="shared" si="9"/>
        <v/>
      </c>
      <c r="M293" s="61" t="str">
        <f>IF(D293="","",L293*D293)</f>
        <v/>
      </c>
    </row>
    <row r="294" spans="1:13" x14ac:dyDescent="0.25">
      <c r="A294" s="138" t="str">
        <f>IF(COUNTIF(E294,"*DH*"),Source!$A$4,IF(COUNTIF(E294,"*DG*"),Source!$A$4,IF(E294="","",Source!$A$3)))</f>
        <v/>
      </c>
      <c r="B294" s="136" t="str">
        <f t="shared" si="8"/>
        <v/>
      </c>
      <c r="C294" s="43"/>
      <c r="D294" s="135"/>
      <c r="E294" s="96"/>
      <c r="F294" s="102"/>
      <c r="G294" s="105"/>
      <c r="H294" s="43"/>
      <c r="I294" s="105"/>
      <c r="J294" s="106"/>
      <c r="K294" s="107"/>
      <c r="L294" s="57" t="str">
        <f t="shared" si="9"/>
        <v/>
      </c>
      <c r="M294" s="61" t="str">
        <f>IF(D294="","",L294*D294)</f>
        <v/>
      </c>
    </row>
    <row r="295" spans="1:13" x14ac:dyDescent="0.25">
      <c r="A295" s="138" t="str">
        <f>IF(COUNTIF(E295,"*DH*"),Source!$A$4,IF(COUNTIF(E295,"*DG*"),Source!$A$4,IF(E295="","",Source!$A$3)))</f>
        <v/>
      </c>
      <c r="B295" s="136" t="str">
        <f t="shared" si="8"/>
        <v/>
      </c>
      <c r="C295" s="43"/>
      <c r="D295" s="135"/>
      <c r="E295" s="96"/>
      <c r="F295" s="102"/>
      <c r="G295" s="105"/>
      <c r="H295" s="43"/>
      <c r="I295" s="105"/>
      <c r="J295" s="106"/>
      <c r="K295" s="107"/>
      <c r="L295" s="57" t="str">
        <f t="shared" si="9"/>
        <v/>
      </c>
      <c r="M295" s="61" t="str">
        <f>IF(D295="","",L295*D295)</f>
        <v/>
      </c>
    </row>
    <row r="296" spans="1:13" x14ac:dyDescent="0.25">
      <c r="A296" s="138" t="str">
        <f>IF(COUNTIF(E296,"*DH*"),Source!$A$4,IF(COUNTIF(E296,"*DG*"),Source!$A$4,IF(E296="","",Source!$A$3)))</f>
        <v/>
      </c>
      <c r="B296" s="136" t="str">
        <f t="shared" si="8"/>
        <v/>
      </c>
      <c r="C296" s="43"/>
      <c r="D296" s="135"/>
      <c r="E296" s="96"/>
      <c r="F296" s="102"/>
      <c r="G296" s="105"/>
      <c r="H296" s="43"/>
      <c r="I296" s="105"/>
      <c r="J296" s="106"/>
      <c r="K296" s="107"/>
      <c r="L296" s="57" t="str">
        <f t="shared" si="9"/>
        <v/>
      </c>
      <c r="M296" s="61" t="str">
        <f>IF(D296="","",L296*D296)</f>
        <v/>
      </c>
    </row>
    <row r="297" spans="1:13" x14ac:dyDescent="0.25">
      <c r="A297" s="138" t="str">
        <f>IF(COUNTIF(E297,"*DH*"),Source!$A$4,IF(COUNTIF(E297,"*DG*"),Source!$A$4,IF(E297="","",Source!$A$3)))</f>
        <v/>
      </c>
      <c r="B297" s="136" t="str">
        <f t="shared" si="8"/>
        <v/>
      </c>
      <c r="C297" s="43"/>
      <c r="D297" s="135"/>
      <c r="E297" s="96"/>
      <c r="F297" s="102"/>
      <c r="G297" s="105"/>
      <c r="H297" s="43"/>
      <c r="I297" s="105"/>
      <c r="J297" s="106"/>
      <c r="K297" s="107"/>
      <c r="L297" s="57" t="str">
        <f t="shared" si="9"/>
        <v/>
      </c>
      <c r="M297" s="61" t="str">
        <f>IF(D297="","",L297*D297)</f>
        <v/>
      </c>
    </row>
    <row r="298" spans="1:13" x14ac:dyDescent="0.25">
      <c r="A298" s="138" t="str">
        <f>IF(COUNTIF(E298,"*DH*"),Source!$A$4,IF(COUNTIF(E298,"*DG*"),Source!$A$4,IF(E298="","",Source!$A$3)))</f>
        <v/>
      </c>
      <c r="B298" s="136" t="str">
        <f t="shared" si="8"/>
        <v/>
      </c>
      <c r="C298" s="43"/>
      <c r="D298" s="135"/>
      <c r="E298" s="96"/>
      <c r="F298" s="102"/>
      <c r="G298" s="105"/>
      <c r="H298" s="43"/>
      <c r="I298" s="105"/>
      <c r="J298" s="106"/>
      <c r="K298" s="107"/>
      <c r="L298" s="57" t="str">
        <f t="shared" si="9"/>
        <v/>
      </c>
      <c r="M298" s="61" t="str">
        <f>IF(D298="","",L298*D298)</f>
        <v/>
      </c>
    </row>
    <row r="299" spans="1:13" x14ac:dyDescent="0.25">
      <c r="A299" s="138" t="str">
        <f>IF(COUNTIF(E299,"*DH*"),Source!$A$4,IF(COUNTIF(E299,"*DG*"),Source!$A$4,IF(E299="","",Source!$A$3)))</f>
        <v/>
      </c>
      <c r="B299" s="136" t="str">
        <f t="shared" si="8"/>
        <v/>
      </c>
      <c r="C299" s="43"/>
      <c r="D299" s="135"/>
      <c r="E299" s="96"/>
      <c r="F299" s="102"/>
      <c r="G299" s="105"/>
      <c r="H299" s="43"/>
      <c r="I299" s="105"/>
      <c r="J299" s="106"/>
      <c r="K299" s="107"/>
      <c r="L299" s="57" t="str">
        <f t="shared" si="9"/>
        <v/>
      </c>
      <c r="M299" s="61" t="str">
        <f>IF(D299="","",L299*D299)</f>
        <v/>
      </c>
    </row>
    <row r="300" spans="1:13" x14ac:dyDescent="0.25">
      <c r="A300" s="138" t="str">
        <f>IF(COUNTIF(E300,"*DH*"),Source!$A$4,IF(COUNTIF(E300,"*DG*"),Source!$A$4,IF(E300="","",Source!$A$3)))</f>
        <v/>
      </c>
      <c r="B300" s="136" t="str">
        <f t="shared" si="8"/>
        <v/>
      </c>
      <c r="C300" s="43"/>
      <c r="D300" s="135"/>
      <c r="E300" s="96"/>
      <c r="F300" s="102"/>
      <c r="G300" s="105"/>
      <c r="H300" s="43"/>
      <c r="I300" s="105"/>
      <c r="J300" s="106"/>
      <c r="K300" s="107"/>
      <c r="L300" s="57" t="str">
        <f t="shared" si="9"/>
        <v/>
      </c>
      <c r="M300" s="61" t="str">
        <f>IF(D300="","",L300*D300)</f>
        <v/>
      </c>
    </row>
    <row r="301" spans="1:13" x14ac:dyDescent="0.25">
      <c r="A301" s="138" t="str">
        <f>IF(COUNTIF(E301,"*DH*"),Source!$A$4,IF(COUNTIF(E301,"*DG*"),Source!$A$4,IF(E301="","",Source!$A$3)))</f>
        <v/>
      </c>
      <c r="B301" s="136" t="str">
        <f t="shared" si="8"/>
        <v/>
      </c>
      <c r="C301" s="43"/>
      <c r="D301" s="135"/>
      <c r="E301" s="96"/>
      <c r="F301" s="102"/>
      <c r="G301" s="105"/>
      <c r="H301" s="43"/>
      <c r="I301" s="105"/>
      <c r="J301" s="106"/>
      <c r="K301" s="107"/>
      <c r="L301" s="57" t="str">
        <f t="shared" si="9"/>
        <v/>
      </c>
      <c r="M301" s="61" t="str">
        <f>IF(D301="","",L301*D301)</f>
        <v/>
      </c>
    </row>
    <row r="302" spans="1:13" x14ac:dyDescent="0.25">
      <c r="A302" s="138" t="str">
        <f>IF(COUNTIF(E302,"*DH*"),Source!$A$4,IF(COUNTIF(E302,"*DG*"),Source!$A$4,IF(E302="","",Source!$A$3)))</f>
        <v/>
      </c>
      <c r="B302" s="136" t="str">
        <f t="shared" si="8"/>
        <v/>
      </c>
      <c r="C302" s="43"/>
      <c r="D302" s="135"/>
      <c r="E302" s="96"/>
      <c r="F302" s="102"/>
      <c r="G302" s="105"/>
      <c r="H302" s="43"/>
      <c r="I302" s="105"/>
      <c r="J302" s="106"/>
      <c r="K302" s="107"/>
      <c r="L302" s="57" t="str">
        <f t="shared" si="9"/>
        <v/>
      </c>
      <c r="M302" s="61" t="str">
        <f>IF(D302="","",L302*D302)</f>
        <v/>
      </c>
    </row>
    <row r="303" spans="1:13" x14ac:dyDescent="0.25">
      <c r="A303" s="138" t="str">
        <f>IF(COUNTIF(E303,"*DH*"),Source!$A$4,IF(COUNTIF(E303,"*DG*"),Source!$A$4,IF(E303="","",Source!$A$3)))</f>
        <v/>
      </c>
      <c r="B303" s="136" t="str">
        <f t="shared" si="8"/>
        <v/>
      </c>
      <c r="C303" s="43"/>
      <c r="D303" s="135"/>
      <c r="E303" s="96"/>
      <c r="F303" s="102"/>
      <c r="G303" s="105"/>
      <c r="H303" s="43"/>
      <c r="I303" s="105"/>
      <c r="J303" s="106"/>
      <c r="K303" s="107"/>
      <c r="L303" s="57" t="str">
        <f t="shared" si="9"/>
        <v/>
      </c>
      <c r="M303" s="61" t="str">
        <f>IF(D303="","",L303*D303)</f>
        <v/>
      </c>
    </row>
    <row r="304" spans="1:13" x14ac:dyDescent="0.25">
      <c r="A304" s="138" t="str">
        <f>IF(COUNTIF(E304,"*DH*"),Source!$A$4,IF(COUNTIF(E304,"*DG*"),Source!$A$4,IF(E304="","",Source!$A$3)))</f>
        <v/>
      </c>
      <c r="B304" s="136" t="str">
        <f t="shared" si="8"/>
        <v/>
      </c>
      <c r="C304" s="43"/>
      <c r="D304" s="135"/>
      <c r="E304" s="96"/>
      <c r="F304" s="102"/>
      <c r="G304" s="105"/>
      <c r="H304" s="43"/>
      <c r="I304" s="105"/>
      <c r="J304" s="106"/>
      <c r="K304" s="107"/>
      <c r="L304" s="57" t="str">
        <f t="shared" si="9"/>
        <v/>
      </c>
      <c r="M304" s="61" t="str">
        <f>IF(D304="","",L304*D304)</f>
        <v/>
      </c>
    </row>
    <row r="305" spans="1:13" x14ac:dyDescent="0.25">
      <c r="A305" s="138" t="str">
        <f>IF(COUNTIF(E305,"*DH*"),Source!$A$4,IF(COUNTIF(E305,"*DG*"),Source!$A$4,IF(E305="","",Source!$A$3)))</f>
        <v/>
      </c>
      <c r="B305" s="136" t="str">
        <f t="shared" si="8"/>
        <v/>
      </c>
      <c r="C305" s="43"/>
      <c r="D305" s="135"/>
      <c r="E305" s="96"/>
      <c r="F305" s="102"/>
      <c r="G305" s="105"/>
      <c r="H305" s="43"/>
      <c r="I305" s="105"/>
      <c r="J305" s="106"/>
      <c r="K305" s="107"/>
      <c r="L305" s="57" t="str">
        <f t="shared" si="9"/>
        <v/>
      </c>
      <c r="M305" s="61" t="str">
        <f>IF(D305="","",L305*D305)</f>
        <v/>
      </c>
    </row>
    <row r="306" spans="1:13" x14ac:dyDescent="0.25">
      <c r="A306" s="138" t="str">
        <f>IF(COUNTIF(E306,"*DH*"),Source!$A$4,IF(COUNTIF(E306,"*DG*"),Source!$A$4,IF(E306="","",Source!$A$3)))</f>
        <v/>
      </c>
      <c r="B306" s="136" t="str">
        <f t="shared" si="8"/>
        <v/>
      </c>
      <c r="C306" s="43"/>
      <c r="D306" s="135"/>
      <c r="E306" s="96"/>
      <c r="F306" s="102"/>
      <c r="G306" s="105"/>
      <c r="H306" s="43"/>
      <c r="I306" s="105"/>
      <c r="J306" s="106"/>
      <c r="K306" s="107"/>
      <c r="L306" s="57" t="str">
        <f t="shared" si="9"/>
        <v/>
      </c>
      <c r="M306" s="61" t="str">
        <f>IF(D306="","",L306*D306)</f>
        <v/>
      </c>
    </row>
    <row r="307" spans="1:13" x14ac:dyDescent="0.25">
      <c r="A307" s="138" t="str">
        <f>IF(COUNTIF(E307,"*DH*"),Source!$A$4,IF(COUNTIF(E307,"*DG*"),Source!$A$4,IF(E307="","",Source!$A$3)))</f>
        <v/>
      </c>
      <c r="B307" s="136" t="str">
        <f t="shared" si="8"/>
        <v/>
      </c>
      <c r="C307" s="43"/>
      <c r="D307" s="135"/>
      <c r="E307" s="96"/>
      <c r="F307" s="102"/>
      <c r="G307" s="105"/>
      <c r="H307" s="43"/>
      <c r="I307" s="105"/>
      <c r="J307" s="106"/>
      <c r="K307" s="107"/>
      <c r="L307" s="57" t="str">
        <f t="shared" si="9"/>
        <v/>
      </c>
      <c r="M307" s="61" t="str">
        <f>IF(D307="","",L307*D307)</f>
        <v/>
      </c>
    </row>
    <row r="308" spans="1:13" x14ac:dyDescent="0.25">
      <c r="A308" s="138" t="str">
        <f>IF(COUNTIF(E308,"*DH*"),Source!$A$4,IF(COUNTIF(E308,"*DG*"),Source!$A$4,IF(E308="","",Source!$A$3)))</f>
        <v/>
      </c>
      <c r="B308" s="136" t="str">
        <f t="shared" si="8"/>
        <v/>
      </c>
      <c r="C308" s="43"/>
      <c r="D308" s="135"/>
      <c r="E308" s="96"/>
      <c r="F308" s="102"/>
      <c r="G308" s="105"/>
      <c r="H308" s="43"/>
      <c r="I308" s="105"/>
      <c r="J308" s="106"/>
      <c r="K308" s="107"/>
      <c r="L308" s="57" t="str">
        <f t="shared" si="9"/>
        <v/>
      </c>
      <c r="M308" s="61" t="str">
        <f>IF(D308="","",L308*D308)</f>
        <v/>
      </c>
    </row>
    <row r="309" spans="1:13" x14ac:dyDescent="0.25">
      <c r="A309" s="138" t="str">
        <f>IF(COUNTIF(E309,"*DH*"),Source!$A$4,IF(COUNTIF(E309,"*DG*"),Source!$A$4,IF(E309="","",Source!$A$3)))</f>
        <v/>
      </c>
      <c r="B309" s="136" t="str">
        <f t="shared" si="8"/>
        <v/>
      </c>
      <c r="C309" s="43"/>
      <c r="D309" s="135"/>
      <c r="E309" s="96"/>
      <c r="F309" s="102"/>
      <c r="G309" s="105"/>
      <c r="H309" s="43"/>
      <c r="I309" s="105"/>
      <c r="J309" s="106"/>
      <c r="K309" s="107"/>
      <c r="L309" s="57" t="str">
        <f t="shared" si="9"/>
        <v/>
      </c>
      <c r="M309" s="61" t="str">
        <f>IF(D309="","",L309*D309)</f>
        <v/>
      </c>
    </row>
    <row r="310" spans="1:13" x14ac:dyDescent="0.25">
      <c r="A310" s="138" t="str">
        <f>IF(COUNTIF(E310,"*DH*"),Source!$A$4,IF(COUNTIF(E310,"*DG*"),Source!$A$4,IF(E310="","",Source!$A$3)))</f>
        <v/>
      </c>
      <c r="B310" s="136" t="str">
        <f t="shared" si="8"/>
        <v/>
      </c>
      <c r="C310" s="43"/>
      <c r="D310" s="135"/>
      <c r="E310" s="96"/>
      <c r="F310" s="102"/>
      <c r="G310" s="105"/>
      <c r="H310" s="43"/>
      <c r="I310" s="105"/>
      <c r="J310" s="106"/>
      <c r="K310" s="107"/>
      <c r="L310" s="57" t="str">
        <f t="shared" si="9"/>
        <v/>
      </c>
      <c r="M310" s="61" t="str">
        <f>IF(D310="","",L310*D310)</f>
        <v/>
      </c>
    </row>
    <row r="311" spans="1:13" x14ac:dyDescent="0.25">
      <c r="A311" s="138" t="str">
        <f>IF(COUNTIF(E311,"*DH*"),Source!$A$4,IF(COUNTIF(E311,"*DG*"),Source!$A$4,IF(E311="","",Source!$A$3)))</f>
        <v/>
      </c>
      <c r="B311" s="136" t="str">
        <f t="shared" si="8"/>
        <v/>
      </c>
      <c r="C311" s="43"/>
      <c r="D311" s="135"/>
      <c r="E311" s="96"/>
      <c r="F311" s="102"/>
      <c r="G311" s="105"/>
      <c r="H311" s="43"/>
      <c r="I311" s="105"/>
      <c r="J311" s="106"/>
      <c r="K311" s="107"/>
      <c r="L311" s="57" t="str">
        <f t="shared" si="9"/>
        <v/>
      </c>
      <c r="M311" s="61" t="str">
        <f>IF(D311="","",L311*D311)</f>
        <v/>
      </c>
    </row>
    <row r="312" spans="1:13" x14ac:dyDescent="0.25">
      <c r="A312" s="138" t="str">
        <f>IF(COUNTIF(E312,"*DH*"),Source!$A$4,IF(COUNTIF(E312,"*DG*"),Source!$A$4,IF(E312="","",Source!$A$3)))</f>
        <v/>
      </c>
      <c r="B312" s="136" t="str">
        <f t="shared" si="8"/>
        <v/>
      </c>
      <c r="C312" s="43"/>
      <c r="D312" s="135"/>
      <c r="E312" s="96"/>
      <c r="F312" s="102"/>
      <c r="G312" s="105"/>
      <c r="H312" s="43"/>
      <c r="I312" s="105"/>
      <c r="J312" s="106"/>
      <c r="K312" s="107"/>
      <c r="L312" s="57" t="str">
        <f t="shared" si="9"/>
        <v/>
      </c>
      <c r="M312" s="61" t="str">
        <f>IF(D312="","",L312*D312)</f>
        <v/>
      </c>
    </row>
    <row r="313" spans="1:13" x14ac:dyDescent="0.25">
      <c r="A313" s="138" t="str">
        <f>IF(COUNTIF(E313,"*DH*"),Source!$A$4,IF(COUNTIF(E313,"*DG*"),Source!$A$4,IF(E313="","",Source!$A$3)))</f>
        <v/>
      </c>
      <c r="B313" s="136" t="str">
        <f t="shared" si="8"/>
        <v/>
      </c>
      <c r="C313" s="43"/>
      <c r="D313" s="135"/>
      <c r="E313" s="96"/>
      <c r="F313" s="102"/>
      <c r="G313" s="105"/>
      <c r="H313" s="43"/>
      <c r="I313" s="105"/>
      <c r="J313" s="106"/>
      <c r="K313" s="107"/>
      <c r="L313" s="57" t="str">
        <f t="shared" si="9"/>
        <v/>
      </c>
      <c r="M313" s="61" t="str">
        <f>IF(D313="","",L313*D313)</f>
        <v/>
      </c>
    </row>
    <row r="314" spans="1:13" x14ac:dyDescent="0.25">
      <c r="A314" s="138" t="str">
        <f>IF(COUNTIF(E314,"*DH*"),Source!$A$4,IF(COUNTIF(E314,"*DG*"),Source!$A$4,IF(E314="","",Source!$A$3)))</f>
        <v/>
      </c>
      <c r="B314" s="136" t="str">
        <f t="shared" si="8"/>
        <v/>
      </c>
      <c r="C314" s="43"/>
      <c r="D314" s="135"/>
      <c r="E314" s="96"/>
      <c r="F314" s="102"/>
      <c r="G314" s="105"/>
      <c r="H314" s="43"/>
      <c r="I314" s="105"/>
      <c r="J314" s="106"/>
      <c r="K314" s="107"/>
      <c r="L314" s="57" t="str">
        <f t="shared" si="9"/>
        <v/>
      </c>
      <c r="M314" s="61" t="str">
        <f>IF(D314="","",L314*D314)</f>
        <v/>
      </c>
    </row>
    <row r="315" spans="1:13" x14ac:dyDescent="0.25">
      <c r="A315" s="138" t="str">
        <f>IF(COUNTIF(E315,"*DH*"),Source!$A$4,IF(COUNTIF(E315,"*DG*"),Source!$A$4,IF(E315="","",Source!$A$3)))</f>
        <v/>
      </c>
      <c r="B315" s="136" t="str">
        <f t="shared" si="8"/>
        <v/>
      </c>
      <c r="C315" s="43"/>
      <c r="D315" s="135"/>
      <c r="E315" s="96"/>
      <c r="F315" s="102"/>
      <c r="G315" s="105"/>
      <c r="H315" s="43"/>
      <c r="I315" s="105"/>
      <c r="J315" s="106"/>
      <c r="K315" s="107"/>
      <c r="L315" s="57" t="str">
        <f t="shared" si="9"/>
        <v/>
      </c>
      <c r="M315" s="61" t="str">
        <f>IF(D315="","",L315*D315)</f>
        <v/>
      </c>
    </row>
    <row r="316" spans="1:13" x14ac:dyDescent="0.25">
      <c r="A316" s="138" t="str">
        <f>IF(COUNTIF(E316,"*DH*"),Source!$A$4,IF(COUNTIF(E316,"*DG*"),Source!$A$4,IF(E316="","",Source!$A$3)))</f>
        <v/>
      </c>
      <c r="B316" s="136" t="str">
        <f t="shared" si="8"/>
        <v/>
      </c>
      <c r="C316" s="43"/>
      <c r="D316" s="135"/>
      <c r="E316" s="96"/>
      <c r="F316" s="102"/>
      <c r="G316" s="105"/>
      <c r="H316" s="43"/>
      <c r="I316" s="105"/>
      <c r="J316" s="106"/>
      <c r="K316" s="107"/>
      <c r="L316" s="57" t="str">
        <f t="shared" si="9"/>
        <v/>
      </c>
      <c r="M316" s="61" t="str">
        <f>IF(D316="","",L316*D316)</f>
        <v/>
      </c>
    </row>
    <row r="317" spans="1:13" x14ac:dyDescent="0.25">
      <c r="A317" s="138" t="str">
        <f>IF(COUNTIF(E317,"*DH*"),Source!$A$4,IF(COUNTIF(E317,"*DG*"),Source!$A$4,IF(E317="","",Source!$A$3)))</f>
        <v/>
      </c>
      <c r="B317" s="136" t="str">
        <f t="shared" si="8"/>
        <v/>
      </c>
      <c r="C317" s="43"/>
      <c r="D317" s="135"/>
      <c r="E317" s="96"/>
      <c r="F317" s="102"/>
      <c r="G317" s="105"/>
      <c r="H317" s="43"/>
      <c r="I317" s="105"/>
      <c r="J317" s="106"/>
      <c r="K317" s="107"/>
      <c r="L317" s="57" t="str">
        <f t="shared" si="9"/>
        <v/>
      </c>
      <c r="M317" s="61" t="str">
        <f>IF(D317="","",L317*D317)</f>
        <v/>
      </c>
    </row>
    <row r="318" spans="1:13" x14ac:dyDescent="0.25">
      <c r="A318" s="138" t="str">
        <f>IF(COUNTIF(E318,"*DH*"),Source!$A$4,IF(COUNTIF(E318,"*DG*"),Source!$A$4,IF(E318="","",Source!$A$3)))</f>
        <v/>
      </c>
      <c r="B318" s="136" t="str">
        <f t="shared" si="8"/>
        <v/>
      </c>
      <c r="C318" s="43"/>
      <c r="D318" s="135"/>
      <c r="E318" s="96"/>
      <c r="F318" s="102"/>
      <c r="G318" s="105"/>
      <c r="H318" s="43"/>
      <c r="I318" s="105"/>
      <c r="J318" s="106"/>
      <c r="K318" s="107"/>
      <c r="L318" s="57" t="str">
        <f t="shared" si="9"/>
        <v/>
      </c>
      <c r="M318" s="61" t="str">
        <f>IF(D318="","",L318*D318)</f>
        <v/>
      </c>
    </row>
    <row r="319" spans="1:13" x14ac:dyDescent="0.25">
      <c r="A319" s="138" t="str">
        <f>IF(COUNTIF(E319,"*DH*"),Source!$A$4,IF(COUNTIF(E319,"*DG*"),Source!$A$4,IF(E319="","",Source!$A$3)))</f>
        <v/>
      </c>
      <c r="B319" s="136" t="str">
        <f t="shared" si="8"/>
        <v/>
      </c>
      <c r="C319" s="43"/>
      <c r="D319" s="135"/>
      <c r="E319" s="96"/>
      <c r="F319" s="102"/>
      <c r="G319" s="105"/>
      <c r="H319" s="43"/>
      <c r="I319" s="105"/>
      <c r="J319" s="106"/>
      <c r="K319" s="107"/>
      <c r="L319" s="57" t="str">
        <f t="shared" si="9"/>
        <v/>
      </c>
      <c r="M319" s="61" t="str">
        <f>IF(D319="","",L319*D319)</f>
        <v/>
      </c>
    </row>
    <row r="320" spans="1:13" x14ac:dyDescent="0.25">
      <c r="A320" s="138" t="str">
        <f>IF(COUNTIF(E320,"*DH*"),Source!$A$4,IF(COUNTIF(E320,"*DG*"),Source!$A$4,IF(E320="","",Source!$A$3)))</f>
        <v/>
      </c>
      <c r="B320" s="136" t="str">
        <f t="shared" si="8"/>
        <v/>
      </c>
      <c r="C320" s="43"/>
      <c r="D320" s="135"/>
      <c r="E320" s="96"/>
      <c r="F320" s="102"/>
      <c r="G320" s="105"/>
      <c r="H320" s="43"/>
      <c r="I320" s="105"/>
      <c r="J320" s="106"/>
      <c r="K320" s="107"/>
      <c r="L320" s="57" t="str">
        <f t="shared" si="9"/>
        <v/>
      </c>
      <c r="M320" s="61" t="str">
        <f>IF(D320="","",L320*D320)</f>
        <v/>
      </c>
    </row>
    <row r="321" spans="1:13" x14ac:dyDescent="0.25">
      <c r="A321" s="138" t="str">
        <f>IF(COUNTIF(E321,"*DH*"),Source!$A$4,IF(COUNTIF(E321,"*DG*"),Source!$A$4,IF(E321="","",Source!$A$3)))</f>
        <v/>
      </c>
      <c r="B321" s="136" t="str">
        <f t="shared" si="8"/>
        <v/>
      </c>
      <c r="C321" s="43"/>
      <c r="D321" s="135"/>
      <c r="E321" s="96"/>
      <c r="F321" s="102"/>
      <c r="G321" s="105"/>
      <c r="H321" s="43"/>
      <c r="I321" s="105"/>
      <c r="J321" s="106"/>
      <c r="K321" s="107"/>
      <c r="L321" s="57" t="str">
        <f t="shared" si="9"/>
        <v/>
      </c>
      <c r="M321" s="61" t="str">
        <f>IF(D321="","",L321*D321)</f>
        <v/>
      </c>
    </row>
    <row r="322" spans="1:13" x14ac:dyDescent="0.25">
      <c r="A322" s="138" t="str">
        <f>IF(COUNTIF(E322,"*DH*"),Source!$A$4,IF(COUNTIF(E322,"*DG*"),Source!$A$4,IF(E322="","",Source!$A$3)))</f>
        <v/>
      </c>
      <c r="B322" s="136" t="str">
        <f t="shared" si="8"/>
        <v/>
      </c>
      <c r="C322" s="43"/>
      <c r="D322" s="135"/>
      <c r="E322" s="96"/>
      <c r="F322" s="102"/>
      <c r="G322" s="105"/>
      <c r="H322" s="43"/>
      <c r="I322" s="105"/>
      <c r="J322" s="106"/>
      <c r="K322" s="107"/>
      <c r="L322" s="57" t="str">
        <f t="shared" si="9"/>
        <v/>
      </c>
      <c r="M322" s="61" t="str">
        <f>IF(D322="","",L322*D322)</f>
        <v/>
      </c>
    </row>
    <row r="323" spans="1:13" x14ac:dyDescent="0.25">
      <c r="A323" s="138" t="str">
        <f>IF(COUNTIF(E323,"*DH*"),Source!$A$4,IF(COUNTIF(E323,"*DG*"),Source!$A$4,IF(E323="","",Source!$A$3)))</f>
        <v/>
      </c>
      <c r="B323" s="136" t="str">
        <f t="shared" si="8"/>
        <v/>
      </c>
      <c r="C323" s="43"/>
      <c r="D323" s="135"/>
      <c r="E323" s="96"/>
      <c r="F323" s="102"/>
      <c r="G323" s="105"/>
      <c r="H323" s="43"/>
      <c r="I323" s="105"/>
      <c r="J323" s="106"/>
      <c r="K323" s="107"/>
      <c r="L323" s="57" t="str">
        <f t="shared" si="9"/>
        <v/>
      </c>
      <c r="M323" s="61" t="str">
        <f>IF(D323="","",L323*D323)</f>
        <v/>
      </c>
    </row>
    <row r="324" spans="1:13" x14ac:dyDescent="0.25">
      <c r="A324" s="138" t="str">
        <f>IF(COUNTIF(E324,"*DH*"),Source!$A$4,IF(COUNTIF(E324,"*DG*"),Source!$A$4,IF(E324="","",Source!$A$3)))</f>
        <v/>
      </c>
      <c r="B324" s="136" t="str">
        <f t="shared" si="8"/>
        <v/>
      </c>
      <c r="C324" s="43"/>
      <c r="D324" s="135"/>
      <c r="E324" s="96"/>
      <c r="F324" s="102"/>
      <c r="G324" s="105"/>
      <c r="H324" s="43"/>
      <c r="I324" s="105"/>
      <c r="J324" s="106"/>
      <c r="K324" s="107"/>
      <c r="L324" s="57" t="str">
        <f t="shared" si="9"/>
        <v/>
      </c>
      <c r="M324" s="61" t="str">
        <f>IF(D324="","",L324*D324)</f>
        <v/>
      </c>
    </row>
    <row r="325" spans="1:13" x14ac:dyDescent="0.25">
      <c r="A325" s="138" t="str">
        <f>IF(COUNTIF(E325,"*DH*"),Source!$A$4,IF(COUNTIF(E325,"*DG*"),Source!$A$4,IF(E325="","",Source!$A$3)))</f>
        <v/>
      </c>
      <c r="B325" s="136" t="str">
        <f t="shared" si="8"/>
        <v/>
      </c>
      <c r="C325" s="43"/>
      <c r="D325" s="135"/>
      <c r="E325" s="96"/>
      <c r="F325" s="102"/>
      <c r="G325" s="105"/>
      <c r="H325" s="43"/>
      <c r="I325" s="105"/>
      <c r="J325" s="106"/>
      <c r="K325" s="107"/>
      <c r="L325" s="57" t="str">
        <f t="shared" si="9"/>
        <v/>
      </c>
      <c r="M325" s="61" t="str">
        <f>IF(D325="","",L325*D325)</f>
        <v/>
      </c>
    </row>
    <row r="326" spans="1:13" x14ac:dyDescent="0.25">
      <c r="A326" s="138" t="str">
        <f>IF(COUNTIF(E326,"*DH*"),Source!$A$4,IF(COUNTIF(E326,"*DG*"),Source!$A$4,IF(E326="","",Source!$A$3)))</f>
        <v/>
      </c>
      <c r="B326" s="136" t="str">
        <f t="shared" si="8"/>
        <v/>
      </c>
      <c r="C326" s="43"/>
      <c r="D326" s="135"/>
      <c r="E326" s="96"/>
      <c r="F326" s="102"/>
      <c r="G326" s="105"/>
      <c r="H326" s="43"/>
      <c r="I326" s="105"/>
      <c r="J326" s="106"/>
      <c r="K326" s="107"/>
      <c r="L326" s="57" t="str">
        <f t="shared" si="9"/>
        <v/>
      </c>
      <c r="M326" s="61" t="str">
        <f>IF(D326="","",L326*D326)</f>
        <v/>
      </c>
    </row>
    <row r="327" spans="1:13" x14ac:dyDescent="0.25">
      <c r="A327" s="138" t="str">
        <f>IF(COUNTIF(E327,"*DH*"),Source!$A$4,IF(COUNTIF(E327,"*DG*"),Source!$A$4,IF(E327="","",Source!$A$3)))</f>
        <v/>
      </c>
      <c r="B327" s="136" t="str">
        <f t="shared" si="8"/>
        <v/>
      </c>
      <c r="C327" s="43"/>
      <c r="D327" s="135"/>
      <c r="E327" s="96"/>
      <c r="F327" s="102"/>
      <c r="G327" s="105"/>
      <c r="H327" s="43"/>
      <c r="I327" s="105"/>
      <c r="J327" s="106"/>
      <c r="K327" s="107"/>
      <c r="L327" s="57" t="str">
        <f t="shared" si="9"/>
        <v/>
      </c>
      <c r="M327" s="61" t="str">
        <f>IF(D327="","",L327*D327)</f>
        <v/>
      </c>
    </row>
    <row r="328" spans="1:13" x14ac:dyDescent="0.25">
      <c r="A328" s="138" t="str">
        <f>IF(COUNTIF(E328,"*DH*"),Source!$A$4,IF(COUNTIF(E328,"*DG*"),Source!$A$4,IF(E328="","",Source!$A$3)))</f>
        <v/>
      </c>
      <c r="B328" s="136" t="str">
        <f t="shared" si="8"/>
        <v/>
      </c>
      <c r="C328" s="43"/>
      <c r="D328" s="135"/>
      <c r="E328" s="96"/>
      <c r="F328" s="102"/>
      <c r="G328" s="105"/>
      <c r="H328" s="43"/>
      <c r="I328" s="105"/>
      <c r="J328" s="106"/>
      <c r="K328" s="107"/>
      <c r="L328" s="57" t="str">
        <f t="shared" si="9"/>
        <v/>
      </c>
      <c r="M328" s="61" t="str">
        <f>IF(D328="","",L328*D328)</f>
        <v/>
      </c>
    </row>
    <row r="329" spans="1:13" x14ac:dyDescent="0.25">
      <c r="A329" s="138" t="str">
        <f>IF(COUNTIF(E329,"*DH*"),Source!$A$4,IF(COUNTIF(E329,"*DG*"),Source!$A$4,IF(E329="","",Source!$A$3)))</f>
        <v/>
      </c>
      <c r="B329" s="136" t="str">
        <f t="shared" si="8"/>
        <v/>
      </c>
      <c r="C329" s="43"/>
      <c r="D329" s="135"/>
      <c r="E329" s="96"/>
      <c r="F329" s="102"/>
      <c r="G329" s="105"/>
      <c r="H329" s="43"/>
      <c r="I329" s="105"/>
      <c r="J329" s="106"/>
      <c r="K329" s="107"/>
      <c r="L329" s="57" t="str">
        <f t="shared" si="9"/>
        <v/>
      </c>
      <c r="M329" s="61" t="str">
        <f>IF(D329="","",L329*D329)</f>
        <v/>
      </c>
    </row>
    <row r="330" spans="1:13" x14ac:dyDescent="0.25">
      <c r="A330" s="138" t="str">
        <f>IF(COUNTIF(E330,"*DH*"),Source!$A$4,IF(COUNTIF(E330,"*DG*"),Source!$A$4,IF(E330="","",Source!$A$3)))</f>
        <v/>
      </c>
      <c r="B330" s="136" t="str">
        <f t="shared" si="8"/>
        <v/>
      </c>
      <c r="C330" s="43"/>
      <c r="D330" s="135"/>
      <c r="E330" s="96"/>
      <c r="F330" s="102"/>
      <c r="G330" s="105"/>
      <c r="H330" s="43"/>
      <c r="I330" s="105"/>
      <c r="J330" s="106"/>
      <c r="K330" s="107"/>
      <c r="L330" s="57" t="str">
        <f t="shared" si="9"/>
        <v/>
      </c>
      <c r="M330" s="61" t="str">
        <f>IF(D330="","",L330*D330)</f>
        <v/>
      </c>
    </row>
    <row r="331" spans="1:13" x14ac:dyDescent="0.25">
      <c r="A331" s="138" t="str">
        <f>IF(COUNTIF(E331,"*DH*"),Source!$A$4,IF(COUNTIF(E331,"*DG*"),Source!$A$4,IF(E331="","",Source!$A$3)))</f>
        <v/>
      </c>
      <c r="B331" s="136" t="str">
        <f t="shared" si="8"/>
        <v/>
      </c>
      <c r="C331" s="43"/>
      <c r="D331" s="135"/>
      <c r="E331" s="96"/>
      <c r="F331" s="102"/>
      <c r="G331" s="105"/>
      <c r="H331" s="43"/>
      <c r="I331" s="105"/>
      <c r="J331" s="106"/>
      <c r="K331" s="107"/>
      <c r="L331" s="57" t="str">
        <f t="shared" si="9"/>
        <v/>
      </c>
      <c r="M331" s="61" t="str">
        <f>IF(D331="","",L331*D331)</f>
        <v/>
      </c>
    </row>
    <row r="332" spans="1:13" x14ac:dyDescent="0.25">
      <c r="A332" s="138" t="str">
        <f>IF(COUNTIF(E332,"*DH*"),Source!$A$4,IF(COUNTIF(E332,"*DG*"),Source!$A$4,IF(E332="","",Source!$A$3)))</f>
        <v/>
      </c>
      <c r="B332" s="136" t="str">
        <f t="shared" ref="B332:B395" si="10">IF(COUNTIF(C332,""),"",IF(COUNTIF(C332,"TDJ"),"Terre de Jeux","Paris 2024"))</f>
        <v/>
      </c>
      <c r="C332" s="43"/>
      <c r="D332" s="135"/>
      <c r="E332" s="96"/>
      <c r="F332" s="102"/>
      <c r="G332" s="105"/>
      <c r="H332" s="43"/>
      <c r="I332" s="105"/>
      <c r="J332" s="106"/>
      <c r="K332" s="107"/>
      <c r="L332" s="57" t="str">
        <f t="shared" ref="L332:L395" si="11">IF(J332="","",J332*K332)</f>
        <v/>
      </c>
      <c r="M332" s="61" t="str">
        <f>IF(D332="","",L332*D332)</f>
        <v/>
      </c>
    </row>
    <row r="333" spans="1:13" x14ac:dyDescent="0.25">
      <c r="A333" s="138" t="str">
        <f>IF(COUNTIF(E333,"*DH*"),Source!$A$4,IF(COUNTIF(E333,"*DG*"),Source!$A$4,IF(E333="","",Source!$A$3)))</f>
        <v/>
      </c>
      <c r="B333" s="136" t="str">
        <f t="shared" si="10"/>
        <v/>
      </c>
      <c r="C333" s="43"/>
      <c r="D333" s="135"/>
      <c r="E333" s="96"/>
      <c r="F333" s="102"/>
      <c r="G333" s="105"/>
      <c r="H333" s="43"/>
      <c r="I333" s="105"/>
      <c r="J333" s="106"/>
      <c r="K333" s="107"/>
      <c r="L333" s="57" t="str">
        <f t="shared" si="11"/>
        <v/>
      </c>
      <c r="M333" s="61" t="str">
        <f>IF(D333="","",L333*D333)</f>
        <v/>
      </c>
    </row>
    <row r="334" spans="1:13" x14ac:dyDescent="0.25">
      <c r="A334" s="138" t="str">
        <f>IF(COUNTIF(E334,"*DH*"),Source!$A$4,IF(COUNTIF(E334,"*DG*"),Source!$A$4,IF(E334="","",Source!$A$3)))</f>
        <v/>
      </c>
      <c r="B334" s="136" t="str">
        <f t="shared" si="10"/>
        <v/>
      </c>
      <c r="C334" s="43"/>
      <c r="D334" s="135"/>
      <c r="E334" s="96"/>
      <c r="F334" s="102"/>
      <c r="G334" s="105"/>
      <c r="H334" s="43"/>
      <c r="I334" s="105"/>
      <c r="J334" s="106"/>
      <c r="K334" s="107"/>
      <c r="L334" s="57" t="str">
        <f t="shared" si="11"/>
        <v/>
      </c>
      <c r="M334" s="61" t="str">
        <f>IF(D334="","",L334*D334)</f>
        <v/>
      </c>
    </row>
    <row r="335" spans="1:13" x14ac:dyDescent="0.25">
      <c r="A335" s="138" t="str">
        <f>IF(COUNTIF(E335,"*DH*"),Source!$A$4,IF(COUNTIF(E335,"*DG*"),Source!$A$4,IF(E335="","",Source!$A$3)))</f>
        <v/>
      </c>
      <c r="B335" s="136" t="str">
        <f t="shared" si="10"/>
        <v/>
      </c>
      <c r="C335" s="43"/>
      <c r="D335" s="135"/>
      <c r="E335" s="96"/>
      <c r="F335" s="102"/>
      <c r="G335" s="105"/>
      <c r="H335" s="43"/>
      <c r="I335" s="105"/>
      <c r="J335" s="106"/>
      <c r="K335" s="107"/>
      <c r="L335" s="57" t="str">
        <f t="shared" si="11"/>
        <v/>
      </c>
      <c r="M335" s="61" t="str">
        <f>IF(D335="","",L335*D335)</f>
        <v/>
      </c>
    </row>
    <row r="336" spans="1:13" x14ac:dyDescent="0.25">
      <c r="A336" s="138" t="str">
        <f>IF(COUNTIF(E336,"*DH*"),Source!$A$4,IF(COUNTIF(E336,"*DG*"),Source!$A$4,IF(E336="","",Source!$A$3)))</f>
        <v/>
      </c>
      <c r="B336" s="136" t="str">
        <f t="shared" si="10"/>
        <v/>
      </c>
      <c r="C336" s="43"/>
      <c r="D336" s="135"/>
      <c r="E336" s="96"/>
      <c r="F336" s="102"/>
      <c r="G336" s="105"/>
      <c r="H336" s="43"/>
      <c r="I336" s="105"/>
      <c r="J336" s="106"/>
      <c r="K336" s="107"/>
      <c r="L336" s="57" t="str">
        <f t="shared" si="11"/>
        <v/>
      </c>
      <c r="M336" s="61" t="str">
        <f>IF(D336="","",L336*D336)</f>
        <v/>
      </c>
    </row>
    <row r="337" spans="1:13" x14ac:dyDescent="0.25">
      <c r="A337" s="138" t="str">
        <f>IF(COUNTIF(E337,"*DH*"),Source!$A$4,IF(COUNTIF(E337,"*DG*"),Source!$A$4,IF(E337="","",Source!$A$3)))</f>
        <v/>
      </c>
      <c r="B337" s="136" t="str">
        <f t="shared" si="10"/>
        <v/>
      </c>
      <c r="C337" s="43"/>
      <c r="D337" s="135"/>
      <c r="E337" s="96"/>
      <c r="F337" s="102"/>
      <c r="G337" s="105"/>
      <c r="H337" s="43"/>
      <c r="I337" s="105"/>
      <c r="J337" s="106"/>
      <c r="K337" s="107"/>
      <c r="L337" s="57" t="str">
        <f t="shared" si="11"/>
        <v/>
      </c>
      <c r="M337" s="61" t="str">
        <f>IF(D337="","",L337*D337)</f>
        <v/>
      </c>
    </row>
    <row r="338" spans="1:13" x14ac:dyDescent="0.25">
      <c r="A338" s="138" t="str">
        <f>IF(COUNTIF(E338,"*DH*"),Source!$A$4,IF(COUNTIF(E338,"*DG*"),Source!$A$4,IF(E338="","",Source!$A$3)))</f>
        <v/>
      </c>
      <c r="B338" s="136" t="str">
        <f t="shared" si="10"/>
        <v/>
      </c>
      <c r="C338" s="43"/>
      <c r="D338" s="135"/>
      <c r="E338" s="96"/>
      <c r="F338" s="102"/>
      <c r="G338" s="105"/>
      <c r="H338" s="43"/>
      <c r="I338" s="105"/>
      <c r="J338" s="106"/>
      <c r="K338" s="107"/>
      <c r="L338" s="57" t="str">
        <f t="shared" si="11"/>
        <v/>
      </c>
      <c r="M338" s="61" t="str">
        <f>IF(D338="","",L338*D338)</f>
        <v/>
      </c>
    </row>
    <row r="339" spans="1:13" x14ac:dyDescent="0.25">
      <c r="A339" s="138" t="str">
        <f>IF(COUNTIF(E339,"*DH*"),Source!$A$4,IF(COUNTIF(E339,"*DG*"),Source!$A$4,IF(E339="","",Source!$A$3)))</f>
        <v/>
      </c>
      <c r="B339" s="136" t="str">
        <f t="shared" si="10"/>
        <v/>
      </c>
      <c r="C339" s="43"/>
      <c r="D339" s="135"/>
      <c r="E339" s="96"/>
      <c r="F339" s="102"/>
      <c r="G339" s="105"/>
      <c r="H339" s="43"/>
      <c r="I339" s="105"/>
      <c r="J339" s="106"/>
      <c r="K339" s="107"/>
      <c r="L339" s="57" t="str">
        <f t="shared" si="11"/>
        <v/>
      </c>
      <c r="M339" s="61" t="str">
        <f>IF(D339="","",L339*D339)</f>
        <v/>
      </c>
    </row>
    <row r="340" spans="1:13" x14ac:dyDescent="0.25">
      <c r="A340" s="138" t="str">
        <f>IF(COUNTIF(E340,"*DH*"),Source!$A$4,IF(COUNTIF(E340,"*DG*"),Source!$A$4,IF(E340="","",Source!$A$3)))</f>
        <v/>
      </c>
      <c r="B340" s="136" t="str">
        <f t="shared" si="10"/>
        <v/>
      </c>
      <c r="C340" s="43"/>
      <c r="D340" s="135"/>
      <c r="E340" s="96"/>
      <c r="F340" s="102"/>
      <c r="G340" s="105"/>
      <c r="H340" s="43"/>
      <c r="I340" s="105"/>
      <c r="J340" s="106"/>
      <c r="K340" s="107"/>
      <c r="L340" s="57" t="str">
        <f t="shared" si="11"/>
        <v/>
      </c>
      <c r="M340" s="61" t="str">
        <f>IF(D340="","",L340*D340)</f>
        <v/>
      </c>
    </row>
    <row r="341" spans="1:13" x14ac:dyDescent="0.25">
      <c r="A341" s="138" t="str">
        <f>IF(COUNTIF(E341,"*DH*"),Source!$A$4,IF(COUNTIF(E341,"*DG*"),Source!$A$4,IF(E341="","",Source!$A$3)))</f>
        <v/>
      </c>
      <c r="B341" s="136" t="str">
        <f t="shared" si="10"/>
        <v/>
      </c>
      <c r="C341" s="43"/>
      <c r="D341" s="135"/>
      <c r="E341" s="96"/>
      <c r="F341" s="102"/>
      <c r="G341" s="105"/>
      <c r="H341" s="43"/>
      <c r="I341" s="105"/>
      <c r="J341" s="106"/>
      <c r="K341" s="107"/>
      <c r="L341" s="57" t="str">
        <f t="shared" si="11"/>
        <v/>
      </c>
      <c r="M341" s="61" t="str">
        <f>IF(D341="","",L341*D341)</f>
        <v/>
      </c>
    </row>
    <row r="342" spans="1:13" x14ac:dyDescent="0.25">
      <c r="A342" s="138" t="str">
        <f>IF(COUNTIF(E342,"*DH*"),Source!$A$4,IF(COUNTIF(E342,"*DG*"),Source!$A$4,IF(E342="","",Source!$A$3)))</f>
        <v/>
      </c>
      <c r="B342" s="136" t="str">
        <f t="shared" si="10"/>
        <v/>
      </c>
      <c r="C342" s="43"/>
      <c r="D342" s="135"/>
      <c r="E342" s="96"/>
      <c r="F342" s="102"/>
      <c r="G342" s="105"/>
      <c r="H342" s="43"/>
      <c r="I342" s="105"/>
      <c r="J342" s="106"/>
      <c r="K342" s="107"/>
      <c r="L342" s="57" t="str">
        <f t="shared" si="11"/>
        <v/>
      </c>
      <c r="M342" s="61" t="str">
        <f>IF(D342="","",L342*D342)</f>
        <v/>
      </c>
    </row>
    <row r="343" spans="1:13" x14ac:dyDescent="0.25">
      <c r="A343" s="138" t="str">
        <f>IF(COUNTIF(E343,"*DH*"),Source!$A$4,IF(COUNTIF(E343,"*DG*"),Source!$A$4,IF(E343="","",Source!$A$3)))</f>
        <v/>
      </c>
      <c r="B343" s="136" t="str">
        <f t="shared" si="10"/>
        <v/>
      </c>
      <c r="C343" s="43"/>
      <c r="D343" s="135"/>
      <c r="E343" s="96"/>
      <c r="F343" s="102"/>
      <c r="G343" s="105"/>
      <c r="H343" s="43"/>
      <c r="I343" s="105"/>
      <c r="J343" s="106"/>
      <c r="K343" s="107"/>
      <c r="L343" s="57" t="str">
        <f t="shared" si="11"/>
        <v/>
      </c>
      <c r="M343" s="61" t="str">
        <f>IF(D343="","",L343*D343)</f>
        <v/>
      </c>
    </row>
    <row r="344" spans="1:13" x14ac:dyDescent="0.25">
      <c r="A344" s="138" t="str">
        <f>IF(COUNTIF(E344,"*DH*"),Source!$A$4,IF(COUNTIF(E344,"*DG*"),Source!$A$4,IF(E344="","",Source!$A$3)))</f>
        <v/>
      </c>
      <c r="B344" s="136" t="str">
        <f t="shared" si="10"/>
        <v/>
      </c>
      <c r="C344" s="43"/>
      <c r="D344" s="135"/>
      <c r="E344" s="96"/>
      <c r="F344" s="102"/>
      <c r="G344" s="105"/>
      <c r="H344" s="43"/>
      <c r="I344" s="105"/>
      <c r="J344" s="106"/>
      <c r="K344" s="107"/>
      <c r="L344" s="57" t="str">
        <f t="shared" si="11"/>
        <v/>
      </c>
      <c r="M344" s="61" t="str">
        <f>IF(D344="","",L344*D344)</f>
        <v/>
      </c>
    </row>
    <row r="345" spans="1:13" x14ac:dyDescent="0.25">
      <c r="A345" s="138" t="str">
        <f>IF(COUNTIF(E345,"*DH*"),Source!$A$4,IF(COUNTIF(E345,"*DG*"),Source!$A$4,IF(E345="","",Source!$A$3)))</f>
        <v/>
      </c>
      <c r="B345" s="136" t="str">
        <f t="shared" si="10"/>
        <v/>
      </c>
      <c r="C345" s="43"/>
      <c r="D345" s="135"/>
      <c r="E345" s="96"/>
      <c r="F345" s="102"/>
      <c r="G345" s="105"/>
      <c r="H345" s="43"/>
      <c r="I345" s="105"/>
      <c r="J345" s="106"/>
      <c r="K345" s="107"/>
      <c r="L345" s="57" t="str">
        <f t="shared" si="11"/>
        <v/>
      </c>
      <c r="M345" s="61" t="str">
        <f>IF(D345="","",L345*D345)</f>
        <v/>
      </c>
    </row>
    <row r="346" spans="1:13" x14ac:dyDescent="0.25">
      <c r="A346" s="138" t="str">
        <f>IF(COUNTIF(E346,"*DH*"),Source!$A$4,IF(COUNTIF(E346,"*DG*"),Source!$A$4,IF(E346="","",Source!$A$3)))</f>
        <v/>
      </c>
      <c r="B346" s="136" t="str">
        <f t="shared" si="10"/>
        <v/>
      </c>
      <c r="C346" s="43"/>
      <c r="D346" s="135"/>
      <c r="E346" s="96"/>
      <c r="F346" s="102"/>
      <c r="G346" s="105"/>
      <c r="H346" s="43"/>
      <c r="I346" s="105"/>
      <c r="J346" s="106"/>
      <c r="K346" s="107"/>
      <c r="L346" s="57" t="str">
        <f t="shared" si="11"/>
        <v/>
      </c>
      <c r="M346" s="61" t="str">
        <f>IF(D346="","",L346*D346)</f>
        <v/>
      </c>
    </row>
    <row r="347" spans="1:13" x14ac:dyDescent="0.25">
      <c r="A347" s="138" t="str">
        <f>IF(COUNTIF(E347,"*DH*"),Source!$A$4,IF(COUNTIF(E347,"*DG*"),Source!$A$4,IF(E347="","",Source!$A$3)))</f>
        <v/>
      </c>
      <c r="B347" s="136" t="str">
        <f t="shared" si="10"/>
        <v/>
      </c>
      <c r="C347" s="43"/>
      <c r="D347" s="135"/>
      <c r="E347" s="96"/>
      <c r="F347" s="102"/>
      <c r="G347" s="105"/>
      <c r="H347" s="43"/>
      <c r="I347" s="105"/>
      <c r="J347" s="106"/>
      <c r="K347" s="107"/>
      <c r="L347" s="57" t="str">
        <f t="shared" si="11"/>
        <v/>
      </c>
      <c r="M347" s="61" t="str">
        <f>IF(D347="","",L347*D347)</f>
        <v/>
      </c>
    </row>
    <row r="348" spans="1:13" x14ac:dyDescent="0.25">
      <c r="A348" s="138" t="str">
        <f>IF(COUNTIF(E348,"*DH*"),Source!$A$4,IF(COUNTIF(E348,"*DG*"),Source!$A$4,IF(E348="","",Source!$A$3)))</f>
        <v/>
      </c>
      <c r="B348" s="136" t="str">
        <f t="shared" si="10"/>
        <v/>
      </c>
      <c r="C348" s="43"/>
      <c r="D348" s="135"/>
      <c r="E348" s="96"/>
      <c r="F348" s="102"/>
      <c r="G348" s="105"/>
      <c r="H348" s="43"/>
      <c r="I348" s="105"/>
      <c r="J348" s="106"/>
      <c r="K348" s="107"/>
      <c r="L348" s="57" t="str">
        <f t="shared" si="11"/>
        <v/>
      </c>
      <c r="M348" s="61" t="str">
        <f>IF(D348="","",L348*D348)</f>
        <v/>
      </c>
    </row>
    <row r="349" spans="1:13" x14ac:dyDescent="0.25">
      <c r="A349" s="138" t="str">
        <f>IF(COUNTIF(E349,"*DH*"),Source!$A$4,IF(COUNTIF(E349,"*DG*"),Source!$A$4,IF(E349="","",Source!$A$3)))</f>
        <v/>
      </c>
      <c r="B349" s="136" t="str">
        <f t="shared" si="10"/>
        <v/>
      </c>
      <c r="C349" s="43"/>
      <c r="D349" s="135"/>
      <c r="E349" s="96"/>
      <c r="F349" s="102"/>
      <c r="G349" s="105"/>
      <c r="H349" s="43"/>
      <c r="I349" s="105"/>
      <c r="J349" s="106"/>
      <c r="K349" s="107"/>
      <c r="L349" s="57" t="str">
        <f t="shared" si="11"/>
        <v/>
      </c>
      <c r="M349" s="61" t="str">
        <f>IF(D349="","",L349*D349)</f>
        <v/>
      </c>
    </row>
    <row r="350" spans="1:13" x14ac:dyDescent="0.25">
      <c r="A350" s="138" t="str">
        <f>IF(COUNTIF(E350,"*DH*"),Source!$A$4,IF(COUNTIF(E350,"*DG*"),Source!$A$4,IF(E350="","",Source!$A$3)))</f>
        <v/>
      </c>
      <c r="B350" s="136" t="str">
        <f t="shared" si="10"/>
        <v/>
      </c>
      <c r="C350" s="43"/>
      <c r="D350" s="135"/>
      <c r="E350" s="96"/>
      <c r="F350" s="102"/>
      <c r="G350" s="105"/>
      <c r="H350" s="43"/>
      <c r="I350" s="105"/>
      <c r="J350" s="106"/>
      <c r="K350" s="107"/>
      <c r="L350" s="57" t="str">
        <f t="shared" si="11"/>
        <v/>
      </c>
      <c r="M350" s="61" t="str">
        <f>IF(D350="","",L350*D350)</f>
        <v/>
      </c>
    </row>
    <row r="351" spans="1:13" x14ac:dyDescent="0.25">
      <c r="A351" s="138" t="str">
        <f>IF(COUNTIF(E351,"*DH*"),Source!$A$4,IF(COUNTIF(E351,"*DG*"),Source!$A$4,IF(E351="","",Source!$A$3)))</f>
        <v/>
      </c>
      <c r="B351" s="136" t="str">
        <f t="shared" si="10"/>
        <v/>
      </c>
      <c r="C351" s="43"/>
      <c r="D351" s="135"/>
      <c r="E351" s="96"/>
      <c r="F351" s="102"/>
      <c r="G351" s="105"/>
      <c r="H351" s="43"/>
      <c r="I351" s="105"/>
      <c r="J351" s="106"/>
      <c r="K351" s="107"/>
      <c r="L351" s="57" t="str">
        <f t="shared" si="11"/>
        <v/>
      </c>
      <c r="M351" s="61" t="str">
        <f>IF(D351="","",L351*D351)</f>
        <v/>
      </c>
    </row>
    <row r="352" spans="1:13" x14ac:dyDescent="0.25">
      <c r="A352" s="138" t="str">
        <f>IF(COUNTIF(E352,"*DH*"),Source!$A$4,IF(COUNTIF(E352,"*DG*"),Source!$A$4,IF(E352="","",Source!$A$3)))</f>
        <v/>
      </c>
      <c r="B352" s="136" t="str">
        <f t="shared" si="10"/>
        <v/>
      </c>
      <c r="C352" s="43"/>
      <c r="D352" s="135"/>
      <c r="E352" s="96"/>
      <c r="F352" s="102"/>
      <c r="G352" s="105"/>
      <c r="H352" s="43"/>
      <c r="I352" s="105"/>
      <c r="J352" s="106"/>
      <c r="K352" s="107"/>
      <c r="L352" s="57" t="str">
        <f t="shared" si="11"/>
        <v/>
      </c>
      <c r="M352" s="61" t="str">
        <f>IF(D352="","",L352*D352)</f>
        <v/>
      </c>
    </row>
    <row r="353" spans="1:13" x14ac:dyDescent="0.25">
      <c r="A353" s="138" t="str">
        <f>IF(COUNTIF(E353,"*DH*"),Source!$A$4,IF(COUNTIF(E353,"*DG*"),Source!$A$4,IF(E353="","",Source!$A$3)))</f>
        <v/>
      </c>
      <c r="B353" s="136" t="str">
        <f t="shared" si="10"/>
        <v/>
      </c>
      <c r="C353" s="43"/>
      <c r="D353" s="135"/>
      <c r="E353" s="96"/>
      <c r="F353" s="102"/>
      <c r="G353" s="105"/>
      <c r="H353" s="43"/>
      <c r="I353" s="105"/>
      <c r="J353" s="106"/>
      <c r="K353" s="107"/>
      <c r="L353" s="57" t="str">
        <f t="shared" si="11"/>
        <v/>
      </c>
      <c r="M353" s="61" t="str">
        <f>IF(D353="","",L353*D353)</f>
        <v/>
      </c>
    </row>
    <row r="354" spans="1:13" x14ac:dyDescent="0.25">
      <c r="A354" s="138" t="str">
        <f>IF(COUNTIF(E354,"*DH*"),Source!$A$4,IF(COUNTIF(E354,"*DG*"),Source!$A$4,IF(E354="","",Source!$A$3)))</f>
        <v/>
      </c>
      <c r="B354" s="136" t="str">
        <f t="shared" si="10"/>
        <v/>
      </c>
      <c r="C354" s="43"/>
      <c r="D354" s="135"/>
      <c r="E354" s="96"/>
      <c r="F354" s="102"/>
      <c r="G354" s="105"/>
      <c r="H354" s="43"/>
      <c r="I354" s="105"/>
      <c r="J354" s="106"/>
      <c r="K354" s="107"/>
      <c r="L354" s="57" t="str">
        <f t="shared" si="11"/>
        <v/>
      </c>
      <c r="M354" s="61" t="str">
        <f>IF(D354="","",L354*D354)</f>
        <v/>
      </c>
    </row>
    <row r="355" spans="1:13" x14ac:dyDescent="0.25">
      <c r="A355" s="138" t="str">
        <f>IF(COUNTIF(E355,"*DH*"),Source!$A$4,IF(COUNTIF(E355,"*DG*"),Source!$A$4,IF(E355="","",Source!$A$3)))</f>
        <v/>
      </c>
      <c r="B355" s="136" t="str">
        <f t="shared" si="10"/>
        <v/>
      </c>
      <c r="C355" s="43"/>
      <c r="D355" s="135"/>
      <c r="E355" s="96"/>
      <c r="F355" s="102"/>
      <c r="G355" s="105"/>
      <c r="H355" s="43"/>
      <c r="I355" s="105"/>
      <c r="J355" s="106"/>
      <c r="K355" s="107"/>
      <c r="L355" s="57" t="str">
        <f t="shared" si="11"/>
        <v/>
      </c>
      <c r="M355" s="61" t="str">
        <f>IF(D355="","",L355*D355)</f>
        <v/>
      </c>
    </row>
    <row r="356" spans="1:13" x14ac:dyDescent="0.25">
      <c r="A356" s="138" t="str">
        <f>IF(COUNTIF(E356,"*DH*"),Source!$A$4,IF(COUNTIF(E356,"*DG*"),Source!$A$4,IF(E356="","",Source!$A$3)))</f>
        <v/>
      </c>
      <c r="B356" s="136" t="str">
        <f t="shared" si="10"/>
        <v/>
      </c>
      <c r="C356" s="43"/>
      <c r="D356" s="135"/>
      <c r="E356" s="96"/>
      <c r="F356" s="102"/>
      <c r="G356" s="105"/>
      <c r="H356" s="43"/>
      <c r="I356" s="105"/>
      <c r="J356" s="106"/>
      <c r="K356" s="107"/>
      <c r="L356" s="57" t="str">
        <f t="shared" si="11"/>
        <v/>
      </c>
      <c r="M356" s="61" t="str">
        <f>IF(D356="","",L356*D356)</f>
        <v/>
      </c>
    </row>
    <row r="357" spans="1:13" x14ac:dyDescent="0.25">
      <c r="A357" s="138" t="str">
        <f>IF(COUNTIF(E357,"*DH*"),Source!$A$4,IF(COUNTIF(E357,"*DG*"),Source!$A$4,IF(E357="","",Source!$A$3)))</f>
        <v/>
      </c>
      <c r="B357" s="136" t="str">
        <f t="shared" si="10"/>
        <v/>
      </c>
      <c r="C357" s="43"/>
      <c r="D357" s="135"/>
      <c r="E357" s="96"/>
      <c r="F357" s="102"/>
      <c r="G357" s="105"/>
      <c r="H357" s="43"/>
      <c r="I357" s="105"/>
      <c r="J357" s="106"/>
      <c r="K357" s="107"/>
      <c r="L357" s="57" t="str">
        <f t="shared" si="11"/>
        <v/>
      </c>
      <c r="M357" s="61" t="str">
        <f>IF(D357="","",L357*D357)</f>
        <v/>
      </c>
    </row>
    <row r="358" spans="1:13" x14ac:dyDescent="0.25">
      <c r="A358" s="138" t="str">
        <f>IF(COUNTIF(E358,"*DH*"),Source!$A$4,IF(COUNTIF(E358,"*DG*"),Source!$A$4,IF(E358="","",Source!$A$3)))</f>
        <v/>
      </c>
      <c r="B358" s="136" t="str">
        <f t="shared" si="10"/>
        <v/>
      </c>
      <c r="C358" s="43"/>
      <c r="D358" s="135"/>
      <c r="E358" s="96"/>
      <c r="F358" s="102"/>
      <c r="G358" s="105"/>
      <c r="H358" s="43"/>
      <c r="I358" s="105"/>
      <c r="J358" s="106"/>
      <c r="K358" s="107"/>
      <c r="L358" s="57" t="str">
        <f t="shared" si="11"/>
        <v/>
      </c>
      <c r="M358" s="61" t="str">
        <f>IF(D358="","",L358*D358)</f>
        <v/>
      </c>
    </row>
    <row r="359" spans="1:13" x14ac:dyDescent="0.25">
      <c r="A359" s="138" t="str">
        <f>IF(COUNTIF(E359,"*DH*"),Source!$A$4,IF(COUNTIF(E359,"*DG*"),Source!$A$4,IF(E359="","",Source!$A$3)))</f>
        <v/>
      </c>
      <c r="B359" s="136" t="str">
        <f t="shared" si="10"/>
        <v/>
      </c>
      <c r="C359" s="43"/>
      <c r="D359" s="135"/>
      <c r="E359" s="96"/>
      <c r="F359" s="102"/>
      <c r="G359" s="105"/>
      <c r="H359" s="43"/>
      <c r="I359" s="105"/>
      <c r="J359" s="106"/>
      <c r="K359" s="107"/>
      <c r="L359" s="57" t="str">
        <f t="shared" si="11"/>
        <v/>
      </c>
      <c r="M359" s="61" t="str">
        <f>IF(D359="","",L359*D359)</f>
        <v/>
      </c>
    </row>
    <row r="360" spans="1:13" x14ac:dyDescent="0.25">
      <c r="A360" s="138" t="str">
        <f>IF(COUNTIF(E360,"*DH*"),Source!$A$4,IF(COUNTIF(E360,"*DG*"),Source!$A$4,IF(E360="","",Source!$A$3)))</f>
        <v/>
      </c>
      <c r="B360" s="136" t="str">
        <f t="shared" si="10"/>
        <v/>
      </c>
      <c r="C360" s="43"/>
      <c r="D360" s="135"/>
      <c r="E360" s="96"/>
      <c r="F360" s="102"/>
      <c r="G360" s="105"/>
      <c r="H360" s="43"/>
      <c r="I360" s="105"/>
      <c r="J360" s="106"/>
      <c r="K360" s="107"/>
      <c r="L360" s="57" t="str">
        <f t="shared" si="11"/>
        <v/>
      </c>
      <c r="M360" s="61" t="str">
        <f>IF(D360="","",L360*D360)</f>
        <v/>
      </c>
    </row>
    <row r="361" spans="1:13" x14ac:dyDescent="0.25">
      <c r="A361" s="138" t="str">
        <f>IF(COUNTIF(E361,"*DH*"),Source!$A$4,IF(COUNTIF(E361,"*DG*"),Source!$A$4,IF(E361="","",Source!$A$3)))</f>
        <v/>
      </c>
      <c r="B361" s="136" t="str">
        <f t="shared" si="10"/>
        <v/>
      </c>
      <c r="C361" s="43"/>
      <c r="D361" s="135"/>
      <c r="E361" s="96"/>
      <c r="F361" s="102"/>
      <c r="G361" s="105"/>
      <c r="H361" s="43"/>
      <c r="I361" s="105"/>
      <c r="J361" s="106"/>
      <c r="K361" s="107"/>
      <c r="L361" s="57" t="str">
        <f t="shared" si="11"/>
        <v/>
      </c>
      <c r="M361" s="61" t="str">
        <f>IF(D361="","",L361*D361)</f>
        <v/>
      </c>
    </row>
    <row r="362" spans="1:13" x14ac:dyDescent="0.25">
      <c r="A362" s="138" t="str">
        <f>IF(COUNTIF(E362,"*DH*"),Source!$A$4,IF(COUNTIF(E362,"*DG*"),Source!$A$4,IF(E362="","",Source!$A$3)))</f>
        <v/>
      </c>
      <c r="B362" s="136" t="str">
        <f t="shared" si="10"/>
        <v/>
      </c>
      <c r="C362" s="43"/>
      <c r="D362" s="135"/>
      <c r="E362" s="96"/>
      <c r="F362" s="102"/>
      <c r="G362" s="105"/>
      <c r="H362" s="43"/>
      <c r="I362" s="105"/>
      <c r="J362" s="106"/>
      <c r="K362" s="107"/>
      <c r="L362" s="57" t="str">
        <f t="shared" si="11"/>
        <v/>
      </c>
      <c r="M362" s="61" t="str">
        <f>IF(D362="","",L362*D362)</f>
        <v/>
      </c>
    </row>
    <row r="363" spans="1:13" x14ac:dyDescent="0.25">
      <c r="A363" s="138" t="str">
        <f>IF(COUNTIF(E363,"*DH*"),Source!$A$4,IF(COUNTIF(E363,"*DG*"),Source!$A$4,IF(E363="","",Source!$A$3)))</f>
        <v/>
      </c>
      <c r="B363" s="136" t="str">
        <f t="shared" si="10"/>
        <v/>
      </c>
      <c r="C363" s="43"/>
      <c r="D363" s="135"/>
      <c r="E363" s="96"/>
      <c r="F363" s="102"/>
      <c r="G363" s="105"/>
      <c r="H363" s="43"/>
      <c r="I363" s="105"/>
      <c r="J363" s="106"/>
      <c r="K363" s="107"/>
      <c r="L363" s="57" t="str">
        <f t="shared" si="11"/>
        <v/>
      </c>
      <c r="M363" s="61" t="str">
        <f>IF(D363="","",L363*D363)</f>
        <v/>
      </c>
    </row>
    <row r="364" spans="1:13" x14ac:dyDescent="0.25">
      <c r="A364" s="138" t="str">
        <f>IF(COUNTIF(E364,"*DH*"),Source!$A$4,IF(COUNTIF(E364,"*DG*"),Source!$A$4,IF(E364="","",Source!$A$3)))</f>
        <v/>
      </c>
      <c r="B364" s="136" t="str">
        <f t="shared" si="10"/>
        <v/>
      </c>
      <c r="C364" s="43"/>
      <c r="D364" s="135"/>
      <c r="E364" s="96"/>
      <c r="F364" s="102"/>
      <c r="G364" s="105"/>
      <c r="H364" s="43"/>
      <c r="I364" s="105"/>
      <c r="J364" s="106"/>
      <c r="K364" s="107"/>
      <c r="L364" s="57" t="str">
        <f t="shared" si="11"/>
        <v/>
      </c>
      <c r="M364" s="61" t="str">
        <f>IF(D364="","",L364*D364)</f>
        <v/>
      </c>
    </row>
    <row r="365" spans="1:13" x14ac:dyDescent="0.25">
      <c r="A365" s="138" t="str">
        <f>IF(COUNTIF(E365,"*DH*"),Source!$A$4,IF(COUNTIF(E365,"*DG*"),Source!$A$4,IF(E365="","",Source!$A$3)))</f>
        <v/>
      </c>
      <c r="B365" s="136" t="str">
        <f t="shared" si="10"/>
        <v/>
      </c>
      <c r="C365" s="43"/>
      <c r="D365" s="135"/>
      <c r="E365" s="96"/>
      <c r="F365" s="102"/>
      <c r="G365" s="105"/>
      <c r="H365" s="43"/>
      <c r="I365" s="105"/>
      <c r="J365" s="106"/>
      <c r="K365" s="107"/>
      <c r="L365" s="57" t="str">
        <f t="shared" si="11"/>
        <v/>
      </c>
      <c r="M365" s="61" t="str">
        <f>IF(D365="","",L365*D365)</f>
        <v/>
      </c>
    </row>
    <row r="366" spans="1:13" x14ac:dyDescent="0.25">
      <c r="A366" s="138" t="str">
        <f>IF(COUNTIF(E366,"*DH*"),Source!$A$4,IF(COUNTIF(E366,"*DG*"),Source!$A$4,IF(E366="","",Source!$A$3)))</f>
        <v/>
      </c>
      <c r="B366" s="136" t="str">
        <f t="shared" si="10"/>
        <v/>
      </c>
      <c r="C366" s="43"/>
      <c r="D366" s="135"/>
      <c r="E366" s="96"/>
      <c r="F366" s="102"/>
      <c r="G366" s="105"/>
      <c r="H366" s="43"/>
      <c r="I366" s="105"/>
      <c r="J366" s="106"/>
      <c r="K366" s="107"/>
      <c r="L366" s="57" t="str">
        <f t="shared" si="11"/>
        <v/>
      </c>
      <c r="M366" s="61" t="str">
        <f>IF(D366="","",L366*D366)</f>
        <v/>
      </c>
    </row>
    <row r="367" spans="1:13" x14ac:dyDescent="0.25">
      <c r="A367" s="138" t="str">
        <f>IF(COUNTIF(E367,"*DH*"),Source!$A$4,IF(COUNTIF(E367,"*DG*"),Source!$A$4,IF(E367="","",Source!$A$3)))</f>
        <v/>
      </c>
      <c r="B367" s="136" t="str">
        <f t="shared" si="10"/>
        <v/>
      </c>
      <c r="C367" s="43"/>
      <c r="D367" s="135"/>
      <c r="E367" s="96"/>
      <c r="F367" s="102"/>
      <c r="G367" s="105"/>
      <c r="H367" s="43"/>
      <c r="I367" s="105"/>
      <c r="J367" s="106"/>
      <c r="K367" s="107"/>
      <c r="L367" s="57" t="str">
        <f t="shared" si="11"/>
        <v/>
      </c>
      <c r="M367" s="61" t="str">
        <f>IF(D367="","",L367*D367)</f>
        <v/>
      </c>
    </row>
    <row r="368" spans="1:13" x14ac:dyDescent="0.25">
      <c r="A368" s="138" t="str">
        <f>IF(COUNTIF(E368,"*DH*"),Source!$A$4,IF(COUNTIF(E368,"*DG*"),Source!$A$4,IF(E368="","",Source!$A$3)))</f>
        <v/>
      </c>
      <c r="B368" s="136" t="str">
        <f t="shared" si="10"/>
        <v/>
      </c>
      <c r="C368" s="43"/>
      <c r="D368" s="135"/>
      <c r="E368" s="96"/>
      <c r="F368" s="102"/>
      <c r="G368" s="105"/>
      <c r="H368" s="43"/>
      <c r="I368" s="105"/>
      <c r="J368" s="106"/>
      <c r="K368" s="107"/>
      <c r="L368" s="57" t="str">
        <f t="shared" si="11"/>
        <v/>
      </c>
      <c r="M368" s="61" t="str">
        <f>IF(D368="","",L368*D368)</f>
        <v/>
      </c>
    </row>
    <row r="369" spans="1:13" x14ac:dyDescent="0.25">
      <c r="A369" s="138" t="str">
        <f>IF(COUNTIF(E369,"*DH*"),Source!$A$4,IF(COUNTIF(E369,"*DG*"),Source!$A$4,IF(E369="","",Source!$A$3)))</f>
        <v/>
      </c>
      <c r="B369" s="136" t="str">
        <f t="shared" si="10"/>
        <v/>
      </c>
      <c r="C369" s="43"/>
      <c r="D369" s="135"/>
      <c r="E369" s="96"/>
      <c r="F369" s="102"/>
      <c r="G369" s="105"/>
      <c r="H369" s="43"/>
      <c r="I369" s="105"/>
      <c r="J369" s="106"/>
      <c r="K369" s="107"/>
      <c r="L369" s="57" t="str">
        <f t="shared" si="11"/>
        <v/>
      </c>
      <c r="M369" s="61" t="str">
        <f>IF(D369="","",L369*D369)</f>
        <v/>
      </c>
    </row>
    <row r="370" spans="1:13" x14ac:dyDescent="0.25">
      <c r="A370" s="138" t="str">
        <f>IF(COUNTIF(E370,"*DH*"),Source!$A$4,IF(COUNTIF(E370,"*DG*"),Source!$A$4,IF(E370="","",Source!$A$3)))</f>
        <v/>
      </c>
      <c r="B370" s="136" t="str">
        <f t="shared" si="10"/>
        <v/>
      </c>
      <c r="C370" s="43"/>
      <c r="D370" s="135"/>
      <c r="E370" s="96"/>
      <c r="F370" s="102"/>
      <c r="G370" s="105"/>
      <c r="H370" s="43"/>
      <c r="I370" s="105"/>
      <c r="J370" s="106"/>
      <c r="K370" s="107"/>
      <c r="L370" s="57" t="str">
        <f t="shared" si="11"/>
        <v/>
      </c>
      <c r="M370" s="61" t="str">
        <f>IF(D370="","",L370*D370)</f>
        <v/>
      </c>
    </row>
    <row r="371" spans="1:13" x14ac:dyDescent="0.25">
      <c r="A371" s="138" t="str">
        <f>IF(COUNTIF(E371,"*DH*"),Source!$A$4,IF(COUNTIF(E371,"*DG*"),Source!$A$4,IF(E371="","",Source!$A$3)))</f>
        <v/>
      </c>
      <c r="B371" s="136" t="str">
        <f t="shared" si="10"/>
        <v/>
      </c>
      <c r="C371" s="43"/>
      <c r="D371" s="135"/>
      <c r="E371" s="96"/>
      <c r="F371" s="102"/>
      <c r="G371" s="105"/>
      <c r="H371" s="43"/>
      <c r="I371" s="105"/>
      <c r="J371" s="106"/>
      <c r="K371" s="107"/>
      <c r="L371" s="57" t="str">
        <f t="shared" si="11"/>
        <v/>
      </c>
      <c r="M371" s="61" t="str">
        <f>IF(D371="","",L371*D371)</f>
        <v/>
      </c>
    </row>
    <row r="372" spans="1:13" x14ac:dyDescent="0.25">
      <c r="A372" s="138" t="str">
        <f>IF(COUNTIF(E372,"*DH*"),Source!$A$4,IF(COUNTIF(E372,"*DG*"),Source!$A$4,IF(E372="","",Source!$A$3)))</f>
        <v/>
      </c>
      <c r="B372" s="136" t="str">
        <f t="shared" si="10"/>
        <v/>
      </c>
      <c r="C372" s="43"/>
      <c r="D372" s="135"/>
      <c r="E372" s="96"/>
      <c r="F372" s="102"/>
      <c r="G372" s="105"/>
      <c r="H372" s="43"/>
      <c r="I372" s="105"/>
      <c r="J372" s="106"/>
      <c r="K372" s="107"/>
      <c r="L372" s="57" t="str">
        <f t="shared" si="11"/>
        <v/>
      </c>
      <c r="M372" s="61" t="str">
        <f>IF(D372="","",L372*D372)</f>
        <v/>
      </c>
    </row>
    <row r="373" spans="1:13" x14ac:dyDescent="0.25">
      <c r="A373" s="138" t="str">
        <f>IF(COUNTIF(E373,"*DH*"),Source!$A$4,IF(COUNTIF(E373,"*DG*"),Source!$A$4,IF(E373="","",Source!$A$3)))</f>
        <v/>
      </c>
      <c r="B373" s="136" t="str">
        <f t="shared" si="10"/>
        <v/>
      </c>
      <c r="C373" s="43"/>
      <c r="D373" s="135"/>
      <c r="E373" s="96"/>
      <c r="F373" s="102"/>
      <c r="G373" s="105"/>
      <c r="H373" s="43"/>
      <c r="I373" s="105"/>
      <c r="J373" s="106"/>
      <c r="K373" s="107"/>
      <c r="L373" s="57" t="str">
        <f t="shared" si="11"/>
        <v/>
      </c>
      <c r="M373" s="61" t="str">
        <f>IF(D373="","",L373*D373)</f>
        <v/>
      </c>
    </row>
    <row r="374" spans="1:13" x14ac:dyDescent="0.25">
      <c r="A374" s="138" t="str">
        <f>IF(COUNTIF(E374,"*DH*"),Source!$A$4,IF(COUNTIF(E374,"*DG*"),Source!$A$4,IF(E374="","",Source!$A$3)))</f>
        <v/>
      </c>
      <c r="B374" s="136" t="str">
        <f t="shared" si="10"/>
        <v/>
      </c>
      <c r="C374" s="43"/>
      <c r="D374" s="135"/>
      <c r="E374" s="96"/>
      <c r="F374" s="102"/>
      <c r="G374" s="105"/>
      <c r="H374" s="43"/>
      <c r="I374" s="105"/>
      <c r="J374" s="106"/>
      <c r="K374" s="107"/>
      <c r="L374" s="57" t="str">
        <f t="shared" si="11"/>
        <v/>
      </c>
      <c r="M374" s="61" t="str">
        <f>IF(D374="","",L374*D374)</f>
        <v/>
      </c>
    </row>
    <row r="375" spans="1:13" x14ac:dyDescent="0.25">
      <c r="A375" s="138" t="str">
        <f>IF(COUNTIF(E375,"*DH*"),Source!$A$4,IF(COUNTIF(E375,"*DG*"),Source!$A$4,IF(E375="","",Source!$A$3)))</f>
        <v/>
      </c>
      <c r="B375" s="136" t="str">
        <f t="shared" si="10"/>
        <v/>
      </c>
      <c r="C375" s="43"/>
      <c r="D375" s="135"/>
      <c r="E375" s="96"/>
      <c r="F375" s="102"/>
      <c r="G375" s="105"/>
      <c r="H375" s="43"/>
      <c r="I375" s="105"/>
      <c r="J375" s="106"/>
      <c r="K375" s="107"/>
      <c r="L375" s="57" t="str">
        <f t="shared" si="11"/>
        <v/>
      </c>
      <c r="M375" s="61" t="str">
        <f>IF(D375="","",L375*D375)</f>
        <v/>
      </c>
    </row>
    <row r="376" spans="1:13" x14ac:dyDescent="0.25">
      <c r="A376" s="138" t="str">
        <f>IF(COUNTIF(E376,"*DH*"),Source!$A$4,IF(COUNTIF(E376,"*DG*"),Source!$A$4,IF(E376="","",Source!$A$3)))</f>
        <v/>
      </c>
      <c r="B376" s="136" t="str">
        <f t="shared" si="10"/>
        <v/>
      </c>
      <c r="C376" s="43"/>
      <c r="D376" s="135"/>
      <c r="E376" s="96"/>
      <c r="F376" s="102"/>
      <c r="G376" s="105"/>
      <c r="H376" s="43"/>
      <c r="I376" s="105"/>
      <c r="J376" s="106"/>
      <c r="K376" s="107"/>
      <c r="L376" s="57" t="str">
        <f t="shared" si="11"/>
        <v/>
      </c>
      <c r="M376" s="61" t="str">
        <f>IF(D376="","",L376*D376)</f>
        <v/>
      </c>
    </row>
    <row r="377" spans="1:13" x14ac:dyDescent="0.25">
      <c r="A377" s="138" t="str">
        <f>IF(COUNTIF(E377,"*DH*"),Source!$A$4,IF(COUNTIF(E377,"*DG*"),Source!$A$4,IF(E377="","",Source!$A$3)))</f>
        <v/>
      </c>
      <c r="B377" s="136" t="str">
        <f t="shared" si="10"/>
        <v/>
      </c>
      <c r="C377" s="43"/>
      <c r="D377" s="135"/>
      <c r="E377" s="96"/>
      <c r="F377" s="102"/>
      <c r="G377" s="105"/>
      <c r="H377" s="43"/>
      <c r="I377" s="105"/>
      <c r="J377" s="106"/>
      <c r="K377" s="107"/>
      <c r="L377" s="57" t="str">
        <f t="shared" si="11"/>
        <v/>
      </c>
      <c r="M377" s="61" t="str">
        <f>IF(D377="","",L377*D377)</f>
        <v/>
      </c>
    </row>
    <row r="378" spans="1:13" x14ac:dyDescent="0.25">
      <c r="A378" s="138" t="str">
        <f>IF(COUNTIF(E378,"*DH*"),Source!$A$4,IF(COUNTIF(E378,"*DG*"),Source!$A$4,IF(E378="","",Source!$A$3)))</f>
        <v/>
      </c>
      <c r="B378" s="136" t="str">
        <f t="shared" si="10"/>
        <v/>
      </c>
      <c r="C378" s="43"/>
      <c r="D378" s="135"/>
      <c r="E378" s="96"/>
      <c r="F378" s="102"/>
      <c r="G378" s="105"/>
      <c r="H378" s="43"/>
      <c r="I378" s="105"/>
      <c r="J378" s="106"/>
      <c r="K378" s="107"/>
      <c r="L378" s="57" t="str">
        <f t="shared" si="11"/>
        <v/>
      </c>
      <c r="M378" s="61" t="str">
        <f>IF(D378="","",L378*D378)</f>
        <v/>
      </c>
    </row>
    <row r="379" spans="1:13" x14ac:dyDescent="0.25">
      <c r="A379" s="138" t="str">
        <f>IF(COUNTIF(E379,"*DH*"),Source!$A$4,IF(COUNTIF(E379,"*DG*"),Source!$A$4,IF(E379="","",Source!$A$3)))</f>
        <v/>
      </c>
      <c r="B379" s="136" t="str">
        <f t="shared" si="10"/>
        <v/>
      </c>
      <c r="C379" s="43"/>
      <c r="D379" s="135"/>
      <c r="E379" s="96"/>
      <c r="F379" s="102"/>
      <c r="G379" s="105"/>
      <c r="H379" s="43"/>
      <c r="I379" s="105"/>
      <c r="J379" s="106"/>
      <c r="K379" s="107"/>
      <c r="L379" s="57" t="str">
        <f t="shared" si="11"/>
        <v/>
      </c>
      <c r="M379" s="61" t="str">
        <f>IF(D379="","",L379*D379)</f>
        <v/>
      </c>
    </row>
    <row r="380" spans="1:13" x14ac:dyDescent="0.25">
      <c r="A380" s="138" t="str">
        <f>IF(COUNTIF(E380,"*DH*"),Source!$A$4,IF(COUNTIF(E380,"*DG*"),Source!$A$4,IF(E380="","",Source!$A$3)))</f>
        <v/>
      </c>
      <c r="B380" s="136" t="str">
        <f t="shared" si="10"/>
        <v/>
      </c>
      <c r="C380" s="43"/>
      <c r="D380" s="135"/>
      <c r="E380" s="96"/>
      <c r="F380" s="102"/>
      <c r="G380" s="105"/>
      <c r="H380" s="43"/>
      <c r="I380" s="105"/>
      <c r="J380" s="106"/>
      <c r="K380" s="107"/>
      <c r="L380" s="57" t="str">
        <f t="shared" si="11"/>
        <v/>
      </c>
      <c r="M380" s="61" t="str">
        <f>IF(D380="","",L380*D380)</f>
        <v/>
      </c>
    </row>
    <row r="381" spans="1:13" x14ac:dyDescent="0.25">
      <c r="A381" s="138" t="str">
        <f>IF(COUNTIF(E381,"*DH*"),Source!$A$4,IF(COUNTIF(E381,"*DG*"),Source!$A$4,IF(E381="","",Source!$A$3)))</f>
        <v/>
      </c>
      <c r="B381" s="136" t="str">
        <f t="shared" si="10"/>
        <v/>
      </c>
      <c r="C381" s="43"/>
      <c r="D381" s="135"/>
      <c r="E381" s="96"/>
      <c r="F381" s="102"/>
      <c r="G381" s="105"/>
      <c r="H381" s="43"/>
      <c r="I381" s="105"/>
      <c r="J381" s="106"/>
      <c r="K381" s="107"/>
      <c r="L381" s="57" t="str">
        <f t="shared" si="11"/>
        <v/>
      </c>
      <c r="M381" s="61" t="str">
        <f>IF(D381="","",L381*D381)</f>
        <v/>
      </c>
    </row>
    <row r="382" spans="1:13" x14ac:dyDescent="0.25">
      <c r="A382" s="138" t="str">
        <f>IF(COUNTIF(E382,"*DH*"),Source!$A$4,IF(COUNTIF(E382,"*DG*"),Source!$A$4,IF(E382="","",Source!$A$3)))</f>
        <v/>
      </c>
      <c r="B382" s="136" t="str">
        <f t="shared" si="10"/>
        <v/>
      </c>
      <c r="C382" s="43"/>
      <c r="D382" s="135"/>
      <c r="E382" s="96"/>
      <c r="F382" s="102"/>
      <c r="G382" s="105"/>
      <c r="H382" s="43"/>
      <c r="I382" s="105"/>
      <c r="J382" s="106"/>
      <c r="K382" s="107"/>
      <c r="L382" s="57" t="str">
        <f t="shared" si="11"/>
        <v/>
      </c>
      <c r="M382" s="61" t="str">
        <f>IF(D382="","",L382*D382)</f>
        <v/>
      </c>
    </row>
    <row r="383" spans="1:13" x14ac:dyDescent="0.25">
      <c r="A383" s="138" t="str">
        <f>IF(COUNTIF(E383,"*DH*"),Source!$A$4,IF(COUNTIF(E383,"*DG*"),Source!$A$4,IF(E383="","",Source!$A$3)))</f>
        <v/>
      </c>
      <c r="B383" s="136" t="str">
        <f t="shared" si="10"/>
        <v/>
      </c>
      <c r="C383" s="43"/>
      <c r="D383" s="135"/>
      <c r="E383" s="96"/>
      <c r="F383" s="102"/>
      <c r="G383" s="105"/>
      <c r="H383" s="43"/>
      <c r="I383" s="105"/>
      <c r="J383" s="106"/>
      <c r="K383" s="107"/>
      <c r="L383" s="57" t="str">
        <f t="shared" si="11"/>
        <v/>
      </c>
      <c r="M383" s="61" t="str">
        <f>IF(D383="","",L383*D383)</f>
        <v/>
      </c>
    </row>
    <row r="384" spans="1:13" x14ac:dyDescent="0.25">
      <c r="A384" s="138" t="str">
        <f>IF(COUNTIF(E384,"*DH*"),Source!$A$4,IF(COUNTIF(E384,"*DG*"),Source!$A$4,IF(E384="","",Source!$A$3)))</f>
        <v/>
      </c>
      <c r="B384" s="136" t="str">
        <f t="shared" si="10"/>
        <v/>
      </c>
      <c r="C384" s="43"/>
      <c r="D384" s="135"/>
      <c r="E384" s="96"/>
      <c r="F384" s="102"/>
      <c r="G384" s="105"/>
      <c r="H384" s="43"/>
      <c r="I384" s="105"/>
      <c r="J384" s="106"/>
      <c r="K384" s="107"/>
      <c r="L384" s="57" t="str">
        <f t="shared" si="11"/>
        <v/>
      </c>
      <c r="M384" s="61" t="str">
        <f>IF(D384="","",L384*D384)</f>
        <v/>
      </c>
    </row>
    <row r="385" spans="1:13" x14ac:dyDescent="0.25">
      <c r="A385" s="138" t="str">
        <f>IF(COUNTIF(E385,"*DH*"),Source!$A$4,IF(COUNTIF(E385,"*DG*"),Source!$A$4,IF(E385="","",Source!$A$3)))</f>
        <v/>
      </c>
      <c r="B385" s="136" t="str">
        <f t="shared" si="10"/>
        <v/>
      </c>
      <c r="C385" s="43"/>
      <c r="D385" s="135"/>
      <c r="E385" s="96"/>
      <c r="F385" s="102"/>
      <c r="G385" s="105"/>
      <c r="H385" s="43"/>
      <c r="I385" s="105"/>
      <c r="J385" s="106"/>
      <c r="K385" s="107"/>
      <c r="L385" s="57" t="str">
        <f t="shared" si="11"/>
        <v/>
      </c>
      <c r="M385" s="61" t="str">
        <f>IF(D385="","",L385*D385)</f>
        <v/>
      </c>
    </row>
    <row r="386" spans="1:13" x14ac:dyDescent="0.25">
      <c r="A386" s="138" t="str">
        <f>IF(COUNTIF(E386,"*DH*"),Source!$A$4,IF(COUNTIF(E386,"*DG*"),Source!$A$4,IF(E386="","",Source!$A$3)))</f>
        <v/>
      </c>
      <c r="B386" s="136" t="str">
        <f t="shared" si="10"/>
        <v/>
      </c>
      <c r="C386" s="43"/>
      <c r="D386" s="135"/>
      <c r="E386" s="96"/>
      <c r="F386" s="102"/>
      <c r="G386" s="105"/>
      <c r="H386" s="43"/>
      <c r="I386" s="105"/>
      <c r="J386" s="106"/>
      <c r="K386" s="107"/>
      <c r="L386" s="57" t="str">
        <f t="shared" si="11"/>
        <v/>
      </c>
      <c r="M386" s="61" t="str">
        <f>IF(D386="","",L386*D386)</f>
        <v/>
      </c>
    </row>
    <row r="387" spans="1:13" x14ac:dyDescent="0.25">
      <c r="A387" s="138" t="str">
        <f>IF(COUNTIF(E387,"*DH*"),Source!$A$4,IF(COUNTIF(E387,"*DG*"),Source!$A$4,IF(E387="","",Source!$A$3)))</f>
        <v/>
      </c>
      <c r="B387" s="136" t="str">
        <f t="shared" si="10"/>
        <v/>
      </c>
      <c r="C387" s="43"/>
      <c r="D387" s="135"/>
      <c r="E387" s="96"/>
      <c r="F387" s="102"/>
      <c r="G387" s="105"/>
      <c r="H387" s="43"/>
      <c r="I387" s="105"/>
      <c r="J387" s="106"/>
      <c r="K387" s="107"/>
      <c r="L387" s="57" t="str">
        <f t="shared" si="11"/>
        <v/>
      </c>
      <c r="M387" s="61" t="str">
        <f>IF(D387="","",L387*D387)</f>
        <v/>
      </c>
    </row>
    <row r="388" spans="1:13" x14ac:dyDescent="0.25">
      <c r="A388" s="138" t="str">
        <f>IF(COUNTIF(E388,"*DH*"),Source!$A$4,IF(COUNTIF(E388,"*DG*"),Source!$A$4,IF(E388="","",Source!$A$3)))</f>
        <v/>
      </c>
      <c r="B388" s="136" t="str">
        <f t="shared" si="10"/>
        <v/>
      </c>
      <c r="C388" s="43"/>
      <c r="D388" s="135"/>
      <c r="E388" s="96"/>
      <c r="F388" s="102"/>
      <c r="G388" s="105"/>
      <c r="H388" s="43"/>
      <c r="I388" s="105"/>
      <c r="J388" s="106"/>
      <c r="K388" s="107"/>
      <c r="L388" s="57" t="str">
        <f t="shared" si="11"/>
        <v/>
      </c>
      <c r="M388" s="61" t="str">
        <f>IF(D388="","",L388*D388)</f>
        <v/>
      </c>
    </row>
    <row r="389" spans="1:13" x14ac:dyDescent="0.25">
      <c r="A389" s="138" t="str">
        <f>IF(COUNTIF(E389,"*DH*"),Source!$A$4,IF(COUNTIF(E389,"*DG*"),Source!$A$4,IF(E389="","",Source!$A$3)))</f>
        <v/>
      </c>
      <c r="B389" s="136" t="str">
        <f t="shared" si="10"/>
        <v/>
      </c>
      <c r="C389" s="43"/>
      <c r="D389" s="135"/>
      <c r="E389" s="96"/>
      <c r="F389" s="102"/>
      <c r="G389" s="105"/>
      <c r="H389" s="43"/>
      <c r="I389" s="105"/>
      <c r="J389" s="106"/>
      <c r="K389" s="107"/>
      <c r="L389" s="57" t="str">
        <f t="shared" si="11"/>
        <v/>
      </c>
      <c r="M389" s="61" t="str">
        <f>IF(D389="","",L389*D389)</f>
        <v/>
      </c>
    </row>
    <row r="390" spans="1:13" x14ac:dyDescent="0.25">
      <c r="A390" s="138" t="str">
        <f>IF(COUNTIF(E390,"*DH*"),Source!$A$4,IF(COUNTIF(E390,"*DG*"),Source!$A$4,IF(E390="","",Source!$A$3)))</f>
        <v/>
      </c>
      <c r="B390" s="136" t="str">
        <f t="shared" si="10"/>
        <v/>
      </c>
      <c r="C390" s="43"/>
      <c r="D390" s="135"/>
      <c r="E390" s="96"/>
      <c r="F390" s="102"/>
      <c r="G390" s="105"/>
      <c r="H390" s="43"/>
      <c r="I390" s="105"/>
      <c r="J390" s="106"/>
      <c r="K390" s="107"/>
      <c r="L390" s="57" t="str">
        <f t="shared" si="11"/>
        <v/>
      </c>
      <c r="M390" s="61" t="str">
        <f>IF(D390="","",L390*D390)</f>
        <v/>
      </c>
    </row>
    <row r="391" spans="1:13" x14ac:dyDescent="0.25">
      <c r="A391" s="138" t="str">
        <f>IF(COUNTIF(E391,"*DH*"),Source!$A$4,IF(COUNTIF(E391,"*DG*"),Source!$A$4,IF(E391="","",Source!$A$3)))</f>
        <v/>
      </c>
      <c r="B391" s="136" t="str">
        <f t="shared" si="10"/>
        <v/>
      </c>
      <c r="C391" s="43"/>
      <c r="D391" s="135"/>
      <c r="E391" s="96"/>
      <c r="F391" s="102"/>
      <c r="G391" s="105"/>
      <c r="H391" s="43"/>
      <c r="I391" s="105"/>
      <c r="J391" s="106"/>
      <c r="K391" s="107"/>
      <c r="L391" s="57" t="str">
        <f t="shared" si="11"/>
        <v/>
      </c>
      <c r="M391" s="61" t="str">
        <f>IF(D391="","",L391*D391)</f>
        <v/>
      </c>
    </row>
    <row r="392" spans="1:13" x14ac:dyDescent="0.25">
      <c r="A392" s="138" t="str">
        <f>IF(COUNTIF(E392,"*DH*"),Source!$A$4,IF(COUNTIF(E392,"*DG*"),Source!$A$4,IF(E392="","",Source!$A$3)))</f>
        <v/>
      </c>
      <c r="B392" s="136" t="str">
        <f t="shared" si="10"/>
        <v/>
      </c>
      <c r="C392" s="43"/>
      <c r="D392" s="135"/>
      <c r="E392" s="96"/>
      <c r="F392" s="102"/>
      <c r="G392" s="105"/>
      <c r="H392" s="43"/>
      <c r="I392" s="105"/>
      <c r="J392" s="106"/>
      <c r="K392" s="107"/>
      <c r="L392" s="57" t="str">
        <f t="shared" si="11"/>
        <v/>
      </c>
      <c r="M392" s="61" t="str">
        <f>IF(D392="","",L392*D392)</f>
        <v/>
      </c>
    </row>
    <row r="393" spans="1:13" x14ac:dyDescent="0.25">
      <c r="A393" s="138" t="str">
        <f>IF(COUNTIF(E393,"*DH*"),Source!$A$4,IF(COUNTIF(E393,"*DG*"),Source!$A$4,IF(E393="","",Source!$A$3)))</f>
        <v/>
      </c>
      <c r="B393" s="136" t="str">
        <f t="shared" si="10"/>
        <v/>
      </c>
      <c r="C393" s="43"/>
      <c r="D393" s="135"/>
      <c r="E393" s="96"/>
      <c r="F393" s="102"/>
      <c r="G393" s="105"/>
      <c r="H393" s="43"/>
      <c r="I393" s="105"/>
      <c r="J393" s="106"/>
      <c r="K393" s="107"/>
      <c r="L393" s="57" t="str">
        <f t="shared" si="11"/>
        <v/>
      </c>
      <c r="M393" s="61" t="str">
        <f>IF(D393="","",L393*D393)</f>
        <v/>
      </c>
    </row>
    <row r="394" spans="1:13" x14ac:dyDescent="0.25">
      <c r="A394" s="138" t="str">
        <f>IF(COUNTIF(E394,"*DH*"),Source!$A$4,IF(COUNTIF(E394,"*DG*"),Source!$A$4,IF(E394="","",Source!$A$3)))</f>
        <v/>
      </c>
      <c r="B394" s="136" t="str">
        <f t="shared" si="10"/>
        <v/>
      </c>
      <c r="C394" s="43"/>
      <c r="D394" s="135"/>
      <c r="E394" s="96"/>
      <c r="F394" s="102"/>
      <c r="G394" s="105"/>
      <c r="H394" s="43"/>
      <c r="I394" s="105"/>
      <c r="J394" s="106"/>
      <c r="K394" s="107"/>
      <c r="L394" s="57" t="str">
        <f t="shared" si="11"/>
        <v/>
      </c>
      <c r="M394" s="61" t="str">
        <f>IF(D394="","",L394*D394)</f>
        <v/>
      </c>
    </row>
    <row r="395" spans="1:13" x14ac:dyDescent="0.25">
      <c r="A395" s="138" t="str">
        <f>IF(COUNTIF(E395,"*DH*"),Source!$A$4,IF(COUNTIF(E395,"*DG*"),Source!$A$4,IF(E395="","",Source!$A$3)))</f>
        <v/>
      </c>
      <c r="B395" s="136" t="str">
        <f t="shared" si="10"/>
        <v/>
      </c>
      <c r="C395" s="43"/>
      <c r="D395" s="135"/>
      <c r="E395" s="96"/>
      <c r="F395" s="102"/>
      <c r="G395" s="105"/>
      <c r="H395" s="43"/>
      <c r="I395" s="105"/>
      <c r="J395" s="106"/>
      <c r="K395" s="107"/>
      <c r="L395" s="57" t="str">
        <f t="shared" si="11"/>
        <v/>
      </c>
      <c r="M395" s="61" t="str">
        <f>IF(D395="","",L395*D395)</f>
        <v/>
      </c>
    </row>
    <row r="396" spans="1:13" x14ac:dyDescent="0.25">
      <c r="A396" s="138" t="str">
        <f>IF(COUNTIF(E396,"*DH*"),Source!$A$4,IF(COUNTIF(E396,"*DG*"),Source!$A$4,IF(E396="","",Source!$A$3)))</f>
        <v/>
      </c>
      <c r="B396" s="136" t="str">
        <f t="shared" ref="B396:B459" si="12">IF(COUNTIF(C396,""),"",IF(COUNTIF(C396,"TDJ"),"Terre de Jeux","Paris 2024"))</f>
        <v/>
      </c>
      <c r="C396" s="43"/>
      <c r="D396" s="135"/>
      <c r="E396" s="96"/>
      <c r="F396" s="102"/>
      <c r="G396" s="105"/>
      <c r="H396" s="43"/>
      <c r="I396" s="105"/>
      <c r="J396" s="106"/>
      <c r="K396" s="107"/>
      <c r="L396" s="57" t="str">
        <f t="shared" ref="L396:L459" si="13">IF(J396="","",J396*K396)</f>
        <v/>
      </c>
      <c r="M396" s="61" t="str">
        <f>IF(D396="","",L396*D396)</f>
        <v/>
      </c>
    </row>
    <row r="397" spans="1:13" x14ac:dyDescent="0.25">
      <c r="A397" s="138" t="str">
        <f>IF(COUNTIF(E397,"*DH*"),Source!$A$4,IF(COUNTIF(E397,"*DG*"),Source!$A$4,IF(E397="","",Source!$A$3)))</f>
        <v/>
      </c>
      <c r="B397" s="136" t="str">
        <f t="shared" si="12"/>
        <v/>
      </c>
      <c r="C397" s="43"/>
      <c r="D397" s="135"/>
      <c r="E397" s="96"/>
      <c r="F397" s="102"/>
      <c r="G397" s="105"/>
      <c r="H397" s="43"/>
      <c r="I397" s="105"/>
      <c r="J397" s="106"/>
      <c r="K397" s="107"/>
      <c r="L397" s="57" t="str">
        <f t="shared" si="13"/>
        <v/>
      </c>
      <c r="M397" s="61" t="str">
        <f>IF(D397="","",L397*D397)</f>
        <v/>
      </c>
    </row>
    <row r="398" spans="1:13" x14ac:dyDescent="0.25">
      <c r="A398" s="138" t="str">
        <f>IF(COUNTIF(E398,"*DH*"),Source!$A$4,IF(COUNTIF(E398,"*DG*"),Source!$A$4,IF(E398="","",Source!$A$3)))</f>
        <v/>
      </c>
      <c r="B398" s="136" t="str">
        <f t="shared" si="12"/>
        <v/>
      </c>
      <c r="C398" s="43"/>
      <c r="D398" s="135"/>
      <c r="E398" s="96"/>
      <c r="F398" s="102"/>
      <c r="G398" s="105"/>
      <c r="H398" s="43"/>
      <c r="I398" s="105"/>
      <c r="J398" s="106"/>
      <c r="K398" s="107"/>
      <c r="L398" s="57" t="str">
        <f t="shared" si="13"/>
        <v/>
      </c>
      <c r="M398" s="61" t="str">
        <f>IF(D398="","",L398*D398)</f>
        <v/>
      </c>
    </row>
    <row r="399" spans="1:13" x14ac:dyDescent="0.25">
      <c r="A399" s="138" t="str">
        <f>IF(COUNTIF(E399,"*DH*"),Source!$A$4,IF(COUNTIF(E399,"*DG*"),Source!$A$4,IF(E399="","",Source!$A$3)))</f>
        <v/>
      </c>
      <c r="B399" s="136" t="str">
        <f t="shared" si="12"/>
        <v/>
      </c>
      <c r="C399" s="43"/>
      <c r="D399" s="135"/>
      <c r="E399" s="96"/>
      <c r="F399" s="102"/>
      <c r="G399" s="105"/>
      <c r="H399" s="43"/>
      <c r="I399" s="105"/>
      <c r="J399" s="106"/>
      <c r="K399" s="107"/>
      <c r="L399" s="57" t="str">
        <f t="shared" si="13"/>
        <v/>
      </c>
      <c r="M399" s="61" t="str">
        <f>IF(D399="","",L399*D399)</f>
        <v/>
      </c>
    </row>
    <row r="400" spans="1:13" x14ac:dyDescent="0.25">
      <c r="A400" s="138" t="str">
        <f>IF(COUNTIF(E400,"*DH*"),Source!$A$4,IF(COUNTIF(E400,"*DG*"),Source!$A$4,IF(E400="","",Source!$A$3)))</f>
        <v/>
      </c>
      <c r="B400" s="136" t="str">
        <f t="shared" si="12"/>
        <v/>
      </c>
      <c r="C400" s="43"/>
      <c r="D400" s="135"/>
      <c r="E400" s="96"/>
      <c r="F400" s="102"/>
      <c r="G400" s="105"/>
      <c r="H400" s="43"/>
      <c r="I400" s="105"/>
      <c r="J400" s="106"/>
      <c r="K400" s="107"/>
      <c r="L400" s="57" t="str">
        <f t="shared" si="13"/>
        <v/>
      </c>
      <c r="M400" s="61" t="str">
        <f>IF(D400="","",L400*D400)</f>
        <v/>
      </c>
    </row>
    <row r="401" spans="1:13" x14ac:dyDescent="0.25">
      <c r="A401" s="138" t="str">
        <f>IF(COUNTIF(E401,"*DH*"),Source!$A$4,IF(COUNTIF(E401,"*DG*"),Source!$A$4,IF(E401="","",Source!$A$3)))</f>
        <v/>
      </c>
      <c r="B401" s="136" t="str">
        <f t="shared" si="12"/>
        <v/>
      </c>
      <c r="C401" s="43"/>
      <c r="D401" s="135"/>
      <c r="E401" s="96"/>
      <c r="F401" s="102"/>
      <c r="G401" s="105"/>
      <c r="H401" s="43"/>
      <c r="I401" s="105"/>
      <c r="J401" s="106"/>
      <c r="K401" s="107"/>
      <c r="L401" s="57" t="str">
        <f t="shared" si="13"/>
        <v/>
      </c>
      <c r="M401" s="61" t="str">
        <f>IF(D401="","",L401*D401)</f>
        <v/>
      </c>
    </row>
    <row r="402" spans="1:13" x14ac:dyDescent="0.25">
      <c r="A402" s="138" t="str">
        <f>IF(COUNTIF(E402,"*DH*"),Source!$A$4,IF(COUNTIF(E402,"*DG*"),Source!$A$4,IF(E402="","",Source!$A$3)))</f>
        <v/>
      </c>
      <c r="B402" s="136" t="str">
        <f t="shared" si="12"/>
        <v/>
      </c>
      <c r="C402" s="43"/>
      <c r="D402" s="135"/>
      <c r="E402" s="96"/>
      <c r="F402" s="102"/>
      <c r="G402" s="105"/>
      <c r="H402" s="43"/>
      <c r="I402" s="105"/>
      <c r="J402" s="106"/>
      <c r="K402" s="107"/>
      <c r="L402" s="57" t="str">
        <f t="shared" si="13"/>
        <v/>
      </c>
      <c r="M402" s="61" t="str">
        <f>IF(D402="","",L402*D402)</f>
        <v/>
      </c>
    </row>
    <row r="403" spans="1:13" x14ac:dyDescent="0.25">
      <c r="A403" s="138" t="str">
        <f>IF(COUNTIF(E403,"*DH*"),Source!$A$4,IF(COUNTIF(E403,"*DG*"),Source!$A$4,IF(E403="","",Source!$A$3)))</f>
        <v/>
      </c>
      <c r="B403" s="136" t="str">
        <f t="shared" si="12"/>
        <v/>
      </c>
      <c r="C403" s="43"/>
      <c r="D403" s="135"/>
      <c r="E403" s="96"/>
      <c r="F403" s="102"/>
      <c r="G403" s="105"/>
      <c r="H403" s="43"/>
      <c r="I403" s="105"/>
      <c r="J403" s="106"/>
      <c r="K403" s="107"/>
      <c r="L403" s="57" t="str">
        <f t="shared" si="13"/>
        <v/>
      </c>
      <c r="M403" s="61" t="str">
        <f>IF(D403="","",L403*D403)</f>
        <v/>
      </c>
    </row>
    <row r="404" spans="1:13" x14ac:dyDescent="0.25">
      <c r="A404" s="138" t="str">
        <f>IF(COUNTIF(E404,"*DH*"),Source!$A$4,IF(COUNTIF(E404,"*DG*"),Source!$A$4,IF(E404="","",Source!$A$3)))</f>
        <v/>
      </c>
      <c r="B404" s="136" t="str">
        <f t="shared" si="12"/>
        <v/>
      </c>
      <c r="C404" s="43"/>
      <c r="D404" s="135"/>
      <c r="E404" s="96"/>
      <c r="F404" s="102"/>
      <c r="G404" s="105"/>
      <c r="H404" s="43"/>
      <c r="I404" s="105"/>
      <c r="J404" s="106"/>
      <c r="K404" s="107"/>
      <c r="L404" s="57" t="str">
        <f t="shared" si="13"/>
        <v/>
      </c>
      <c r="M404" s="61" t="str">
        <f>IF(D404="","",L404*D404)</f>
        <v/>
      </c>
    </row>
    <row r="405" spans="1:13" x14ac:dyDescent="0.25">
      <c r="A405" s="138" t="str">
        <f>IF(COUNTIF(E405,"*DH*"),Source!$A$4,IF(COUNTIF(E405,"*DG*"),Source!$A$4,IF(E405="","",Source!$A$3)))</f>
        <v/>
      </c>
      <c r="B405" s="136" t="str">
        <f t="shared" si="12"/>
        <v/>
      </c>
      <c r="C405" s="43"/>
      <c r="D405" s="135"/>
      <c r="E405" s="96"/>
      <c r="F405" s="102"/>
      <c r="G405" s="105"/>
      <c r="H405" s="43"/>
      <c r="I405" s="105"/>
      <c r="J405" s="106"/>
      <c r="K405" s="107"/>
      <c r="L405" s="57" t="str">
        <f t="shared" si="13"/>
        <v/>
      </c>
      <c r="M405" s="61" t="str">
        <f>IF(D405="","",L405*D405)</f>
        <v/>
      </c>
    </row>
    <row r="406" spans="1:13" x14ac:dyDescent="0.25">
      <c r="A406" s="138" t="str">
        <f>IF(COUNTIF(E406,"*DH*"),Source!$A$4,IF(COUNTIF(E406,"*DG*"),Source!$A$4,IF(E406="","",Source!$A$3)))</f>
        <v/>
      </c>
      <c r="B406" s="136" t="str">
        <f t="shared" si="12"/>
        <v/>
      </c>
      <c r="C406" s="43"/>
      <c r="D406" s="135"/>
      <c r="E406" s="96"/>
      <c r="F406" s="102"/>
      <c r="G406" s="105"/>
      <c r="H406" s="43"/>
      <c r="I406" s="105"/>
      <c r="J406" s="106"/>
      <c r="K406" s="107"/>
      <c r="L406" s="57" t="str">
        <f t="shared" si="13"/>
        <v/>
      </c>
      <c r="M406" s="61" t="str">
        <f>IF(D406="","",L406*D406)</f>
        <v/>
      </c>
    </row>
    <row r="407" spans="1:13" x14ac:dyDescent="0.25">
      <c r="A407" s="138" t="str">
        <f>IF(COUNTIF(E407,"*DH*"),Source!$A$4,IF(COUNTIF(E407,"*DG*"),Source!$A$4,IF(E407="","",Source!$A$3)))</f>
        <v/>
      </c>
      <c r="B407" s="136" t="str">
        <f t="shared" si="12"/>
        <v/>
      </c>
      <c r="C407" s="43"/>
      <c r="D407" s="135"/>
      <c r="E407" s="96"/>
      <c r="F407" s="102"/>
      <c r="G407" s="105"/>
      <c r="H407" s="43"/>
      <c r="I407" s="105"/>
      <c r="J407" s="106"/>
      <c r="K407" s="107"/>
      <c r="L407" s="57" t="str">
        <f t="shared" si="13"/>
        <v/>
      </c>
      <c r="M407" s="61" t="str">
        <f>IF(D407="","",L407*D407)</f>
        <v/>
      </c>
    </row>
    <row r="408" spans="1:13" x14ac:dyDescent="0.25">
      <c r="A408" s="138" t="str">
        <f>IF(COUNTIF(E408,"*DH*"),Source!$A$4,IF(COUNTIF(E408,"*DG*"),Source!$A$4,IF(E408="","",Source!$A$3)))</f>
        <v/>
      </c>
      <c r="B408" s="136" t="str">
        <f t="shared" si="12"/>
        <v/>
      </c>
      <c r="C408" s="43"/>
      <c r="D408" s="135"/>
      <c r="E408" s="96"/>
      <c r="F408" s="102"/>
      <c r="G408" s="105"/>
      <c r="H408" s="43"/>
      <c r="I408" s="105"/>
      <c r="J408" s="106"/>
      <c r="K408" s="107"/>
      <c r="L408" s="57" t="str">
        <f t="shared" si="13"/>
        <v/>
      </c>
      <c r="M408" s="61" t="str">
        <f>IF(D408="","",L408*D408)</f>
        <v/>
      </c>
    </row>
    <row r="409" spans="1:13" x14ac:dyDescent="0.25">
      <c r="A409" s="138" t="str">
        <f>IF(COUNTIF(E409,"*DH*"),Source!$A$4,IF(COUNTIF(E409,"*DG*"),Source!$A$4,IF(E409="","",Source!$A$3)))</f>
        <v/>
      </c>
      <c r="B409" s="136" t="str">
        <f t="shared" si="12"/>
        <v/>
      </c>
      <c r="C409" s="43"/>
      <c r="D409" s="135"/>
      <c r="E409" s="96"/>
      <c r="F409" s="102"/>
      <c r="G409" s="105"/>
      <c r="H409" s="43"/>
      <c r="I409" s="105"/>
      <c r="J409" s="106"/>
      <c r="K409" s="107"/>
      <c r="L409" s="57" t="str">
        <f t="shared" si="13"/>
        <v/>
      </c>
      <c r="M409" s="61" t="str">
        <f>IF(D409="","",L409*D409)</f>
        <v/>
      </c>
    </row>
    <row r="410" spans="1:13" x14ac:dyDescent="0.25">
      <c r="A410" s="138" t="str">
        <f>IF(COUNTIF(E410,"*DH*"),Source!$A$4,IF(COUNTIF(E410,"*DG*"),Source!$A$4,IF(E410="","",Source!$A$3)))</f>
        <v/>
      </c>
      <c r="B410" s="136" t="str">
        <f t="shared" si="12"/>
        <v/>
      </c>
      <c r="C410" s="43"/>
      <c r="D410" s="135"/>
      <c r="E410" s="96"/>
      <c r="F410" s="102"/>
      <c r="G410" s="105"/>
      <c r="H410" s="43"/>
      <c r="I410" s="105"/>
      <c r="J410" s="106"/>
      <c r="K410" s="107"/>
      <c r="L410" s="57" t="str">
        <f t="shared" si="13"/>
        <v/>
      </c>
      <c r="M410" s="61" t="str">
        <f>IF(D410="","",L410*D410)</f>
        <v/>
      </c>
    </row>
    <row r="411" spans="1:13" x14ac:dyDescent="0.25">
      <c r="A411" s="138" t="str">
        <f>IF(COUNTIF(E411,"*DH*"),Source!$A$4,IF(COUNTIF(E411,"*DG*"),Source!$A$4,IF(E411="","",Source!$A$3)))</f>
        <v/>
      </c>
      <c r="B411" s="136" t="str">
        <f t="shared" si="12"/>
        <v/>
      </c>
      <c r="C411" s="43"/>
      <c r="D411" s="135"/>
      <c r="E411" s="96"/>
      <c r="F411" s="102"/>
      <c r="G411" s="105"/>
      <c r="H411" s="43"/>
      <c r="I411" s="105"/>
      <c r="J411" s="106"/>
      <c r="K411" s="107"/>
      <c r="L411" s="57" t="str">
        <f t="shared" si="13"/>
        <v/>
      </c>
      <c r="M411" s="61" t="str">
        <f>IF(D411="","",L411*D411)</f>
        <v/>
      </c>
    </row>
    <row r="412" spans="1:13" x14ac:dyDescent="0.25">
      <c r="A412" s="138" t="str">
        <f>IF(COUNTIF(E412,"*DH*"),Source!$A$4,IF(COUNTIF(E412,"*DG*"),Source!$A$4,IF(E412="","",Source!$A$3)))</f>
        <v/>
      </c>
      <c r="B412" s="136" t="str">
        <f t="shared" si="12"/>
        <v/>
      </c>
      <c r="C412" s="43"/>
      <c r="D412" s="135"/>
      <c r="E412" s="96"/>
      <c r="F412" s="102"/>
      <c r="G412" s="105"/>
      <c r="H412" s="43"/>
      <c r="I412" s="105"/>
      <c r="J412" s="106"/>
      <c r="K412" s="107"/>
      <c r="L412" s="57" t="str">
        <f t="shared" si="13"/>
        <v/>
      </c>
      <c r="M412" s="61" t="str">
        <f>IF(D412="","",L412*D412)</f>
        <v/>
      </c>
    </row>
    <row r="413" spans="1:13" x14ac:dyDescent="0.25">
      <c r="A413" s="138" t="str">
        <f>IF(COUNTIF(E413,"*DH*"),Source!$A$4,IF(COUNTIF(E413,"*DG*"),Source!$A$4,IF(E413="","",Source!$A$3)))</f>
        <v/>
      </c>
      <c r="B413" s="136" t="str">
        <f t="shared" si="12"/>
        <v/>
      </c>
      <c r="C413" s="43"/>
      <c r="D413" s="135"/>
      <c r="E413" s="96"/>
      <c r="F413" s="102"/>
      <c r="G413" s="105"/>
      <c r="H413" s="43"/>
      <c r="I413" s="105"/>
      <c r="J413" s="106"/>
      <c r="K413" s="107"/>
      <c r="L413" s="57" t="str">
        <f t="shared" si="13"/>
        <v/>
      </c>
      <c r="M413" s="61" t="str">
        <f>IF(D413="","",L413*D413)</f>
        <v/>
      </c>
    </row>
    <row r="414" spans="1:13" x14ac:dyDescent="0.25">
      <c r="A414" s="138" t="str">
        <f>IF(COUNTIF(E414,"*DH*"),Source!$A$4,IF(COUNTIF(E414,"*DG*"),Source!$A$4,IF(E414="","",Source!$A$3)))</f>
        <v/>
      </c>
      <c r="B414" s="136" t="str">
        <f t="shared" si="12"/>
        <v/>
      </c>
      <c r="C414" s="43"/>
      <c r="D414" s="135"/>
      <c r="E414" s="96"/>
      <c r="F414" s="102"/>
      <c r="G414" s="105"/>
      <c r="H414" s="43"/>
      <c r="I414" s="105"/>
      <c r="J414" s="106"/>
      <c r="K414" s="107"/>
      <c r="L414" s="57" t="str">
        <f t="shared" si="13"/>
        <v/>
      </c>
      <c r="M414" s="61" t="str">
        <f>IF(D414="","",L414*D414)</f>
        <v/>
      </c>
    </row>
    <row r="415" spans="1:13" x14ac:dyDescent="0.25">
      <c r="A415" s="138" t="str">
        <f>IF(COUNTIF(E415,"*DH*"),Source!$A$4,IF(COUNTIF(E415,"*DG*"),Source!$A$4,IF(E415="","",Source!$A$3)))</f>
        <v/>
      </c>
      <c r="B415" s="136" t="str">
        <f t="shared" si="12"/>
        <v/>
      </c>
      <c r="C415" s="43"/>
      <c r="D415" s="135"/>
      <c r="E415" s="96"/>
      <c r="F415" s="102"/>
      <c r="G415" s="105"/>
      <c r="H415" s="43"/>
      <c r="I415" s="105"/>
      <c r="J415" s="106"/>
      <c r="K415" s="107"/>
      <c r="L415" s="57" t="str">
        <f t="shared" si="13"/>
        <v/>
      </c>
      <c r="M415" s="61" t="str">
        <f>IF(D415="","",L415*D415)</f>
        <v/>
      </c>
    </row>
    <row r="416" spans="1:13" x14ac:dyDescent="0.25">
      <c r="A416" s="138" t="str">
        <f>IF(COUNTIF(E416,"*DH*"),Source!$A$4,IF(COUNTIF(E416,"*DG*"),Source!$A$4,IF(E416="","",Source!$A$3)))</f>
        <v/>
      </c>
      <c r="B416" s="136" t="str">
        <f t="shared" si="12"/>
        <v/>
      </c>
      <c r="C416" s="43"/>
      <c r="D416" s="135"/>
      <c r="E416" s="96"/>
      <c r="F416" s="102"/>
      <c r="G416" s="105"/>
      <c r="H416" s="43"/>
      <c r="I416" s="105"/>
      <c r="J416" s="106"/>
      <c r="K416" s="107"/>
      <c r="L416" s="57" t="str">
        <f t="shared" si="13"/>
        <v/>
      </c>
      <c r="M416" s="61" t="str">
        <f>IF(D416="","",L416*D416)</f>
        <v/>
      </c>
    </row>
    <row r="417" spans="1:13" x14ac:dyDescent="0.25">
      <c r="A417" s="138" t="str">
        <f>IF(COUNTIF(E417,"*DH*"),Source!$A$4,IF(COUNTIF(E417,"*DG*"),Source!$A$4,IF(E417="","",Source!$A$3)))</f>
        <v/>
      </c>
      <c r="B417" s="136" t="str">
        <f t="shared" si="12"/>
        <v/>
      </c>
      <c r="C417" s="43"/>
      <c r="D417" s="135"/>
      <c r="E417" s="96"/>
      <c r="F417" s="102"/>
      <c r="G417" s="105"/>
      <c r="H417" s="43"/>
      <c r="I417" s="105"/>
      <c r="J417" s="106"/>
      <c r="K417" s="107"/>
      <c r="L417" s="57" t="str">
        <f t="shared" si="13"/>
        <v/>
      </c>
      <c r="M417" s="61" t="str">
        <f>IF(D417="","",L417*D417)</f>
        <v/>
      </c>
    </row>
    <row r="418" spans="1:13" x14ac:dyDescent="0.25">
      <c r="A418" s="138" t="str">
        <f>IF(COUNTIF(E418,"*DH*"),Source!$A$4,IF(COUNTIF(E418,"*DG*"),Source!$A$4,IF(E418="","",Source!$A$3)))</f>
        <v/>
      </c>
      <c r="B418" s="136" t="str">
        <f t="shared" si="12"/>
        <v/>
      </c>
      <c r="C418" s="43"/>
      <c r="D418" s="135"/>
      <c r="E418" s="96"/>
      <c r="F418" s="102"/>
      <c r="G418" s="105"/>
      <c r="H418" s="43"/>
      <c r="I418" s="105"/>
      <c r="J418" s="106"/>
      <c r="K418" s="107"/>
      <c r="L418" s="57" t="str">
        <f t="shared" si="13"/>
        <v/>
      </c>
      <c r="M418" s="61" t="str">
        <f>IF(D418="","",L418*D418)</f>
        <v/>
      </c>
    </row>
    <row r="419" spans="1:13" x14ac:dyDescent="0.25">
      <c r="A419" s="138" t="str">
        <f>IF(COUNTIF(E419,"*DH*"),Source!$A$4,IF(COUNTIF(E419,"*DG*"),Source!$A$4,IF(E419="","",Source!$A$3)))</f>
        <v/>
      </c>
      <c r="B419" s="136" t="str">
        <f t="shared" si="12"/>
        <v/>
      </c>
      <c r="C419" s="43"/>
      <c r="D419" s="135"/>
      <c r="E419" s="96"/>
      <c r="F419" s="102"/>
      <c r="G419" s="105"/>
      <c r="H419" s="43"/>
      <c r="I419" s="105"/>
      <c r="J419" s="106"/>
      <c r="K419" s="107"/>
      <c r="L419" s="57" t="str">
        <f t="shared" si="13"/>
        <v/>
      </c>
      <c r="M419" s="61" t="str">
        <f>IF(D419="","",L419*D419)</f>
        <v/>
      </c>
    </row>
    <row r="420" spans="1:13" x14ac:dyDescent="0.25">
      <c r="A420" s="138" t="str">
        <f>IF(COUNTIF(E420,"*DH*"),Source!$A$4,IF(COUNTIF(E420,"*DG*"),Source!$A$4,IF(E420="","",Source!$A$3)))</f>
        <v/>
      </c>
      <c r="B420" s="136" t="str">
        <f t="shared" si="12"/>
        <v/>
      </c>
      <c r="C420" s="43"/>
      <c r="D420" s="135"/>
      <c r="E420" s="96"/>
      <c r="F420" s="102"/>
      <c r="G420" s="105"/>
      <c r="H420" s="43"/>
      <c r="I420" s="105"/>
      <c r="J420" s="106"/>
      <c r="K420" s="107"/>
      <c r="L420" s="57" t="str">
        <f t="shared" si="13"/>
        <v/>
      </c>
      <c r="M420" s="61" t="str">
        <f>IF(D420="","",L420*D420)</f>
        <v/>
      </c>
    </row>
    <row r="421" spans="1:13" x14ac:dyDescent="0.25">
      <c r="A421" s="138" t="str">
        <f>IF(COUNTIF(E421,"*DH*"),Source!$A$4,IF(COUNTIF(E421,"*DG*"),Source!$A$4,IF(E421="","",Source!$A$3)))</f>
        <v/>
      </c>
      <c r="B421" s="136" t="str">
        <f t="shared" si="12"/>
        <v/>
      </c>
      <c r="C421" s="43"/>
      <c r="D421" s="135"/>
      <c r="E421" s="96"/>
      <c r="F421" s="102"/>
      <c r="G421" s="105"/>
      <c r="H421" s="43"/>
      <c r="I421" s="105"/>
      <c r="J421" s="106"/>
      <c r="K421" s="107"/>
      <c r="L421" s="57" t="str">
        <f t="shared" si="13"/>
        <v/>
      </c>
      <c r="M421" s="61" t="str">
        <f>IF(D421="","",L421*D421)</f>
        <v/>
      </c>
    </row>
    <row r="422" spans="1:13" x14ac:dyDescent="0.25">
      <c r="A422" s="138" t="str">
        <f>IF(COUNTIF(E422,"*DH*"),Source!$A$4,IF(COUNTIF(E422,"*DG*"),Source!$A$4,IF(E422="","",Source!$A$3)))</f>
        <v/>
      </c>
      <c r="B422" s="136" t="str">
        <f t="shared" si="12"/>
        <v/>
      </c>
      <c r="C422" s="43"/>
      <c r="D422" s="135"/>
      <c r="E422" s="96"/>
      <c r="F422" s="102"/>
      <c r="G422" s="105"/>
      <c r="H422" s="43"/>
      <c r="I422" s="105"/>
      <c r="J422" s="106"/>
      <c r="K422" s="107"/>
      <c r="L422" s="57" t="str">
        <f t="shared" si="13"/>
        <v/>
      </c>
      <c r="M422" s="61" t="str">
        <f>IF(D422="","",L422*D422)</f>
        <v/>
      </c>
    </row>
    <row r="423" spans="1:13" x14ac:dyDescent="0.25">
      <c r="A423" s="138" t="str">
        <f>IF(COUNTIF(E423,"*DH*"),Source!$A$4,IF(COUNTIF(E423,"*DG*"),Source!$A$4,IF(E423="","",Source!$A$3)))</f>
        <v/>
      </c>
      <c r="B423" s="136" t="str">
        <f t="shared" si="12"/>
        <v/>
      </c>
      <c r="C423" s="43"/>
      <c r="D423" s="135"/>
      <c r="E423" s="96"/>
      <c r="F423" s="102"/>
      <c r="G423" s="105"/>
      <c r="H423" s="43"/>
      <c r="I423" s="105"/>
      <c r="J423" s="106"/>
      <c r="K423" s="107"/>
      <c r="L423" s="57" t="str">
        <f t="shared" si="13"/>
        <v/>
      </c>
      <c r="M423" s="61" t="str">
        <f>IF(D423="","",L423*D423)</f>
        <v/>
      </c>
    </row>
    <row r="424" spans="1:13" x14ac:dyDescent="0.25">
      <c r="A424" s="138" t="str">
        <f>IF(COUNTIF(E424,"*DH*"),Source!$A$4,IF(COUNTIF(E424,"*DG*"),Source!$A$4,IF(E424="","",Source!$A$3)))</f>
        <v/>
      </c>
      <c r="B424" s="136" t="str">
        <f t="shared" si="12"/>
        <v/>
      </c>
      <c r="C424" s="43"/>
      <c r="D424" s="135"/>
      <c r="E424" s="96"/>
      <c r="F424" s="102"/>
      <c r="G424" s="105"/>
      <c r="H424" s="43"/>
      <c r="I424" s="105"/>
      <c r="J424" s="106"/>
      <c r="K424" s="107"/>
      <c r="L424" s="57" t="str">
        <f t="shared" si="13"/>
        <v/>
      </c>
      <c r="M424" s="61" t="str">
        <f>IF(D424="","",L424*D424)</f>
        <v/>
      </c>
    </row>
    <row r="425" spans="1:13" x14ac:dyDescent="0.25">
      <c r="A425" s="138" t="str">
        <f>IF(COUNTIF(E425,"*DH*"),Source!$A$4,IF(COUNTIF(E425,"*DG*"),Source!$A$4,IF(E425="","",Source!$A$3)))</f>
        <v/>
      </c>
      <c r="B425" s="136" t="str">
        <f t="shared" si="12"/>
        <v/>
      </c>
      <c r="C425" s="43"/>
      <c r="D425" s="135"/>
      <c r="E425" s="96"/>
      <c r="F425" s="102"/>
      <c r="G425" s="105"/>
      <c r="H425" s="43"/>
      <c r="I425" s="105"/>
      <c r="J425" s="106"/>
      <c r="K425" s="107"/>
      <c r="L425" s="57" t="str">
        <f t="shared" si="13"/>
        <v/>
      </c>
      <c r="M425" s="61" t="str">
        <f>IF(D425="","",L425*D425)</f>
        <v/>
      </c>
    </row>
    <row r="426" spans="1:13" x14ac:dyDescent="0.25">
      <c r="A426" s="138" t="str">
        <f>IF(COUNTIF(E426,"*DH*"),Source!$A$4,IF(COUNTIF(E426,"*DG*"),Source!$A$4,IF(E426="","",Source!$A$3)))</f>
        <v/>
      </c>
      <c r="B426" s="136" t="str">
        <f t="shared" si="12"/>
        <v/>
      </c>
      <c r="C426" s="43"/>
      <c r="D426" s="135"/>
      <c r="E426" s="96"/>
      <c r="F426" s="102"/>
      <c r="G426" s="105"/>
      <c r="H426" s="43"/>
      <c r="I426" s="105"/>
      <c r="J426" s="106"/>
      <c r="K426" s="107"/>
      <c r="L426" s="57" t="str">
        <f t="shared" si="13"/>
        <v/>
      </c>
      <c r="M426" s="61" t="str">
        <f>IF(D426="","",L426*D426)</f>
        <v/>
      </c>
    </row>
    <row r="427" spans="1:13" x14ac:dyDescent="0.25">
      <c r="A427" s="138" t="str">
        <f>IF(COUNTIF(E427,"*DH*"),Source!$A$4,IF(COUNTIF(E427,"*DG*"),Source!$A$4,IF(E427="","",Source!$A$3)))</f>
        <v/>
      </c>
      <c r="B427" s="136" t="str">
        <f t="shared" si="12"/>
        <v/>
      </c>
      <c r="C427" s="43"/>
      <c r="D427" s="135"/>
      <c r="E427" s="96"/>
      <c r="F427" s="102"/>
      <c r="G427" s="105"/>
      <c r="H427" s="43"/>
      <c r="I427" s="105"/>
      <c r="J427" s="106"/>
      <c r="K427" s="107"/>
      <c r="L427" s="57" t="str">
        <f t="shared" si="13"/>
        <v/>
      </c>
      <c r="M427" s="61" t="str">
        <f>IF(D427="","",L427*D427)</f>
        <v/>
      </c>
    </row>
    <row r="428" spans="1:13" x14ac:dyDescent="0.25">
      <c r="A428" s="138" t="str">
        <f>IF(COUNTIF(E428,"*DH*"),Source!$A$4,IF(COUNTIF(E428,"*DG*"),Source!$A$4,IF(E428="","",Source!$A$3)))</f>
        <v/>
      </c>
      <c r="B428" s="136" t="str">
        <f t="shared" si="12"/>
        <v/>
      </c>
      <c r="C428" s="43"/>
      <c r="D428" s="135"/>
      <c r="E428" s="96"/>
      <c r="F428" s="102"/>
      <c r="G428" s="105"/>
      <c r="H428" s="43"/>
      <c r="I428" s="105"/>
      <c r="J428" s="106"/>
      <c r="K428" s="107"/>
      <c r="L428" s="57" t="str">
        <f t="shared" si="13"/>
        <v/>
      </c>
      <c r="M428" s="61" t="str">
        <f>IF(D428="","",L428*D428)</f>
        <v/>
      </c>
    </row>
    <row r="429" spans="1:13" x14ac:dyDescent="0.25">
      <c r="A429" s="138" t="str">
        <f>IF(COUNTIF(E429,"*DH*"),Source!$A$4,IF(COUNTIF(E429,"*DG*"),Source!$A$4,IF(E429="","",Source!$A$3)))</f>
        <v/>
      </c>
      <c r="B429" s="136" t="str">
        <f t="shared" si="12"/>
        <v/>
      </c>
      <c r="C429" s="43"/>
      <c r="D429" s="135"/>
      <c r="E429" s="96"/>
      <c r="F429" s="102"/>
      <c r="G429" s="105"/>
      <c r="H429" s="43"/>
      <c r="I429" s="105"/>
      <c r="J429" s="106"/>
      <c r="K429" s="107"/>
      <c r="L429" s="57" t="str">
        <f t="shared" si="13"/>
        <v/>
      </c>
      <c r="M429" s="61" t="str">
        <f>IF(D429="","",L429*D429)</f>
        <v/>
      </c>
    </row>
    <row r="430" spans="1:13" x14ac:dyDescent="0.25">
      <c r="A430" s="138" t="str">
        <f>IF(COUNTIF(E430,"*DH*"),Source!$A$4,IF(COUNTIF(E430,"*DG*"),Source!$A$4,IF(E430="","",Source!$A$3)))</f>
        <v/>
      </c>
      <c r="B430" s="136" t="str">
        <f t="shared" si="12"/>
        <v/>
      </c>
      <c r="C430" s="43"/>
      <c r="D430" s="135"/>
      <c r="E430" s="96"/>
      <c r="F430" s="102"/>
      <c r="G430" s="105"/>
      <c r="H430" s="43"/>
      <c r="I430" s="105"/>
      <c r="J430" s="106"/>
      <c r="K430" s="107"/>
      <c r="L430" s="57" t="str">
        <f t="shared" si="13"/>
        <v/>
      </c>
      <c r="M430" s="61" t="str">
        <f>IF(D430="","",L430*D430)</f>
        <v/>
      </c>
    </row>
    <row r="431" spans="1:13" x14ac:dyDescent="0.25">
      <c r="A431" s="138" t="str">
        <f>IF(COUNTIF(E431,"*DH*"),Source!$A$4,IF(COUNTIF(E431,"*DG*"),Source!$A$4,IF(E431="","",Source!$A$3)))</f>
        <v/>
      </c>
      <c r="B431" s="136" t="str">
        <f t="shared" si="12"/>
        <v/>
      </c>
      <c r="C431" s="43"/>
      <c r="D431" s="135"/>
      <c r="E431" s="96"/>
      <c r="F431" s="102"/>
      <c r="G431" s="105"/>
      <c r="H431" s="43"/>
      <c r="I431" s="105"/>
      <c r="J431" s="106"/>
      <c r="K431" s="107"/>
      <c r="L431" s="57" t="str">
        <f t="shared" si="13"/>
        <v/>
      </c>
      <c r="M431" s="61" t="str">
        <f>IF(D431="","",L431*D431)</f>
        <v/>
      </c>
    </row>
    <row r="432" spans="1:13" x14ac:dyDescent="0.25">
      <c r="A432" s="138" t="str">
        <f>IF(COUNTIF(E432,"*DH*"),Source!$A$4,IF(COUNTIF(E432,"*DG*"),Source!$A$4,IF(E432="","",Source!$A$3)))</f>
        <v/>
      </c>
      <c r="B432" s="136" t="str">
        <f t="shared" si="12"/>
        <v/>
      </c>
      <c r="C432" s="43"/>
      <c r="D432" s="135"/>
      <c r="E432" s="96"/>
      <c r="F432" s="102"/>
      <c r="G432" s="105"/>
      <c r="H432" s="43"/>
      <c r="I432" s="105"/>
      <c r="J432" s="106"/>
      <c r="K432" s="107"/>
      <c r="L432" s="57" t="str">
        <f t="shared" si="13"/>
        <v/>
      </c>
      <c r="M432" s="61" t="str">
        <f>IF(D432="","",L432*D432)</f>
        <v/>
      </c>
    </row>
    <row r="433" spans="1:13" x14ac:dyDescent="0.25">
      <c r="A433" s="138" t="str">
        <f>IF(COUNTIF(E433,"*DH*"),Source!$A$4,IF(COUNTIF(E433,"*DG*"),Source!$A$4,IF(E433="","",Source!$A$3)))</f>
        <v/>
      </c>
      <c r="B433" s="136" t="str">
        <f t="shared" si="12"/>
        <v/>
      </c>
      <c r="C433" s="43"/>
      <c r="D433" s="135"/>
      <c r="E433" s="96"/>
      <c r="F433" s="102"/>
      <c r="G433" s="105"/>
      <c r="H433" s="43"/>
      <c r="I433" s="105"/>
      <c r="J433" s="106"/>
      <c r="K433" s="107"/>
      <c r="L433" s="57" t="str">
        <f t="shared" si="13"/>
        <v/>
      </c>
      <c r="M433" s="61" t="str">
        <f>IF(D433="","",L433*D433)</f>
        <v/>
      </c>
    </row>
    <row r="434" spans="1:13" x14ac:dyDescent="0.25">
      <c r="A434" s="138" t="str">
        <f>IF(COUNTIF(E434,"*DH*"),Source!$A$4,IF(COUNTIF(E434,"*DG*"),Source!$A$4,IF(E434="","",Source!$A$3)))</f>
        <v/>
      </c>
      <c r="B434" s="136" t="str">
        <f t="shared" si="12"/>
        <v/>
      </c>
      <c r="C434" s="43"/>
      <c r="D434" s="135"/>
      <c r="E434" s="96"/>
      <c r="F434" s="102"/>
      <c r="G434" s="105"/>
      <c r="H434" s="43"/>
      <c r="I434" s="105"/>
      <c r="J434" s="106"/>
      <c r="K434" s="107"/>
      <c r="L434" s="57" t="str">
        <f t="shared" si="13"/>
        <v/>
      </c>
      <c r="M434" s="61" t="str">
        <f>IF(D434="","",L434*D434)</f>
        <v/>
      </c>
    </row>
    <row r="435" spans="1:13" x14ac:dyDescent="0.25">
      <c r="A435" s="138" t="str">
        <f>IF(COUNTIF(E435,"*DH*"),Source!$A$4,IF(COUNTIF(E435,"*DG*"),Source!$A$4,IF(E435="","",Source!$A$3)))</f>
        <v/>
      </c>
      <c r="B435" s="136" t="str">
        <f t="shared" si="12"/>
        <v/>
      </c>
      <c r="C435" s="43"/>
      <c r="D435" s="135"/>
      <c r="E435" s="96"/>
      <c r="F435" s="102"/>
      <c r="G435" s="105"/>
      <c r="H435" s="43"/>
      <c r="I435" s="105"/>
      <c r="J435" s="106"/>
      <c r="K435" s="107"/>
      <c r="L435" s="57" t="str">
        <f t="shared" si="13"/>
        <v/>
      </c>
      <c r="M435" s="61" t="str">
        <f>IF(D435="","",L435*D435)</f>
        <v/>
      </c>
    </row>
    <row r="436" spans="1:13" x14ac:dyDescent="0.25">
      <c r="A436" s="138" t="str">
        <f>IF(COUNTIF(E436,"*DH*"),Source!$A$4,IF(COUNTIF(E436,"*DG*"),Source!$A$4,IF(E436="","",Source!$A$3)))</f>
        <v/>
      </c>
      <c r="B436" s="136" t="str">
        <f t="shared" si="12"/>
        <v/>
      </c>
      <c r="C436" s="43"/>
      <c r="D436" s="135"/>
      <c r="E436" s="96"/>
      <c r="F436" s="102"/>
      <c r="G436" s="105"/>
      <c r="H436" s="43"/>
      <c r="I436" s="105"/>
      <c r="J436" s="106"/>
      <c r="K436" s="107"/>
      <c r="L436" s="57" t="str">
        <f t="shared" si="13"/>
        <v/>
      </c>
      <c r="M436" s="61" t="str">
        <f>IF(D436="","",L436*D436)</f>
        <v/>
      </c>
    </row>
    <row r="437" spans="1:13" x14ac:dyDescent="0.25">
      <c r="A437" s="138" t="str">
        <f>IF(COUNTIF(E437,"*DH*"),Source!$A$4,IF(COUNTIF(E437,"*DG*"),Source!$A$4,IF(E437="","",Source!$A$3)))</f>
        <v/>
      </c>
      <c r="B437" s="136" t="str">
        <f t="shared" si="12"/>
        <v/>
      </c>
      <c r="C437" s="43"/>
      <c r="D437" s="135"/>
      <c r="E437" s="96"/>
      <c r="F437" s="102"/>
      <c r="G437" s="105"/>
      <c r="H437" s="43"/>
      <c r="I437" s="105"/>
      <c r="J437" s="106"/>
      <c r="K437" s="107"/>
      <c r="L437" s="57" t="str">
        <f t="shared" si="13"/>
        <v/>
      </c>
      <c r="M437" s="61" t="str">
        <f>IF(D437="","",L437*D437)</f>
        <v/>
      </c>
    </row>
    <row r="438" spans="1:13" x14ac:dyDescent="0.25">
      <c r="A438" s="138" t="str">
        <f>IF(COUNTIF(E438,"*DH*"),Source!$A$4,IF(COUNTIF(E438,"*DG*"),Source!$A$4,IF(E438="","",Source!$A$3)))</f>
        <v/>
      </c>
      <c r="B438" s="136" t="str">
        <f t="shared" si="12"/>
        <v/>
      </c>
      <c r="C438" s="43"/>
      <c r="D438" s="135"/>
      <c r="E438" s="96"/>
      <c r="F438" s="102"/>
      <c r="G438" s="105"/>
      <c r="H438" s="43"/>
      <c r="I438" s="105"/>
      <c r="J438" s="106"/>
      <c r="K438" s="107"/>
      <c r="L438" s="57" t="str">
        <f t="shared" si="13"/>
        <v/>
      </c>
      <c r="M438" s="61" t="str">
        <f>IF(D438="","",L438*D438)</f>
        <v/>
      </c>
    </row>
    <row r="439" spans="1:13" x14ac:dyDescent="0.25">
      <c r="A439" s="138" t="str">
        <f>IF(COUNTIF(E439,"*DH*"),Source!$A$4,IF(COUNTIF(E439,"*DG*"),Source!$A$4,IF(E439="","",Source!$A$3)))</f>
        <v/>
      </c>
      <c r="B439" s="136" t="str">
        <f t="shared" si="12"/>
        <v/>
      </c>
      <c r="C439" s="43"/>
      <c r="D439" s="135"/>
      <c r="E439" s="96"/>
      <c r="F439" s="102"/>
      <c r="G439" s="105"/>
      <c r="H439" s="43"/>
      <c r="I439" s="105"/>
      <c r="J439" s="106"/>
      <c r="K439" s="107"/>
      <c r="L439" s="57" t="str">
        <f t="shared" si="13"/>
        <v/>
      </c>
      <c r="M439" s="61" t="str">
        <f>IF(D439="","",L439*D439)</f>
        <v/>
      </c>
    </row>
    <row r="440" spans="1:13" x14ac:dyDescent="0.25">
      <c r="A440" s="138" t="str">
        <f>IF(COUNTIF(E440,"*DH*"),Source!$A$4,IF(COUNTIF(E440,"*DG*"),Source!$A$4,IF(E440="","",Source!$A$3)))</f>
        <v/>
      </c>
      <c r="B440" s="136" t="str">
        <f t="shared" si="12"/>
        <v/>
      </c>
      <c r="C440" s="43"/>
      <c r="D440" s="135"/>
      <c r="E440" s="96"/>
      <c r="F440" s="102"/>
      <c r="G440" s="105"/>
      <c r="H440" s="43"/>
      <c r="I440" s="105"/>
      <c r="J440" s="106"/>
      <c r="K440" s="107"/>
      <c r="L440" s="57" t="str">
        <f t="shared" si="13"/>
        <v/>
      </c>
      <c r="M440" s="61" t="str">
        <f>IF(D440="","",L440*D440)</f>
        <v/>
      </c>
    </row>
    <row r="441" spans="1:13" x14ac:dyDescent="0.25">
      <c r="A441" s="138" t="str">
        <f>IF(COUNTIF(E441,"*DH*"),Source!$A$4,IF(COUNTIF(E441,"*DG*"),Source!$A$4,IF(E441="","",Source!$A$3)))</f>
        <v/>
      </c>
      <c r="B441" s="136" t="str">
        <f t="shared" si="12"/>
        <v/>
      </c>
      <c r="C441" s="43"/>
      <c r="D441" s="135"/>
      <c r="E441" s="96"/>
      <c r="F441" s="102"/>
      <c r="G441" s="105"/>
      <c r="H441" s="43"/>
      <c r="I441" s="105"/>
      <c r="J441" s="106"/>
      <c r="K441" s="107"/>
      <c r="L441" s="57" t="str">
        <f t="shared" si="13"/>
        <v/>
      </c>
      <c r="M441" s="61" t="str">
        <f>IF(D441="","",L441*D441)</f>
        <v/>
      </c>
    </row>
    <row r="442" spans="1:13" x14ac:dyDescent="0.25">
      <c r="A442" s="138" t="str">
        <f>IF(COUNTIF(E442,"*DH*"),Source!$A$4,IF(COUNTIF(E442,"*DG*"),Source!$A$4,IF(E442="","",Source!$A$3)))</f>
        <v/>
      </c>
      <c r="B442" s="136" t="str">
        <f t="shared" si="12"/>
        <v/>
      </c>
      <c r="C442" s="43"/>
      <c r="D442" s="135"/>
      <c r="E442" s="96"/>
      <c r="F442" s="102"/>
      <c r="G442" s="105"/>
      <c r="H442" s="43"/>
      <c r="I442" s="105"/>
      <c r="J442" s="106"/>
      <c r="K442" s="107"/>
      <c r="L442" s="57" t="str">
        <f t="shared" si="13"/>
        <v/>
      </c>
      <c r="M442" s="61" t="str">
        <f>IF(D442="","",L442*D442)</f>
        <v/>
      </c>
    </row>
    <row r="443" spans="1:13" x14ac:dyDescent="0.25">
      <c r="A443" s="138" t="str">
        <f>IF(COUNTIF(E443,"*DH*"),Source!$A$4,IF(COUNTIF(E443,"*DG*"),Source!$A$4,IF(E443="","",Source!$A$3)))</f>
        <v/>
      </c>
      <c r="B443" s="136" t="str">
        <f t="shared" si="12"/>
        <v/>
      </c>
      <c r="C443" s="43"/>
      <c r="D443" s="135"/>
      <c r="E443" s="96"/>
      <c r="F443" s="102"/>
      <c r="G443" s="105"/>
      <c r="H443" s="43"/>
      <c r="I443" s="105"/>
      <c r="J443" s="106"/>
      <c r="K443" s="107"/>
      <c r="L443" s="57" t="str">
        <f t="shared" si="13"/>
        <v/>
      </c>
      <c r="M443" s="61" t="str">
        <f>IF(D443="","",L443*D443)</f>
        <v/>
      </c>
    </row>
    <row r="444" spans="1:13" x14ac:dyDescent="0.25">
      <c r="A444" s="138" t="str">
        <f>IF(COUNTIF(E444,"*DH*"),Source!$A$4,IF(COUNTIF(E444,"*DG*"),Source!$A$4,IF(E444="","",Source!$A$3)))</f>
        <v/>
      </c>
      <c r="B444" s="136" t="str">
        <f t="shared" si="12"/>
        <v/>
      </c>
      <c r="C444" s="43"/>
      <c r="D444" s="135"/>
      <c r="E444" s="96"/>
      <c r="F444" s="102"/>
      <c r="G444" s="105"/>
      <c r="H444" s="43"/>
      <c r="I444" s="105"/>
      <c r="J444" s="106"/>
      <c r="K444" s="107"/>
      <c r="L444" s="57" t="str">
        <f t="shared" si="13"/>
        <v/>
      </c>
      <c r="M444" s="61" t="str">
        <f>IF(D444="","",L444*D444)</f>
        <v/>
      </c>
    </row>
    <row r="445" spans="1:13" x14ac:dyDescent="0.25">
      <c r="A445" s="138" t="str">
        <f>IF(COUNTIF(E445,"*DH*"),Source!$A$4,IF(COUNTIF(E445,"*DG*"),Source!$A$4,IF(E445="","",Source!$A$3)))</f>
        <v/>
      </c>
      <c r="B445" s="136" t="str">
        <f t="shared" si="12"/>
        <v/>
      </c>
      <c r="C445" s="43"/>
      <c r="D445" s="135"/>
      <c r="E445" s="96"/>
      <c r="F445" s="102"/>
      <c r="G445" s="105"/>
      <c r="H445" s="43"/>
      <c r="I445" s="105"/>
      <c r="J445" s="106"/>
      <c r="K445" s="107"/>
      <c r="L445" s="57" t="str">
        <f t="shared" si="13"/>
        <v/>
      </c>
      <c r="M445" s="61" t="str">
        <f>IF(D445="","",L445*D445)</f>
        <v/>
      </c>
    </row>
    <row r="446" spans="1:13" x14ac:dyDescent="0.25">
      <c r="A446" s="138" t="str">
        <f>IF(COUNTIF(E446,"*DH*"),Source!$A$4,IF(COUNTIF(E446,"*DG*"),Source!$A$4,IF(E446="","",Source!$A$3)))</f>
        <v/>
      </c>
      <c r="B446" s="136" t="str">
        <f t="shared" si="12"/>
        <v/>
      </c>
      <c r="C446" s="43"/>
      <c r="D446" s="135"/>
      <c r="E446" s="96"/>
      <c r="F446" s="102"/>
      <c r="G446" s="105"/>
      <c r="H446" s="43"/>
      <c r="I446" s="105"/>
      <c r="J446" s="106"/>
      <c r="K446" s="107"/>
      <c r="L446" s="57" t="str">
        <f t="shared" si="13"/>
        <v/>
      </c>
      <c r="M446" s="61" t="str">
        <f>IF(D446="","",L446*D446)</f>
        <v/>
      </c>
    </row>
    <row r="447" spans="1:13" x14ac:dyDescent="0.25">
      <c r="A447" s="138" t="str">
        <f>IF(COUNTIF(E447,"*DH*"),Source!$A$4,IF(COUNTIF(E447,"*DG*"),Source!$A$4,IF(E447="","",Source!$A$3)))</f>
        <v/>
      </c>
      <c r="B447" s="136" t="str">
        <f t="shared" si="12"/>
        <v/>
      </c>
      <c r="C447" s="43"/>
      <c r="D447" s="135"/>
      <c r="E447" s="96"/>
      <c r="F447" s="102"/>
      <c r="G447" s="105"/>
      <c r="H447" s="43"/>
      <c r="I447" s="105"/>
      <c r="J447" s="106"/>
      <c r="K447" s="107"/>
      <c r="L447" s="57" t="str">
        <f t="shared" si="13"/>
        <v/>
      </c>
      <c r="M447" s="61" t="str">
        <f>IF(D447="","",L447*D447)</f>
        <v/>
      </c>
    </row>
    <row r="448" spans="1:13" x14ac:dyDescent="0.25">
      <c r="A448" s="138" t="str">
        <f>IF(COUNTIF(E448,"*DH*"),Source!$A$4,IF(COUNTIF(E448,"*DG*"),Source!$A$4,IF(E448="","",Source!$A$3)))</f>
        <v/>
      </c>
      <c r="B448" s="136" t="str">
        <f t="shared" si="12"/>
        <v/>
      </c>
      <c r="C448" s="43"/>
      <c r="D448" s="135"/>
      <c r="E448" s="96"/>
      <c r="F448" s="102"/>
      <c r="G448" s="105"/>
      <c r="H448" s="43"/>
      <c r="I448" s="105"/>
      <c r="J448" s="106"/>
      <c r="K448" s="107"/>
      <c r="L448" s="57" t="str">
        <f t="shared" si="13"/>
        <v/>
      </c>
      <c r="M448" s="61" t="str">
        <f>IF(D448="","",L448*D448)</f>
        <v/>
      </c>
    </row>
    <row r="449" spans="1:13" x14ac:dyDescent="0.25">
      <c r="A449" s="138" t="str">
        <f>IF(COUNTIF(E449,"*DH*"),Source!$A$4,IF(COUNTIF(E449,"*DG*"),Source!$A$4,IF(E449="","",Source!$A$3)))</f>
        <v/>
      </c>
      <c r="B449" s="136" t="str">
        <f t="shared" si="12"/>
        <v/>
      </c>
      <c r="C449" s="43"/>
      <c r="D449" s="135"/>
      <c r="E449" s="96"/>
      <c r="F449" s="102"/>
      <c r="G449" s="105"/>
      <c r="H449" s="43"/>
      <c r="I449" s="105"/>
      <c r="J449" s="106"/>
      <c r="K449" s="107"/>
      <c r="L449" s="57" t="str">
        <f t="shared" si="13"/>
        <v/>
      </c>
      <c r="M449" s="61" t="str">
        <f>IF(D449="","",L449*D449)</f>
        <v/>
      </c>
    </row>
    <row r="450" spans="1:13" x14ac:dyDescent="0.25">
      <c r="A450" s="138" t="str">
        <f>IF(COUNTIF(E450,"*DH*"),Source!$A$4,IF(COUNTIF(E450,"*DG*"),Source!$A$4,IF(E450="","",Source!$A$3)))</f>
        <v/>
      </c>
      <c r="B450" s="136" t="str">
        <f t="shared" si="12"/>
        <v/>
      </c>
      <c r="C450" s="43"/>
      <c r="D450" s="135"/>
      <c r="E450" s="96"/>
      <c r="F450" s="102"/>
      <c r="G450" s="105"/>
      <c r="H450" s="43"/>
      <c r="I450" s="105"/>
      <c r="J450" s="106"/>
      <c r="K450" s="107"/>
      <c r="L450" s="57" t="str">
        <f t="shared" si="13"/>
        <v/>
      </c>
      <c r="M450" s="61" t="str">
        <f>IF(D450="","",L450*D450)</f>
        <v/>
      </c>
    </row>
    <row r="451" spans="1:13" x14ac:dyDescent="0.25">
      <c r="A451" s="138" t="str">
        <f>IF(COUNTIF(E451,"*DH*"),Source!$A$4,IF(COUNTIF(E451,"*DG*"),Source!$A$4,IF(E451="","",Source!$A$3)))</f>
        <v/>
      </c>
      <c r="B451" s="136" t="str">
        <f t="shared" si="12"/>
        <v/>
      </c>
      <c r="C451" s="43"/>
      <c r="D451" s="135"/>
      <c r="E451" s="96"/>
      <c r="F451" s="102"/>
      <c r="G451" s="105"/>
      <c r="H451" s="43"/>
      <c r="I451" s="105"/>
      <c r="J451" s="106"/>
      <c r="K451" s="107"/>
      <c r="L451" s="57" t="str">
        <f t="shared" si="13"/>
        <v/>
      </c>
      <c r="M451" s="61" t="str">
        <f>IF(D451="","",L451*D451)</f>
        <v/>
      </c>
    </row>
    <row r="452" spans="1:13" x14ac:dyDescent="0.25">
      <c r="A452" s="138" t="str">
        <f>IF(COUNTIF(E452,"*DH*"),Source!$A$4,IF(COUNTIF(E452,"*DG*"),Source!$A$4,IF(E452="","",Source!$A$3)))</f>
        <v/>
      </c>
      <c r="B452" s="136" t="str">
        <f t="shared" si="12"/>
        <v/>
      </c>
      <c r="C452" s="43"/>
      <c r="D452" s="135"/>
      <c r="E452" s="96"/>
      <c r="F452" s="102"/>
      <c r="G452" s="105"/>
      <c r="H452" s="43"/>
      <c r="I452" s="105"/>
      <c r="J452" s="106"/>
      <c r="K452" s="107"/>
      <c r="L452" s="57" t="str">
        <f t="shared" si="13"/>
        <v/>
      </c>
      <c r="M452" s="61" t="str">
        <f>IF(D452="","",L452*D452)</f>
        <v/>
      </c>
    </row>
    <row r="453" spans="1:13" x14ac:dyDescent="0.25">
      <c r="A453" s="138" t="str">
        <f>IF(COUNTIF(E453,"*DH*"),Source!$A$4,IF(COUNTIF(E453,"*DG*"),Source!$A$4,IF(E453="","",Source!$A$3)))</f>
        <v/>
      </c>
      <c r="B453" s="136" t="str">
        <f t="shared" si="12"/>
        <v/>
      </c>
      <c r="C453" s="43"/>
      <c r="D453" s="135"/>
      <c r="E453" s="96"/>
      <c r="F453" s="102"/>
      <c r="G453" s="105"/>
      <c r="H453" s="43"/>
      <c r="I453" s="105"/>
      <c r="J453" s="106"/>
      <c r="K453" s="107"/>
      <c r="L453" s="57" t="str">
        <f t="shared" si="13"/>
        <v/>
      </c>
      <c r="M453" s="61" t="str">
        <f>IF(D453="","",L453*D453)</f>
        <v/>
      </c>
    </row>
    <row r="454" spans="1:13" x14ac:dyDescent="0.25">
      <c r="A454" s="138" t="str">
        <f>IF(COUNTIF(E454,"*DH*"),Source!$A$4,IF(COUNTIF(E454,"*DG*"),Source!$A$4,IF(E454="","",Source!$A$3)))</f>
        <v/>
      </c>
      <c r="B454" s="136" t="str">
        <f t="shared" si="12"/>
        <v/>
      </c>
      <c r="C454" s="43"/>
      <c r="D454" s="135"/>
      <c r="E454" s="96"/>
      <c r="F454" s="102"/>
      <c r="G454" s="105"/>
      <c r="H454" s="43"/>
      <c r="I454" s="105"/>
      <c r="J454" s="106"/>
      <c r="K454" s="107"/>
      <c r="L454" s="57" t="str">
        <f t="shared" si="13"/>
        <v/>
      </c>
      <c r="M454" s="61" t="str">
        <f>IF(D454="","",L454*D454)</f>
        <v/>
      </c>
    </row>
    <row r="455" spans="1:13" x14ac:dyDescent="0.25">
      <c r="A455" s="138" t="str">
        <f>IF(COUNTIF(E455,"*DH*"),Source!$A$4,IF(COUNTIF(E455,"*DG*"),Source!$A$4,IF(E455="","",Source!$A$3)))</f>
        <v/>
      </c>
      <c r="B455" s="136" t="str">
        <f t="shared" si="12"/>
        <v/>
      </c>
      <c r="C455" s="43"/>
      <c r="D455" s="135"/>
      <c r="E455" s="96"/>
      <c r="F455" s="102"/>
      <c r="G455" s="105"/>
      <c r="H455" s="43"/>
      <c r="I455" s="105"/>
      <c r="J455" s="106"/>
      <c r="K455" s="107"/>
      <c r="L455" s="57" t="str">
        <f t="shared" si="13"/>
        <v/>
      </c>
      <c r="M455" s="61" t="str">
        <f>IF(D455="","",L455*D455)</f>
        <v/>
      </c>
    </row>
    <row r="456" spans="1:13" x14ac:dyDescent="0.25">
      <c r="A456" s="138" t="str">
        <f>IF(COUNTIF(E456,"*DH*"),Source!$A$4,IF(COUNTIF(E456,"*DG*"),Source!$A$4,IF(E456="","",Source!$A$3)))</f>
        <v/>
      </c>
      <c r="B456" s="136" t="str">
        <f t="shared" si="12"/>
        <v/>
      </c>
      <c r="C456" s="43"/>
      <c r="D456" s="135"/>
      <c r="E456" s="96"/>
      <c r="F456" s="102"/>
      <c r="G456" s="105"/>
      <c r="H456" s="43"/>
      <c r="I456" s="105"/>
      <c r="J456" s="106"/>
      <c r="K456" s="107"/>
      <c r="L456" s="57" t="str">
        <f t="shared" si="13"/>
        <v/>
      </c>
      <c r="M456" s="61" t="str">
        <f>IF(D456="","",L456*D456)</f>
        <v/>
      </c>
    </row>
    <row r="457" spans="1:13" x14ac:dyDescent="0.25">
      <c r="A457" s="138" t="str">
        <f>IF(COUNTIF(E457,"*DH*"),Source!$A$4,IF(COUNTIF(E457,"*DG*"),Source!$A$4,IF(E457="","",Source!$A$3)))</f>
        <v/>
      </c>
      <c r="B457" s="136" t="str">
        <f t="shared" si="12"/>
        <v/>
      </c>
      <c r="C457" s="43"/>
      <c r="D457" s="135"/>
      <c r="E457" s="96"/>
      <c r="F457" s="102"/>
      <c r="G457" s="105"/>
      <c r="H457" s="43"/>
      <c r="I457" s="105"/>
      <c r="J457" s="106"/>
      <c r="K457" s="107"/>
      <c r="L457" s="57" t="str">
        <f t="shared" si="13"/>
        <v/>
      </c>
      <c r="M457" s="61" t="str">
        <f>IF(D457="","",L457*D457)</f>
        <v/>
      </c>
    </row>
    <row r="458" spans="1:13" x14ac:dyDescent="0.25">
      <c r="A458" s="138" t="str">
        <f>IF(COUNTIF(E458,"*DH*"),Source!$A$4,IF(COUNTIF(E458,"*DG*"),Source!$A$4,IF(E458="","",Source!$A$3)))</f>
        <v/>
      </c>
      <c r="B458" s="136" t="str">
        <f t="shared" si="12"/>
        <v/>
      </c>
      <c r="C458" s="43"/>
      <c r="D458" s="135"/>
      <c r="E458" s="96"/>
      <c r="F458" s="102"/>
      <c r="G458" s="105"/>
      <c r="H458" s="43"/>
      <c r="I458" s="105"/>
      <c r="J458" s="106"/>
      <c r="K458" s="107"/>
      <c r="L458" s="57" t="str">
        <f t="shared" si="13"/>
        <v/>
      </c>
      <c r="M458" s="61" t="str">
        <f>IF(D458="","",L458*D458)</f>
        <v/>
      </c>
    </row>
    <row r="459" spans="1:13" x14ac:dyDescent="0.25">
      <c r="A459" s="138" t="str">
        <f>IF(COUNTIF(E459,"*DH*"),Source!$A$4,IF(COUNTIF(E459,"*DG*"),Source!$A$4,IF(E459="","",Source!$A$3)))</f>
        <v/>
      </c>
      <c r="B459" s="136" t="str">
        <f t="shared" si="12"/>
        <v/>
      </c>
      <c r="C459" s="43"/>
      <c r="D459" s="135"/>
      <c r="E459" s="96"/>
      <c r="F459" s="102"/>
      <c r="G459" s="105"/>
      <c r="H459" s="43"/>
      <c r="I459" s="105"/>
      <c r="J459" s="106"/>
      <c r="K459" s="107"/>
      <c r="L459" s="57" t="str">
        <f t="shared" si="13"/>
        <v/>
      </c>
      <c r="M459" s="61" t="str">
        <f>IF(D459="","",L459*D459)</f>
        <v/>
      </c>
    </row>
    <row r="460" spans="1:13" x14ac:dyDescent="0.25">
      <c r="A460" s="138" t="str">
        <f>IF(COUNTIF(E460,"*DH*"),Source!$A$4,IF(COUNTIF(E460,"*DG*"),Source!$A$4,IF(E460="","",Source!$A$3)))</f>
        <v/>
      </c>
      <c r="B460" s="136" t="str">
        <f t="shared" ref="B460:B523" si="14">IF(COUNTIF(C460,""),"",IF(COUNTIF(C460,"TDJ"),"Terre de Jeux","Paris 2024"))</f>
        <v/>
      </c>
      <c r="C460" s="43"/>
      <c r="D460" s="135"/>
      <c r="E460" s="96"/>
      <c r="F460" s="102"/>
      <c r="G460" s="105"/>
      <c r="H460" s="43"/>
      <c r="I460" s="105"/>
      <c r="J460" s="106"/>
      <c r="K460" s="107"/>
      <c r="L460" s="57" t="str">
        <f t="shared" ref="L460:L523" si="15">IF(J460="","",J460*K460)</f>
        <v/>
      </c>
      <c r="M460" s="61" t="str">
        <f>IF(D460="","",L460*D460)</f>
        <v/>
      </c>
    </row>
    <row r="461" spans="1:13" x14ac:dyDescent="0.25">
      <c r="A461" s="138" t="str">
        <f>IF(COUNTIF(E461,"*DH*"),Source!$A$4,IF(COUNTIF(E461,"*DG*"),Source!$A$4,IF(E461="","",Source!$A$3)))</f>
        <v/>
      </c>
      <c r="B461" s="136" t="str">
        <f t="shared" si="14"/>
        <v/>
      </c>
      <c r="C461" s="43"/>
      <c r="D461" s="135"/>
      <c r="E461" s="96"/>
      <c r="F461" s="102"/>
      <c r="G461" s="105"/>
      <c r="H461" s="43"/>
      <c r="I461" s="105"/>
      <c r="J461" s="106"/>
      <c r="K461" s="107"/>
      <c r="L461" s="57" t="str">
        <f t="shared" si="15"/>
        <v/>
      </c>
      <c r="M461" s="61" t="str">
        <f>IF(D461="","",L461*D461)</f>
        <v/>
      </c>
    </row>
    <row r="462" spans="1:13" x14ac:dyDescent="0.25">
      <c r="A462" s="138" t="str">
        <f>IF(COUNTIF(E462,"*DH*"),Source!$A$4,IF(COUNTIF(E462,"*DG*"),Source!$A$4,IF(E462="","",Source!$A$3)))</f>
        <v/>
      </c>
      <c r="B462" s="136" t="str">
        <f t="shared" si="14"/>
        <v/>
      </c>
      <c r="C462" s="43"/>
      <c r="D462" s="135"/>
      <c r="E462" s="96"/>
      <c r="F462" s="102"/>
      <c r="G462" s="105"/>
      <c r="H462" s="43"/>
      <c r="I462" s="105"/>
      <c r="J462" s="106"/>
      <c r="K462" s="107"/>
      <c r="L462" s="57" t="str">
        <f t="shared" si="15"/>
        <v/>
      </c>
      <c r="M462" s="61" t="str">
        <f>IF(D462="","",L462*D462)</f>
        <v/>
      </c>
    </row>
    <row r="463" spans="1:13" x14ac:dyDescent="0.25">
      <c r="A463" s="138" t="str">
        <f>IF(COUNTIF(E463,"*DH*"),Source!$A$4,IF(COUNTIF(E463,"*DG*"),Source!$A$4,IF(E463="","",Source!$A$3)))</f>
        <v/>
      </c>
      <c r="B463" s="136" t="str">
        <f t="shared" si="14"/>
        <v/>
      </c>
      <c r="C463" s="43"/>
      <c r="D463" s="135"/>
      <c r="E463" s="96"/>
      <c r="F463" s="102"/>
      <c r="G463" s="105"/>
      <c r="H463" s="43"/>
      <c r="I463" s="105"/>
      <c r="J463" s="106"/>
      <c r="K463" s="107"/>
      <c r="L463" s="57" t="str">
        <f t="shared" si="15"/>
        <v/>
      </c>
      <c r="M463" s="61" t="str">
        <f>IF(D463="","",L463*D463)</f>
        <v/>
      </c>
    </row>
    <row r="464" spans="1:13" x14ac:dyDescent="0.25">
      <c r="A464" s="138" t="str">
        <f>IF(COUNTIF(E464,"*DH*"),Source!$A$4,IF(COUNTIF(E464,"*DG*"),Source!$A$4,IF(E464="","",Source!$A$3)))</f>
        <v/>
      </c>
      <c r="B464" s="136" t="str">
        <f t="shared" si="14"/>
        <v/>
      </c>
      <c r="C464" s="43"/>
      <c r="D464" s="135"/>
      <c r="E464" s="96"/>
      <c r="F464" s="102"/>
      <c r="G464" s="105"/>
      <c r="H464" s="43"/>
      <c r="I464" s="105"/>
      <c r="J464" s="106"/>
      <c r="K464" s="107"/>
      <c r="L464" s="57" t="str">
        <f t="shared" si="15"/>
        <v/>
      </c>
      <c r="M464" s="61" t="str">
        <f>IF(D464="","",L464*D464)</f>
        <v/>
      </c>
    </row>
    <row r="465" spans="1:13" x14ac:dyDescent="0.25">
      <c r="A465" s="138" t="str">
        <f>IF(COUNTIF(E465,"*DH*"),Source!$A$4,IF(COUNTIF(E465,"*DG*"),Source!$A$4,IF(E465="","",Source!$A$3)))</f>
        <v/>
      </c>
      <c r="B465" s="136" t="str">
        <f t="shared" si="14"/>
        <v/>
      </c>
      <c r="C465" s="43"/>
      <c r="D465" s="135"/>
      <c r="E465" s="96"/>
      <c r="F465" s="102"/>
      <c r="G465" s="105"/>
      <c r="H465" s="43"/>
      <c r="I465" s="105"/>
      <c r="J465" s="106"/>
      <c r="K465" s="107"/>
      <c r="L465" s="57" t="str">
        <f t="shared" si="15"/>
        <v/>
      </c>
      <c r="M465" s="61" t="str">
        <f>IF(D465="","",L465*D465)</f>
        <v/>
      </c>
    </row>
    <row r="466" spans="1:13" x14ac:dyDescent="0.25">
      <c r="A466" s="138" t="str">
        <f>IF(COUNTIF(E466,"*DH*"),Source!$A$4,IF(COUNTIF(E466,"*DG*"),Source!$A$4,IF(E466="","",Source!$A$3)))</f>
        <v/>
      </c>
      <c r="B466" s="136" t="str">
        <f t="shared" si="14"/>
        <v/>
      </c>
      <c r="C466" s="43"/>
      <c r="D466" s="135"/>
      <c r="E466" s="96"/>
      <c r="F466" s="102"/>
      <c r="G466" s="105"/>
      <c r="H466" s="43"/>
      <c r="I466" s="105"/>
      <c r="J466" s="106"/>
      <c r="K466" s="107"/>
      <c r="L466" s="57" t="str">
        <f t="shared" si="15"/>
        <v/>
      </c>
      <c r="M466" s="61" t="str">
        <f>IF(D466="","",L466*D466)</f>
        <v/>
      </c>
    </row>
    <row r="467" spans="1:13" x14ac:dyDescent="0.25">
      <c r="A467" s="138" t="str">
        <f>IF(COUNTIF(E467,"*DH*"),Source!$A$4,IF(COUNTIF(E467,"*DG*"),Source!$A$4,IF(E467="","",Source!$A$3)))</f>
        <v/>
      </c>
      <c r="B467" s="136" t="str">
        <f t="shared" si="14"/>
        <v/>
      </c>
      <c r="C467" s="43"/>
      <c r="D467" s="135"/>
      <c r="E467" s="96"/>
      <c r="F467" s="102"/>
      <c r="G467" s="105"/>
      <c r="H467" s="43"/>
      <c r="I467" s="105"/>
      <c r="J467" s="106"/>
      <c r="K467" s="107"/>
      <c r="L467" s="57" t="str">
        <f t="shared" si="15"/>
        <v/>
      </c>
      <c r="M467" s="61" t="str">
        <f>IF(D467="","",L467*D467)</f>
        <v/>
      </c>
    </row>
    <row r="468" spans="1:13" x14ac:dyDescent="0.25">
      <c r="A468" s="138" t="str">
        <f>IF(COUNTIF(E468,"*DH*"),Source!$A$4,IF(COUNTIF(E468,"*DG*"),Source!$A$4,IF(E468="","",Source!$A$3)))</f>
        <v/>
      </c>
      <c r="B468" s="136" t="str">
        <f t="shared" si="14"/>
        <v/>
      </c>
      <c r="C468" s="43"/>
      <c r="D468" s="135"/>
      <c r="E468" s="96"/>
      <c r="F468" s="102"/>
      <c r="G468" s="105"/>
      <c r="H468" s="43"/>
      <c r="I468" s="105"/>
      <c r="J468" s="106"/>
      <c r="K468" s="107"/>
      <c r="L468" s="57" t="str">
        <f t="shared" si="15"/>
        <v/>
      </c>
      <c r="M468" s="61" t="str">
        <f>IF(D468="","",L468*D468)</f>
        <v/>
      </c>
    </row>
    <row r="469" spans="1:13" x14ac:dyDescent="0.25">
      <c r="A469" s="138" t="str">
        <f>IF(COUNTIF(E469,"*DH*"),Source!$A$4,IF(COUNTIF(E469,"*DG*"),Source!$A$4,IF(E469="","",Source!$A$3)))</f>
        <v/>
      </c>
      <c r="B469" s="136" t="str">
        <f t="shared" si="14"/>
        <v/>
      </c>
      <c r="C469" s="43"/>
      <c r="D469" s="135"/>
      <c r="E469" s="96"/>
      <c r="F469" s="102"/>
      <c r="G469" s="105"/>
      <c r="H469" s="43"/>
      <c r="I469" s="105"/>
      <c r="J469" s="106"/>
      <c r="K469" s="107"/>
      <c r="L469" s="57" t="str">
        <f t="shared" si="15"/>
        <v/>
      </c>
      <c r="M469" s="61" t="str">
        <f>IF(D469="","",L469*D469)</f>
        <v/>
      </c>
    </row>
    <row r="470" spans="1:13" x14ac:dyDescent="0.25">
      <c r="A470" s="138" t="str">
        <f>IF(COUNTIF(E470,"*DH*"),Source!$A$4,IF(COUNTIF(E470,"*DG*"),Source!$A$4,IF(E470="","",Source!$A$3)))</f>
        <v/>
      </c>
      <c r="B470" s="136" t="str">
        <f t="shared" si="14"/>
        <v/>
      </c>
      <c r="C470" s="43"/>
      <c r="D470" s="135"/>
      <c r="E470" s="96"/>
      <c r="F470" s="102"/>
      <c r="G470" s="105"/>
      <c r="H470" s="43"/>
      <c r="I470" s="105"/>
      <c r="J470" s="106"/>
      <c r="K470" s="107"/>
      <c r="L470" s="57" t="str">
        <f t="shared" si="15"/>
        <v/>
      </c>
      <c r="M470" s="61" t="str">
        <f>IF(D470="","",L470*D470)</f>
        <v/>
      </c>
    </row>
    <row r="471" spans="1:13" x14ac:dyDescent="0.25">
      <c r="A471" s="138" t="str">
        <f>IF(COUNTIF(E471,"*DH*"),Source!$A$4,IF(COUNTIF(E471,"*DG*"),Source!$A$4,IF(E471="","",Source!$A$3)))</f>
        <v/>
      </c>
      <c r="B471" s="136" t="str">
        <f t="shared" si="14"/>
        <v/>
      </c>
      <c r="C471" s="43"/>
      <c r="D471" s="135"/>
      <c r="E471" s="96"/>
      <c r="F471" s="102"/>
      <c r="G471" s="105"/>
      <c r="H471" s="43"/>
      <c r="I471" s="105"/>
      <c r="J471" s="106"/>
      <c r="K471" s="107"/>
      <c r="L471" s="57" t="str">
        <f t="shared" si="15"/>
        <v/>
      </c>
      <c r="M471" s="61" t="str">
        <f>IF(D471="","",L471*D471)</f>
        <v/>
      </c>
    </row>
    <row r="472" spans="1:13" x14ac:dyDescent="0.25">
      <c r="A472" s="138" t="str">
        <f>IF(COUNTIF(E472,"*DH*"),Source!$A$4,IF(COUNTIF(E472,"*DG*"),Source!$A$4,IF(E472="","",Source!$A$3)))</f>
        <v/>
      </c>
      <c r="B472" s="136" t="str">
        <f t="shared" si="14"/>
        <v/>
      </c>
      <c r="C472" s="43"/>
      <c r="D472" s="135"/>
      <c r="E472" s="96"/>
      <c r="F472" s="102"/>
      <c r="G472" s="105"/>
      <c r="H472" s="43"/>
      <c r="I472" s="105"/>
      <c r="J472" s="106"/>
      <c r="K472" s="107"/>
      <c r="L472" s="57" t="str">
        <f t="shared" si="15"/>
        <v/>
      </c>
      <c r="M472" s="61" t="str">
        <f>IF(D472="","",L472*D472)</f>
        <v/>
      </c>
    </row>
    <row r="473" spans="1:13" x14ac:dyDescent="0.25">
      <c r="A473" s="138" t="str">
        <f>IF(COUNTIF(E473,"*DH*"),Source!$A$4,IF(COUNTIF(E473,"*DG*"),Source!$A$4,IF(E473="","",Source!$A$3)))</f>
        <v/>
      </c>
      <c r="B473" s="136" t="str">
        <f t="shared" si="14"/>
        <v/>
      </c>
      <c r="C473" s="43"/>
      <c r="D473" s="135"/>
      <c r="E473" s="96"/>
      <c r="F473" s="102"/>
      <c r="G473" s="105"/>
      <c r="H473" s="43"/>
      <c r="I473" s="105"/>
      <c r="J473" s="106"/>
      <c r="K473" s="107"/>
      <c r="L473" s="57" t="str">
        <f t="shared" si="15"/>
        <v/>
      </c>
      <c r="M473" s="61" t="str">
        <f>IF(D473="","",L473*D473)</f>
        <v/>
      </c>
    </row>
    <row r="474" spans="1:13" x14ac:dyDescent="0.25">
      <c r="A474" s="138" t="str">
        <f>IF(COUNTIF(E474,"*DH*"),Source!$A$4,IF(COUNTIF(E474,"*DG*"),Source!$A$4,IF(E474="","",Source!$A$3)))</f>
        <v/>
      </c>
      <c r="B474" s="136" t="str">
        <f t="shared" si="14"/>
        <v/>
      </c>
      <c r="C474" s="43"/>
      <c r="D474" s="135"/>
      <c r="E474" s="96"/>
      <c r="F474" s="102"/>
      <c r="G474" s="105"/>
      <c r="H474" s="43"/>
      <c r="I474" s="105"/>
      <c r="J474" s="106"/>
      <c r="K474" s="107"/>
      <c r="L474" s="57" t="str">
        <f t="shared" si="15"/>
        <v/>
      </c>
      <c r="M474" s="61" t="str">
        <f>IF(D474="","",L474*D474)</f>
        <v/>
      </c>
    </row>
    <row r="475" spans="1:13" x14ac:dyDescent="0.25">
      <c r="A475" s="138" t="str">
        <f>IF(COUNTIF(E475,"*DH*"),Source!$A$4,IF(COUNTIF(E475,"*DG*"),Source!$A$4,IF(E475="","",Source!$A$3)))</f>
        <v/>
      </c>
      <c r="B475" s="136" t="str">
        <f t="shared" si="14"/>
        <v/>
      </c>
      <c r="C475" s="43"/>
      <c r="D475" s="135"/>
      <c r="E475" s="96"/>
      <c r="F475" s="102"/>
      <c r="G475" s="105"/>
      <c r="H475" s="43"/>
      <c r="I475" s="105"/>
      <c r="J475" s="106"/>
      <c r="K475" s="107"/>
      <c r="L475" s="57" t="str">
        <f t="shared" si="15"/>
        <v/>
      </c>
      <c r="M475" s="61" t="str">
        <f>IF(D475="","",L475*D475)</f>
        <v/>
      </c>
    </row>
    <row r="476" spans="1:13" x14ac:dyDescent="0.25">
      <c r="A476" s="138" t="str">
        <f>IF(COUNTIF(E476,"*DH*"),Source!$A$4,IF(COUNTIF(E476,"*DG*"),Source!$A$4,IF(E476="","",Source!$A$3)))</f>
        <v/>
      </c>
      <c r="B476" s="136" t="str">
        <f t="shared" si="14"/>
        <v/>
      </c>
      <c r="C476" s="43"/>
      <c r="D476" s="135"/>
      <c r="E476" s="96"/>
      <c r="F476" s="102"/>
      <c r="G476" s="105"/>
      <c r="H476" s="43"/>
      <c r="I476" s="105"/>
      <c r="J476" s="106"/>
      <c r="K476" s="107"/>
      <c r="L476" s="57" t="str">
        <f t="shared" si="15"/>
        <v/>
      </c>
      <c r="M476" s="61" t="str">
        <f>IF(D476="","",L476*D476)</f>
        <v/>
      </c>
    </row>
    <row r="477" spans="1:13" x14ac:dyDescent="0.25">
      <c r="A477" s="138" t="str">
        <f>IF(COUNTIF(E477,"*DH*"),Source!$A$4,IF(COUNTIF(E477,"*DG*"),Source!$A$4,IF(E477="","",Source!$A$3)))</f>
        <v/>
      </c>
      <c r="B477" s="136" t="str">
        <f t="shared" si="14"/>
        <v/>
      </c>
      <c r="C477" s="43"/>
      <c r="D477" s="135"/>
      <c r="E477" s="96"/>
      <c r="F477" s="102"/>
      <c r="G477" s="105"/>
      <c r="H477" s="43"/>
      <c r="I477" s="105"/>
      <c r="J477" s="106"/>
      <c r="K477" s="107"/>
      <c r="L477" s="57" t="str">
        <f t="shared" si="15"/>
        <v/>
      </c>
      <c r="M477" s="61" t="str">
        <f>IF(D477="","",L477*D477)</f>
        <v/>
      </c>
    </row>
    <row r="478" spans="1:13" x14ac:dyDescent="0.25">
      <c r="A478" s="138" t="str">
        <f>IF(COUNTIF(E478,"*DH*"),Source!$A$4,IF(COUNTIF(E478,"*DG*"),Source!$A$4,IF(E478="","",Source!$A$3)))</f>
        <v/>
      </c>
      <c r="B478" s="136" t="str">
        <f t="shared" si="14"/>
        <v/>
      </c>
      <c r="C478" s="43"/>
      <c r="D478" s="135"/>
      <c r="E478" s="96"/>
      <c r="F478" s="102"/>
      <c r="G478" s="105"/>
      <c r="H478" s="43"/>
      <c r="I478" s="105"/>
      <c r="J478" s="106"/>
      <c r="K478" s="107"/>
      <c r="L478" s="57" t="str">
        <f t="shared" si="15"/>
        <v/>
      </c>
      <c r="M478" s="61" t="str">
        <f>IF(D478="","",L478*D478)</f>
        <v/>
      </c>
    </row>
    <row r="479" spans="1:13" x14ac:dyDescent="0.25">
      <c r="A479" s="138" t="str">
        <f>IF(COUNTIF(E479,"*DH*"),Source!$A$4,IF(COUNTIF(E479,"*DG*"),Source!$A$4,IF(E479="","",Source!$A$3)))</f>
        <v/>
      </c>
      <c r="B479" s="136" t="str">
        <f t="shared" si="14"/>
        <v/>
      </c>
      <c r="C479" s="43"/>
      <c r="D479" s="135"/>
      <c r="E479" s="96"/>
      <c r="F479" s="102"/>
      <c r="G479" s="105"/>
      <c r="H479" s="43"/>
      <c r="I479" s="105"/>
      <c r="J479" s="106"/>
      <c r="K479" s="107"/>
      <c r="L479" s="57" t="str">
        <f t="shared" si="15"/>
        <v/>
      </c>
      <c r="M479" s="61" t="str">
        <f>IF(D479="","",L479*D479)</f>
        <v/>
      </c>
    </row>
    <row r="480" spans="1:13" x14ac:dyDescent="0.25">
      <c r="A480" s="138" t="str">
        <f>IF(COUNTIF(E480,"*DH*"),Source!$A$4,IF(COUNTIF(E480,"*DG*"),Source!$A$4,IF(E480="","",Source!$A$3)))</f>
        <v/>
      </c>
      <c r="B480" s="136" t="str">
        <f t="shared" si="14"/>
        <v/>
      </c>
      <c r="C480" s="43"/>
      <c r="D480" s="135"/>
      <c r="E480" s="96"/>
      <c r="F480" s="102"/>
      <c r="G480" s="105"/>
      <c r="H480" s="43"/>
      <c r="I480" s="105"/>
      <c r="J480" s="106"/>
      <c r="K480" s="107"/>
      <c r="L480" s="57" t="str">
        <f t="shared" si="15"/>
        <v/>
      </c>
      <c r="M480" s="61" t="str">
        <f>IF(D480="","",L480*D480)</f>
        <v/>
      </c>
    </row>
    <row r="481" spans="1:13" x14ac:dyDescent="0.25">
      <c r="A481" s="138" t="str">
        <f>IF(COUNTIF(E481,"*DH*"),Source!$A$4,IF(COUNTIF(E481,"*DG*"),Source!$A$4,IF(E481="","",Source!$A$3)))</f>
        <v/>
      </c>
      <c r="B481" s="136" t="str">
        <f t="shared" si="14"/>
        <v/>
      </c>
      <c r="C481" s="43"/>
      <c r="D481" s="135"/>
      <c r="E481" s="96"/>
      <c r="F481" s="102"/>
      <c r="G481" s="105"/>
      <c r="H481" s="43"/>
      <c r="I481" s="105"/>
      <c r="J481" s="106"/>
      <c r="K481" s="107"/>
      <c r="L481" s="57" t="str">
        <f t="shared" si="15"/>
        <v/>
      </c>
      <c r="M481" s="61" t="str">
        <f>IF(D481="","",L481*D481)</f>
        <v/>
      </c>
    </row>
    <row r="482" spans="1:13" x14ac:dyDescent="0.25">
      <c r="A482" s="138" t="str">
        <f>IF(COUNTIF(E482,"*DH*"),Source!$A$4,IF(COUNTIF(E482,"*DG*"),Source!$A$4,IF(E482="","",Source!$A$3)))</f>
        <v/>
      </c>
      <c r="B482" s="136" t="str">
        <f t="shared" si="14"/>
        <v/>
      </c>
      <c r="C482" s="43"/>
      <c r="D482" s="135"/>
      <c r="E482" s="96"/>
      <c r="F482" s="102"/>
      <c r="G482" s="105"/>
      <c r="H482" s="43"/>
      <c r="I482" s="105"/>
      <c r="J482" s="106"/>
      <c r="K482" s="107"/>
      <c r="L482" s="57" t="str">
        <f t="shared" si="15"/>
        <v/>
      </c>
      <c r="M482" s="61" t="str">
        <f>IF(D482="","",L482*D482)</f>
        <v/>
      </c>
    </row>
    <row r="483" spans="1:13" x14ac:dyDescent="0.25">
      <c r="A483" s="138" t="str">
        <f>IF(COUNTIF(E483,"*DH*"),Source!$A$4,IF(COUNTIF(E483,"*DG*"),Source!$A$4,IF(E483="","",Source!$A$3)))</f>
        <v/>
      </c>
      <c r="B483" s="136" t="str">
        <f t="shared" si="14"/>
        <v/>
      </c>
      <c r="C483" s="43"/>
      <c r="D483" s="135"/>
      <c r="E483" s="96"/>
      <c r="F483" s="102"/>
      <c r="G483" s="105"/>
      <c r="H483" s="43"/>
      <c r="I483" s="105"/>
      <c r="J483" s="106"/>
      <c r="K483" s="107"/>
      <c r="L483" s="57" t="str">
        <f t="shared" si="15"/>
        <v/>
      </c>
      <c r="M483" s="61" t="str">
        <f>IF(D483="","",L483*D483)</f>
        <v/>
      </c>
    </row>
    <row r="484" spans="1:13" x14ac:dyDescent="0.25">
      <c r="A484" s="138" t="str">
        <f>IF(COUNTIF(E484,"*DH*"),Source!$A$4,IF(COUNTIF(E484,"*DG*"),Source!$A$4,IF(E484="","",Source!$A$3)))</f>
        <v/>
      </c>
      <c r="B484" s="136" t="str">
        <f t="shared" si="14"/>
        <v/>
      </c>
      <c r="C484" s="43"/>
      <c r="D484" s="135"/>
      <c r="E484" s="96"/>
      <c r="F484" s="102"/>
      <c r="G484" s="105"/>
      <c r="H484" s="43"/>
      <c r="I484" s="105"/>
      <c r="J484" s="106"/>
      <c r="K484" s="107"/>
      <c r="L484" s="57" t="str">
        <f t="shared" si="15"/>
        <v/>
      </c>
      <c r="M484" s="61" t="str">
        <f>IF(D484="","",L484*D484)</f>
        <v/>
      </c>
    </row>
    <row r="485" spans="1:13" x14ac:dyDescent="0.25">
      <c r="A485" s="138" t="str">
        <f>IF(COUNTIF(E485,"*DH*"),Source!$A$4,IF(COUNTIF(E485,"*DG*"),Source!$A$4,IF(E485="","",Source!$A$3)))</f>
        <v/>
      </c>
      <c r="B485" s="136" t="str">
        <f t="shared" si="14"/>
        <v/>
      </c>
      <c r="C485" s="43"/>
      <c r="D485" s="135"/>
      <c r="E485" s="96"/>
      <c r="F485" s="102"/>
      <c r="G485" s="105"/>
      <c r="H485" s="43"/>
      <c r="I485" s="105"/>
      <c r="J485" s="106"/>
      <c r="K485" s="107"/>
      <c r="L485" s="57" t="str">
        <f t="shared" si="15"/>
        <v/>
      </c>
      <c r="M485" s="61" t="str">
        <f>IF(D485="","",L485*D485)</f>
        <v/>
      </c>
    </row>
    <row r="486" spans="1:13" x14ac:dyDescent="0.25">
      <c r="A486" s="138" t="str">
        <f>IF(COUNTIF(E486,"*DH*"),Source!$A$4,IF(COUNTIF(E486,"*DG*"),Source!$A$4,IF(E486="","",Source!$A$3)))</f>
        <v/>
      </c>
      <c r="B486" s="136" t="str">
        <f t="shared" si="14"/>
        <v/>
      </c>
      <c r="C486" s="43"/>
      <c r="D486" s="135"/>
      <c r="E486" s="96"/>
      <c r="F486" s="102"/>
      <c r="G486" s="105"/>
      <c r="H486" s="43"/>
      <c r="I486" s="105"/>
      <c r="J486" s="106"/>
      <c r="K486" s="107"/>
      <c r="L486" s="57" t="str">
        <f t="shared" si="15"/>
        <v/>
      </c>
      <c r="M486" s="61" t="str">
        <f>IF(D486="","",L486*D486)</f>
        <v/>
      </c>
    </row>
    <row r="487" spans="1:13" x14ac:dyDescent="0.25">
      <c r="A487" s="138" t="str">
        <f>IF(COUNTIF(E487,"*DH*"),Source!$A$4,IF(COUNTIF(E487,"*DG*"),Source!$A$4,IF(E487="","",Source!$A$3)))</f>
        <v/>
      </c>
      <c r="B487" s="136" t="str">
        <f t="shared" si="14"/>
        <v/>
      </c>
      <c r="C487" s="43"/>
      <c r="D487" s="135"/>
      <c r="E487" s="96"/>
      <c r="F487" s="102"/>
      <c r="G487" s="105"/>
      <c r="H487" s="43"/>
      <c r="I487" s="105"/>
      <c r="J487" s="106"/>
      <c r="K487" s="107"/>
      <c r="L487" s="57" t="str">
        <f t="shared" si="15"/>
        <v/>
      </c>
      <c r="M487" s="61" t="str">
        <f>IF(D487="","",L487*D487)</f>
        <v/>
      </c>
    </row>
    <row r="488" spans="1:13" x14ac:dyDescent="0.25">
      <c r="A488" s="138" t="str">
        <f>IF(COUNTIF(E488,"*DH*"),Source!$A$4,IF(COUNTIF(E488,"*DG*"),Source!$A$4,IF(E488="","",Source!$A$3)))</f>
        <v/>
      </c>
      <c r="B488" s="136" t="str">
        <f t="shared" si="14"/>
        <v/>
      </c>
      <c r="C488" s="43"/>
      <c r="D488" s="135"/>
      <c r="E488" s="96"/>
      <c r="F488" s="102"/>
      <c r="G488" s="105"/>
      <c r="H488" s="43"/>
      <c r="I488" s="105"/>
      <c r="J488" s="106"/>
      <c r="K488" s="107"/>
      <c r="L488" s="57" t="str">
        <f t="shared" si="15"/>
        <v/>
      </c>
      <c r="M488" s="61" t="str">
        <f>IF(D488="","",L488*D488)</f>
        <v/>
      </c>
    </row>
    <row r="489" spans="1:13" x14ac:dyDescent="0.25">
      <c r="A489" s="138" t="str">
        <f>IF(COUNTIF(E489,"*DH*"),Source!$A$4,IF(COUNTIF(E489,"*DG*"),Source!$A$4,IF(E489="","",Source!$A$3)))</f>
        <v/>
      </c>
      <c r="B489" s="136" t="str">
        <f t="shared" si="14"/>
        <v/>
      </c>
      <c r="C489" s="43"/>
      <c r="D489" s="135"/>
      <c r="E489" s="96"/>
      <c r="F489" s="102"/>
      <c r="G489" s="105"/>
      <c r="H489" s="43"/>
      <c r="I489" s="105"/>
      <c r="J489" s="106"/>
      <c r="K489" s="107"/>
      <c r="L489" s="57" t="str">
        <f t="shared" si="15"/>
        <v/>
      </c>
      <c r="M489" s="61" t="str">
        <f>IF(D489="","",L489*D489)</f>
        <v/>
      </c>
    </row>
    <row r="490" spans="1:13" x14ac:dyDescent="0.25">
      <c r="A490" s="138" t="str">
        <f>IF(COUNTIF(E490,"*DH*"),Source!$A$4,IF(COUNTIF(E490,"*DG*"),Source!$A$4,IF(E490="","",Source!$A$3)))</f>
        <v/>
      </c>
      <c r="B490" s="136" t="str">
        <f t="shared" si="14"/>
        <v/>
      </c>
      <c r="C490" s="43"/>
      <c r="D490" s="135"/>
      <c r="E490" s="96"/>
      <c r="F490" s="102"/>
      <c r="G490" s="105"/>
      <c r="H490" s="43"/>
      <c r="I490" s="105"/>
      <c r="J490" s="106"/>
      <c r="K490" s="107"/>
      <c r="L490" s="57" t="str">
        <f t="shared" si="15"/>
        <v/>
      </c>
      <c r="M490" s="61" t="str">
        <f>IF(D490="","",L490*D490)</f>
        <v/>
      </c>
    </row>
    <row r="491" spans="1:13" x14ac:dyDescent="0.25">
      <c r="A491" s="138" t="str">
        <f>IF(COUNTIF(E491,"*DH*"),Source!$A$4,IF(COUNTIF(E491,"*DG*"),Source!$A$4,IF(E491="","",Source!$A$3)))</f>
        <v/>
      </c>
      <c r="B491" s="136" t="str">
        <f t="shared" si="14"/>
        <v/>
      </c>
      <c r="C491" s="43"/>
      <c r="D491" s="135"/>
      <c r="E491" s="96"/>
      <c r="F491" s="102"/>
      <c r="G491" s="105"/>
      <c r="H491" s="43"/>
      <c r="I491" s="105"/>
      <c r="J491" s="106"/>
      <c r="K491" s="107"/>
      <c r="L491" s="57" t="str">
        <f t="shared" si="15"/>
        <v/>
      </c>
      <c r="M491" s="61" t="str">
        <f>IF(D491="","",L491*D491)</f>
        <v/>
      </c>
    </row>
    <row r="492" spans="1:13" x14ac:dyDescent="0.25">
      <c r="A492" s="138" t="str">
        <f>IF(COUNTIF(E492,"*DH*"),Source!$A$4,IF(COUNTIF(E492,"*DG*"),Source!$A$4,IF(E492="","",Source!$A$3)))</f>
        <v/>
      </c>
      <c r="B492" s="136" t="str">
        <f t="shared" si="14"/>
        <v/>
      </c>
      <c r="C492" s="43"/>
      <c r="D492" s="135"/>
      <c r="E492" s="96"/>
      <c r="F492" s="102"/>
      <c r="G492" s="105"/>
      <c r="H492" s="43"/>
      <c r="I492" s="105"/>
      <c r="J492" s="106"/>
      <c r="K492" s="107"/>
      <c r="L492" s="57" t="str">
        <f t="shared" si="15"/>
        <v/>
      </c>
      <c r="M492" s="61" t="str">
        <f>IF(D492="","",L492*D492)</f>
        <v/>
      </c>
    </row>
    <row r="493" spans="1:13" x14ac:dyDescent="0.25">
      <c r="A493" s="138" t="str">
        <f>IF(COUNTIF(E493,"*DH*"),Source!$A$4,IF(COUNTIF(E493,"*DG*"),Source!$A$4,IF(E493="","",Source!$A$3)))</f>
        <v/>
      </c>
      <c r="B493" s="136" t="str">
        <f t="shared" si="14"/>
        <v/>
      </c>
      <c r="C493" s="43"/>
      <c r="D493" s="135"/>
      <c r="E493" s="96"/>
      <c r="F493" s="102"/>
      <c r="G493" s="105"/>
      <c r="H493" s="43"/>
      <c r="I493" s="105"/>
      <c r="J493" s="106"/>
      <c r="K493" s="107"/>
      <c r="L493" s="57" t="str">
        <f t="shared" si="15"/>
        <v/>
      </c>
      <c r="M493" s="61" t="str">
        <f>IF(D493="","",L493*D493)</f>
        <v/>
      </c>
    </row>
    <row r="494" spans="1:13" x14ac:dyDescent="0.25">
      <c r="A494" s="138" t="str">
        <f>IF(COUNTIF(E494,"*DH*"),Source!$A$4,IF(COUNTIF(E494,"*DG*"),Source!$A$4,IF(E494="","",Source!$A$3)))</f>
        <v/>
      </c>
      <c r="B494" s="136" t="str">
        <f t="shared" si="14"/>
        <v/>
      </c>
      <c r="C494" s="43"/>
      <c r="D494" s="135"/>
      <c r="E494" s="96"/>
      <c r="F494" s="102"/>
      <c r="G494" s="105"/>
      <c r="H494" s="43"/>
      <c r="I494" s="105"/>
      <c r="J494" s="106"/>
      <c r="K494" s="107"/>
      <c r="L494" s="57" t="str">
        <f t="shared" si="15"/>
        <v/>
      </c>
      <c r="M494" s="61" t="str">
        <f>IF(D494="","",L494*D494)</f>
        <v/>
      </c>
    </row>
    <row r="495" spans="1:13" x14ac:dyDescent="0.25">
      <c r="A495" s="138" t="str">
        <f>IF(COUNTIF(E495,"*DH*"),Source!$A$4,IF(COUNTIF(E495,"*DG*"),Source!$A$4,IF(E495="","",Source!$A$3)))</f>
        <v/>
      </c>
      <c r="B495" s="136" t="str">
        <f t="shared" si="14"/>
        <v/>
      </c>
      <c r="C495" s="43"/>
      <c r="D495" s="135"/>
      <c r="E495" s="96"/>
      <c r="F495" s="102"/>
      <c r="G495" s="105"/>
      <c r="H495" s="43"/>
      <c r="I495" s="105"/>
      <c r="J495" s="106"/>
      <c r="K495" s="107"/>
      <c r="L495" s="57" t="str">
        <f t="shared" si="15"/>
        <v/>
      </c>
      <c r="M495" s="61" t="str">
        <f>IF(D495="","",L495*D495)</f>
        <v/>
      </c>
    </row>
    <row r="496" spans="1:13" x14ac:dyDescent="0.25">
      <c r="A496" s="138" t="str">
        <f>IF(COUNTIF(E496,"*DH*"),Source!$A$4,IF(COUNTIF(E496,"*DG*"),Source!$A$4,IF(E496="","",Source!$A$3)))</f>
        <v/>
      </c>
      <c r="B496" s="136" t="str">
        <f t="shared" si="14"/>
        <v/>
      </c>
      <c r="C496" s="43"/>
      <c r="D496" s="135"/>
      <c r="E496" s="96"/>
      <c r="F496" s="102"/>
      <c r="G496" s="105"/>
      <c r="H496" s="43"/>
      <c r="I496" s="105"/>
      <c r="J496" s="106"/>
      <c r="K496" s="107"/>
      <c r="L496" s="57" t="str">
        <f t="shared" si="15"/>
        <v/>
      </c>
      <c r="M496" s="61" t="str">
        <f>IF(D496="","",L496*D496)</f>
        <v/>
      </c>
    </row>
    <row r="497" spans="1:13" x14ac:dyDescent="0.25">
      <c r="A497" s="138" t="str">
        <f>IF(COUNTIF(E497,"*DH*"),Source!$A$4,IF(COUNTIF(E497,"*DG*"),Source!$A$4,IF(E497="","",Source!$A$3)))</f>
        <v/>
      </c>
      <c r="B497" s="136" t="str">
        <f t="shared" si="14"/>
        <v/>
      </c>
      <c r="C497" s="43"/>
      <c r="D497" s="135"/>
      <c r="E497" s="96"/>
      <c r="F497" s="102"/>
      <c r="G497" s="105"/>
      <c r="H497" s="43"/>
      <c r="I497" s="105"/>
      <c r="J497" s="106"/>
      <c r="K497" s="107"/>
      <c r="L497" s="57" t="str">
        <f t="shared" si="15"/>
        <v/>
      </c>
      <c r="M497" s="61" t="str">
        <f>IF(D497="","",L497*D497)</f>
        <v/>
      </c>
    </row>
    <row r="498" spans="1:13" x14ac:dyDescent="0.25">
      <c r="A498" s="138" t="str">
        <f>IF(COUNTIF(E498,"*DH*"),Source!$A$4,IF(COUNTIF(E498,"*DG*"),Source!$A$4,IF(E498="","",Source!$A$3)))</f>
        <v/>
      </c>
      <c r="B498" s="136" t="str">
        <f t="shared" si="14"/>
        <v/>
      </c>
      <c r="C498" s="43"/>
      <c r="D498" s="135"/>
      <c r="E498" s="96"/>
      <c r="F498" s="102"/>
      <c r="G498" s="105"/>
      <c r="H498" s="43"/>
      <c r="I498" s="105"/>
      <c r="J498" s="106"/>
      <c r="K498" s="107"/>
      <c r="L498" s="57" t="str">
        <f t="shared" si="15"/>
        <v/>
      </c>
      <c r="M498" s="61" t="str">
        <f>IF(D498="","",L498*D498)</f>
        <v/>
      </c>
    </row>
    <row r="499" spans="1:13" x14ac:dyDescent="0.25">
      <c r="A499" s="138" t="str">
        <f>IF(COUNTIF(E499,"*DH*"),Source!$A$4,IF(COUNTIF(E499,"*DG*"),Source!$A$4,IF(E499="","",Source!$A$3)))</f>
        <v/>
      </c>
      <c r="B499" s="136" t="str">
        <f t="shared" si="14"/>
        <v/>
      </c>
      <c r="C499" s="43"/>
      <c r="D499" s="135"/>
      <c r="E499" s="96"/>
      <c r="F499" s="102"/>
      <c r="G499" s="105"/>
      <c r="H499" s="43"/>
      <c r="I499" s="105"/>
      <c r="J499" s="106"/>
      <c r="K499" s="107"/>
      <c r="L499" s="57" t="str">
        <f t="shared" si="15"/>
        <v/>
      </c>
      <c r="M499" s="61" t="str">
        <f>IF(D499="","",L499*D499)</f>
        <v/>
      </c>
    </row>
    <row r="500" spans="1:13" x14ac:dyDescent="0.25">
      <c r="A500" s="138" t="str">
        <f>IF(COUNTIF(E500,"*DH*"),Source!$A$4,IF(COUNTIF(E500,"*DG*"),Source!$A$4,IF(E500="","",Source!$A$3)))</f>
        <v/>
      </c>
      <c r="B500" s="136" t="str">
        <f t="shared" si="14"/>
        <v/>
      </c>
      <c r="C500" s="43"/>
      <c r="D500" s="135"/>
      <c r="E500" s="96"/>
      <c r="F500" s="102"/>
      <c r="G500" s="105"/>
      <c r="H500" s="43"/>
      <c r="I500" s="105"/>
      <c r="J500" s="106"/>
      <c r="K500" s="107"/>
      <c r="L500" s="57" t="str">
        <f t="shared" si="15"/>
        <v/>
      </c>
      <c r="M500" s="61" t="str">
        <f>IF(D500="","",L500*D500)</f>
        <v/>
      </c>
    </row>
    <row r="501" spans="1:13" x14ac:dyDescent="0.25">
      <c r="A501" s="138" t="str">
        <f>IF(COUNTIF(E501,"*DH*"),Source!$A$4,IF(COUNTIF(E501,"*DG*"),Source!$A$4,IF(E501="","",Source!$A$3)))</f>
        <v/>
      </c>
      <c r="B501" s="136" t="str">
        <f t="shared" si="14"/>
        <v/>
      </c>
      <c r="C501" s="43"/>
      <c r="D501" s="135"/>
      <c r="E501" s="96"/>
      <c r="F501" s="102"/>
      <c r="G501" s="105"/>
      <c r="H501" s="43"/>
      <c r="I501" s="105"/>
      <c r="J501" s="106"/>
      <c r="K501" s="107"/>
      <c r="L501" s="57" t="str">
        <f t="shared" si="15"/>
        <v/>
      </c>
      <c r="M501" s="61" t="str">
        <f>IF(D501="","",L501*D501)</f>
        <v/>
      </c>
    </row>
    <row r="502" spans="1:13" x14ac:dyDescent="0.25">
      <c r="A502" s="138" t="str">
        <f>IF(COUNTIF(E502,"*DH*"),Source!$A$4,IF(COUNTIF(E502,"*DG*"),Source!$A$4,IF(E502="","",Source!$A$3)))</f>
        <v/>
      </c>
      <c r="B502" s="136" t="str">
        <f t="shared" si="14"/>
        <v/>
      </c>
      <c r="C502" s="43"/>
      <c r="D502" s="135"/>
      <c r="E502" s="96"/>
      <c r="F502" s="102"/>
      <c r="G502" s="105"/>
      <c r="H502" s="43"/>
      <c r="I502" s="105"/>
      <c r="J502" s="106"/>
      <c r="K502" s="107"/>
      <c r="L502" s="57" t="str">
        <f t="shared" si="15"/>
        <v/>
      </c>
      <c r="M502" s="61" t="str">
        <f>IF(D502="","",L502*D502)</f>
        <v/>
      </c>
    </row>
    <row r="503" spans="1:13" x14ac:dyDescent="0.25">
      <c r="A503" s="138" t="str">
        <f>IF(COUNTIF(E503,"*DH*"),Source!$A$4,IF(COUNTIF(E503,"*DG*"),Source!$A$4,IF(E503="","",Source!$A$3)))</f>
        <v/>
      </c>
      <c r="B503" s="136" t="str">
        <f t="shared" si="14"/>
        <v/>
      </c>
      <c r="C503" s="43"/>
      <c r="D503" s="135"/>
      <c r="E503" s="96"/>
      <c r="F503" s="102"/>
      <c r="G503" s="105"/>
      <c r="H503" s="43"/>
      <c r="I503" s="105"/>
      <c r="J503" s="106"/>
      <c r="K503" s="107"/>
      <c r="L503" s="57" t="str">
        <f t="shared" si="15"/>
        <v/>
      </c>
      <c r="M503" s="61" t="str">
        <f>IF(D503="","",L503*D503)</f>
        <v/>
      </c>
    </row>
    <row r="504" spans="1:13" x14ac:dyDescent="0.25">
      <c r="A504" s="138" t="str">
        <f>IF(COUNTIF(E504,"*DH*"),Source!$A$4,IF(COUNTIF(E504,"*DG*"),Source!$A$4,IF(E504="","",Source!$A$3)))</f>
        <v/>
      </c>
      <c r="B504" s="136" t="str">
        <f t="shared" si="14"/>
        <v/>
      </c>
      <c r="C504" s="43"/>
      <c r="D504" s="135"/>
      <c r="E504" s="96"/>
      <c r="F504" s="102"/>
      <c r="G504" s="105"/>
      <c r="H504" s="43"/>
      <c r="I504" s="105"/>
      <c r="J504" s="106"/>
      <c r="K504" s="107"/>
      <c r="L504" s="57" t="str">
        <f t="shared" si="15"/>
        <v/>
      </c>
      <c r="M504" s="61" t="str">
        <f>IF(D504="","",L504*D504)</f>
        <v/>
      </c>
    </row>
    <row r="505" spans="1:13" x14ac:dyDescent="0.25">
      <c r="A505" s="138" t="str">
        <f>IF(COUNTIF(E505,"*DH*"),Source!$A$4,IF(COUNTIF(E505,"*DG*"),Source!$A$4,IF(E505="","",Source!$A$3)))</f>
        <v/>
      </c>
      <c r="B505" s="136" t="str">
        <f t="shared" si="14"/>
        <v/>
      </c>
      <c r="C505" s="43"/>
      <c r="D505" s="135"/>
      <c r="E505" s="96"/>
      <c r="F505" s="102"/>
      <c r="G505" s="105"/>
      <c r="H505" s="43"/>
      <c r="I505" s="105"/>
      <c r="J505" s="106"/>
      <c r="K505" s="107"/>
      <c r="L505" s="57" t="str">
        <f t="shared" si="15"/>
        <v/>
      </c>
      <c r="M505" s="61" t="str">
        <f>IF(D505="","",L505*D505)</f>
        <v/>
      </c>
    </row>
    <row r="506" spans="1:13" x14ac:dyDescent="0.25">
      <c r="A506" s="138" t="str">
        <f>IF(COUNTIF(E506,"*DH*"),Source!$A$4,IF(COUNTIF(E506,"*DG*"),Source!$A$4,IF(E506="","",Source!$A$3)))</f>
        <v/>
      </c>
      <c r="B506" s="136" t="str">
        <f t="shared" si="14"/>
        <v/>
      </c>
      <c r="C506" s="43"/>
      <c r="D506" s="135"/>
      <c r="E506" s="96"/>
      <c r="F506" s="102"/>
      <c r="G506" s="105"/>
      <c r="H506" s="43"/>
      <c r="I506" s="105"/>
      <c r="J506" s="106"/>
      <c r="K506" s="107"/>
      <c r="L506" s="57" t="str">
        <f t="shared" si="15"/>
        <v/>
      </c>
      <c r="M506" s="61" t="str">
        <f>IF(D506="","",L506*D506)</f>
        <v/>
      </c>
    </row>
    <row r="507" spans="1:13" x14ac:dyDescent="0.25">
      <c r="A507" s="138" t="str">
        <f>IF(COUNTIF(E507,"*DH*"),Source!$A$4,IF(COUNTIF(E507,"*DG*"),Source!$A$4,IF(E507="","",Source!$A$3)))</f>
        <v/>
      </c>
      <c r="B507" s="136" t="str">
        <f t="shared" si="14"/>
        <v/>
      </c>
      <c r="C507" s="43"/>
      <c r="D507" s="135"/>
      <c r="E507" s="96"/>
      <c r="F507" s="102"/>
      <c r="G507" s="105"/>
      <c r="H507" s="43"/>
      <c r="I507" s="105"/>
      <c r="J507" s="106"/>
      <c r="K507" s="107"/>
      <c r="L507" s="57" t="str">
        <f t="shared" si="15"/>
        <v/>
      </c>
      <c r="M507" s="61" t="str">
        <f>IF(D507="","",L507*D507)</f>
        <v/>
      </c>
    </row>
    <row r="508" spans="1:13" x14ac:dyDescent="0.25">
      <c r="A508" s="138" t="str">
        <f>IF(COUNTIF(E508,"*DH*"),Source!$A$4,IF(COUNTIF(E508,"*DG*"),Source!$A$4,IF(E508="","",Source!$A$3)))</f>
        <v/>
      </c>
      <c r="B508" s="136" t="str">
        <f t="shared" si="14"/>
        <v/>
      </c>
      <c r="C508" s="43"/>
      <c r="D508" s="135"/>
      <c r="E508" s="96"/>
      <c r="F508" s="102"/>
      <c r="G508" s="105"/>
      <c r="H508" s="43"/>
      <c r="I508" s="105"/>
      <c r="J508" s="106"/>
      <c r="K508" s="107"/>
      <c r="L508" s="57" t="str">
        <f t="shared" si="15"/>
        <v/>
      </c>
      <c r="M508" s="61" t="str">
        <f>IF(D508="","",L508*D508)</f>
        <v/>
      </c>
    </row>
    <row r="509" spans="1:13" x14ac:dyDescent="0.25">
      <c r="A509" s="138" t="str">
        <f>IF(COUNTIF(E509,"*DH*"),Source!$A$4,IF(COUNTIF(E509,"*DG*"),Source!$A$4,IF(E509="","",Source!$A$3)))</f>
        <v/>
      </c>
      <c r="B509" s="136" t="str">
        <f t="shared" si="14"/>
        <v/>
      </c>
      <c r="C509" s="43"/>
      <c r="D509" s="135"/>
      <c r="E509" s="96"/>
      <c r="F509" s="102"/>
      <c r="G509" s="105"/>
      <c r="H509" s="43"/>
      <c r="I509" s="105"/>
      <c r="J509" s="106"/>
      <c r="K509" s="107"/>
      <c r="L509" s="57" t="str">
        <f t="shared" si="15"/>
        <v/>
      </c>
      <c r="M509" s="61" t="str">
        <f>IF(D509="","",L509*D509)</f>
        <v/>
      </c>
    </row>
    <row r="510" spans="1:13" x14ac:dyDescent="0.25">
      <c r="A510" s="138" t="str">
        <f>IF(COUNTIF(E510,"*DH*"),Source!$A$4,IF(COUNTIF(E510,"*DG*"),Source!$A$4,IF(E510="","",Source!$A$3)))</f>
        <v/>
      </c>
      <c r="B510" s="136" t="str">
        <f t="shared" si="14"/>
        <v/>
      </c>
      <c r="C510" s="43"/>
      <c r="D510" s="135"/>
      <c r="E510" s="96"/>
      <c r="F510" s="102"/>
      <c r="G510" s="105"/>
      <c r="H510" s="43"/>
      <c r="I510" s="105"/>
      <c r="J510" s="106"/>
      <c r="K510" s="107"/>
      <c r="L510" s="57" t="str">
        <f t="shared" si="15"/>
        <v/>
      </c>
      <c r="M510" s="61" t="str">
        <f>IF(D510="","",L510*D510)</f>
        <v/>
      </c>
    </row>
    <row r="511" spans="1:13" x14ac:dyDescent="0.25">
      <c r="A511" s="138" t="str">
        <f>IF(COUNTIF(E511,"*DH*"),Source!$A$4,IF(COUNTIF(E511,"*DG*"),Source!$A$4,IF(E511="","",Source!$A$3)))</f>
        <v/>
      </c>
      <c r="B511" s="136" t="str">
        <f t="shared" si="14"/>
        <v/>
      </c>
      <c r="C511" s="43"/>
      <c r="D511" s="135"/>
      <c r="E511" s="96"/>
      <c r="F511" s="102"/>
      <c r="G511" s="105"/>
      <c r="H511" s="43"/>
      <c r="I511" s="105"/>
      <c r="J511" s="106"/>
      <c r="K511" s="107"/>
      <c r="L511" s="57" t="str">
        <f t="shared" si="15"/>
        <v/>
      </c>
      <c r="M511" s="61" t="str">
        <f>IF(D511="","",L511*D511)</f>
        <v/>
      </c>
    </row>
    <row r="512" spans="1:13" x14ac:dyDescent="0.25">
      <c r="A512" s="138" t="str">
        <f>IF(COUNTIF(E512,"*DH*"),Source!$A$4,IF(COUNTIF(E512,"*DG*"),Source!$A$4,IF(E512="","",Source!$A$3)))</f>
        <v/>
      </c>
      <c r="B512" s="136" t="str">
        <f t="shared" si="14"/>
        <v/>
      </c>
      <c r="C512" s="43"/>
      <c r="D512" s="135"/>
      <c r="E512" s="96"/>
      <c r="F512" s="102"/>
      <c r="G512" s="105"/>
      <c r="H512" s="43"/>
      <c r="I512" s="105"/>
      <c r="J512" s="106"/>
      <c r="K512" s="107"/>
      <c r="L512" s="57" t="str">
        <f t="shared" si="15"/>
        <v/>
      </c>
      <c r="M512" s="61" t="str">
        <f>IF(D512="","",L512*D512)</f>
        <v/>
      </c>
    </row>
    <row r="513" spans="1:13" x14ac:dyDescent="0.25">
      <c r="A513" s="138" t="str">
        <f>IF(COUNTIF(E513,"*DH*"),Source!$A$4,IF(COUNTIF(E513,"*DG*"),Source!$A$4,IF(E513="","",Source!$A$3)))</f>
        <v/>
      </c>
      <c r="B513" s="136" t="str">
        <f t="shared" si="14"/>
        <v/>
      </c>
      <c r="C513" s="43"/>
      <c r="D513" s="135"/>
      <c r="E513" s="96"/>
      <c r="F513" s="102"/>
      <c r="G513" s="105"/>
      <c r="H513" s="43"/>
      <c r="I513" s="105"/>
      <c r="J513" s="106"/>
      <c r="K513" s="107"/>
      <c r="L513" s="57" t="str">
        <f t="shared" si="15"/>
        <v/>
      </c>
      <c r="M513" s="61" t="str">
        <f>IF(D513="","",L513*D513)</f>
        <v/>
      </c>
    </row>
    <row r="514" spans="1:13" x14ac:dyDescent="0.25">
      <c r="A514" s="138" t="str">
        <f>IF(COUNTIF(E514,"*DH*"),Source!$A$4,IF(COUNTIF(E514,"*DG*"),Source!$A$4,IF(E514="","",Source!$A$3)))</f>
        <v/>
      </c>
      <c r="B514" s="136" t="str">
        <f t="shared" si="14"/>
        <v/>
      </c>
      <c r="C514" s="43"/>
      <c r="D514" s="135"/>
      <c r="E514" s="96"/>
      <c r="F514" s="102"/>
      <c r="G514" s="105"/>
      <c r="H514" s="43"/>
      <c r="I514" s="105"/>
      <c r="J514" s="106"/>
      <c r="K514" s="107"/>
      <c r="L514" s="57" t="str">
        <f t="shared" si="15"/>
        <v/>
      </c>
      <c r="M514" s="61" t="str">
        <f>IF(D514="","",L514*D514)</f>
        <v/>
      </c>
    </row>
    <row r="515" spans="1:13" x14ac:dyDescent="0.25">
      <c r="A515" s="138" t="str">
        <f>IF(COUNTIF(E515,"*DH*"),Source!$A$4,IF(COUNTIF(E515,"*DG*"),Source!$A$4,IF(E515="","",Source!$A$3)))</f>
        <v/>
      </c>
      <c r="B515" s="136" t="str">
        <f t="shared" si="14"/>
        <v/>
      </c>
      <c r="C515" s="43"/>
      <c r="D515" s="135"/>
      <c r="E515" s="96"/>
      <c r="F515" s="102"/>
      <c r="G515" s="105"/>
      <c r="H515" s="43"/>
      <c r="I515" s="105"/>
      <c r="J515" s="106"/>
      <c r="K515" s="107"/>
      <c r="L515" s="57" t="str">
        <f t="shared" si="15"/>
        <v/>
      </c>
      <c r="M515" s="61" t="str">
        <f>IF(D515="","",L515*D515)</f>
        <v/>
      </c>
    </row>
    <row r="516" spans="1:13" x14ac:dyDescent="0.25">
      <c r="A516" s="138" t="str">
        <f>IF(COUNTIF(E516,"*DH*"),Source!$A$4,IF(COUNTIF(E516,"*DG*"),Source!$A$4,IF(E516="","",Source!$A$3)))</f>
        <v/>
      </c>
      <c r="B516" s="136" t="str">
        <f t="shared" si="14"/>
        <v/>
      </c>
      <c r="C516" s="43"/>
      <c r="D516" s="135"/>
      <c r="E516" s="96"/>
      <c r="F516" s="102"/>
      <c r="G516" s="105"/>
      <c r="H516" s="43"/>
      <c r="I516" s="105"/>
      <c r="J516" s="106"/>
      <c r="K516" s="107"/>
      <c r="L516" s="57" t="str">
        <f t="shared" si="15"/>
        <v/>
      </c>
      <c r="M516" s="61" t="str">
        <f>IF(D516="","",L516*D516)</f>
        <v/>
      </c>
    </row>
    <row r="517" spans="1:13" x14ac:dyDescent="0.25">
      <c r="A517" s="138" t="str">
        <f>IF(COUNTIF(E517,"*DH*"),Source!$A$4,IF(COUNTIF(E517,"*DG*"),Source!$A$4,IF(E517="","",Source!$A$3)))</f>
        <v/>
      </c>
      <c r="B517" s="136" t="str">
        <f t="shared" si="14"/>
        <v/>
      </c>
      <c r="C517" s="43"/>
      <c r="D517" s="135"/>
      <c r="E517" s="96"/>
      <c r="F517" s="102"/>
      <c r="G517" s="105"/>
      <c r="H517" s="43"/>
      <c r="I517" s="105"/>
      <c r="J517" s="106"/>
      <c r="K517" s="107"/>
      <c r="L517" s="57" t="str">
        <f t="shared" si="15"/>
        <v/>
      </c>
      <c r="M517" s="61" t="str">
        <f>IF(D517="","",L517*D517)</f>
        <v/>
      </c>
    </row>
    <row r="518" spans="1:13" x14ac:dyDescent="0.25">
      <c r="A518" s="138" t="str">
        <f>IF(COUNTIF(E518,"*DH*"),Source!$A$4,IF(COUNTIF(E518,"*DG*"),Source!$A$4,IF(E518="","",Source!$A$3)))</f>
        <v/>
      </c>
      <c r="B518" s="136" t="str">
        <f t="shared" si="14"/>
        <v/>
      </c>
      <c r="C518" s="43"/>
      <c r="D518" s="135"/>
      <c r="E518" s="96"/>
      <c r="F518" s="102"/>
      <c r="G518" s="105"/>
      <c r="H518" s="43"/>
      <c r="I518" s="105"/>
      <c r="J518" s="106"/>
      <c r="K518" s="107"/>
      <c r="L518" s="57" t="str">
        <f t="shared" si="15"/>
        <v/>
      </c>
      <c r="M518" s="61" t="str">
        <f>IF(D518="","",L518*D518)</f>
        <v/>
      </c>
    </row>
    <row r="519" spans="1:13" x14ac:dyDescent="0.25">
      <c r="A519" s="138" t="str">
        <f>IF(COUNTIF(E519,"*DH*"),Source!$A$4,IF(COUNTIF(E519,"*DG*"),Source!$A$4,IF(E519="","",Source!$A$3)))</f>
        <v/>
      </c>
      <c r="B519" s="136" t="str">
        <f t="shared" si="14"/>
        <v/>
      </c>
      <c r="C519" s="43"/>
      <c r="D519" s="135"/>
      <c r="E519" s="96"/>
      <c r="F519" s="102"/>
      <c r="G519" s="105"/>
      <c r="H519" s="43"/>
      <c r="I519" s="105"/>
      <c r="J519" s="106"/>
      <c r="K519" s="107"/>
      <c r="L519" s="57" t="str">
        <f t="shared" si="15"/>
        <v/>
      </c>
      <c r="M519" s="61" t="str">
        <f>IF(D519="","",L519*D519)</f>
        <v/>
      </c>
    </row>
    <row r="520" spans="1:13" x14ac:dyDescent="0.25">
      <c r="A520" s="138" t="str">
        <f>IF(COUNTIF(E520,"*DH*"),Source!$A$4,IF(COUNTIF(E520,"*DG*"),Source!$A$4,IF(E520="","",Source!$A$3)))</f>
        <v/>
      </c>
      <c r="B520" s="136" t="str">
        <f t="shared" si="14"/>
        <v/>
      </c>
      <c r="C520" s="43"/>
      <c r="D520" s="135"/>
      <c r="E520" s="96"/>
      <c r="F520" s="102"/>
      <c r="G520" s="105"/>
      <c r="H520" s="43"/>
      <c r="I520" s="105"/>
      <c r="J520" s="106"/>
      <c r="K520" s="107"/>
      <c r="L520" s="57" t="str">
        <f t="shared" si="15"/>
        <v/>
      </c>
      <c r="M520" s="61" t="str">
        <f>IF(D520="","",L520*D520)</f>
        <v/>
      </c>
    </row>
    <row r="521" spans="1:13" x14ac:dyDescent="0.25">
      <c r="A521" s="138" t="str">
        <f>IF(COUNTIF(E521,"*DH*"),Source!$A$4,IF(COUNTIF(E521,"*DG*"),Source!$A$4,IF(E521="","",Source!$A$3)))</f>
        <v/>
      </c>
      <c r="B521" s="136" t="str">
        <f t="shared" si="14"/>
        <v/>
      </c>
      <c r="C521" s="43"/>
      <c r="D521" s="135"/>
      <c r="E521" s="96"/>
      <c r="F521" s="102"/>
      <c r="G521" s="105"/>
      <c r="H521" s="43"/>
      <c r="I521" s="105"/>
      <c r="J521" s="106"/>
      <c r="K521" s="107"/>
      <c r="L521" s="57" t="str">
        <f t="shared" si="15"/>
        <v/>
      </c>
      <c r="M521" s="61" t="str">
        <f>IF(D521="","",L521*D521)</f>
        <v/>
      </c>
    </row>
    <row r="522" spans="1:13" x14ac:dyDescent="0.25">
      <c r="A522" s="138" t="str">
        <f>IF(COUNTIF(E522,"*DH*"),Source!$A$4,IF(COUNTIF(E522,"*DG*"),Source!$A$4,IF(E522="","",Source!$A$3)))</f>
        <v/>
      </c>
      <c r="B522" s="136" t="str">
        <f t="shared" si="14"/>
        <v/>
      </c>
      <c r="C522" s="43"/>
      <c r="D522" s="135"/>
      <c r="E522" s="96"/>
      <c r="F522" s="102"/>
      <c r="G522" s="105"/>
      <c r="H522" s="43"/>
      <c r="I522" s="105"/>
      <c r="J522" s="106"/>
      <c r="K522" s="107"/>
      <c r="L522" s="57" t="str">
        <f t="shared" si="15"/>
        <v/>
      </c>
      <c r="M522" s="61" t="str">
        <f>IF(D522="","",L522*D522)</f>
        <v/>
      </c>
    </row>
    <row r="523" spans="1:13" x14ac:dyDescent="0.25">
      <c r="A523" s="138" t="str">
        <f>IF(COUNTIF(E523,"*DH*"),Source!$A$4,IF(COUNTIF(E523,"*DG*"),Source!$A$4,IF(E523="","",Source!$A$3)))</f>
        <v/>
      </c>
      <c r="B523" s="136" t="str">
        <f t="shared" si="14"/>
        <v/>
      </c>
      <c r="C523" s="43"/>
      <c r="D523" s="135"/>
      <c r="E523" s="96"/>
      <c r="F523" s="102"/>
      <c r="G523" s="105"/>
      <c r="H523" s="43"/>
      <c r="I523" s="105"/>
      <c r="J523" s="106"/>
      <c r="K523" s="107"/>
      <c r="L523" s="57" t="str">
        <f t="shared" si="15"/>
        <v/>
      </c>
      <c r="M523" s="61" t="str">
        <f>IF(D523="","",L523*D523)</f>
        <v/>
      </c>
    </row>
    <row r="524" spans="1:13" x14ac:dyDescent="0.25">
      <c r="A524" s="138" t="str">
        <f>IF(COUNTIF(E524,"*DH*"),Source!$A$4,IF(COUNTIF(E524,"*DG*"),Source!$A$4,IF(E524="","",Source!$A$3)))</f>
        <v/>
      </c>
      <c r="B524" s="136" t="str">
        <f t="shared" ref="B524:B587" si="16">IF(COUNTIF(C524,""),"",IF(COUNTIF(C524,"TDJ"),"Terre de Jeux","Paris 2024"))</f>
        <v/>
      </c>
      <c r="C524" s="43"/>
      <c r="D524" s="135"/>
      <c r="E524" s="96"/>
      <c r="F524" s="102"/>
      <c r="G524" s="105"/>
      <c r="H524" s="43"/>
      <c r="I524" s="105"/>
      <c r="J524" s="106"/>
      <c r="K524" s="107"/>
      <c r="L524" s="57" t="str">
        <f t="shared" ref="L524:L587" si="17">IF(J524="","",J524*K524)</f>
        <v/>
      </c>
      <c r="M524" s="61" t="str">
        <f>IF(D524="","",L524*D524)</f>
        <v/>
      </c>
    </row>
    <row r="525" spans="1:13" x14ac:dyDescent="0.25">
      <c r="A525" s="138" t="str">
        <f>IF(COUNTIF(E525,"*DH*"),Source!$A$4,IF(COUNTIF(E525,"*DG*"),Source!$A$4,IF(E525="","",Source!$A$3)))</f>
        <v/>
      </c>
      <c r="B525" s="136" t="str">
        <f t="shared" si="16"/>
        <v/>
      </c>
      <c r="C525" s="43"/>
      <c r="D525" s="135"/>
      <c r="E525" s="96"/>
      <c r="F525" s="102"/>
      <c r="G525" s="105"/>
      <c r="H525" s="43"/>
      <c r="I525" s="105"/>
      <c r="J525" s="106"/>
      <c r="K525" s="107"/>
      <c r="L525" s="57" t="str">
        <f t="shared" si="17"/>
        <v/>
      </c>
      <c r="M525" s="61" t="str">
        <f>IF(D525="","",L525*D525)</f>
        <v/>
      </c>
    </row>
    <row r="526" spans="1:13" x14ac:dyDescent="0.25">
      <c r="A526" s="138" t="str">
        <f>IF(COUNTIF(E526,"*DH*"),Source!$A$4,IF(COUNTIF(E526,"*DG*"),Source!$A$4,IF(E526="","",Source!$A$3)))</f>
        <v/>
      </c>
      <c r="B526" s="136" t="str">
        <f t="shared" si="16"/>
        <v/>
      </c>
      <c r="C526" s="43"/>
      <c r="D526" s="135"/>
      <c r="E526" s="96"/>
      <c r="F526" s="102"/>
      <c r="G526" s="105"/>
      <c r="H526" s="43"/>
      <c r="I526" s="105"/>
      <c r="J526" s="106"/>
      <c r="K526" s="107"/>
      <c r="L526" s="57" t="str">
        <f t="shared" si="17"/>
        <v/>
      </c>
      <c r="M526" s="61" t="str">
        <f>IF(D526="","",L526*D526)</f>
        <v/>
      </c>
    </row>
    <row r="527" spans="1:13" x14ac:dyDescent="0.25">
      <c r="A527" s="138" t="str">
        <f>IF(COUNTIF(E527,"*DH*"),Source!$A$4,IF(COUNTIF(E527,"*DG*"),Source!$A$4,IF(E527="","",Source!$A$3)))</f>
        <v/>
      </c>
      <c r="B527" s="136" t="str">
        <f t="shared" si="16"/>
        <v/>
      </c>
      <c r="C527" s="43"/>
      <c r="D527" s="135"/>
      <c r="E527" s="96"/>
      <c r="F527" s="102"/>
      <c r="G527" s="105"/>
      <c r="H527" s="43"/>
      <c r="I527" s="105"/>
      <c r="J527" s="106"/>
      <c r="K527" s="107"/>
      <c r="L527" s="57" t="str">
        <f t="shared" si="17"/>
        <v/>
      </c>
      <c r="M527" s="61" t="str">
        <f>IF(D527="","",L527*D527)</f>
        <v/>
      </c>
    </row>
    <row r="528" spans="1:13" x14ac:dyDescent="0.25">
      <c r="A528" s="138" t="str">
        <f>IF(COUNTIF(E528,"*DH*"),Source!$A$4,IF(COUNTIF(E528,"*DG*"),Source!$A$4,IF(E528="","",Source!$A$3)))</f>
        <v/>
      </c>
      <c r="B528" s="136" t="str">
        <f t="shared" si="16"/>
        <v/>
      </c>
      <c r="C528" s="43"/>
      <c r="D528" s="135"/>
      <c r="E528" s="96"/>
      <c r="F528" s="102"/>
      <c r="G528" s="105"/>
      <c r="H528" s="43"/>
      <c r="I528" s="105"/>
      <c r="J528" s="106"/>
      <c r="K528" s="107"/>
      <c r="L528" s="57" t="str">
        <f t="shared" si="17"/>
        <v/>
      </c>
      <c r="M528" s="61" t="str">
        <f>IF(D528="","",L528*D528)</f>
        <v/>
      </c>
    </row>
    <row r="529" spans="1:13" x14ac:dyDescent="0.25">
      <c r="A529" s="138" t="str">
        <f>IF(COUNTIF(E529,"*DH*"),Source!$A$4,IF(COUNTIF(E529,"*DG*"),Source!$A$4,IF(E529="","",Source!$A$3)))</f>
        <v/>
      </c>
      <c r="B529" s="136" t="str">
        <f t="shared" si="16"/>
        <v/>
      </c>
      <c r="C529" s="43"/>
      <c r="D529" s="135"/>
      <c r="E529" s="96"/>
      <c r="F529" s="102"/>
      <c r="G529" s="105"/>
      <c r="H529" s="43"/>
      <c r="I529" s="105"/>
      <c r="J529" s="106"/>
      <c r="K529" s="107"/>
      <c r="L529" s="57" t="str">
        <f t="shared" si="17"/>
        <v/>
      </c>
      <c r="M529" s="61" t="str">
        <f>IF(D529="","",L529*D529)</f>
        <v/>
      </c>
    </row>
    <row r="530" spans="1:13" x14ac:dyDescent="0.25">
      <c r="A530" s="138" t="str">
        <f>IF(COUNTIF(E530,"*DH*"),Source!$A$4,IF(COUNTIF(E530,"*DG*"),Source!$A$4,IF(E530="","",Source!$A$3)))</f>
        <v/>
      </c>
      <c r="B530" s="136" t="str">
        <f t="shared" si="16"/>
        <v/>
      </c>
      <c r="C530" s="43"/>
      <c r="D530" s="135"/>
      <c r="E530" s="96"/>
      <c r="F530" s="102"/>
      <c r="G530" s="105"/>
      <c r="H530" s="43"/>
      <c r="I530" s="105"/>
      <c r="J530" s="106"/>
      <c r="K530" s="107"/>
      <c r="L530" s="57" t="str">
        <f t="shared" si="17"/>
        <v/>
      </c>
      <c r="M530" s="61" t="str">
        <f>IF(D530="","",L530*D530)</f>
        <v/>
      </c>
    </row>
    <row r="531" spans="1:13" x14ac:dyDescent="0.25">
      <c r="A531" s="138" t="str">
        <f>IF(COUNTIF(E531,"*DH*"),Source!$A$4,IF(COUNTIF(E531,"*DG*"),Source!$A$4,IF(E531="","",Source!$A$3)))</f>
        <v/>
      </c>
      <c r="B531" s="136" t="str">
        <f t="shared" si="16"/>
        <v/>
      </c>
      <c r="C531" s="43"/>
      <c r="D531" s="135"/>
      <c r="E531" s="96"/>
      <c r="F531" s="102"/>
      <c r="G531" s="105"/>
      <c r="H531" s="43"/>
      <c r="I531" s="105"/>
      <c r="J531" s="106"/>
      <c r="K531" s="107"/>
      <c r="L531" s="57" t="str">
        <f t="shared" si="17"/>
        <v/>
      </c>
      <c r="M531" s="61" t="str">
        <f>IF(D531="","",L531*D531)</f>
        <v/>
      </c>
    </row>
    <row r="532" spans="1:13" x14ac:dyDescent="0.25">
      <c r="A532" s="138" t="str">
        <f>IF(COUNTIF(E532,"*DH*"),Source!$A$4,IF(COUNTIF(E532,"*DG*"),Source!$A$4,IF(E532="","",Source!$A$3)))</f>
        <v/>
      </c>
      <c r="B532" s="136" t="str">
        <f t="shared" si="16"/>
        <v/>
      </c>
      <c r="C532" s="43"/>
      <c r="D532" s="135"/>
      <c r="E532" s="96"/>
      <c r="F532" s="102"/>
      <c r="G532" s="105"/>
      <c r="H532" s="43"/>
      <c r="I532" s="105"/>
      <c r="J532" s="106"/>
      <c r="K532" s="107"/>
      <c r="L532" s="57" t="str">
        <f t="shared" si="17"/>
        <v/>
      </c>
      <c r="M532" s="61" t="str">
        <f>IF(D532="","",L532*D532)</f>
        <v/>
      </c>
    </row>
    <row r="533" spans="1:13" x14ac:dyDescent="0.25">
      <c r="A533" s="138" t="str">
        <f>IF(COUNTIF(E533,"*DH*"),Source!$A$4,IF(COUNTIF(E533,"*DG*"),Source!$A$4,IF(E533="","",Source!$A$3)))</f>
        <v/>
      </c>
      <c r="B533" s="136" t="str">
        <f t="shared" si="16"/>
        <v/>
      </c>
      <c r="C533" s="43"/>
      <c r="D533" s="135"/>
      <c r="E533" s="96"/>
      <c r="F533" s="102"/>
      <c r="G533" s="105"/>
      <c r="H533" s="43"/>
      <c r="I533" s="105"/>
      <c r="J533" s="106"/>
      <c r="K533" s="107"/>
      <c r="L533" s="57" t="str">
        <f t="shared" si="17"/>
        <v/>
      </c>
      <c r="M533" s="61" t="str">
        <f>IF(D533="","",L533*D533)</f>
        <v/>
      </c>
    </row>
    <row r="534" spans="1:13" x14ac:dyDescent="0.25">
      <c r="A534" s="138" t="str">
        <f>IF(COUNTIF(E534,"*DH*"),Source!$A$4,IF(COUNTIF(E534,"*DG*"),Source!$A$4,IF(E534="","",Source!$A$3)))</f>
        <v/>
      </c>
      <c r="B534" s="136" t="str">
        <f t="shared" si="16"/>
        <v/>
      </c>
      <c r="C534" s="43"/>
      <c r="D534" s="135"/>
      <c r="E534" s="96"/>
      <c r="F534" s="102"/>
      <c r="G534" s="105"/>
      <c r="H534" s="43"/>
      <c r="I534" s="105"/>
      <c r="J534" s="106"/>
      <c r="K534" s="107"/>
      <c r="L534" s="57" t="str">
        <f t="shared" si="17"/>
        <v/>
      </c>
      <c r="M534" s="61" t="str">
        <f>IF(D534="","",L534*D534)</f>
        <v/>
      </c>
    </row>
    <row r="535" spans="1:13" x14ac:dyDescent="0.25">
      <c r="A535" s="138" t="str">
        <f>IF(COUNTIF(E535,"*DH*"),Source!$A$4,IF(COUNTIF(E535,"*DG*"),Source!$A$4,IF(E535="","",Source!$A$3)))</f>
        <v/>
      </c>
      <c r="B535" s="136" t="str">
        <f t="shared" si="16"/>
        <v/>
      </c>
      <c r="C535" s="43"/>
      <c r="D535" s="135"/>
      <c r="E535" s="96"/>
      <c r="F535" s="102"/>
      <c r="G535" s="105"/>
      <c r="H535" s="43"/>
      <c r="I535" s="105"/>
      <c r="J535" s="106"/>
      <c r="K535" s="107"/>
      <c r="L535" s="57" t="str">
        <f t="shared" si="17"/>
        <v/>
      </c>
      <c r="M535" s="61" t="str">
        <f>IF(D535="","",L535*D535)</f>
        <v/>
      </c>
    </row>
    <row r="536" spans="1:13" x14ac:dyDescent="0.25">
      <c r="A536" s="138" t="str">
        <f>IF(COUNTIF(E536,"*DH*"),Source!$A$4,IF(COUNTIF(E536,"*DG*"),Source!$A$4,IF(E536="","",Source!$A$3)))</f>
        <v/>
      </c>
      <c r="B536" s="136" t="str">
        <f t="shared" si="16"/>
        <v/>
      </c>
      <c r="C536" s="43"/>
      <c r="D536" s="135"/>
      <c r="E536" s="96"/>
      <c r="F536" s="102"/>
      <c r="G536" s="105"/>
      <c r="H536" s="43"/>
      <c r="I536" s="105"/>
      <c r="J536" s="106"/>
      <c r="K536" s="107"/>
      <c r="L536" s="57" t="str">
        <f t="shared" si="17"/>
        <v/>
      </c>
      <c r="M536" s="61" t="str">
        <f>IF(D536="","",L536*D536)</f>
        <v/>
      </c>
    </row>
    <row r="537" spans="1:13" x14ac:dyDescent="0.25">
      <c r="A537" s="138" t="str">
        <f>IF(COUNTIF(E537,"*DH*"),Source!$A$4,IF(COUNTIF(E537,"*DG*"),Source!$A$4,IF(E537="","",Source!$A$3)))</f>
        <v/>
      </c>
      <c r="B537" s="136" t="str">
        <f t="shared" si="16"/>
        <v/>
      </c>
      <c r="C537" s="43"/>
      <c r="D537" s="135"/>
      <c r="E537" s="96"/>
      <c r="F537" s="102"/>
      <c r="G537" s="105"/>
      <c r="H537" s="43"/>
      <c r="I537" s="105"/>
      <c r="J537" s="106"/>
      <c r="K537" s="107"/>
      <c r="L537" s="57" t="str">
        <f t="shared" si="17"/>
        <v/>
      </c>
      <c r="M537" s="61" t="str">
        <f>IF(D537="","",L537*D537)</f>
        <v/>
      </c>
    </row>
    <row r="538" spans="1:13" x14ac:dyDescent="0.25">
      <c r="A538" s="138" t="str">
        <f>IF(COUNTIF(E538,"*DH*"),Source!$A$4,IF(COUNTIF(E538,"*DG*"),Source!$A$4,IF(E538="","",Source!$A$3)))</f>
        <v/>
      </c>
      <c r="B538" s="136" t="str">
        <f t="shared" si="16"/>
        <v/>
      </c>
      <c r="C538" s="43"/>
      <c r="D538" s="135"/>
      <c r="E538" s="96"/>
      <c r="F538" s="102"/>
      <c r="G538" s="105"/>
      <c r="H538" s="43"/>
      <c r="I538" s="105"/>
      <c r="J538" s="106"/>
      <c r="K538" s="107"/>
      <c r="L538" s="57" t="str">
        <f t="shared" si="17"/>
        <v/>
      </c>
      <c r="M538" s="61" t="str">
        <f>IF(D538="","",L538*D538)</f>
        <v/>
      </c>
    </row>
    <row r="539" spans="1:13" x14ac:dyDescent="0.25">
      <c r="A539" s="138" t="str">
        <f>IF(COUNTIF(E539,"*DH*"),Source!$A$4,IF(COUNTIF(E539,"*DG*"),Source!$A$4,IF(E539="","",Source!$A$3)))</f>
        <v/>
      </c>
      <c r="B539" s="136" t="str">
        <f t="shared" si="16"/>
        <v/>
      </c>
      <c r="C539" s="43"/>
      <c r="D539" s="135"/>
      <c r="E539" s="96"/>
      <c r="F539" s="102"/>
      <c r="G539" s="105"/>
      <c r="H539" s="43"/>
      <c r="I539" s="105"/>
      <c r="J539" s="106"/>
      <c r="K539" s="107"/>
      <c r="L539" s="57" t="str">
        <f t="shared" si="17"/>
        <v/>
      </c>
      <c r="M539" s="61" t="str">
        <f>IF(D539="","",L539*D539)</f>
        <v/>
      </c>
    </row>
    <row r="540" spans="1:13" x14ac:dyDescent="0.25">
      <c r="A540" s="138" t="str">
        <f>IF(COUNTIF(E540,"*DH*"),Source!$A$4,IF(COUNTIF(E540,"*DG*"),Source!$A$4,IF(E540="","",Source!$A$3)))</f>
        <v/>
      </c>
      <c r="B540" s="136" t="str">
        <f t="shared" si="16"/>
        <v/>
      </c>
      <c r="C540" s="43"/>
      <c r="D540" s="135"/>
      <c r="E540" s="96"/>
      <c r="F540" s="102"/>
      <c r="G540" s="105"/>
      <c r="H540" s="43"/>
      <c r="I540" s="105"/>
      <c r="J540" s="106"/>
      <c r="K540" s="107"/>
      <c r="L540" s="57" t="str">
        <f t="shared" si="17"/>
        <v/>
      </c>
      <c r="M540" s="61" t="str">
        <f>IF(D540="","",L540*D540)</f>
        <v/>
      </c>
    </row>
    <row r="541" spans="1:13" x14ac:dyDescent="0.25">
      <c r="A541" s="138" t="str">
        <f>IF(COUNTIF(E541,"*DH*"),Source!$A$4,IF(COUNTIF(E541,"*DG*"),Source!$A$4,IF(E541="","",Source!$A$3)))</f>
        <v/>
      </c>
      <c r="B541" s="136" t="str">
        <f t="shared" si="16"/>
        <v/>
      </c>
      <c r="C541" s="43"/>
      <c r="D541" s="135"/>
      <c r="E541" s="96"/>
      <c r="F541" s="102"/>
      <c r="G541" s="105"/>
      <c r="H541" s="43"/>
      <c r="I541" s="105"/>
      <c r="J541" s="106"/>
      <c r="K541" s="107"/>
      <c r="L541" s="57" t="str">
        <f t="shared" si="17"/>
        <v/>
      </c>
      <c r="M541" s="61" t="str">
        <f>IF(D541="","",L541*D541)</f>
        <v/>
      </c>
    </row>
    <row r="542" spans="1:13" x14ac:dyDescent="0.25">
      <c r="A542" s="138" t="str">
        <f>IF(COUNTIF(E542,"*DH*"),Source!$A$4,IF(COUNTIF(E542,"*DG*"),Source!$A$4,IF(E542="","",Source!$A$3)))</f>
        <v/>
      </c>
      <c r="B542" s="136" t="str">
        <f t="shared" si="16"/>
        <v/>
      </c>
      <c r="C542" s="43"/>
      <c r="D542" s="135"/>
      <c r="E542" s="96"/>
      <c r="F542" s="102"/>
      <c r="G542" s="105"/>
      <c r="H542" s="43"/>
      <c r="I542" s="105"/>
      <c r="J542" s="106"/>
      <c r="K542" s="107"/>
      <c r="L542" s="57" t="str">
        <f t="shared" si="17"/>
        <v/>
      </c>
      <c r="M542" s="61" t="str">
        <f>IF(D542="","",L542*D542)</f>
        <v/>
      </c>
    </row>
    <row r="543" spans="1:13" x14ac:dyDescent="0.25">
      <c r="A543" s="138" t="str">
        <f>IF(COUNTIF(E543,"*DH*"),Source!$A$4,IF(COUNTIF(E543,"*DG*"),Source!$A$4,IF(E543="","",Source!$A$3)))</f>
        <v/>
      </c>
      <c r="B543" s="136" t="str">
        <f t="shared" si="16"/>
        <v/>
      </c>
      <c r="C543" s="43"/>
      <c r="D543" s="135"/>
      <c r="E543" s="96"/>
      <c r="F543" s="102"/>
      <c r="G543" s="105"/>
      <c r="H543" s="43"/>
      <c r="I543" s="105"/>
      <c r="J543" s="106"/>
      <c r="K543" s="107"/>
      <c r="L543" s="57" t="str">
        <f t="shared" si="17"/>
        <v/>
      </c>
      <c r="M543" s="61" t="str">
        <f>IF(D543="","",L543*D543)</f>
        <v/>
      </c>
    </row>
    <row r="544" spans="1:13" x14ac:dyDescent="0.25">
      <c r="A544" s="138" t="str">
        <f>IF(COUNTIF(E544,"*DH*"),Source!$A$4,IF(COUNTIF(E544,"*DG*"),Source!$A$4,IF(E544="","",Source!$A$3)))</f>
        <v/>
      </c>
      <c r="B544" s="136" t="str">
        <f t="shared" si="16"/>
        <v/>
      </c>
      <c r="C544" s="43"/>
      <c r="D544" s="135"/>
      <c r="E544" s="96"/>
      <c r="F544" s="102"/>
      <c r="G544" s="105"/>
      <c r="H544" s="43"/>
      <c r="I544" s="105"/>
      <c r="J544" s="106"/>
      <c r="K544" s="107"/>
      <c r="L544" s="57" t="str">
        <f t="shared" si="17"/>
        <v/>
      </c>
      <c r="M544" s="61" t="str">
        <f>IF(D544="","",L544*D544)</f>
        <v/>
      </c>
    </row>
    <row r="545" spans="1:13" x14ac:dyDescent="0.25">
      <c r="A545" s="138" t="str">
        <f>IF(COUNTIF(E545,"*DH*"),Source!$A$4,IF(COUNTIF(E545,"*DG*"),Source!$A$4,IF(E545="","",Source!$A$3)))</f>
        <v/>
      </c>
      <c r="B545" s="136" t="str">
        <f t="shared" si="16"/>
        <v/>
      </c>
      <c r="C545" s="43"/>
      <c r="D545" s="135"/>
      <c r="E545" s="96"/>
      <c r="F545" s="102"/>
      <c r="G545" s="105"/>
      <c r="H545" s="43"/>
      <c r="I545" s="105"/>
      <c r="J545" s="106"/>
      <c r="K545" s="107"/>
      <c r="L545" s="57" t="str">
        <f t="shared" si="17"/>
        <v/>
      </c>
      <c r="M545" s="61" t="str">
        <f>IF(D545="","",L545*D545)</f>
        <v/>
      </c>
    </row>
    <row r="546" spans="1:13" x14ac:dyDescent="0.25">
      <c r="A546" s="138" t="str">
        <f>IF(COUNTIF(E546,"*DH*"),Source!$A$4,IF(COUNTIF(E546,"*DG*"),Source!$A$4,IF(E546="","",Source!$A$3)))</f>
        <v/>
      </c>
      <c r="B546" s="136" t="str">
        <f t="shared" si="16"/>
        <v/>
      </c>
      <c r="C546" s="43"/>
      <c r="D546" s="135"/>
      <c r="E546" s="96"/>
      <c r="F546" s="102"/>
      <c r="G546" s="105"/>
      <c r="H546" s="43"/>
      <c r="I546" s="105"/>
      <c r="J546" s="106"/>
      <c r="K546" s="107"/>
      <c r="L546" s="57" t="str">
        <f t="shared" si="17"/>
        <v/>
      </c>
      <c r="M546" s="61" t="str">
        <f>IF(D546="","",L546*D546)</f>
        <v/>
      </c>
    </row>
    <row r="547" spans="1:13" x14ac:dyDescent="0.25">
      <c r="A547" s="138" t="str">
        <f>IF(COUNTIF(E547,"*DH*"),Source!$A$4,IF(COUNTIF(E547,"*DG*"),Source!$A$4,IF(E547="","",Source!$A$3)))</f>
        <v/>
      </c>
      <c r="B547" s="136" t="str">
        <f t="shared" si="16"/>
        <v/>
      </c>
      <c r="C547" s="43"/>
      <c r="D547" s="135"/>
      <c r="E547" s="96"/>
      <c r="F547" s="102"/>
      <c r="G547" s="105"/>
      <c r="H547" s="43"/>
      <c r="I547" s="105"/>
      <c r="J547" s="106"/>
      <c r="K547" s="107"/>
      <c r="L547" s="57" t="str">
        <f t="shared" si="17"/>
        <v/>
      </c>
      <c r="M547" s="61" t="str">
        <f>IF(D547="","",L547*D547)</f>
        <v/>
      </c>
    </row>
    <row r="548" spans="1:13" x14ac:dyDescent="0.25">
      <c r="A548" s="138" t="str">
        <f>IF(COUNTIF(E548,"*DH*"),Source!$A$4,IF(COUNTIF(E548,"*DG*"),Source!$A$4,IF(E548="","",Source!$A$3)))</f>
        <v/>
      </c>
      <c r="B548" s="136" t="str">
        <f t="shared" si="16"/>
        <v/>
      </c>
      <c r="C548" s="43"/>
      <c r="D548" s="135"/>
      <c r="E548" s="96"/>
      <c r="F548" s="102"/>
      <c r="G548" s="105"/>
      <c r="H548" s="43"/>
      <c r="I548" s="105"/>
      <c r="J548" s="106"/>
      <c r="K548" s="107"/>
      <c r="L548" s="57" t="str">
        <f t="shared" si="17"/>
        <v/>
      </c>
      <c r="M548" s="61" t="str">
        <f>IF(D548="","",L548*D548)</f>
        <v/>
      </c>
    </row>
    <row r="549" spans="1:13" x14ac:dyDescent="0.25">
      <c r="A549" s="138" t="str">
        <f>IF(COUNTIF(E549,"*DH*"),Source!$A$4,IF(COUNTIF(E549,"*DG*"),Source!$A$4,IF(E549="","",Source!$A$3)))</f>
        <v/>
      </c>
      <c r="B549" s="136" t="str">
        <f t="shared" si="16"/>
        <v/>
      </c>
      <c r="C549" s="43"/>
      <c r="D549" s="135"/>
      <c r="E549" s="96"/>
      <c r="F549" s="102"/>
      <c r="G549" s="105"/>
      <c r="H549" s="43"/>
      <c r="I549" s="105"/>
      <c r="J549" s="106"/>
      <c r="K549" s="107"/>
      <c r="L549" s="57" t="str">
        <f t="shared" si="17"/>
        <v/>
      </c>
      <c r="M549" s="61" t="str">
        <f>IF(D549="","",L549*D549)</f>
        <v/>
      </c>
    </row>
    <row r="550" spans="1:13" x14ac:dyDescent="0.25">
      <c r="A550" s="138" t="str">
        <f>IF(COUNTIF(E550,"*DH*"),Source!$A$4,IF(COUNTIF(E550,"*DG*"),Source!$A$4,IF(E550="","",Source!$A$3)))</f>
        <v/>
      </c>
      <c r="B550" s="136" t="str">
        <f t="shared" si="16"/>
        <v/>
      </c>
      <c r="C550" s="43"/>
      <c r="D550" s="135"/>
      <c r="E550" s="96"/>
      <c r="F550" s="102"/>
      <c r="G550" s="105"/>
      <c r="H550" s="43"/>
      <c r="I550" s="105"/>
      <c r="J550" s="106"/>
      <c r="K550" s="107"/>
      <c r="L550" s="57" t="str">
        <f t="shared" si="17"/>
        <v/>
      </c>
      <c r="M550" s="61" t="str">
        <f>IF(D550="","",L550*D550)</f>
        <v/>
      </c>
    </row>
    <row r="551" spans="1:13" x14ac:dyDescent="0.25">
      <c r="A551" s="138" t="str">
        <f>IF(COUNTIF(E551,"*DH*"),Source!$A$4,IF(COUNTIF(E551,"*DG*"),Source!$A$4,IF(E551="","",Source!$A$3)))</f>
        <v/>
      </c>
      <c r="B551" s="136" t="str">
        <f t="shared" si="16"/>
        <v/>
      </c>
      <c r="C551" s="43"/>
      <c r="D551" s="135"/>
      <c r="E551" s="96"/>
      <c r="F551" s="102"/>
      <c r="G551" s="105"/>
      <c r="H551" s="43"/>
      <c r="I551" s="105"/>
      <c r="J551" s="106"/>
      <c r="K551" s="107"/>
      <c r="L551" s="57" t="str">
        <f t="shared" si="17"/>
        <v/>
      </c>
      <c r="M551" s="61" t="str">
        <f>IF(D551="","",L551*D551)</f>
        <v/>
      </c>
    </row>
    <row r="552" spans="1:13" x14ac:dyDescent="0.25">
      <c r="A552" s="138" t="str">
        <f>IF(COUNTIF(E552,"*DH*"),Source!$A$4,IF(COUNTIF(E552,"*DG*"),Source!$A$4,IF(E552="","",Source!$A$3)))</f>
        <v/>
      </c>
      <c r="B552" s="136" t="str">
        <f t="shared" si="16"/>
        <v/>
      </c>
      <c r="C552" s="43"/>
      <c r="D552" s="135"/>
      <c r="E552" s="96"/>
      <c r="F552" s="102"/>
      <c r="G552" s="105"/>
      <c r="H552" s="43"/>
      <c r="I552" s="105"/>
      <c r="J552" s="106"/>
      <c r="K552" s="107"/>
      <c r="L552" s="57" t="str">
        <f t="shared" si="17"/>
        <v/>
      </c>
      <c r="M552" s="61" t="str">
        <f>IF(D552="","",L552*D552)</f>
        <v/>
      </c>
    </row>
    <row r="553" spans="1:13" x14ac:dyDescent="0.25">
      <c r="A553" s="138" t="str">
        <f>IF(COUNTIF(E553,"*DH*"),Source!$A$4,IF(COUNTIF(E553,"*DG*"),Source!$A$4,IF(E553="","",Source!$A$3)))</f>
        <v/>
      </c>
      <c r="B553" s="136" t="str">
        <f t="shared" si="16"/>
        <v/>
      </c>
      <c r="C553" s="43"/>
      <c r="D553" s="135"/>
      <c r="E553" s="96"/>
      <c r="F553" s="102"/>
      <c r="G553" s="105"/>
      <c r="H553" s="43"/>
      <c r="I553" s="105"/>
      <c r="J553" s="106"/>
      <c r="K553" s="107"/>
      <c r="L553" s="57" t="str">
        <f t="shared" si="17"/>
        <v/>
      </c>
      <c r="M553" s="61" t="str">
        <f>IF(D553="","",L553*D553)</f>
        <v/>
      </c>
    </row>
    <row r="554" spans="1:13" x14ac:dyDescent="0.25">
      <c r="A554" s="138" t="str">
        <f>IF(COUNTIF(E554,"*DH*"),Source!$A$4,IF(COUNTIF(E554,"*DG*"),Source!$A$4,IF(E554="","",Source!$A$3)))</f>
        <v/>
      </c>
      <c r="B554" s="136" t="str">
        <f t="shared" si="16"/>
        <v/>
      </c>
      <c r="C554" s="43"/>
      <c r="D554" s="135"/>
      <c r="E554" s="96"/>
      <c r="F554" s="102"/>
      <c r="G554" s="105"/>
      <c r="H554" s="43"/>
      <c r="I554" s="105"/>
      <c r="J554" s="106"/>
      <c r="K554" s="107"/>
      <c r="L554" s="57" t="str">
        <f t="shared" si="17"/>
        <v/>
      </c>
      <c r="M554" s="61" t="str">
        <f>IF(D554="","",L554*D554)</f>
        <v/>
      </c>
    </row>
    <row r="555" spans="1:13" x14ac:dyDescent="0.25">
      <c r="A555" s="138" t="str">
        <f>IF(COUNTIF(E555,"*DH*"),Source!$A$4,IF(COUNTIF(E555,"*DG*"),Source!$A$4,IF(E555="","",Source!$A$3)))</f>
        <v/>
      </c>
      <c r="B555" s="136" t="str">
        <f t="shared" si="16"/>
        <v/>
      </c>
      <c r="C555" s="43"/>
      <c r="D555" s="135"/>
      <c r="E555" s="96"/>
      <c r="F555" s="102"/>
      <c r="G555" s="105"/>
      <c r="H555" s="43"/>
      <c r="I555" s="105"/>
      <c r="J555" s="106"/>
      <c r="K555" s="107"/>
      <c r="L555" s="57" t="str">
        <f t="shared" si="17"/>
        <v/>
      </c>
      <c r="M555" s="61" t="str">
        <f>IF(D555="","",L555*D555)</f>
        <v/>
      </c>
    </row>
    <row r="556" spans="1:13" x14ac:dyDescent="0.25">
      <c r="A556" s="138" t="str">
        <f>IF(COUNTIF(E556,"*DH*"),Source!$A$4,IF(COUNTIF(E556,"*DG*"),Source!$A$4,IF(E556="","",Source!$A$3)))</f>
        <v/>
      </c>
      <c r="B556" s="136" t="str">
        <f t="shared" si="16"/>
        <v/>
      </c>
      <c r="C556" s="43"/>
      <c r="D556" s="135"/>
      <c r="E556" s="96"/>
      <c r="F556" s="102"/>
      <c r="G556" s="105"/>
      <c r="H556" s="43"/>
      <c r="I556" s="105"/>
      <c r="J556" s="106"/>
      <c r="K556" s="107"/>
      <c r="L556" s="57" t="str">
        <f t="shared" si="17"/>
        <v/>
      </c>
      <c r="M556" s="61" t="str">
        <f>IF(D556="","",L556*D556)</f>
        <v/>
      </c>
    </row>
    <row r="557" spans="1:13" x14ac:dyDescent="0.25">
      <c r="A557" s="138" t="str">
        <f>IF(COUNTIF(E557,"*DH*"),Source!$A$4,IF(COUNTIF(E557,"*DG*"),Source!$A$4,IF(E557="","",Source!$A$3)))</f>
        <v/>
      </c>
      <c r="B557" s="136" t="str">
        <f t="shared" si="16"/>
        <v/>
      </c>
      <c r="C557" s="43"/>
      <c r="D557" s="135"/>
      <c r="E557" s="96"/>
      <c r="F557" s="102"/>
      <c r="G557" s="105"/>
      <c r="H557" s="43"/>
      <c r="I557" s="105"/>
      <c r="J557" s="106"/>
      <c r="K557" s="107"/>
      <c r="L557" s="57" t="str">
        <f t="shared" si="17"/>
        <v/>
      </c>
      <c r="M557" s="61" t="str">
        <f>IF(D557="","",L557*D557)</f>
        <v/>
      </c>
    </row>
    <row r="558" spans="1:13" x14ac:dyDescent="0.25">
      <c r="A558" s="138" t="str">
        <f>IF(COUNTIF(E558,"*DH*"),Source!$A$4,IF(COUNTIF(E558,"*DG*"),Source!$A$4,IF(E558="","",Source!$A$3)))</f>
        <v/>
      </c>
      <c r="B558" s="136" t="str">
        <f t="shared" si="16"/>
        <v/>
      </c>
      <c r="C558" s="43"/>
      <c r="D558" s="135"/>
      <c r="E558" s="96"/>
      <c r="F558" s="102"/>
      <c r="G558" s="105"/>
      <c r="H558" s="43"/>
      <c r="I558" s="105"/>
      <c r="J558" s="106"/>
      <c r="K558" s="107"/>
      <c r="L558" s="57" t="str">
        <f t="shared" si="17"/>
        <v/>
      </c>
      <c r="M558" s="61" t="str">
        <f>IF(D558="","",L558*D558)</f>
        <v/>
      </c>
    </row>
    <row r="559" spans="1:13" x14ac:dyDescent="0.25">
      <c r="A559" s="138" t="str">
        <f>IF(COUNTIF(E559,"*DH*"),Source!$A$4,IF(COUNTIF(E559,"*DG*"),Source!$A$4,IF(E559="","",Source!$A$3)))</f>
        <v/>
      </c>
      <c r="B559" s="136" t="str">
        <f t="shared" si="16"/>
        <v/>
      </c>
      <c r="C559" s="43"/>
      <c r="D559" s="135"/>
      <c r="E559" s="96"/>
      <c r="F559" s="102"/>
      <c r="G559" s="105"/>
      <c r="H559" s="43"/>
      <c r="I559" s="105"/>
      <c r="J559" s="106"/>
      <c r="K559" s="107"/>
      <c r="L559" s="57" t="str">
        <f t="shared" si="17"/>
        <v/>
      </c>
      <c r="M559" s="61" t="str">
        <f>IF(D559="","",L559*D559)</f>
        <v/>
      </c>
    </row>
    <row r="560" spans="1:13" x14ac:dyDescent="0.25">
      <c r="A560" s="138" t="str">
        <f>IF(COUNTIF(E560,"*DH*"),Source!$A$4,IF(COUNTIF(E560,"*DG*"),Source!$A$4,IF(E560="","",Source!$A$3)))</f>
        <v/>
      </c>
      <c r="B560" s="136" t="str">
        <f t="shared" si="16"/>
        <v/>
      </c>
      <c r="C560" s="43"/>
      <c r="D560" s="135"/>
      <c r="E560" s="96"/>
      <c r="F560" s="102"/>
      <c r="G560" s="105"/>
      <c r="H560" s="43"/>
      <c r="I560" s="105"/>
      <c r="J560" s="106"/>
      <c r="K560" s="107"/>
      <c r="L560" s="57" t="str">
        <f t="shared" si="17"/>
        <v/>
      </c>
      <c r="M560" s="61" t="str">
        <f>IF(D560="","",L560*D560)</f>
        <v/>
      </c>
    </row>
    <row r="561" spans="1:13" x14ac:dyDescent="0.25">
      <c r="A561" s="138" t="str">
        <f>IF(COUNTIF(E561,"*DH*"),Source!$A$4,IF(COUNTIF(E561,"*DG*"),Source!$A$4,IF(E561="","",Source!$A$3)))</f>
        <v/>
      </c>
      <c r="B561" s="136" t="str">
        <f t="shared" si="16"/>
        <v/>
      </c>
      <c r="C561" s="43"/>
      <c r="D561" s="135"/>
      <c r="E561" s="96"/>
      <c r="F561" s="102"/>
      <c r="G561" s="105"/>
      <c r="H561" s="43"/>
      <c r="I561" s="105"/>
      <c r="J561" s="106"/>
      <c r="K561" s="107"/>
      <c r="L561" s="57" t="str">
        <f t="shared" si="17"/>
        <v/>
      </c>
      <c r="M561" s="61" t="str">
        <f>IF(D561="","",L561*D561)</f>
        <v/>
      </c>
    </row>
    <row r="562" spans="1:13" x14ac:dyDescent="0.25">
      <c r="A562" s="138" t="str">
        <f>IF(COUNTIF(E562,"*DH*"),Source!$A$4,IF(COUNTIF(E562,"*DG*"),Source!$A$4,IF(E562="","",Source!$A$3)))</f>
        <v/>
      </c>
      <c r="B562" s="136" t="str">
        <f t="shared" si="16"/>
        <v/>
      </c>
      <c r="C562" s="43"/>
      <c r="D562" s="135"/>
      <c r="E562" s="96"/>
      <c r="F562" s="102"/>
      <c r="G562" s="105"/>
      <c r="H562" s="43"/>
      <c r="I562" s="105"/>
      <c r="J562" s="106"/>
      <c r="K562" s="107"/>
      <c r="L562" s="57" t="str">
        <f t="shared" si="17"/>
        <v/>
      </c>
      <c r="M562" s="61" t="str">
        <f>IF(D562="","",L562*D562)</f>
        <v/>
      </c>
    </row>
    <row r="563" spans="1:13" x14ac:dyDescent="0.25">
      <c r="A563" s="138" t="str">
        <f>IF(COUNTIF(E563,"*DH*"),Source!$A$4,IF(COUNTIF(E563,"*DG*"),Source!$A$4,IF(E563="","",Source!$A$3)))</f>
        <v/>
      </c>
      <c r="B563" s="136" t="str">
        <f t="shared" si="16"/>
        <v/>
      </c>
      <c r="C563" s="43"/>
      <c r="D563" s="135"/>
      <c r="E563" s="96"/>
      <c r="F563" s="102"/>
      <c r="G563" s="105"/>
      <c r="H563" s="43"/>
      <c r="I563" s="105"/>
      <c r="J563" s="106"/>
      <c r="K563" s="107"/>
      <c r="L563" s="57" t="str">
        <f t="shared" si="17"/>
        <v/>
      </c>
      <c r="M563" s="61" t="str">
        <f>IF(D563="","",L563*D563)</f>
        <v/>
      </c>
    </row>
    <row r="564" spans="1:13" x14ac:dyDescent="0.25">
      <c r="A564" s="138" t="str">
        <f>IF(COUNTIF(E564,"*DH*"),Source!$A$4,IF(COUNTIF(E564,"*DG*"),Source!$A$4,IF(E564="","",Source!$A$3)))</f>
        <v/>
      </c>
      <c r="B564" s="136" t="str">
        <f t="shared" si="16"/>
        <v/>
      </c>
      <c r="C564" s="43"/>
      <c r="D564" s="135"/>
      <c r="E564" s="96"/>
      <c r="F564" s="102"/>
      <c r="G564" s="105"/>
      <c r="H564" s="43"/>
      <c r="I564" s="105"/>
      <c r="J564" s="106"/>
      <c r="K564" s="107"/>
      <c r="L564" s="57" t="str">
        <f t="shared" si="17"/>
        <v/>
      </c>
      <c r="M564" s="61" t="str">
        <f>IF(D564="","",L564*D564)</f>
        <v/>
      </c>
    </row>
    <row r="565" spans="1:13" x14ac:dyDescent="0.25">
      <c r="A565" s="138" t="str">
        <f>IF(COUNTIF(E565,"*DH*"),Source!$A$4,IF(COUNTIF(E565,"*DG*"),Source!$A$4,IF(E565="","",Source!$A$3)))</f>
        <v/>
      </c>
      <c r="B565" s="136" t="str">
        <f t="shared" si="16"/>
        <v/>
      </c>
      <c r="C565" s="43"/>
      <c r="D565" s="135"/>
      <c r="E565" s="96"/>
      <c r="F565" s="102"/>
      <c r="G565" s="105"/>
      <c r="H565" s="43"/>
      <c r="I565" s="105"/>
      <c r="J565" s="106"/>
      <c r="K565" s="107"/>
      <c r="L565" s="57" t="str">
        <f t="shared" si="17"/>
        <v/>
      </c>
      <c r="M565" s="61" t="str">
        <f>IF(D565="","",L565*D565)</f>
        <v/>
      </c>
    </row>
    <row r="566" spans="1:13" x14ac:dyDescent="0.25">
      <c r="A566" s="138" t="str">
        <f>IF(COUNTIF(E566,"*DH*"),Source!$A$4,IF(COUNTIF(E566,"*DG*"),Source!$A$4,IF(E566="","",Source!$A$3)))</f>
        <v/>
      </c>
      <c r="B566" s="136" t="str">
        <f t="shared" si="16"/>
        <v/>
      </c>
      <c r="C566" s="43"/>
      <c r="D566" s="135"/>
      <c r="E566" s="96"/>
      <c r="F566" s="102"/>
      <c r="G566" s="105"/>
      <c r="H566" s="43"/>
      <c r="I566" s="105"/>
      <c r="J566" s="106"/>
      <c r="K566" s="107"/>
      <c r="L566" s="57" t="str">
        <f t="shared" si="17"/>
        <v/>
      </c>
      <c r="M566" s="61" t="str">
        <f>IF(D566="","",L566*D566)</f>
        <v/>
      </c>
    </row>
    <row r="567" spans="1:13" x14ac:dyDescent="0.25">
      <c r="A567" s="138" t="str">
        <f>IF(COUNTIF(E567,"*DH*"),Source!$A$4,IF(COUNTIF(E567,"*DG*"),Source!$A$4,IF(E567="","",Source!$A$3)))</f>
        <v/>
      </c>
      <c r="B567" s="136" t="str">
        <f t="shared" si="16"/>
        <v/>
      </c>
      <c r="C567" s="43"/>
      <c r="D567" s="135"/>
      <c r="E567" s="96"/>
      <c r="F567" s="102"/>
      <c r="G567" s="105"/>
      <c r="H567" s="43"/>
      <c r="I567" s="105"/>
      <c r="J567" s="106"/>
      <c r="K567" s="107"/>
      <c r="L567" s="57" t="str">
        <f t="shared" si="17"/>
        <v/>
      </c>
      <c r="M567" s="61" t="str">
        <f>IF(D567="","",L567*D567)</f>
        <v/>
      </c>
    </row>
    <row r="568" spans="1:13" x14ac:dyDescent="0.25">
      <c r="A568" s="138" t="str">
        <f>IF(COUNTIF(E568,"*DH*"),Source!$A$4,IF(COUNTIF(E568,"*DG*"),Source!$A$4,IF(E568="","",Source!$A$3)))</f>
        <v/>
      </c>
      <c r="B568" s="136" t="str">
        <f t="shared" si="16"/>
        <v/>
      </c>
      <c r="C568" s="43"/>
      <c r="D568" s="135"/>
      <c r="E568" s="96"/>
      <c r="F568" s="102"/>
      <c r="G568" s="105"/>
      <c r="H568" s="43"/>
      <c r="I568" s="105"/>
      <c r="J568" s="106"/>
      <c r="K568" s="107"/>
      <c r="L568" s="57" t="str">
        <f t="shared" si="17"/>
        <v/>
      </c>
      <c r="M568" s="61" t="str">
        <f>IF(D568="","",L568*D568)</f>
        <v/>
      </c>
    </row>
    <row r="569" spans="1:13" x14ac:dyDescent="0.25">
      <c r="A569" s="138" t="str">
        <f>IF(COUNTIF(E569,"*DH*"),Source!$A$4,IF(COUNTIF(E569,"*DG*"),Source!$A$4,IF(E569="","",Source!$A$3)))</f>
        <v/>
      </c>
      <c r="B569" s="136" t="str">
        <f t="shared" si="16"/>
        <v/>
      </c>
      <c r="C569" s="43"/>
      <c r="D569" s="135"/>
      <c r="E569" s="96"/>
      <c r="F569" s="102"/>
      <c r="G569" s="105"/>
      <c r="H569" s="43"/>
      <c r="I569" s="105"/>
      <c r="J569" s="106"/>
      <c r="K569" s="107"/>
      <c r="L569" s="57" t="str">
        <f t="shared" si="17"/>
        <v/>
      </c>
      <c r="M569" s="61" t="str">
        <f>IF(D569="","",L569*D569)</f>
        <v/>
      </c>
    </row>
    <row r="570" spans="1:13" x14ac:dyDescent="0.25">
      <c r="A570" s="138" t="str">
        <f>IF(COUNTIF(E570,"*DH*"),Source!$A$4,IF(COUNTIF(E570,"*DG*"),Source!$A$4,IF(E570="","",Source!$A$3)))</f>
        <v/>
      </c>
      <c r="B570" s="136" t="str">
        <f t="shared" si="16"/>
        <v/>
      </c>
      <c r="C570" s="43"/>
      <c r="D570" s="135"/>
      <c r="E570" s="96"/>
      <c r="F570" s="102"/>
      <c r="G570" s="105"/>
      <c r="H570" s="43"/>
      <c r="I570" s="105"/>
      <c r="J570" s="106"/>
      <c r="K570" s="107"/>
      <c r="L570" s="57" t="str">
        <f t="shared" si="17"/>
        <v/>
      </c>
      <c r="M570" s="61" t="str">
        <f>IF(D570="","",L570*D570)</f>
        <v/>
      </c>
    </row>
    <row r="571" spans="1:13" x14ac:dyDescent="0.25">
      <c r="A571" s="138" t="str">
        <f>IF(COUNTIF(E571,"*DH*"),Source!$A$4,IF(COUNTIF(E571,"*DG*"),Source!$A$4,IF(E571="","",Source!$A$3)))</f>
        <v/>
      </c>
      <c r="B571" s="136" t="str">
        <f t="shared" si="16"/>
        <v/>
      </c>
      <c r="C571" s="43"/>
      <c r="D571" s="135"/>
      <c r="E571" s="96"/>
      <c r="F571" s="102"/>
      <c r="G571" s="105"/>
      <c r="H571" s="43"/>
      <c r="I571" s="105"/>
      <c r="J571" s="106"/>
      <c r="K571" s="107"/>
      <c r="L571" s="57" t="str">
        <f t="shared" si="17"/>
        <v/>
      </c>
      <c r="M571" s="61" t="str">
        <f>IF(D571="","",L571*D571)</f>
        <v/>
      </c>
    </row>
    <row r="572" spans="1:13" x14ac:dyDescent="0.25">
      <c r="A572" s="138" t="str">
        <f>IF(COUNTIF(E572,"*DH*"),Source!$A$4,IF(COUNTIF(E572,"*DG*"),Source!$A$4,IF(E572="","",Source!$A$3)))</f>
        <v/>
      </c>
      <c r="B572" s="136" t="str">
        <f t="shared" si="16"/>
        <v/>
      </c>
      <c r="C572" s="43"/>
      <c r="D572" s="135"/>
      <c r="E572" s="96"/>
      <c r="F572" s="102"/>
      <c r="G572" s="105"/>
      <c r="H572" s="43"/>
      <c r="I572" s="105"/>
      <c r="J572" s="106"/>
      <c r="K572" s="107"/>
      <c r="L572" s="57" t="str">
        <f t="shared" si="17"/>
        <v/>
      </c>
      <c r="M572" s="61" t="str">
        <f>IF(D572="","",L572*D572)</f>
        <v/>
      </c>
    </row>
    <row r="573" spans="1:13" x14ac:dyDescent="0.25">
      <c r="A573" s="138" t="str">
        <f>IF(COUNTIF(E573,"*DH*"),Source!$A$4,IF(COUNTIF(E573,"*DG*"),Source!$A$4,IF(E573="","",Source!$A$3)))</f>
        <v/>
      </c>
      <c r="B573" s="136" t="str">
        <f t="shared" si="16"/>
        <v/>
      </c>
      <c r="C573" s="43"/>
      <c r="D573" s="135"/>
      <c r="E573" s="96"/>
      <c r="F573" s="102"/>
      <c r="G573" s="105"/>
      <c r="H573" s="43"/>
      <c r="I573" s="105"/>
      <c r="J573" s="106"/>
      <c r="K573" s="107"/>
      <c r="L573" s="57" t="str">
        <f t="shared" si="17"/>
        <v/>
      </c>
      <c r="M573" s="61" t="str">
        <f>IF(D573="","",L573*D573)</f>
        <v/>
      </c>
    </row>
    <row r="574" spans="1:13" x14ac:dyDescent="0.25">
      <c r="A574" s="138" t="str">
        <f>IF(COUNTIF(E574,"*DH*"),Source!$A$4,IF(COUNTIF(E574,"*DG*"),Source!$A$4,IF(E574="","",Source!$A$3)))</f>
        <v/>
      </c>
      <c r="B574" s="136" t="str">
        <f t="shared" si="16"/>
        <v/>
      </c>
      <c r="C574" s="43"/>
      <c r="D574" s="135"/>
      <c r="E574" s="96"/>
      <c r="F574" s="102"/>
      <c r="G574" s="105"/>
      <c r="H574" s="43"/>
      <c r="I574" s="105"/>
      <c r="J574" s="106"/>
      <c r="K574" s="107"/>
      <c r="L574" s="57" t="str">
        <f t="shared" si="17"/>
        <v/>
      </c>
      <c r="M574" s="61" t="str">
        <f>IF(D574="","",L574*D574)</f>
        <v/>
      </c>
    </row>
    <row r="575" spans="1:13" x14ac:dyDescent="0.25">
      <c r="A575" s="138" t="str">
        <f>IF(COUNTIF(E575,"*DH*"),Source!$A$4,IF(COUNTIF(E575,"*DG*"),Source!$A$4,IF(E575="","",Source!$A$3)))</f>
        <v/>
      </c>
      <c r="B575" s="136" t="str">
        <f t="shared" si="16"/>
        <v/>
      </c>
      <c r="C575" s="43"/>
      <c r="D575" s="135"/>
      <c r="E575" s="96"/>
      <c r="F575" s="102"/>
      <c r="G575" s="105"/>
      <c r="H575" s="43"/>
      <c r="I575" s="105"/>
      <c r="J575" s="106"/>
      <c r="K575" s="107"/>
      <c r="L575" s="57" t="str">
        <f t="shared" si="17"/>
        <v/>
      </c>
      <c r="M575" s="61" t="str">
        <f>IF(D575="","",L575*D575)</f>
        <v/>
      </c>
    </row>
    <row r="576" spans="1:13" x14ac:dyDescent="0.25">
      <c r="A576" s="138" t="str">
        <f>IF(COUNTIF(E576,"*DH*"),Source!$A$4,IF(COUNTIF(E576,"*DG*"),Source!$A$4,IF(E576="","",Source!$A$3)))</f>
        <v/>
      </c>
      <c r="B576" s="136" t="str">
        <f t="shared" si="16"/>
        <v/>
      </c>
      <c r="C576" s="43"/>
      <c r="D576" s="135"/>
      <c r="E576" s="96"/>
      <c r="F576" s="102"/>
      <c r="G576" s="105"/>
      <c r="H576" s="43"/>
      <c r="I576" s="105"/>
      <c r="J576" s="106"/>
      <c r="K576" s="107"/>
      <c r="L576" s="57" t="str">
        <f t="shared" si="17"/>
        <v/>
      </c>
      <c r="M576" s="61" t="str">
        <f>IF(D576="","",L576*D576)</f>
        <v/>
      </c>
    </row>
    <row r="577" spans="1:13" x14ac:dyDescent="0.25">
      <c r="A577" s="138" t="str">
        <f>IF(COUNTIF(E577,"*DH*"),Source!$A$4,IF(COUNTIF(E577,"*DG*"),Source!$A$4,IF(E577="","",Source!$A$3)))</f>
        <v/>
      </c>
      <c r="B577" s="136" t="str">
        <f t="shared" si="16"/>
        <v/>
      </c>
      <c r="C577" s="43"/>
      <c r="D577" s="135"/>
      <c r="E577" s="96"/>
      <c r="F577" s="102"/>
      <c r="G577" s="105"/>
      <c r="H577" s="43"/>
      <c r="I577" s="105"/>
      <c r="J577" s="106"/>
      <c r="K577" s="107"/>
      <c r="L577" s="57" t="str">
        <f t="shared" si="17"/>
        <v/>
      </c>
      <c r="M577" s="61" t="str">
        <f>IF(D577="","",L577*D577)</f>
        <v/>
      </c>
    </row>
    <row r="578" spans="1:13" x14ac:dyDescent="0.25">
      <c r="A578" s="138" t="str">
        <f>IF(COUNTIF(E578,"*DH*"),Source!$A$4,IF(COUNTIF(E578,"*DG*"),Source!$A$4,IF(E578="","",Source!$A$3)))</f>
        <v/>
      </c>
      <c r="B578" s="136" t="str">
        <f t="shared" si="16"/>
        <v/>
      </c>
      <c r="C578" s="43"/>
      <c r="D578" s="135"/>
      <c r="E578" s="96"/>
      <c r="F578" s="102"/>
      <c r="G578" s="105"/>
      <c r="H578" s="43"/>
      <c r="I578" s="105"/>
      <c r="J578" s="106"/>
      <c r="K578" s="107"/>
      <c r="L578" s="57" t="str">
        <f t="shared" si="17"/>
        <v/>
      </c>
      <c r="M578" s="61" t="str">
        <f>IF(D578="","",L578*D578)</f>
        <v/>
      </c>
    </row>
    <row r="579" spans="1:13" x14ac:dyDescent="0.25">
      <c r="A579" s="138" t="str">
        <f>IF(COUNTIF(E579,"*DH*"),Source!$A$4,IF(COUNTIF(E579,"*DG*"),Source!$A$4,IF(E579="","",Source!$A$3)))</f>
        <v/>
      </c>
      <c r="B579" s="136" t="str">
        <f t="shared" si="16"/>
        <v/>
      </c>
      <c r="C579" s="43"/>
      <c r="D579" s="135"/>
      <c r="E579" s="96"/>
      <c r="F579" s="102"/>
      <c r="G579" s="105"/>
      <c r="H579" s="43"/>
      <c r="I579" s="105"/>
      <c r="J579" s="106"/>
      <c r="K579" s="107"/>
      <c r="L579" s="57" t="str">
        <f t="shared" si="17"/>
        <v/>
      </c>
      <c r="M579" s="61" t="str">
        <f>IF(D579="","",L579*D579)</f>
        <v/>
      </c>
    </row>
    <row r="580" spans="1:13" x14ac:dyDescent="0.25">
      <c r="A580" s="138" t="str">
        <f>IF(COUNTIF(E580,"*DH*"),Source!$A$4,IF(COUNTIF(E580,"*DG*"),Source!$A$4,IF(E580="","",Source!$A$3)))</f>
        <v/>
      </c>
      <c r="B580" s="136" t="str">
        <f t="shared" si="16"/>
        <v/>
      </c>
      <c r="C580" s="43"/>
      <c r="D580" s="135"/>
      <c r="E580" s="96"/>
      <c r="F580" s="102"/>
      <c r="G580" s="105"/>
      <c r="H580" s="43"/>
      <c r="I580" s="105"/>
      <c r="J580" s="106"/>
      <c r="K580" s="107"/>
      <c r="L580" s="57" t="str">
        <f t="shared" si="17"/>
        <v/>
      </c>
      <c r="M580" s="61" t="str">
        <f>IF(D580="","",L580*D580)</f>
        <v/>
      </c>
    </row>
    <row r="581" spans="1:13" x14ac:dyDescent="0.25">
      <c r="A581" s="138" t="str">
        <f>IF(COUNTIF(E581,"*DH*"),Source!$A$4,IF(COUNTIF(E581,"*DG*"),Source!$A$4,IF(E581="","",Source!$A$3)))</f>
        <v/>
      </c>
      <c r="B581" s="136" t="str">
        <f t="shared" si="16"/>
        <v/>
      </c>
      <c r="C581" s="43"/>
      <c r="D581" s="135"/>
      <c r="E581" s="96"/>
      <c r="F581" s="102"/>
      <c r="G581" s="105"/>
      <c r="H581" s="43"/>
      <c r="I581" s="105"/>
      <c r="J581" s="106"/>
      <c r="K581" s="107"/>
      <c r="L581" s="57" t="str">
        <f t="shared" si="17"/>
        <v/>
      </c>
      <c r="M581" s="61" t="str">
        <f>IF(D581="","",L581*D581)</f>
        <v/>
      </c>
    </row>
    <row r="582" spans="1:13" x14ac:dyDescent="0.25">
      <c r="A582" s="138" t="str">
        <f>IF(COUNTIF(E582,"*DH*"),Source!$A$4,IF(COUNTIF(E582,"*DG*"),Source!$A$4,IF(E582="","",Source!$A$3)))</f>
        <v/>
      </c>
      <c r="B582" s="136" t="str">
        <f t="shared" si="16"/>
        <v/>
      </c>
      <c r="C582" s="43"/>
      <c r="D582" s="135"/>
      <c r="E582" s="96"/>
      <c r="F582" s="102"/>
      <c r="G582" s="105"/>
      <c r="H582" s="43"/>
      <c r="I582" s="105"/>
      <c r="J582" s="106"/>
      <c r="K582" s="107"/>
      <c r="L582" s="57" t="str">
        <f t="shared" si="17"/>
        <v/>
      </c>
      <c r="M582" s="61" t="str">
        <f>IF(D582="","",L582*D582)</f>
        <v/>
      </c>
    </row>
    <row r="583" spans="1:13" x14ac:dyDescent="0.25">
      <c r="A583" s="138" t="str">
        <f>IF(COUNTIF(E583,"*DH*"),Source!$A$4,IF(COUNTIF(E583,"*DG*"),Source!$A$4,IF(E583="","",Source!$A$3)))</f>
        <v/>
      </c>
      <c r="B583" s="136" t="str">
        <f t="shared" si="16"/>
        <v/>
      </c>
      <c r="C583" s="43"/>
      <c r="D583" s="135"/>
      <c r="E583" s="96"/>
      <c r="F583" s="102"/>
      <c r="G583" s="105"/>
      <c r="H583" s="43"/>
      <c r="I583" s="105"/>
      <c r="J583" s="106"/>
      <c r="K583" s="107"/>
      <c r="L583" s="57" t="str">
        <f t="shared" si="17"/>
        <v/>
      </c>
      <c r="M583" s="61" t="str">
        <f>IF(D583="","",L583*D583)</f>
        <v/>
      </c>
    </row>
    <row r="584" spans="1:13" x14ac:dyDescent="0.25">
      <c r="A584" s="138" t="str">
        <f>IF(COUNTIF(E584,"*DH*"),Source!$A$4,IF(COUNTIF(E584,"*DG*"),Source!$A$4,IF(E584="","",Source!$A$3)))</f>
        <v/>
      </c>
      <c r="B584" s="136" t="str">
        <f t="shared" si="16"/>
        <v/>
      </c>
      <c r="C584" s="43"/>
      <c r="D584" s="135"/>
      <c r="E584" s="96"/>
      <c r="F584" s="102"/>
      <c r="G584" s="105"/>
      <c r="H584" s="43"/>
      <c r="I584" s="105"/>
      <c r="J584" s="106"/>
      <c r="K584" s="107"/>
      <c r="L584" s="57" t="str">
        <f t="shared" si="17"/>
        <v/>
      </c>
      <c r="M584" s="61" t="str">
        <f>IF(D584="","",L584*D584)</f>
        <v/>
      </c>
    </row>
    <row r="585" spans="1:13" x14ac:dyDescent="0.25">
      <c r="A585" s="138" t="str">
        <f>IF(COUNTIF(E585,"*DH*"),Source!$A$4,IF(COUNTIF(E585,"*DG*"),Source!$A$4,IF(E585="","",Source!$A$3)))</f>
        <v/>
      </c>
      <c r="B585" s="136" t="str">
        <f t="shared" si="16"/>
        <v/>
      </c>
      <c r="C585" s="43"/>
      <c r="D585" s="135"/>
      <c r="E585" s="96"/>
      <c r="F585" s="102"/>
      <c r="G585" s="105"/>
      <c r="H585" s="43"/>
      <c r="I585" s="105"/>
      <c r="J585" s="106"/>
      <c r="K585" s="107"/>
      <c r="L585" s="57" t="str">
        <f t="shared" si="17"/>
        <v/>
      </c>
      <c r="M585" s="61" t="str">
        <f>IF(D585="","",L585*D585)</f>
        <v/>
      </c>
    </row>
    <row r="586" spans="1:13" x14ac:dyDescent="0.25">
      <c r="A586" s="138" t="str">
        <f>IF(COUNTIF(E586,"*DH*"),Source!$A$4,IF(COUNTIF(E586,"*DG*"),Source!$A$4,IF(E586="","",Source!$A$3)))</f>
        <v/>
      </c>
      <c r="B586" s="136" t="str">
        <f t="shared" si="16"/>
        <v/>
      </c>
      <c r="C586" s="43"/>
      <c r="D586" s="135"/>
      <c r="E586" s="96"/>
      <c r="F586" s="102"/>
      <c r="G586" s="105"/>
      <c r="H586" s="43"/>
      <c r="I586" s="105"/>
      <c r="J586" s="106"/>
      <c r="K586" s="107"/>
      <c r="L586" s="57" t="str">
        <f t="shared" si="17"/>
        <v/>
      </c>
      <c r="M586" s="61" t="str">
        <f>IF(D586="","",L586*D586)</f>
        <v/>
      </c>
    </row>
    <row r="587" spans="1:13" x14ac:dyDescent="0.25">
      <c r="A587" s="138" t="str">
        <f>IF(COUNTIF(E587,"*DH*"),Source!$A$4,IF(COUNTIF(E587,"*DG*"),Source!$A$4,IF(E587="","",Source!$A$3)))</f>
        <v/>
      </c>
      <c r="B587" s="136" t="str">
        <f t="shared" si="16"/>
        <v/>
      </c>
      <c r="C587" s="43"/>
      <c r="D587" s="135"/>
      <c r="E587" s="96"/>
      <c r="F587" s="102"/>
      <c r="G587" s="105"/>
      <c r="H587" s="43"/>
      <c r="I587" s="105"/>
      <c r="J587" s="106"/>
      <c r="K587" s="107"/>
      <c r="L587" s="57" t="str">
        <f t="shared" si="17"/>
        <v/>
      </c>
      <c r="M587" s="61" t="str">
        <f>IF(D587="","",L587*D587)</f>
        <v/>
      </c>
    </row>
    <row r="588" spans="1:13" x14ac:dyDescent="0.25">
      <c r="A588" s="138" t="str">
        <f>IF(COUNTIF(E588,"*DH*"),Source!$A$4,IF(COUNTIF(E588,"*DG*"),Source!$A$4,IF(E588="","",Source!$A$3)))</f>
        <v/>
      </c>
      <c r="B588" s="136" t="str">
        <f t="shared" ref="B588:B651" si="18">IF(COUNTIF(C588,""),"",IF(COUNTIF(C588,"TDJ"),"Terre de Jeux","Paris 2024"))</f>
        <v/>
      </c>
      <c r="C588" s="43"/>
      <c r="D588" s="135"/>
      <c r="E588" s="96"/>
      <c r="F588" s="102"/>
      <c r="G588" s="105"/>
      <c r="H588" s="43"/>
      <c r="I588" s="105"/>
      <c r="J588" s="106"/>
      <c r="K588" s="107"/>
      <c r="L588" s="57" t="str">
        <f t="shared" ref="L588:L651" si="19">IF(J588="","",J588*K588)</f>
        <v/>
      </c>
      <c r="M588" s="61" t="str">
        <f>IF(D588="","",L588*D588)</f>
        <v/>
      </c>
    </row>
    <row r="589" spans="1:13" x14ac:dyDescent="0.25">
      <c r="A589" s="138" t="str">
        <f>IF(COUNTIF(E589,"*DH*"),Source!$A$4,IF(COUNTIF(E589,"*DG*"),Source!$A$4,IF(E589="","",Source!$A$3)))</f>
        <v/>
      </c>
      <c r="B589" s="136" t="str">
        <f t="shared" si="18"/>
        <v/>
      </c>
      <c r="C589" s="43"/>
      <c r="D589" s="135"/>
      <c r="E589" s="96"/>
      <c r="F589" s="102"/>
      <c r="G589" s="105"/>
      <c r="H589" s="43"/>
      <c r="I589" s="105"/>
      <c r="J589" s="106"/>
      <c r="K589" s="107"/>
      <c r="L589" s="57" t="str">
        <f t="shared" si="19"/>
        <v/>
      </c>
      <c r="M589" s="61" t="str">
        <f>IF(D589="","",L589*D589)</f>
        <v/>
      </c>
    </row>
    <row r="590" spans="1:13" x14ac:dyDescent="0.25">
      <c r="A590" s="138" t="str">
        <f>IF(COUNTIF(E590,"*DH*"),Source!$A$4,IF(COUNTIF(E590,"*DG*"),Source!$A$4,IF(E590="","",Source!$A$3)))</f>
        <v/>
      </c>
      <c r="B590" s="136" t="str">
        <f t="shared" si="18"/>
        <v/>
      </c>
      <c r="C590" s="43"/>
      <c r="D590" s="135"/>
      <c r="E590" s="96"/>
      <c r="F590" s="102"/>
      <c r="G590" s="105"/>
      <c r="H590" s="43"/>
      <c r="I590" s="105"/>
      <c r="J590" s="106"/>
      <c r="K590" s="107"/>
      <c r="L590" s="57" t="str">
        <f t="shared" si="19"/>
        <v/>
      </c>
      <c r="M590" s="61" t="str">
        <f>IF(D590="","",L590*D590)</f>
        <v/>
      </c>
    </row>
    <row r="591" spans="1:13" x14ac:dyDescent="0.25">
      <c r="A591" s="138" t="str">
        <f>IF(COUNTIF(E591,"*DH*"),Source!$A$4,IF(COUNTIF(E591,"*DG*"),Source!$A$4,IF(E591="","",Source!$A$3)))</f>
        <v/>
      </c>
      <c r="B591" s="136" t="str">
        <f t="shared" si="18"/>
        <v/>
      </c>
      <c r="C591" s="43"/>
      <c r="D591" s="135"/>
      <c r="E591" s="96"/>
      <c r="F591" s="102"/>
      <c r="G591" s="105"/>
      <c r="H591" s="43"/>
      <c r="I591" s="105"/>
      <c r="J591" s="106"/>
      <c r="K591" s="107"/>
      <c r="L591" s="57" t="str">
        <f t="shared" si="19"/>
        <v/>
      </c>
      <c r="M591" s="61" t="str">
        <f>IF(D591="","",L591*D591)</f>
        <v/>
      </c>
    </row>
    <row r="592" spans="1:13" x14ac:dyDescent="0.25">
      <c r="A592" s="138" t="str">
        <f>IF(COUNTIF(E592,"*DH*"),Source!$A$4,IF(COUNTIF(E592,"*DG*"),Source!$A$4,IF(E592="","",Source!$A$3)))</f>
        <v/>
      </c>
      <c r="B592" s="136" t="str">
        <f t="shared" si="18"/>
        <v/>
      </c>
      <c r="C592" s="43"/>
      <c r="D592" s="135"/>
      <c r="E592" s="96"/>
      <c r="F592" s="102"/>
      <c r="G592" s="105"/>
      <c r="H592" s="43"/>
      <c r="I592" s="105"/>
      <c r="J592" s="106"/>
      <c r="K592" s="107"/>
      <c r="L592" s="57" t="str">
        <f t="shared" si="19"/>
        <v/>
      </c>
      <c r="M592" s="61" t="str">
        <f>IF(D592="","",L592*D592)</f>
        <v/>
      </c>
    </row>
    <row r="593" spans="1:13" x14ac:dyDescent="0.25">
      <c r="A593" s="138" t="str">
        <f>IF(COUNTIF(E593,"*DH*"),Source!$A$4,IF(COUNTIF(E593,"*DG*"),Source!$A$4,IF(E593="","",Source!$A$3)))</f>
        <v/>
      </c>
      <c r="B593" s="136" t="str">
        <f t="shared" si="18"/>
        <v/>
      </c>
      <c r="C593" s="43"/>
      <c r="D593" s="135"/>
      <c r="E593" s="96"/>
      <c r="F593" s="102"/>
      <c r="G593" s="105"/>
      <c r="H593" s="43"/>
      <c r="I593" s="105"/>
      <c r="J593" s="106"/>
      <c r="K593" s="107"/>
      <c r="L593" s="57" t="str">
        <f t="shared" si="19"/>
        <v/>
      </c>
      <c r="M593" s="61" t="str">
        <f>IF(D593="","",L593*D593)</f>
        <v/>
      </c>
    </row>
    <row r="594" spans="1:13" x14ac:dyDescent="0.25">
      <c r="A594" s="138" t="str">
        <f>IF(COUNTIF(E594,"*DH*"),Source!$A$4,IF(COUNTIF(E594,"*DG*"),Source!$A$4,IF(E594="","",Source!$A$3)))</f>
        <v/>
      </c>
      <c r="B594" s="136" t="str">
        <f t="shared" si="18"/>
        <v/>
      </c>
      <c r="C594" s="43"/>
      <c r="D594" s="135"/>
      <c r="E594" s="96"/>
      <c r="F594" s="102"/>
      <c r="G594" s="105"/>
      <c r="H594" s="43"/>
      <c r="I594" s="105"/>
      <c r="J594" s="106"/>
      <c r="K594" s="107"/>
      <c r="L594" s="57" t="str">
        <f t="shared" si="19"/>
        <v/>
      </c>
      <c r="M594" s="61" t="str">
        <f>IF(D594="","",L594*D594)</f>
        <v/>
      </c>
    </row>
    <row r="595" spans="1:13" x14ac:dyDescent="0.25">
      <c r="A595" s="138" t="str">
        <f>IF(COUNTIF(E595,"*DH*"),Source!$A$4,IF(COUNTIF(E595,"*DG*"),Source!$A$4,IF(E595="","",Source!$A$3)))</f>
        <v/>
      </c>
      <c r="B595" s="136" t="str">
        <f t="shared" si="18"/>
        <v/>
      </c>
      <c r="C595" s="43"/>
      <c r="D595" s="135"/>
      <c r="E595" s="96"/>
      <c r="F595" s="102"/>
      <c r="G595" s="105"/>
      <c r="H595" s="43"/>
      <c r="I595" s="105"/>
      <c r="J595" s="106"/>
      <c r="K595" s="107"/>
      <c r="L595" s="57" t="str">
        <f t="shared" si="19"/>
        <v/>
      </c>
      <c r="M595" s="61" t="str">
        <f>IF(D595="","",L595*D595)</f>
        <v/>
      </c>
    </row>
    <row r="596" spans="1:13" x14ac:dyDescent="0.25">
      <c r="A596" s="138" t="str">
        <f>IF(COUNTIF(E596,"*DH*"),Source!$A$4,IF(COUNTIF(E596,"*DG*"),Source!$A$4,IF(E596="","",Source!$A$3)))</f>
        <v/>
      </c>
      <c r="B596" s="136" t="str">
        <f t="shared" si="18"/>
        <v/>
      </c>
      <c r="C596" s="43"/>
      <c r="D596" s="135"/>
      <c r="E596" s="96"/>
      <c r="F596" s="102"/>
      <c r="G596" s="105"/>
      <c r="H596" s="43"/>
      <c r="I596" s="105"/>
      <c r="J596" s="106"/>
      <c r="K596" s="107"/>
      <c r="L596" s="57" t="str">
        <f t="shared" si="19"/>
        <v/>
      </c>
      <c r="M596" s="61" t="str">
        <f>IF(D596="","",L596*D596)</f>
        <v/>
      </c>
    </row>
    <row r="597" spans="1:13" x14ac:dyDescent="0.25">
      <c r="A597" s="138" t="str">
        <f>IF(COUNTIF(E597,"*DH*"),Source!$A$4,IF(COUNTIF(E597,"*DG*"),Source!$A$4,IF(E597="","",Source!$A$3)))</f>
        <v/>
      </c>
      <c r="B597" s="136" t="str">
        <f t="shared" si="18"/>
        <v/>
      </c>
      <c r="C597" s="43"/>
      <c r="D597" s="135"/>
      <c r="E597" s="96"/>
      <c r="F597" s="102"/>
      <c r="G597" s="105"/>
      <c r="H597" s="43"/>
      <c r="I597" s="105"/>
      <c r="J597" s="106"/>
      <c r="K597" s="107"/>
      <c r="L597" s="57" t="str">
        <f t="shared" si="19"/>
        <v/>
      </c>
      <c r="M597" s="61" t="str">
        <f>IF(D597="","",L597*D597)</f>
        <v/>
      </c>
    </row>
    <row r="598" spans="1:13" x14ac:dyDescent="0.25">
      <c r="A598" s="138" t="str">
        <f>IF(COUNTIF(E598,"*DH*"),Source!$A$4,IF(COUNTIF(E598,"*DG*"),Source!$A$4,IF(E598="","",Source!$A$3)))</f>
        <v/>
      </c>
      <c r="B598" s="136" t="str">
        <f t="shared" si="18"/>
        <v/>
      </c>
      <c r="C598" s="43"/>
      <c r="D598" s="135"/>
      <c r="E598" s="96"/>
      <c r="F598" s="102"/>
      <c r="G598" s="105"/>
      <c r="H598" s="43"/>
      <c r="I598" s="105"/>
      <c r="J598" s="106"/>
      <c r="K598" s="107"/>
      <c r="L598" s="57" t="str">
        <f t="shared" si="19"/>
        <v/>
      </c>
      <c r="M598" s="61" t="str">
        <f>IF(D598="","",L598*D598)</f>
        <v/>
      </c>
    </row>
    <row r="599" spans="1:13" x14ac:dyDescent="0.25">
      <c r="A599" s="138" t="str">
        <f>IF(COUNTIF(E599,"*DH*"),Source!$A$4,IF(COUNTIF(E599,"*DG*"),Source!$A$4,IF(E599="","",Source!$A$3)))</f>
        <v/>
      </c>
      <c r="B599" s="136" t="str">
        <f t="shared" si="18"/>
        <v/>
      </c>
      <c r="C599" s="43"/>
      <c r="D599" s="135"/>
      <c r="E599" s="96"/>
      <c r="F599" s="102"/>
      <c r="G599" s="105"/>
      <c r="H599" s="43"/>
      <c r="I599" s="105"/>
      <c r="J599" s="106"/>
      <c r="K599" s="107"/>
      <c r="L599" s="57" t="str">
        <f t="shared" si="19"/>
        <v/>
      </c>
      <c r="M599" s="61" t="str">
        <f>IF(D599="","",L599*D599)</f>
        <v/>
      </c>
    </row>
    <row r="600" spans="1:13" x14ac:dyDescent="0.25">
      <c r="A600" s="138" t="str">
        <f>IF(COUNTIF(E600,"*DH*"),Source!$A$4,IF(COUNTIF(E600,"*DG*"),Source!$A$4,IF(E600="","",Source!$A$3)))</f>
        <v/>
      </c>
      <c r="B600" s="136" t="str">
        <f t="shared" si="18"/>
        <v/>
      </c>
      <c r="C600" s="43"/>
      <c r="D600" s="135"/>
      <c r="E600" s="96"/>
      <c r="F600" s="102"/>
      <c r="G600" s="105"/>
      <c r="H600" s="43"/>
      <c r="I600" s="105"/>
      <c r="J600" s="106"/>
      <c r="K600" s="107"/>
      <c r="L600" s="57" t="str">
        <f t="shared" si="19"/>
        <v/>
      </c>
      <c r="M600" s="61" t="str">
        <f>IF(D600="","",L600*D600)</f>
        <v/>
      </c>
    </row>
    <row r="601" spans="1:13" x14ac:dyDescent="0.25">
      <c r="A601" s="138" t="str">
        <f>IF(COUNTIF(E601,"*DH*"),Source!$A$4,IF(COUNTIF(E601,"*DG*"),Source!$A$4,IF(E601="","",Source!$A$3)))</f>
        <v/>
      </c>
      <c r="B601" s="136" t="str">
        <f t="shared" si="18"/>
        <v/>
      </c>
      <c r="C601" s="43"/>
      <c r="D601" s="135"/>
      <c r="E601" s="96"/>
      <c r="F601" s="102"/>
      <c r="G601" s="105"/>
      <c r="H601" s="43"/>
      <c r="I601" s="105"/>
      <c r="J601" s="106"/>
      <c r="K601" s="107"/>
      <c r="L601" s="57" t="str">
        <f t="shared" si="19"/>
        <v/>
      </c>
      <c r="M601" s="61" t="str">
        <f>IF(D601="","",L601*D601)</f>
        <v/>
      </c>
    </row>
    <row r="602" spans="1:13" x14ac:dyDescent="0.25">
      <c r="A602" s="138" t="str">
        <f>IF(COUNTIF(E602,"*DH*"),Source!$A$4,IF(COUNTIF(E602,"*DG*"),Source!$A$4,IF(E602="","",Source!$A$3)))</f>
        <v/>
      </c>
      <c r="B602" s="136" t="str">
        <f t="shared" si="18"/>
        <v/>
      </c>
      <c r="C602" s="43"/>
      <c r="D602" s="135"/>
      <c r="E602" s="96"/>
      <c r="F602" s="102"/>
      <c r="G602" s="105"/>
      <c r="H602" s="43"/>
      <c r="I602" s="105"/>
      <c r="J602" s="106"/>
      <c r="K602" s="107"/>
      <c r="L602" s="57" t="str">
        <f t="shared" si="19"/>
        <v/>
      </c>
      <c r="M602" s="61" t="str">
        <f>IF(D602="","",L602*D602)</f>
        <v/>
      </c>
    </row>
    <row r="603" spans="1:13" x14ac:dyDescent="0.25">
      <c r="A603" s="138" t="str">
        <f>IF(COUNTIF(E603,"*DH*"),Source!$A$4,IF(COUNTIF(E603,"*DG*"),Source!$A$4,IF(E603="","",Source!$A$3)))</f>
        <v/>
      </c>
      <c r="B603" s="136" t="str">
        <f t="shared" si="18"/>
        <v/>
      </c>
      <c r="C603" s="43"/>
      <c r="D603" s="135"/>
      <c r="E603" s="96"/>
      <c r="F603" s="102"/>
      <c r="G603" s="105"/>
      <c r="H603" s="43"/>
      <c r="I603" s="105"/>
      <c r="J603" s="106"/>
      <c r="K603" s="107"/>
      <c r="L603" s="57" t="str">
        <f t="shared" si="19"/>
        <v/>
      </c>
      <c r="M603" s="61" t="str">
        <f>IF(D603="","",L603*D603)</f>
        <v/>
      </c>
    </row>
    <row r="604" spans="1:13" x14ac:dyDescent="0.25">
      <c r="A604" s="138" t="str">
        <f>IF(COUNTIF(E604,"*DH*"),Source!$A$4,IF(COUNTIF(E604,"*DG*"),Source!$A$4,IF(E604="","",Source!$A$3)))</f>
        <v/>
      </c>
      <c r="B604" s="136" t="str">
        <f t="shared" si="18"/>
        <v/>
      </c>
      <c r="C604" s="43"/>
      <c r="D604" s="135"/>
      <c r="E604" s="96"/>
      <c r="F604" s="102"/>
      <c r="G604" s="105"/>
      <c r="H604" s="43"/>
      <c r="I604" s="105"/>
      <c r="J604" s="106"/>
      <c r="K604" s="107"/>
      <c r="L604" s="57" t="str">
        <f t="shared" si="19"/>
        <v/>
      </c>
      <c r="M604" s="61" t="str">
        <f>IF(D604="","",L604*D604)</f>
        <v/>
      </c>
    </row>
    <row r="605" spans="1:13" x14ac:dyDescent="0.25">
      <c r="A605" s="138" t="str">
        <f>IF(COUNTIF(E605,"*DH*"),Source!$A$4,IF(COUNTIF(E605,"*DG*"),Source!$A$4,IF(E605="","",Source!$A$3)))</f>
        <v/>
      </c>
      <c r="B605" s="136" t="str">
        <f t="shared" si="18"/>
        <v/>
      </c>
      <c r="C605" s="43"/>
      <c r="D605" s="135"/>
      <c r="E605" s="96"/>
      <c r="F605" s="102"/>
      <c r="G605" s="105"/>
      <c r="H605" s="43"/>
      <c r="I605" s="105"/>
      <c r="J605" s="106"/>
      <c r="K605" s="107"/>
      <c r="L605" s="57" t="str">
        <f t="shared" si="19"/>
        <v/>
      </c>
      <c r="M605" s="61" t="str">
        <f>IF(D605="","",L605*D605)</f>
        <v/>
      </c>
    </row>
    <row r="606" spans="1:13" x14ac:dyDescent="0.25">
      <c r="A606" s="138" t="str">
        <f>IF(COUNTIF(E606,"*DH*"),Source!$A$4,IF(COUNTIF(E606,"*DG*"),Source!$A$4,IF(E606="","",Source!$A$3)))</f>
        <v/>
      </c>
      <c r="B606" s="136" t="str">
        <f t="shared" si="18"/>
        <v/>
      </c>
      <c r="C606" s="43"/>
      <c r="D606" s="135"/>
      <c r="E606" s="96"/>
      <c r="F606" s="102"/>
      <c r="G606" s="105"/>
      <c r="H606" s="43"/>
      <c r="I606" s="105"/>
      <c r="J606" s="106"/>
      <c r="K606" s="107"/>
      <c r="L606" s="57" t="str">
        <f t="shared" si="19"/>
        <v/>
      </c>
      <c r="M606" s="61" t="str">
        <f>IF(D606="","",L606*D606)</f>
        <v/>
      </c>
    </row>
    <row r="607" spans="1:13" x14ac:dyDescent="0.25">
      <c r="A607" s="138" t="str">
        <f>IF(COUNTIF(E607,"*DH*"),Source!$A$4,IF(COUNTIF(E607,"*DG*"),Source!$A$4,IF(E607="","",Source!$A$3)))</f>
        <v/>
      </c>
      <c r="B607" s="136" t="str">
        <f t="shared" si="18"/>
        <v/>
      </c>
      <c r="C607" s="43"/>
      <c r="D607" s="135"/>
      <c r="E607" s="96"/>
      <c r="F607" s="102"/>
      <c r="G607" s="105"/>
      <c r="H607" s="43"/>
      <c r="I607" s="105"/>
      <c r="J607" s="106"/>
      <c r="K607" s="107"/>
      <c r="L607" s="57" t="str">
        <f t="shared" si="19"/>
        <v/>
      </c>
      <c r="M607" s="61" t="str">
        <f>IF(D607="","",L607*D607)</f>
        <v/>
      </c>
    </row>
    <row r="608" spans="1:13" x14ac:dyDescent="0.25">
      <c r="A608" s="138" t="str">
        <f>IF(COUNTIF(E608,"*DH*"),Source!$A$4,IF(COUNTIF(E608,"*DG*"),Source!$A$4,IF(E608="","",Source!$A$3)))</f>
        <v/>
      </c>
      <c r="B608" s="136" t="str">
        <f t="shared" si="18"/>
        <v/>
      </c>
      <c r="C608" s="43"/>
      <c r="D608" s="135"/>
      <c r="E608" s="96"/>
      <c r="F608" s="102"/>
      <c r="G608" s="105"/>
      <c r="H608" s="43"/>
      <c r="I608" s="105"/>
      <c r="J608" s="106"/>
      <c r="K608" s="107"/>
      <c r="L608" s="57" t="str">
        <f t="shared" si="19"/>
        <v/>
      </c>
      <c r="M608" s="61" t="str">
        <f>IF(D608="","",L608*D608)</f>
        <v/>
      </c>
    </row>
    <row r="609" spans="1:13" x14ac:dyDescent="0.25">
      <c r="A609" s="138" t="str">
        <f>IF(COUNTIF(E609,"*DH*"),Source!$A$4,IF(COUNTIF(E609,"*DG*"),Source!$A$4,IF(E609="","",Source!$A$3)))</f>
        <v/>
      </c>
      <c r="B609" s="136" t="str">
        <f t="shared" si="18"/>
        <v/>
      </c>
      <c r="C609" s="43"/>
      <c r="D609" s="135"/>
      <c r="E609" s="96"/>
      <c r="F609" s="102"/>
      <c r="G609" s="105"/>
      <c r="H609" s="43"/>
      <c r="I609" s="105"/>
      <c r="J609" s="106"/>
      <c r="K609" s="107"/>
      <c r="L609" s="57" t="str">
        <f t="shared" si="19"/>
        <v/>
      </c>
      <c r="M609" s="61" t="str">
        <f>IF(D609="","",L609*D609)</f>
        <v/>
      </c>
    </row>
    <row r="610" spans="1:13" x14ac:dyDescent="0.25">
      <c r="A610" s="138" t="str">
        <f>IF(COUNTIF(E610,"*DH*"),Source!$A$4,IF(COUNTIF(E610,"*DG*"),Source!$A$4,IF(E610="","",Source!$A$3)))</f>
        <v/>
      </c>
      <c r="B610" s="136" t="str">
        <f t="shared" si="18"/>
        <v/>
      </c>
      <c r="C610" s="43"/>
      <c r="D610" s="135"/>
      <c r="E610" s="96"/>
      <c r="F610" s="102"/>
      <c r="G610" s="105"/>
      <c r="H610" s="43"/>
      <c r="I610" s="105"/>
      <c r="J610" s="106"/>
      <c r="K610" s="107"/>
      <c r="L610" s="57" t="str">
        <f t="shared" si="19"/>
        <v/>
      </c>
      <c r="M610" s="61" t="str">
        <f>IF(D610="","",L610*D610)</f>
        <v/>
      </c>
    </row>
    <row r="611" spans="1:13" x14ac:dyDescent="0.25">
      <c r="A611" s="138" t="str">
        <f>IF(COUNTIF(E611,"*DH*"),Source!$A$4,IF(COUNTIF(E611,"*DG*"),Source!$A$4,IF(E611="","",Source!$A$3)))</f>
        <v/>
      </c>
      <c r="B611" s="136" t="str">
        <f t="shared" si="18"/>
        <v/>
      </c>
      <c r="C611" s="43"/>
      <c r="D611" s="135"/>
      <c r="E611" s="96"/>
      <c r="F611" s="102"/>
      <c r="G611" s="105"/>
      <c r="H611" s="43"/>
      <c r="I611" s="105"/>
      <c r="J611" s="106"/>
      <c r="K611" s="107"/>
      <c r="L611" s="57" t="str">
        <f t="shared" si="19"/>
        <v/>
      </c>
      <c r="M611" s="61" t="str">
        <f>IF(D611="","",L611*D611)</f>
        <v/>
      </c>
    </row>
    <row r="612" spans="1:13" x14ac:dyDescent="0.25">
      <c r="A612" s="138" t="str">
        <f>IF(COUNTIF(E612,"*DH*"),Source!$A$4,IF(COUNTIF(E612,"*DG*"),Source!$A$4,IF(E612="","",Source!$A$3)))</f>
        <v/>
      </c>
      <c r="B612" s="136" t="str">
        <f t="shared" si="18"/>
        <v/>
      </c>
      <c r="C612" s="43"/>
      <c r="D612" s="135"/>
      <c r="E612" s="96"/>
      <c r="F612" s="102"/>
      <c r="G612" s="105"/>
      <c r="H612" s="43"/>
      <c r="I612" s="105"/>
      <c r="J612" s="106"/>
      <c r="K612" s="107"/>
      <c r="L612" s="57" t="str">
        <f t="shared" si="19"/>
        <v/>
      </c>
      <c r="M612" s="61" t="str">
        <f>IF(D612="","",L612*D612)</f>
        <v/>
      </c>
    </row>
    <row r="613" spans="1:13" x14ac:dyDescent="0.25">
      <c r="A613" s="138" t="str">
        <f>IF(COUNTIF(E613,"*DH*"),Source!$A$4,IF(COUNTIF(E613,"*DG*"),Source!$A$4,IF(E613="","",Source!$A$3)))</f>
        <v/>
      </c>
      <c r="B613" s="136" t="str">
        <f t="shared" si="18"/>
        <v/>
      </c>
      <c r="C613" s="43"/>
      <c r="D613" s="135"/>
      <c r="E613" s="96"/>
      <c r="F613" s="102"/>
      <c r="G613" s="105"/>
      <c r="H613" s="43"/>
      <c r="I613" s="105"/>
      <c r="J613" s="106"/>
      <c r="K613" s="107"/>
      <c r="L613" s="57" t="str">
        <f t="shared" si="19"/>
        <v/>
      </c>
      <c r="M613" s="61" t="str">
        <f>IF(D613="","",L613*D613)</f>
        <v/>
      </c>
    </row>
    <row r="614" spans="1:13" x14ac:dyDescent="0.25">
      <c r="A614" s="138" t="str">
        <f>IF(COUNTIF(E614,"*DH*"),Source!$A$4,IF(COUNTIF(E614,"*DG*"),Source!$A$4,IF(E614="","",Source!$A$3)))</f>
        <v/>
      </c>
      <c r="B614" s="136" t="str">
        <f t="shared" si="18"/>
        <v/>
      </c>
      <c r="C614" s="43"/>
      <c r="D614" s="135"/>
      <c r="E614" s="96"/>
      <c r="F614" s="102"/>
      <c r="G614" s="105"/>
      <c r="H614" s="43"/>
      <c r="I614" s="105"/>
      <c r="J614" s="106"/>
      <c r="K614" s="107"/>
      <c r="L614" s="57" t="str">
        <f t="shared" si="19"/>
        <v/>
      </c>
      <c r="M614" s="61" t="str">
        <f>IF(D614="","",L614*D614)</f>
        <v/>
      </c>
    </row>
    <row r="615" spans="1:13" x14ac:dyDescent="0.25">
      <c r="A615" s="138" t="str">
        <f>IF(COUNTIF(E615,"*DH*"),Source!$A$4,IF(COUNTIF(E615,"*DG*"),Source!$A$4,IF(E615="","",Source!$A$3)))</f>
        <v/>
      </c>
      <c r="B615" s="136" t="str">
        <f t="shared" si="18"/>
        <v/>
      </c>
      <c r="C615" s="43"/>
      <c r="D615" s="135"/>
      <c r="E615" s="96"/>
      <c r="F615" s="102"/>
      <c r="G615" s="105"/>
      <c r="H615" s="43"/>
      <c r="I615" s="105"/>
      <c r="J615" s="106"/>
      <c r="K615" s="107"/>
      <c r="L615" s="57" t="str">
        <f t="shared" si="19"/>
        <v/>
      </c>
      <c r="M615" s="61" t="str">
        <f>IF(D615="","",L615*D615)</f>
        <v/>
      </c>
    </row>
    <row r="616" spans="1:13" x14ac:dyDescent="0.25">
      <c r="A616" s="138" t="str">
        <f>IF(COUNTIF(E616,"*DH*"),Source!$A$4,IF(COUNTIF(E616,"*DG*"),Source!$A$4,IF(E616="","",Source!$A$3)))</f>
        <v/>
      </c>
      <c r="B616" s="136" t="str">
        <f t="shared" si="18"/>
        <v/>
      </c>
      <c r="C616" s="43"/>
      <c r="D616" s="135"/>
      <c r="E616" s="96"/>
      <c r="F616" s="102"/>
      <c r="G616" s="105"/>
      <c r="H616" s="43"/>
      <c r="I616" s="105"/>
      <c r="J616" s="106"/>
      <c r="K616" s="107"/>
      <c r="L616" s="57" t="str">
        <f t="shared" si="19"/>
        <v/>
      </c>
      <c r="M616" s="61" t="str">
        <f>IF(D616="","",L616*D616)</f>
        <v/>
      </c>
    </row>
    <row r="617" spans="1:13" x14ac:dyDescent="0.25">
      <c r="A617" s="138" t="str">
        <f>IF(COUNTIF(E617,"*DH*"),Source!$A$4,IF(COUNTIF(E617,"*DG*"),Source!$A$4,IF(E617="","",Source!$A$3)))</f>
        <v/>
      </c>
      <c r="B617" s="136" t="str">
        <f t="shared" si="18"/>
        <v/>
      </c>
      <c r="C617" s="43"/>
      <c r="D617" s="135"/>
      <c r="E617" s="96"/>
      <c r="F617" s="102"/>
      <c r="G617" s="105"/>
      <c r="H617" s="43"/>
      <c r="I617" s="105"/>
      <c r="J617" s="106"/>
      <c r="K617" s="107"/>
      <c r="L617" s="57" t="str">
        <f t="shared" si="19"/>
        <v/>
      </c>
      <c r="M617" s="61" t="str">
        <f>IF(D617="","",L617*D617)</f>
        <v/>
      </c>
    </row>
    <row r="618" spans="1:13" x14ac:dyDescent="0.25">
      <c r="A618" s="138" t="str">
        <f>IF(COUNTIF(E618,"*DH*"),Source!$A$4,IF(COUNTIF(E618,"*DG*"),Source!$A$4,IF(E618="","",Source!$A$3)))</f>
        <v/>
      </c>
      <c r="B618" s="136" t="str">
        <f t="shared" si="18"/>
        <v/>
      </c>
      <c r="C618" s="43"/>
      <c r="D618" s="135"/>
      <c r="E618" s="96"/>
      <c r="F618" s="102"/>
      <c r="G618" s="105"/>
      <c r="H618" s="43"/>
      <c r="I618" s="105"/>
      <c r="J618" s="106"/>
      <c r="K618" s="107"/>
      <c r="L618" s="57" t="str">
        <f t="shared" si="19"/>
        <v/>
      </c>
      <c r="M618" s="61" t="str">
        <f>IF(D618="","",L618*D618)</f>
        <v/>
      </c>
    </row>
    <row r="619" spans="1:13" x14ac:dyDescent="0.25">
      <c r="A619" s="138" t="str">
        <f>IF(COUNTIF(E619,"*DH*"),Source!$A$4,IF(COUNTIF(E619,"*DG*"),Source!$A$4,IF(E619="","",Source!$A$3)))</f>
        <v/>
      </c>
      <c r="B619" s="136" t="str">
        <f t="shared" si="18"/>
        <v/>
      </c>
      <c r="C619" s="43"/>
      <c r="D619" s="135"/>
      <c r="E619" s="96"/>
      <c r="F619" s="102"/>
      <c r="G619" s="105"/>
      <c r="H619" s="43"/>
      <c r="I619" s="105"/>
      <c r="J619" s="106"/>
      <c r="K619" s="107"/>
      <c r="L619" s="57" t="str">
        <f t="shared" si="19"/>
        <v/>
      </c>
      <c r="M619" s="61" t="str">
        <f>IF(D619="","",L619*D619)</f>
        <v/>
      </c>
    </row>
    <row r="620" spans="1:13" x14ac:dyDescent="0.25">
      <c r="A620" s="138" t="str">
        <f>IF(COUNTIF(E620,"*DH*"),Source!$A$4,IF(COUNTIF(E620,"*DG*"),Source!$A$4,IF(E620="","",Source!$A$3)))</f>
        <v/>
      </c>
      <c r="B620" s="136" t="str">
        <f t="shared" si="18"/>
        <v/>
      </c>
      <c r="C620" s="43"/>
      <c r="D620" s="135"/>
      <c r="E620" s="96"/>
      <c r="F620" s="102"/>
      <c r="G620" s="105"/>
      <c r="H620" s="43"/>
      <c r="I620" s="105"/>
      <c r="J620" s="106"/>
      <c r="K620" s="107"/>
      <c r="L620" s="57" t="str">
        <f t="shared" si="19"/>
        <v/>
      </c>
      <c r="M620" s="61" t="str">
        <f>IF(D620="","",L620*D620)</f>
        <v/>
      </c>
    </row>
    <row r="621" spans="1:13" x14ac:dyDescent="0.25">
      <c r="A621" s="138" t="str">
        <f>IF(COUNTIF(E621,"*DH*"),Source!$A$4,IF(COUNTIF(E621,"*DG*"),Source!$A$4,IF(E621="","",Source!$A$3)))</f>
        <v/>
      </c>
      <c r="B621" s="136" t="str">
        <f t="shared" si="18"/>
        <v/>
      </c>
      <c r="C621" s="43"/>
      <c r="D621" s="135"/>
      <c r="E621" s="96"/>
      <c r="F621" s="102"/>
      <c r="G621" s="105"/>
      <c r="H621" s="43"/>
      <c r="I621" s="105"/>
      <c r="J621" s="106"/>
      <c r="K621" s="107"/>
      <c r="L621" s="57" t="str">
        <f t="shared" si="19"/>
        <v/>
      </c>
      <c r="M621" s="61" t="str">
        <f>IF(D621="","",L621*D621)</f>
        <v/>
      </c>
    </row>
    <row r="622" spans="1:13" x14ac:dyDescent="0.25">
      <c r="A622" s="138" t="str">
        <f>IF(COUNTIF(E622,"*DH*"),Source!$A$4,IF(COUNTIF(E622,"*DG*"),Source!$A$4,IF(E622="","",Source!$A$3)))</f>
        <v/>
      </c>
      <c r="B622" s="136" t="str">
        <f t="shared" si="18"/>
        <v/>
      </c>
      <c r="C622" s="43"/>
      <c r="D622" s="135"/>
      <c r="E622" s="96"/>
      <c r="F622" s="102"/>
      <c r="G622" s="105"/>
      <c r="H622" s="43"/>
      <c r="I622" s="105"/>
      <c r="J622" s="106"/>
      <c r="K622" s="107"/>
      <c r="L622" s="57" t="str">
        <f t="shared" si="19"/>
        <v/>
      </c>
      <c r="M622" s="61" t="str">
        <f>IF(D622="","",L622*D622)</f>
        <v/>
      </c>
    </row>
    <row r="623" spans="1:13" x14ac:dyDescent="0.25">
      <c r="A623" s="138" t="str">
        <f>IF(COUNTIF(E623,"*DH*"),Source!$A$4,IF(COUNTIF(E623,"*DG*"),Source!$A$4,IF(E623="","",Source!$A$3)))</f>
        <v/>
      </c>
      <c r="B623" s="136" t="str">
        <f t="shared" si="18"/>
        <v/>
      </c>
      <c r="C623" s="43"/>
      <c r="D623" s="135"/>
      <c r="E623" s="96"/>
      <c r="F623" s="102"/>
      <c r="G623" s="105"/>
      <c r="H623" s="43"/>
      <c r="I623" s="105"/>
      <c r="J623" s="106"/>
      <c r="K623" s="107"/>
      <c r="L623" s="57" t="str">
        <f t="shared" si="19"/>
        <v/>
      </c>
      <c r="M623" s="61" t="str">
        <f>IF(D623="","",L623*D623)</f>
        <v/>
      </c>
    </row>
    <row r="624" spans="1:13" x14ac:dyDescent="0.25">
      <c r="A624" s="138" t="str">
        <f>IF(COUNTIF(E624,"*DH*"),Source!$A$4,IF(COUNTIF(E624,"*DG*"),Source!$A$4,IF(E624="","",Source!$A$3)))</f>
        <v/>
      </c>
      <c r="B624" s="136" t="str">
        <f t="shared" si="18"/>
        <v/>
      </c>
      <c r="C624" s="43"/>
      <c r="D624" s="135"/>
      <c r="E624" s="96"/>
      <c r="F624" s="102"/>
      <c r="G624" s="105"/>
      <c r="H624" s="43"/>
      <c r="I624" s="105"/>
      <c r="J624" s="106"/>
      <c r="K624" s="107"/>
      <c r="L624" s="57" t="str">
        <f t="shared" si="19"/>
        <v/>
      </c>
      <c r="M624" s="61" t="str">
        <f>IF(D624="","",L624*D624)</f>
        <v/>
      </c>
    </row>
    <row r="625" spans="1:13" x14ac:dyDescent="0.25">
      <c r="A625" s="138" t="str">
        <f>IF(COUNTIF(E625,"*DH*"),Source!$A$4,IF(COUNTIF(E625,"*DG*"),Source!$A$4,IF(E625="","",Source!$A$3)))</f>
        <v/>
      </c>
      <c r="B625" s="136" t="str">
        <f t="shared" si="18"/>
        <v/>
      </c>
      <c r="C625" s="43"/>
      <c r="D625" s="135"/>
      <c r="E625" s="96"/>
      <c r="F625" s="102"/>
      <c r="G625" s="105"/>
      <c r="H625" s="43"/>
      <c r="I625" s="105"/>
      <c r="J625" s="106"/>
      <c r="K625" s="107"/>
      <c r="L625" s="57" t="str">
        <f t="shared" si="19"/>
        <v/>
      </c>
      <c r="M625" s="61" t="str">
        <f>IF(D625="","",L625*D625)</f>
        <v/>
      </c>
    </row>
    <row r="626" spans="1:13" x14ac:dyDescent="0.25">
      <c r="A626" s="138" t="str">
        <f>IF(COUNTIF(E626,"*DH*"),Source!$A$4,IF(COUNTIF(E626,"*DG*"),Source!$A$4,IF(E626="","",Source!$A$3)))</f>
        <v/>
      </c>
      <c r="B626" s="136" t="str">
        <f t="shared" si="18"/>
        <v/>
      </c>
      <c r="C626" s="43"/>
      <c r="D626" s="135"/>
      <c r="E626" s="96"/>
      <c r="F626" s="102"/>
      <c r="G626" s="105"/>
      <c r="H626" s="43"/>
      <c r="I626" s="105"/>
      <c r="J626" s="106"/>
      <c r="K626" s="107"/>
      <c r="L626" s="57" t="str">
        <f t="shared" si="19"/>
        <v/>
      </c>
      <c r="M626" s="61" t="str">
        <f>IF(D626="","",L626*D626)</f>
        <v/>
      </c>
    </row>
    <row r="627" spans="1:13" x14ac:dyDescent="0.25">
      <c r="A627" s="138" t="str">
        <f>IF(COUNTIF(E627,"*DH*"),Source!$A$4,IF(COUNTIF(E627,"*DG*"),Source!$A$4,IF(E627="","",Source!$A$3)))</f>
        <v/>
      </c>
      <c r="B627" s="136" t="str">
        <f t="shared" si="18"/>
        <v/>
      </c>
      <c r="C627" s="43"/>
      <c r="D627" s="135"/>
      <c r="E627" s="96"/>
      <c r="F627" s="102"/>
      <c r="G627" s="105"/>
      <c r="H627" s="43"/>
      <c r="I627" s="105"/>
      <c r="J627" s="106"/>
      <c r="K627" s="107"/>
      <c r="L627" s="57" t="str">
        <f t="shared" si="19"/>
        <v/>
      </c>
      <c r="M627" s="61" t="str">
        <f>IF(D627="","",L627*D627)</f>
        <v/>
      </c>
    </row>
    <row r="628" spans="1:13" x14ac:dyDescent="0.25">
      <c r="A628" s="138" t="str">
        <f>IF(COUNTIF(E628,"*DH*"),Source!$A$4,IF(COUNTIF(E628,"*DG*"),Source!$A$4,IF(E628="","",Source!$A$3)))</f>
        <v/>
      </c>
      <c r="B628" s="136" t="str">
        <f t="shared" si="18"/>
        <v/>
      </c>
      <c r="C628" s="43"/>
      <c r="D628" s="135"/>
      <c r="E628" s="96"/>
      <c r="F628" s="102"/>
      <c r="G628" s="105"/>
      <c r="H628" s="43"/>
      <c r="I628" s="105"/>
      <c r="J628" s="106"/>
      <c r="K628" s="107"/>
      <c r="L628" s="57" t="str">
        <f t="shared" si="19"/>
        <v/>
      </c>
      <c r="M628" s="61" t="str">
        <f>IF(D628="","",L628*D628)</f>
        <v/>
      </c>
    </row>
    <row r="629" spans="1:13" x14ac:dyDescent="0.25">
      <c r="A629" s="138" t="str">
        <f>IF(COUNTIF(E629,"*DH*"),Source!$A$4,IF(COUNTIF(E629,"*DG*"),Source!$A$4,IF(E629="","",Source!$A$3)))</f>
        <v/>
      </c>
      <c r="B629" s="136" t="str">
        <f t="shared" si="18"/>
        <v/>
      </c>
      <c r="C629" s="43"/>
      <c r="D629" s="135"/>
      <c r="E629" s="96"/>
      <c r="F629" s="102"/>
      <c r="G629" s="105"/>
      <c r="H629" s="43"/>
      <c r="I629" s="105"/>
      <c r="J629" s="106"/>
      <c r="K629" s="107"/>
      <c r="L629" s="57" t="str">
        <f t="shared" si="19"/>
        <v/>
      </c>
      <c r="M629" s="61" t="str">
        <f>IF(D629="","",L629*D629)</f>
        <v/>
      </c>
    </row>
    <row r="630" spans="1:13" x14ac:dyDescent="0.25">
      <c r="A630" s="138" t="str">
        <f>IF(COUNTIF(E630,"*DH*"),Source!$A$4,IF(COUNTIF(E630,"*DG*"),Source!$A$4,IF(E630="","",Source!$A$3)))</f>
        <v/>
      </c>
      <c r="B630" s="136" t="str">
        <f t="shared" si="18"/>
        <v/>
      </c>
      <c r="C630" s="43"/>
      <c r="D630" s="135"/>
      <c r="E630" s="96"/>
      <c r="F630" s="102"/>
      <c r="G630" s="105"/>
      <c r="H630" s="43"/>
      <c r="I630" s="105"/>
      <c r="J630" s="106"/>
      <c r="K630" s="107"/>
      <c r="L630" s="57" t="str">
        <f t="shared" si="19"/>
        <v/>
      </c>
      <c r="M630" s="61" t="str">
        <f>IF(D630="","",L630*D630)</f>
        <v/>
      </c>
    </row>
    <row r="631" spans="1:13" x14ac:dyDescent="0.25">
      <c r="A631" s="138" t="str">
        <f>IF(COUNTIF(E631,"*DH*"),Source!$A$4,IF(COUNTIF(E631,"*DG*"),Source!$A$4,IF(E631="","",Source!$A$3)))</f>
        <v/>
      </c>
      <c r="B631" s="136" t="str">
        <f t="shared" si="18"/>
        <v/>
      </c>
      <c r="C631" s="43"/>
      <c r="D631" s="135"/>
      <c r="E631" s="96"/>
      <c r="F631" s="102"/>
      <c r="G631" s="105"/>
      <c r="H631" s="43"/>
      <c r="I631" s="105"/>
      <c r="J631" s="106"/>
      <c r="K631" s="107"/>
      <c r="L631" s="57" t="str">
        <f t="shared" si="19"/>
        <v/>
      </c>
      <c r="M631" s="61" t="str">
        <f>IF(D631="","",L631*D631)</f>
        <v/>
      </c>
    </row>
    <row r="632" spans="1:13" x14ac:dyDescent="0.25">
      <c r="A632" s="138" t="str">
        <f>IF(COUNTIF(E632,"*DH*"),Source!$A$4,IF(COUNTIF(E632,"*DG*"),Source!$A$4,IF(E632="","",Source!$A$3)))</f>
        <v/>
      </c>
      <c r="B632" s="136" t="str">
        <f t="shared" si="18"/>
        <v/>
      </c>
      <c r="C632" s="43"/>
      <c r="D632" s="135"/>
      <c r="E632" s="96"/>
      <c r="F632" s="102"/>
      <c r="G632" s="105"/>
      <c r="H632" s="43"/>
      <c r="I632" s="105"/>
      <c r="J632" s="106"/>
      <c r="K632" s="107"/>
      <c r="L632" s="57" t="str">
        <f t="shared" si="19"/>
        <v/>
      </c>
      <c r="M632" s="61" t="str">
        <f>IF(D632="","",L632*D632)</f>
        <v/>
      </c>
    </row>
    <row r="633" spans="1:13" x14ac:dyDescent="0.25">
      <c r="A633" s="138" t="str">
        <f>IF(COUNTIF(E633,"*DH*"),Source!$A$4,IF(COUNTIF(E633,"*DG*"),Source!$A$4,IF(E633="","",Source!$A$3)))</f>
        <v/>
      </c>
      <c r="B633" s="136" t="str">
        <f t="shared" si="18"/>
        <v/>
      </c>
      <c r="C633" s="43"/>
      <c r="D633" s="135"/>
      <c r="E633" s="96"/>
      <c r="F633" s="102"/>
      <c r="G633" s="105"/>
      <c r="H633" s="43"/>
      <c r="I633" s="105"/>
      <c r="J633" s="106"/>
      <c r="K633" s="107"/>
      <c r="L633" s="57" t="str">
        <f t="shared" si="19"/>
        <v/>
      </c>
      <c r="M633" s="61" t="str">
        <f>IF(D633="","",L633*D633)</f>
        <v/>
      </c>
    </row>
    <row r="634" spans="1:13" x14ac:dyDescent="0.25">
      <c r="A634" s="138" t="str">
        <f>IF(COUNTIF(E634,"*DH*"),Source!$A$4,IF(COUNTIF(E634,"*DG*"),Source!$A$4,IF(E634="","",Source!$A$3)))</f>
        <v/>
      </c>
      <c r="B634" s="136" t="str">
        <f t="shared" si="18"/>
        <v/>
      </c>
      <c r="C634" s="43"/>
      <c r="D634" s="135"/>
      <c r="E634" s="96"/>
      <c r="F634" s="102"/>
      <c r="G634" s="105"/>
      <c r="H634" s="43"/>
      <c r="I634" s="105"/>
      <c r="J634" s="106"/>
      <c r="K634" s="107"/>
      <c r="L634" s="57" t="str">
        <f t="shared" si="19"/>
        <v/>
      </c>
      <c r="M634" s="61" t="str">
        <f>IF(D634="","",L634*D634)</f>
        <v/>
      </c>
    </row>
    <row r="635" spans="1:13" x14ac:dyDescent="0.25">
      <c r="A635" s="138" t="str">
        <f>IF(COUNTIF(E635,"*DH*"),Source!$A$4,IF(COUNTIF(E635,"*DG*"),Source!$A$4,IF(E635="","",Source!$A$3)))</f>
        <v/>
      </c>
      <c r="B635" s="136" t="str">
        <f t="shared" si="18"/>
        <v/>
      </c>
      <c r="C635" s="43"/>
      <c r="D635" s="135"/>
      <c r="E635" s="96"/>
      <c r="F635" s="102"/>
      <c r="G635" s="105"/>
      <c r="H635" s="43"/>
      <c r="I635" s="105"/>
      <c r="J635" s="106"/>
      <c r="K635" s="107"/>
      <c r="L635" s="57" t="str">
        <f t="shared" si="19"/>
        <v/>
      </c>
      <c r="M635" s="61" t="str">
        <f>IF(D635="","",L635*D635)</f>
        <v/>
      </c>
    </row>
    <row r="636" spans="1:13" x14ac:dyDescent="0.25">
      <c r="A636" s="138" t="str">
        <f>IF(COUNTIF(E636,"*DH*"),Source!$A$4,IF(COUNTIF(E636,"*DG*"),Source!$A$4,IF(E636="","",Source!$A$3)))</f>
        <v/>
      </c>
      <c r="B636" s="136" t="str">
        <f t="shared" si="18"/>
        <v/>
      </c>
      <c r="C636" s="43"/>
      <c r="D636" s="135"/>
      <c r="E636" s="96"/>
      <c r="F636" s="102"/>
      <c r="G636" s="105"/>
      <c r="H636" s="43"/>
      <c r="I636" s="105"/>
      <c r="J636" s="106"/>
      <c r="K636" s="107"/>
      <c r="L636" s="57" t="str">
        <f t="shared" si="19"/>
        <v/>
      </c>
      <c r="M636" s="61" t="str">
        <f>IF(D636="","",L636*D636)</f>
        <v/>
      </c>
    </row>
    <row r="637" spans="1:13" x14ac:dyDescent="0.25">
      <c r="A637" s="138" t="str">
        <f>IF(COUNTIF(E637,"*DH*"),Source!$A$4,IF(COUNTIF(E637,"*DG*"),Source!$A$4,IF(E637="","",Source!$A$3)))</f>
        <v/>
      </c>
      <c r="B637" s="136" t="str">
        <f t="shared" si="18"/>
        <v/>
      </c>
      <c r="C637" s="43"/>
      <c r="D637" s="135"/>
      <c r="E637" s="96"/>
      <c r="F637" s="102"/>
      <c r="G637" s="105"/>
      <c r="H637" s="43"/>
      <c r="I637" s="105"/>
      <c r="J637" s="106"/>
      <c r="K637" s="107"/>
      <c r="L637" s="57" t="str">
        <f t="shared" si="19"/>
        <v/>
      </c>
      <c r="M637" s="61" t="str">
        <f>IF(D637="","",L637*D637)</f>
        <v/>
      </c>
    </row>
    <row r="638" spans="1:13" x14ac:dyDescent="0.25">
      <c r="A638" s="138" t="str">
        <f>IF(COUNTIF(E638,"*DH*"),Source!$A$4,IF(COUNTIF(E638,"*DG*"),Source!$A$4,IF(E638="","",Source!$A$3)))</f>
        <v/>
      </c>
      <c r="B638" s="136" t="str">
        <f t="shared" si="18"/>
        <v/>
      </c>
      <c r="C638" s="43"/>
      <c r="D638" s="135"/>
      <c r="E638" s="96"/>
      <c r="F638" s="102"/>
      <c r="G638" s="105"/>
      <c r="H638" s="43"/>
      <c r="I638" s="105"/>
      <c r="J638" s="106"/>
      <c r="K638" s="107"/>
      <c r="L638" s="57" t="str">
        <f t="shared" si="19"/>
        <v/>
      </c>
      <c r="M638" s="61" t="str">
        <f>IF(D638="","",L638*D638)</f>
        <v/>
      </c>
    </row>
    <row r="639" spans="1:13" x14ac:dyDescent="0.25">
      <c r="A639" s="138" t="str">
        <f>IF(COUNTIF(E639,"*DH*"),Source!$A$4,IF(COUNTIF(E639,"*DG*"),Source!$A$4,IF(E639="","",Source!$A$3)))</f>
        <v/>
      </c>
      <c r="B639" s="136" t="str">
        <f t="shared" si="18"/>
        <v/>
      </c>
      <c r="C639" s="43"/>
      <c r="D639" s="135"/>
      <c r="E639" s="96"/>
      <c r="F639" s="102"/>
      <c r="G639" s="105"/>
      <c r="H639" s="43"/>
      <c r="I639" s="105"/>
      <c r="J639" s="106"/>
      <c r="K639" s="107"/>
      <c r="L639" s="57" t="str">
        <f t="shared" si="19"/>
        <v/>
      </c>
      <c r="M639" s="61" t="str">
        <f>IF(D639="","",L639*D639)</f>
        <v/>
      </c>
    </row>
    <row r="640" spans="1:13" x14ac:dyDescent="0.25">
      <c r="A640" s="138" t="str">
        <f>IF(COUNTIF(E640,"*DH*"),Source!$A$4,IF(COUNTIF(E640,"*DG*"),Source!$A$4,IF(E640="","",Source!$A$3)))</f>
        <v/>
      </c>
      <c r="B640" s="136" t="str">
        <f t="shared" si="18"/>
        <v/>
      </c>
      <c r="C640" s="43"/>
      <c r="D640" s="135"/>
      <c r="E640" s="96"/>
      <c r="F640" s="102"/>
      <c r="G640" s="105"/>
      <c r="H640" s="43"/>
      <c r="I640" s="105"/>
      <c r="J640" s="106"/>
      <c r="K640" s="107"/>
      <c r="L640" s="57" t="str">
        <f t="shared" si="19"/>
        <v/>
      </c>
      <c r="M640" s="61" t="str">
        <f>IF(D640="","",L640*D640)</f>
        <v/>
      </c>
    </row>
    <row r="641" spans="1:13" x14ac:dyDescent="0.25">
      <c r="A641" s="138" t="str">
        <f>IF(COUNTIF(E641,"*DH*"),Source!$A$4,IF(COUNTIF(E641,"*DG*"),Source!$A$4,IF(E641="","",Source!$A$3)))</f>
        <v/>
      </c>
      <c r="B641" s="136" t="str">
        <f t="shared" si="18"/>
        <v/>
      </c>
      <c r="C641" s="43"/>
      <c r="D641" s="135"/>
      <c r="E641" s="96"/>
      <c r="F641" s="102"/>
      <c r="G641" s="105"/>
      <c r="H641" s="43"/>
      <c r="I641" s="105"/>
      <c r="J641" s="106"/>
      <c r="K641" s="107"/>
      <c r="L641" s="57" t="str">
        <f t="shared" si="19"/>
        <v/>
      </c>
      <c r="M641" s="61" t="str">
        <f>IF(D641="","",L641*D641)</f>
        <v/>
      </c>
    </row>
    <row r="642" spans="1:13" x14ac:dyDescent="0.25">
      <c r="A642" s="138" t="str">
        <f>IF(COUNTIF(E642,"*DH*"),Source!$A$4,IF(COUNTIF(E642,"*DG*"),Source!$A$4,IF(E642="","",Source!$A$3)))</f>
        <v/>
      </c>
      <c r="B642" s="136" t="str">
        <f t="shared" si="18"/>
        <v/>
      </c>
      <c r="C642" s="43"/>
      <c r="D642" s="135"/>
      <c r="E642" s="96"/>
      <c r="F642" s="102"/>
      <c r="G642" s="105"/>
      <c r="H642" s="43"/>
      <c r="I642" s="105"/>
      <c r="J642" s="106"/>
      <c r="K642" s="107"/>
      <c r="L642" s="57" t="str">
        <f t="shared" si="19"/>
        <v/>
      </c>
      <c r="M642" s="61" t="str">
        <f>IF(D642="","",L642*D642)</f>
        <v/>
      </c>
    </row>
    <row r="643" spans="1:13" x14ac:dyDescent="0.25">
      <c r="A643" s="138" t="str">
        <f>IF(COUNTIF(E643,"*DH*"),Source!$A$4,IF(COUNTIF(E643,"*DG*"),Source!$A$4,IF(E643="","",Source!$A$3)))</f>
        <v/>
      </c>
      <c r="B643" s="136" t="str">
        <f t="shared" si="18"/>
        <v/>
      </c>
      <c r="C643" s="43"/>
      <c r="D643" s="135"/>
      <c r="E643" s="96"/>
      <c r="F643" s="102"/>
      <c r="G643" s="105"/>
      <c r="H643" s="43"/>
      <c r="I643" s="105"/>
      <c r="J643" s="106"/>
      <c r="K643" s="107"/>
      <c r="L643" s="57" t="str">
        <f t="shared" si="19"/>
        <v/>
      </c>
      <c r="M643" s="61" t="str">
        <f>IF(D643="","",L643*D643)</f>
        <v/>
      </c>
    </row>
    <row r="644" spans="1:13" x14ac:dyDescent="0.25">
      <c r="A644" s="138" t="str">
        <f>IF(COUNTIF(E644,"*DH*"),Source!$A$4,IF(COUNTIF(E644,"*DG*"),Source!$A$4,IF(E644="","",Source!$A$3)))</f>
        <v/>
      </c>
      <c r="B644" s="136" t="str">
        <f t="shared" si="18"/>
        <v/>
      </c>
      <c r="C644" s="43"/>
      <c r="D644" s="135"/>
      <c r="E644" s="96"/>
      <c r="F644" s="102"/>
      <c r="G644" s="105"/>
      <c r="H644" s="43"/>
      <c r="I644" s="105"/>
      <c r="J644" s="106"/>
      <c r="K644" s="107"/>
      <c r="L644" s="57" t="str">
        <f t="shared" si="19"/>
        <v/>
      </c>
      <c r="M644" s="61" t="str">
        <f>IF(D644="","",L644*D644)</f>
        <v/>
      </c>
    </row>
    <row r="645" spans="1:13" x14ac:dyDescent="0.25">
      <c r="A645" s="138" t="str">
        <f>IF(COUNTIF(E645,"*DH*"),Source!$A$4,IF(COUNTIF(E645,"*DG*"),Source!$A$4,IF(E645="","",Source!$A$3)))</f>
        <v/>
      </c>
      <c r="B645" s="136" t="str">
        <f t="shared" si="18"/>
        <v/>
      </c>
      <c r="C645" s="43"/>
      <c r="D645" s="135"/>
      <c r="E645" s="96"/>
      <c r="F645" s="102"/>
      <c r="G645" s="105"/>
      <c r="H645" s="43"/>
      <c r="I645" s="105"/>
      <c r="J645" s="106"/>
      <c r="K645" s="107"/>
      <c r="L645" s="57" t="str">
        <f t="shared" si="19"/>
        <v/>
      </c>
      <c r="M645" s="61" t="str">
        <f>IF(D645="","",L645*D645)</f>
        <v/>
      </c>
    </row>
    <row r="646" spans="1:13" x14ac:dyDescent="0.25">
      <c r="A646" s="138" t="str">
        <f>IF(COUNTIF(E646,"*DH*"),Source!$A$4,IF(COUNTIF(E646,"*DG*"),Source!$A$4,IF(E646="","",Source!$A$3)))</f>
        <v/>
      </c>
      <c r="B646" s="136" t="str">
        <f t="shared" si="18"/>
        <v/>
      </c>
      <c r="C646" s="43"/>
      <c r="D646" s="135"/>
      <c r="E646" s="96"/>
      <c r="F646" s="102"/>
      <c r="G646" s="105"/>
      <c r="H646" s="43"/>
      <c r="I646" s="105"/>
      <c r="J646" s="106"/>
      <c r="K646" s="107"/>
      <c r="L646" s="57" t="str">
        <f t="shared" si="19"/>
        <v/>
      </c>
      <c r="M646" s="61" t="str">
        <f>IF(D646="","",L646*D646)</f>
        <v/>
      </c>
    </row>
    <row r="647" spans="1:13" x14ac:dyDescent="0.25">
      <c r="A647" s="138" t="str">
        <f>IF(COUNTIF(E647,"*DH*"),Source!$A$4,IF(COUNTIF(E647,"*DG*"),Source!$A$4,IF(E647="","",Source!$A$3)))</f>
        <v/>
      </c>
      <c r="B647" s="136" t="str">
        <f t="shared" si="18"/>
        <v/>
      </c>
      <c r="C647" s="43"/>
      <c r="D647" s="135"/>
      <c r="E647" s="96"/>
      <c r="F647" s="102"/>
      <c r="G647" s="105"/>
      <c r="H647" s="43"/>
      <c r="I647" s="105"/>
      <c r="J647" s="106"/>
      <c r="K647" s="107"/>
      <c r="L647" s="57" t="str">
        <f t="shared" si="19"/>
        <v/>
      </c>
      <c r="M647" s="61" t="str">
        <f>IF(D647="","",L647*D647)</f>
        <v/>
      </c>
    </row>
    <row r="648" spans="1:13" x14ac:dyDescent="0.25">
      <c r="A648" s="138" t="str">
        <f>IF(COUNTIF(E648,"*DH*"),Source!$A$4,IF(COUNTIF(E648,"*DG*"),Source!$A$4,IF(E648="","",Source!$A$3)))</f>
        <v/>
      </c>
      <c r="B648" s="136" t="str">
        <f t="shared" si="18"/>
        <v/>
      </c>
      <c r="C648" s="43"/>
      <c r="D648" s="135"/>
      <c r="E648" s="96"/>
      <c r="F648" s="102"/>
      <c r="G648" s="105"/>
      <c r="H648" s="43"/>
      <c r="I648" s="105"/>
      <c r="J648" s="106"/>
      <c r="K648" s="107"/>
      <c r="L648" s="57" t="str">
        <f t="shared" si="19"/>
        <v/>
      </c>
      <c r="M648" s="61" t="str">
        <f>IF(D648="","",L648*D648)</f>
        <v/>
      </c>
    </row>
    <row r="649" spans="1:13" x14ac:dyDescent="0.25">
      <c r="A649" s="138" t="str">
        <f>IF(COUNTIF(E649,"*DH*"),Source!$A$4,IF(COUNTIF(E649,"*DG*"),Source!$A$4,IF(E649="","",Source!$A$3)))</f>
        <v/>
      </c>
      <c r="B649" s="136" t="str">
        <f t="shared" si="18"/>
        <v/>
      </c>
      <c r="C649" s="43"/>
      <c r="D649" s="135"/>
      <c r="E649" s="96"/>
      <c r="F649" s="102"/>
      <c r="G649" s="105"/>
      <c r="H649" s="43"/>
      <c r="I649" s="105"/>
      <c r="J649" s="106"/>
      <c r="K649" s="107"/>
      <c r="L649" s="57" t="str">
        <f t="shared" si="19"/>
        <v/>
      </c>
      <c r="M649" s="61" t="str">
        <f>IF(D649="","",L649*D649)</f>
        <v/>
      </c>
    </row>
    <row r="650" spans="1:13" x14ac:dyDescent="0.25">
      <c r="A650" s="138" t="str">
        <f>IF(COUNTIF(E650,"*DH*"),Source!$A$4,IF(COUNTIF(E650,"*DG*"),Source!$A$4,IF(E650="","",Source!$A$3)))</f>
        <v/>
      </c>
      <c r="B650" s="136" t="str">
        <f t="shared" si="18"/>
        <v/>
      </c>
      <c r="C650" s="43"/>
      <c r="D650" s="135"/>
      <c r="E650" s="96"/>
      <c r="F650" s="102"/>
      <c r="G650" s="105"/>
      <c r="H650" s="43"/>
      <c r="I650" s="105"/>
      <c r="J650" s="106"/>
      <c r="K650" s="107"/>
      <c r="L650" s="57" t="str">
        <f t="shared" si="19"/>
        <v/>
      </c>
      <c r="M650" s="61" t="str">
        <f>IF(D650="","",L650*D650)</f>
        <v/>
      </c>
    </row>
    <row r="651" spans="1:13" x14ac:dyDescent="0.25">
      <c r="A651" s="138" t="str">
        <f>IF(COUNTIF(E651,"*DH*"),Source!$A$4,IF(COUNTIF(E651,"*DG*"),Source!$A$4,IF(E651="","",Source!$A$3)))</f>
        <v/>
      </c>
      <c r="B651" s="136" t="str">
        <f t="shared" si="18"/>
        <v/>
      </c>
      <c r="C651" s="43"/>
      <c r="D651" s="135"/>
      <c r="E651" s="96"/>
      <c r="F651" s="102"/>
      <c r="G651" s="105"/>
      <c r="H651" s="43"/>
      <c r="I651" s="105"/>
      <c r="J651" s="106"/>
      <c r="K651" s="107"/>
      <c r="L651" s="57" t="str">
        <f t="shared" si="19"/>
        <v/>
      </c>
      <c r="M651" s="61" t="str">
        <f>IF(D651="","",L651*D651)</f>
        <v/>
      </c>
    </row>
    <row r="652" spans="1:13" x14ac:dyDescent="0.25">
      <c r="A652" s="138" t="str">
        <f>IF(COUNTIF(E652,"*DH*"),Source!$A$4,IF(COUNTIF(E652,"*DG*"),Source!$A$4,IF(E652="","",Source!$A$3)))</f>
        <v/>
      </c>
      <c r="B652" s="136" t="str">
        <f t="shared" ref="B652:B715" si="20">IF(COUNTIF(C652,""),"",IF(COUNTIF(C652,"TDJ"),"Terre de Jeux","Paris 2024"))</f>
        <v/>
      </c>
      <c r="C652" s="43"/>
      <c r="D652" s="135"/>
      <c r="E652" s="96"/>
      <c r="F652" s="102"/>
      <c r="G652" s="105"/>
      <c r="H652" s="43"/>
      <c r="I652" s="105"/>
      <c r="J652" s="106"/>
      <c r="K652" s="107"/>
      <c r="L652" s="57" t="str">
        <f t="shared" ref="L652:L715" si="21">IF(J652="","",J652*K652)</f>
        <v/>
      </c>
      <c r="M652" s="61" t="str">
        <f>IF(D652="","",L652*D652)</f>
        <v/>
      </c>
    </row>
    <row r="653" spans="1:13" x14ac:dyDescent="0.25">
      <c r="A653" s="138" t="str">
        <f>IF(COUNTIF(E653,"*DH*"),Source!$A$4,IF(COUNTIF(E653,"*DG*"),Source!$A$4,IF(E653="","",Source!$A$3)))</f>
        <v/>
      </c>
      <c r="B653" s="136" t="str">
        <f t="shared" si="20"/>
        <v/>
      </c>
      <c r="C653" s="43"/>
      <c r="D653" s="135"/>
      <c r="E653" s="96"/>
      <c r="F653" s="102"/>
      <c r="G653" s="105"/>
      <c r="H653" s="43"/>
      <c r="I653" s="105"/>
      <c r="J653" s="106"/>
      <c r="K653" s="107"/>
      <c r="L653" s="57" t="str">
        <f t="shared" si="21"/>
        <v/>
      </c>
      <c r="M653" s="61" t="str">
        <f>IF(D653="","",L653*D653)</f>
        <v/>
      </c>
    </row>
    <row r="654" spans="1:13" x14ac:dyDescent="0.25">
      <c r="A654" s="138" t="str">
        <f>IF(COUNTIF(E654,"*DH*"),Source!$A$4,IF(COUNTIF(E654,"*DG*"),Source!$A$4,IF(E654="","",Source!$A$3)))</f>
        <v/>
      </c>
      <c r="B654" s="136" t="str">
        <f t="shared" si="20"/>
        <v/>
      </c>
      <c r="C654" s="43"/>
      <c r="D654" s="135"/>
      <c r="E654" s="96"/>
      <c r="F654" s="102"/>
      <c r="G654" s="105"/>
      <c r="H654" s="43"/>
      <c r="I654" s="105"/>
      <c r="J654" s="106"/>
      <c r="K654" s="107"/>
      <c r="L654" s="57" t="str">
        <f t="shared" si="21"/>
        <v/>
      </c>
      <c r="M654" s="61" t="str">
        <f>IF(D654="","",L654*D654)</f>
        <v/>
      </c>
    </row>
    <row r="655" spans="1:13" x14ac:dyDescent="0.25">
      <c r="A655" s="138" t="str">
        <f>IF(COUNTIF(E655,"*DH*"),Source!$A$4,IF(COUNTIF(E655,"*DG*"),Source!$A$4,IF(E655="","",Source!$A$3)))</f>
        <v/>
      </c>
      <c r="B655" s="136" t="str">
        <f t="shared" si="20"/>
        <v/>
      </c>
      <c r="C655" s="43"/>
      <c r="D655" s="135"/>
      <c r="E655" s="96"/>
      <c r="F655" s="102"/>
      <c r="G655" s="105"/>
      <c r="H655" s="43"/>
      <c r="I655" s="105"/>
      <c r="J655" s="106"/>
      <c r="K655" s="107"/>
      <c r="L655" s="57" t="str">
        <f t="shared" si="21"/>
        <v/>
      </c>
      <c r="M655" s="61" t="str">
        <f>IF(D655="","",L655*D655)</f>
        <v/>
      </c>
    </row>
    <row r="656" spans="1:13" x14ac:dyDescent="0.25">
      <c r="A656" s="138" t="str">
        <f>IF(COUNTIF(E656,"*DH*"),Source!$A$4,IF(COUNTIF(E656,"*DG*"),Source!$A$4,IF(E656="","",Source!$A$3)))</f>
        <v/>
      </c>
      <c r="B656" s="136" t="str">
        <f t="shared" si="20"/>
        <v/>
      </c>
      <c r="C656" s="43"/>
      <c r="D656" s="135"/>
      <c r="E656" s="96"/>
      <c r="F656" s="102"/>
      <c r="G656" s="105"/>
      <c r="H656" s="43"/>
      <c r="I656" s="105"/>
      <c r="J656" s="106"/>
      <c r="K656" s="107"/>
      <c r="L656" s="57" t="str">
        <f t="shared" si="21"/>
        <v/>
      </c>
      <c r="M656" s="61" t="str">
        <f>IF(D656="","",L656*D656)</f>
        <v/>
      </c>
    </row>
    <row r="657" spans="1:13" x14ac:dyDescent="0.25">
      <c r="A657" s="138" t="str">
        <f>IF(COUNTIF(E657,"*DH*"),Source!$A$4,IF(COUNTIF(E657,"*DG*"),Source!$A$4,IF(E657="","",Source!$A$3)))</f>
        <v/>
      </c>
      <c r="B657" s="136" t="str">
        <f t="shared" si="20"/>
        <v/>
      </c>
      <c r="C657" s="43"/>
      <c r="D657" s="135"/>
      <c r="E657" s="96"/>
      <c r="F657" s="102"/>
      <c r="G657" s="105"/>
      <c r="H657" s="43"/>
      <c r="I657" s="105"/>
      <c r="J657" s="106"/>
      <c r="K657" s="107"/>
      <c r="L657" s="57" t="str">
        <f t="shared" si="21"/>
        <v/>
      </c>
      <c r="M657" s="61" t="str">
        <f>IF(D657="","",L657*D657)</f>
        <v/>
      </c>
    </row>
    <row r="658" spans="1:13" x14ac:dyDescent="0.25">
      <c r="A658" s="138" t="str">
        <f>IF(COUNTIF(E658,"*DH*"),Source!$A$4,IF(COUNTIF(E658,"*DG*"),Source!$A$4,IF(E658="","",Source!$A$3)))</f>
        <v/>
      </c>
      <c r="B658" s="136" t="str">
        <f t="shared" si="20"/>
        <v/>
      </c>
      <c r="C658" s="43"/>
      <c r="D658" s="135"/>
      <c r="E658" s="96"/>
      <c r="F658" s="102"/>
      <c r="G658" s="105"/>
      <c r="H658" s="43"/>
      <c r="I658" s="105"/>
      <c r="J658" s="106"/>
      <c r="K658" s="107"/>
      <c r="L658" s="57" t="str">
        <f t="shared" si="21"/>
        <v/>
      </c>
      <c r="M658" s="61" t="str">
        <f>IF(D658="","",L658*D658)</f>
        <v/>
      </c>
    </row>
    <row r="659" spans="1:13" x14ac:dyDescent="0.25">
      <c r="A659" s="138" t="str">
        <f>IF(COUNTIF(E659,"*DH*"),Source!$A$4,IF(COUNTIF(E659,"*DG*"),Source!$A$4,IF(E659="","",Source!$A$3)))</f>
        <v/>
      </c>
      <c r="B659" s="136" t="str">
        <f t="shared" si="20"/>
        <v/>
      </c>
      <c r="C659" s="43"/>
      <c r="D659" s="135"/>
      <c r="E659" s="96"/>
      <c r="F659" s="102"/>
      <c r="G659" s="105"/>
      <c r="H659" s="43"/>
      <c r="I659" s="105"/>
      <c r="J659" s="106"/>
      <c r="K659" s="107"/>
      <c r="L659" s="57" t="str">
        <f t="shared" si="21"/>
        <v/>
      </c>
      <c r="M659" s="61" t="str">
        <f>IF(D659="","",L659*D659)</f>
        <v/>
      </c>
    </row>
    <row r="660" spans="1:13" x14ac:dyDescent="0.25">
      <c r="A660" s="138" t="str">
        <f>IF(COUNTIF(E660,"*DH*"),Source!$A$4,IF(COUNTIF(E660,"*DG*"),Source!$A$4,IF(E660="","",Source!$A$3)))</f>
        <v/>
      </c>
      <c r="B660" s="136" t="str">
        <f t="shared" si="20"/>
        <v/>
      </c>
      <c r="C660" s="43"/>
      <c r="D660" s="135"/>
      <c r="E660" s="96"/>
      <c r="F660" s="102"/>
      <c r="G660" s="105"/>
      <c r="H660" s="43"/>
      <c r="I660" s="105"/>
      <c r="J660" s="106"/>
      <c r="K660" s="107"/>
      <c r="L660" s="57" t="str">
        <f t="shared" si="21"/>
        <v/>
      </c>
      <c r="M660" s="61" t="str">
        <f>IF(D660="","",L660*D660)</f>
        <v/>
      </c>
    </row>
    <row r="661" spans="1:13" x14ac:dyDescent="0.25">
      <c r="A661" s="138" t="str">
        <f>IF(COUNTIF(E661,"*DH*"),Source!$A$4,IF(COUNTIF(E661,"*DG*"),Source!$A$4,IF(E661="","",Source!$A$3)))</f>
        <v/>
      </c>
      <c r="B661" s="136" t="str">
        <f t="shared" si="20"/>
        <v/>
      </c>
      <c r="C661" s="43"/>
      <c r="D661" s="135"/>
      <c r="E661" s="96"/>
      <c r="F661" s="102"/>
      <c r="G661" s="105"/>
      <c r="H661" s="43"/>
      <c r="I661" s="105"/>
      <c r="J661" s="106"/>
      <c r="K661" s="107"/>
      <c r="L661" s="57" t="str">
        <f t="shared" si="21"/>
        <v/>
      </c>
      <c r="M661" s="61" t="str">
        <f>IF(D661="","",L661*D661)</f>
        <v/>
      </c>
    </row>
    <row r="662" spans="1:13" x14ac:dyDescent="0.25">
      <c r="A662" s="138" t="str">
        <f>IF(COUNTIF(E662,"*DH*"),Source!$A$4,IF(COUNTIF(E662,"*DG*"),Source!$A$4,IF(E662="","",Source!$A$3)))</f>
        <v/>
      </c>
      <c r="B662" s="136" t="str">
        <f t="shared" si="20"/>
        <v/>
      </c>
      <c r="C662" s="43"/>
      <c r="D662" s="135"/>
      <c r="E662" s="96"/>
      <c r="F662" s="102"/>
      <c r="G662" s="105"/>
      <c r="H662" s="43"/>
      <c r="I662" s="105"/>
      <c r="J662" s="106"/>
      <c r="K662" s="107"/>
      <c r="L662" s="57" t="str">
        <f t="shared" si="21"/>
        <v/>
      </c>
      <c r="M662" s="61" t="str">
        <f>IF(D662="","",L662*D662)</f>
        <v/>
      </c>
    </row>
    <row r="663" spans="1:13" x14ac:dyDescent="0.25">
      <c r="A663" s="138" t="str">
        <f>IF(COUNTIF(E663,"*DH*"),Source!$A$4,IF(COUNTIF(E663,"*DG*"),Source!$A$4,IF(E663="","",Source!$A$3)))</f>
        <v/>
      </c>
      <c r="B663" s="136" t="str">
        <f t="shared" si="20"/>
        <v/>
      </c>
      <c r="C663" s="43"/>
      <c r="D663" s="135"/>
      <c r="E663" s="96"/>
      <c r="F663" s="102"/>
      <c r="G663" s="105"/>
      <c r="H663" s="43"/>
      <c r="I663" s="105"/>
      <c r="J663" s="106"/>
      <c r="K663" s="107"/>
      <c r="L663" s="57" t="str">
        <f t="shared" si="21"/>
        <v/>
      </c>
      <c r="M663" s="61" t="str">
        <f>IF(D663="","",L663*D663)</f>
        <v/>
      </c>
    </row>
    <row r="664" spans="1:13" x14ac:dyDescent="0.25">
      <c r="A664" s="138" t="str">
        <f>IF(COUNTIF(E664,"*DH*"),Source!$A$4,IF(COUNTIF(E664,"*DG*"),Source!$A$4,IF(E664="","",Source!$A$3)))</f>
        <v/>
      </c>
      <c r="B664" s="136" t="str">
        <f t="shared" si="20"/>
        <v/>
      </c>
      <c r="C664" s="43"/>
      <c r="D664" s="135"/>
      <c r="E664" s="96"/>
      <c r="F664" s="102"/>
      <c r="G664" s="105"/>
      <c r="H664" s="43"/>
      <c r="I664" s="105"/>
      <c r="J664" s="106"/>
      <c r="K664" s="107"/>
      <c r="L664" s="57" t="str">
        <f t="shared" si="21"/>
        <v/>
      </c>
      <c r="M664" s="61" t="str">
        <f>IF(D664="","",L664*D664)</f>
        <v/>
      </c>
    </row>
    <row r="665" spans="1:13" x14ac:dyDescent="0.25">
      <c r="A665" s="138" t="str">
        <f>IF(COUNTIF(E665,"*DH*"),Source!$A$4,IF(COUNTIF(E665,"*DG*"),Source!$A$4,IF(E665="","",Source!$A$3)))</f>
        <v/>
      </c>
      <c r="B665" s="136" t="str">
        <f t="shared" si="20"/>
        <v/>
      </c>
      <c r="C665" s="43"/>
      <c r="D665" s="135"/>
      <c r="E665" s="96"/>
      <c r="F665" s="102"/>
      <c r="G665" s="105"/>
      <c r="H665" s="43"/>
      <c r="I665" s="105"/>
      <c r="J665" s="106"/>
      <c r="K665" s="107"/>
      <c r="L665" s="57" t="str">
        <f t="shared" si="21"/>
        <v/>
      </c>
      <c r="M665" s="61" t="str">
        <f>IF(D665="","",L665*D665)</f>
        <v/>
      </c>
    </row>
    <row r="666" spans="1:13" x14ac:dyDescent="0.25">
      <c r="A666" s="138" t="str">
        <f>IF(COUNTIF(E666,"*DH*"),Source!$A$4,IF(COUNTIF(E666,"*DG*"),Source!$A$4,IF(E666="","",Source!$A$3)))</f>
        <v/>
      </c>
      <c r="B666" s="136" t="str">
        <f t="shared" si="20"/>
        <v/>
      </c>
      <c r="C666" s="43"/>
      <c r="D666" s="135"/>
      <c r="E666" s="96"/>
      <c r="F666" s="102"/>
      <c r="G666" s="105"/>
      <c r="H666" s="43"/>
      <c r="I666" s="105"/>
      <c r="J666" s="106"/>
      <c r="K666" s="107"/>
      <c r="L666" s="57" t="str">
        <f t="shared" si="21"/>
        <v/>
      </c>
      <c r="M666" s="61" t="str">
        <f>IF(D666="","",L666*D666)</f>
        <v/>
      </c>
    </row>
    <row r="667" spans="1:13" x14ac:dyDescent="0.25">
      <c r="A667" s="138" t="str">
        <f>IF(COUNTIF(E667,"*DH*"),Source!$A$4,IF(COUNTIF(E667,"*DG*"),Source!$A$4,IF(E667="","",Source!$A$3)))</f>
        <v/>
      </c>
      <c r="B667" s="136" t="str">
        <f t="shared" si="20"/>
        <v/>
      </c>
      <c r="C667" s="43"/>
      <c r="D667" s="135"/>
      <c r="E667" s="96"/>
      <c r="F667" s="102"/>
      <c r="G667" s="105"/>
      <c r="H667" s="43"/>
      <c r="I667" s="105"/>
      <c r="J667" s="106"/>
      <c r="K667" s="107"/>
      <c r="L667" s="57" t="str">
        <f t="shared" si="21"/>
        <v/>
      </c>
      <c r="M667" s="61" t="str">
        <f>IF(D667="","",L667*D667)</f>
        <v/>
      </c>
    </row>
    <row r="668" spans="1:13" x14ac:dyDescent="0.25">
      <c r="A668" s="138" t="str">
        <f>IF(COUNTIF(E668,"*DH*"),Source!$A$4,IF(COUNTIF(E668,"*DG*"),Source!$A$4,IF(E668="","",Source!$A$3)))</f>
        <v/>
      </c>
      <c r="B668" s="136" t="str">
        <f t="shared" si="20"/>
        <v/>
      </c>
      <c r="C668" s="43"/>
      <c r="D668" s="135"/>
      <c r="E668" s="96"/>
      <c r="F668" s="102"/>
      <c r="G668" s="105"/>
      <c r="H668" s="43"/>
      <c r="I668" s="105"/>
      <c r="J668" s="106"/>
      <c r="K668" s="107"/>
      <c r="L668" s="57" t="str">
        <f t="shared" si="21"/>
        <v/>
      </c>
      <c r="M668" s="61" t="str">
        <f>IF(D668="","",L668*D668)</f>
        <v/>
      </c>
    </row>
    <row r="669" spans="1:13" x14ac:dyDescent="0.25">
      <c r="A669" s="138" t="str">
        <f>IF(COUNTIF(E669,"*DH*"),Source!$A$4,IF(COUNTIF(E669,"*DG*"),Source!$A$4,IF(E669="","",Source!$A$3)))</f>
        <v/>
      </c>
      <c r="B669" s="136" t="str">
        <f t="shared" si="20"/>
        <v/>
      </c>
      <c r="C669" s="43"/>
      <c r="D669" s="135"/>
      <c r="E669" s="96"/>
      <c r="F669" s="102"/>
      <c r="G669" s="105"/>
      <c r="H669" s="43"/>
      <c r="I669" s="105"/>
      <c r="J669" s="106"/>
      <c r="K669" s="107"/>
      <c r="L669" s="57" t="str">
        <f t="shared" si="21"/>
        <v/>
      </c>
      <c r="M669" s="61" t="str">
        <f>IF(D669="","",L669*D669)</f>
        <v/>
      </c>
    </row>
    <row r="670" spans="1:13" x14ac:dyDescent="0.25">
      <c r="A670" s="138" t="str">
        <f>IF(COUNTIF(E670,"*DH*"),Source!$A$4,IF(COUNTIF(E670,"*DG*"),Source!$A$4,IF(E670="","",Source!$A$3)))</f>
        <v/>
      </c>
      <c r="B670" s="136" t="str">
        <f t="shared" si="20"/>
        <v/>
      </c>
      <c r="C670" s="43"/>
      <c r="D670" s="135"/>
      <c r="E670" s="96"/>
      <c r="F670" s="102"/>
      <c r="G670" s="105"/>
      <c r="H670" s="43"/>
      <c r="I670" s="105"/>
      <c r="J670" s="106"/>
      <c r="K670" s="107"/>
      <c r="L670" s="57" t="str">
        <f t="shared" si="21"/>
        <v/>
      </c>
      <c r="M670" s="61" t="str">
        <f>IF(D670="","",L670*D670)</f>
        <v/>
      </c>
    </row>
    <row r="671" spans="1:13" x14ac:dyDescent="0.25">
      <c r="A671" s="138" t="str">
        <f>IF(COUNTIF(E671,"*DH*"),Source!$A$4,IF(COUNTIF(E671,"*DG*"),Source!$A$4,IF(E671="","",Source!$A$3)))</f>
        <v/>
      </c>
      <c r="B671" s="136" t="str">
        <f t="shared" si="20"/>
        <v/>
      </c>
      <c r="C671" s="43"/>
      <c r="D671" s="135"/>
      <c r="E671" s="96"/>
      <c r="F671" s="102"/>
      <c r="G671" s="105"/>
      <c r="H671" s="43"/>
      <c r="I671" s="105"/>
      <c r="J671" s="106"/>
      <c r="K671" s="107"/>
      <c r="L671" s="57" t="str">
        <f t="shared" si="21"/>
        <v/>
      </c>
      <c r="M671" s="61" t="str">
        <f>IF(D671="","",L671*D671)</f>
        <v/>
      </c>
    </row>
    <row r="672" spans="1:13" x14ac:dyDescent="0.25">
      <c r="A672" s="138" t="str">
        <f>IF(COUNTIF(E672,"*DH*"),Source!$A$4,IF(COUNTIF(E672,"*DG*"),Source!$A$4,IF(E672="","",Source!$A$3)))</f>
        <v/>
      </c>
      <c r="B672" s="136" t="str">
        <f t="shared" si="20"/>
        <v/>
      </c>
      <c r="C672" s="43"/>
      <c r="D672" s="135"/>
      <c r="E672" s="96"/>
      <c r="F672" s="102"/>
      <c r="G672" s="105"/>
      <c r="H672" s="43"/>
      <c r="I672" s="105"/>
      <c r="J672" s="106"/>
      <c r="K672" s="107"/>
      <c r="L672" s="57" t="str">
        <f t="shared" si="21"/>
        <v/>
      </c>
      <c r="M672" s="61" t="str">
        <f>IF(D672="","",L672*D672)</f>
        <v/>
      </c>
    </row>
    <row r="673" spans="1:13" x14ac:dyDescent="0.25">
      <c r="A673" s="138" t="str">
        <f>IF(COUNTIF(E673,"*DH*"),Source!$A$4,IF(COUNTIF(E673,"*DG*"),Source!$A$4,IF(E673="","",Source!$A$3)))</f>
        <v/>
      </c>
      <c r="B673" s="136" t="str">
        <f t="shared" si="20"/>
        <v/>
      </c>
      <c r="C673" s="43"/>
      <c r="D673" s="135"/>
      <c r="E673" s="96"/>
      <c r="F673" s="102"/>
      <c r="G673" s="105"/>
      <c r="H673" s="43"/>
      <c r="I673" s="105"/>
      <c r="J673" s="106"/>
      <c r="K673" s="107"/>
      <c r="L673" s="57" t="str">
        <f t="shared" si="21"/>
        <v/>
      </c>
      <c r="M673" s="61" t="str">
        <f>IF(D673="","",L673*D673)</f>
        <v/>
      </c>
    </row>
    <row r="674" spans="1:13" x14ac:dyDescent="0.25">
      <c r="A674" s="138" t="str">
        <f>IF(COUNTIF(E674,"*DH*"),Source!$A$4,IF(COUNTIF(E674,"*DG*"),Source!$A$4,IF(E674="","",Source!$A$3)))</f>
        <v/>
      </c>
      <c r="B674" s="136" t="str">
        <f t="shared" si="20"/>
        <v/>
      </c>
      <c r="C674" s="43"/>
      <c r="D674" s="135"/>
      <c r="E674" s="96"/>
      <c r="F674" s="102"/>
      <c r="G674" s="105"/>
      <c r="H674" s="43"/>
      <c r="I674" s="105"/>
      <c r="J674" s="106"/>
      <c r="K674" s="107"/>
      <c r="L674" s="57" t="str">
        <f t="shared" si="21"/>
        <v/>
      </c>
      <c r="M674" s="61" t="str">
        <f>IF(D674="","",L674*D674)</f>
        <v/>
      </c>
    </row>
    <row r="675" spans="1:13" x14ac:dyDescent="0.25">
      <c r="A675" s="138" t="str">
        <f>IF(COUNTIF(E675,"*DH*"),Source!$A$4,IF(COUNTIF(E675,"*DG*"),Source!$A$4,IF(E675="","",Source!$A$3)))</f>
        <v/>
      </c>
      <c r="B675" s="136" t="str">
        <f t="shared" si="20"/>
        <v/>
      </c>
      <c r="C675" s="43"/>
      <c r="D675" s="135"/>
      <c r="E675" s="96"/>
      <c r="F675" s="102"/>
      <c r="G675" s="105"/>
      <c r="H675" s="43"/>
      <c r="I675" s="105"/>
      <c r="J675" s="106"/>
      <c r="K675" s="107"/>
      <c r="L675" s="57" t="str">
        <f t="shared" si="21"/>
        <v/>
      </c>
      <c r="M675" s="61" t="str">
        <f>IF(D675="","",L675*D675)</f>
        <v/>
      </c>
    </row>
    <row r="676" spans="1:13" x14ac:dyDescent="0.25">
      <c r="A676" s="138" t="str">
        <f>IF(COUNTIF(E676,"*DH*"),Source!$A$4,IF(COUNTIF(E676,"*DG*"),Source!$A$4,IF(E676="","",Source!$A$3)))</f>
        <v/>
      </c>
      <c r="B676" s="136" t="str">
        <f t="shared" si="20"/>
        <v/>
      </c>
      <c r="C676" s="43"/>
      <c r="D676" s="135"/>
      <c r="E676" s="96"/>
      <c r="F676" s="102"/>
      <c r="G676" s="105"/>
      <c r="H676" s="43"/>
      <c r="I676" s="105"/>
      <c r="J676" s="106"/>
      <c r="K676" s="107"/>
      <c r="L676" s="57" t="str">
        <f t="shared" si="21"/>
        <v/>
      </c>
      <c r="M676" s="61" t="str">
        <f>IF(D676="","",L676*D676)</f>
        <v/>
      </c>
    </row>
    <row r="677" spans="1:13" x14ac:dyDescent="0.25">
      <c r="A677" s="138" t="str">
        <f>IF(COUNTIF(E677,"*DH*"),Source!$A$4,IF(COUNTIF(E677,"*DG*"),Source!$A$4,IF(E677="","",Source!$A$3)))</f>
        <v/>
      </c>
      <c r="B677" s="136" t="str">
        <f t="shared" si="20"/>
        <v/>
      </c>
      <c r="C677" s="43"/>
      <c r="D677" s="135"/>
      <c r="E677" s="96"/>
      <c r="F677" s="102"/>
      <c r="G677" s="105"/>
      <c r="H677" s="43"/>
      <c r="I677" s="105"/>
      <c r="J677" s="106"/>
      <c r="K677" s="107"/>
      <c r="L677" s="57" t="str">
        <f t="shared" si="21"/>
        <v/>
      </c>
      <c r="M677" s="61" t="str">
        <f>IF(D677="","",L677*D677)</f>
        <v/>
      </c>
    </row>
    <row r="678" spans="1:13" x14ac:dyDescent="0.25">
      <c r="A678" s="138" t="str">
        <f>IF(COUNTIF(E678,"*DH*"),Source!$A$4,IF(COUNTIF(E678,"*DG*"),Source!$A$4,IF(E678="","",Source!$A$3)))</f>
        <v/>
      </c>
      <c r="B678" s="136" t="str">
        <f t="shared" si="20"/>
        <v/>
      </c>
      <c r="C678" s="43"/>
      <c r="D678" s="135"/>
      <c r="E678" s="96"/>
      <c r="F678" s="102"/>
      <c r="G678" s="105"/>
      <c r="H678" s="43"/>
      <c r="I678" s="105"/>
      <c r="J678" s="106"/>
      <c r="K678" s="107"/>
      <c r="L678" s="57" t="str">
        <f t="shared" si="21"/>
        <v/>
      </c>
      <c r="M678" s="61" t="str">
        <f>IF(D678="","",L678*D678)</f>
        <v/>
      </c>
    </row>
    <row r="679" spans="1:13" x14ac:dyDescent="0.25">
      <c r="A679" s="138" t="str">
        <f>IF(COUNTIF(E679,"*DH*"),Source!$A$4,IF(COUNTIF(E679,"*DG*"),Source!$A$4,IF(E679="","",Source!$A$3)))</f>
        <v/>
      </c>
      <c r="B679" s="136" t="str">
        <f t="shared" si="20"/>
        <v/>
      </c>
      <c r="C679" s="43"/>
      <c r="D679" s="135"/>
      <c r="E679" s="96"/>
      <c r="F679" s="102"/>
      <c r="G679" s="105"/>
      <c r="H679" s="43"/>
      <c r="I679" s="105"/>
      <c r="J679" s="106"/>
      <c r="K679" s="107"/>
      <c r="L679" s="57" t="str">
        <f t="shared" si="21"/>
        <v/>
      </c>
      <c r="M679" s="61" t="str">
        <f>IF(D679="","",L679*D679)</f>
        <v/>
      </c>
    </row>
    <row r="680" spans="1:13" x14ac:dyDescent="0.25">
      <c r="A680" s="138" t="str">
        <f>IF(COUNTIF(E680,"*DH*"),Source!$A$4,IF(COUNTIF(E680,"*DG*"),Source!$A$4,IF(E680="","",Source!$A$3)))</f>
        <v/>
      </c>
      <c r="B680" s="136" t="str">
        <f t="shared" si="20"/>
        <v/>
      </c>
      <c r="C680" s="43"/>
      <c r="D680" s="135"/>
      <c r="E680" s="96"/>
      <c r="F680" s="102"/>
      <c r="G680" s="105"/>
      <c r="H680" s="43"/>
      <c r="I680" s="105"/>
      <c r="J680" s="106"/>
      <c r="K680" s="107"/>
      <c r="L680" s="57" t="str">
        <f t="shared" si="21"/>
        <v/>
      </c>
      <c r="M680" s="61" t="str">
        <f>IF(D680="","",L680*D680)</f>
        <v/>
      </c>
    </row>
    <row r="681" spans="1:13" x14ac:dyDescent="0.25">
      <c r="A681" s="138" t="str">
        <f>IF(COUNTIF(E681,"*DH*"),Source!$A$4,IF(COUNTIF(E681,"*DG*"),Source!$A$4,IF(E681="","",Source!$A$3)))</f>
        <v/>
      </c>
      <c r="B681" s="136" t="str">
        <f t="shared" si="20"/>
        <v/>
      </c>
      <c r="C681" s="43"/>
      <c r="D681" s="135"/>
      <c r="E681" s="96"/>
      <c r="F681" s="102"/>
      <c r="G681" s="105"/>
      <c r="H681" s="43"/>
      <c r="I681" s="105"/>
      <c r="J681" s="106"/>
      <c r="K681" s="107"/>
      <c r="L681" s="57" t="str">
        <f t="shared" si="21"/>
        <v/>
      </c>
      <c r="M681" s="61" t="str">
        <f>IF(D681="","",L681*D681)</f>
        <v/>
      </c>
    </row>
    <row r="682" spans="1:13" x14ac:dyDescent="0.25">
      <c r="A682" s="138" t="str">
        <f>IF(COUNTIF(E682,"*DH*"),Source!$A$4,IF(COUNTIF(E682,"*DG*"),Source!$A$4,IF(E682="","",Source!$A$3)))</f>
        <v/>
      </c>
      <c r="B682" s="136" t="str">
        <f t="shared" si="20"/>
        <v/>
      </c>
      <c r="C682" s="43"/>
      <c r="D682" s="135"/>
      <c r="E682" s="96"/>
      <c r="F682" s="102"/>
      <c r="G682" s="105"/>
      <c r="H682" s="43"/>
      <c r="I682" s="105"/>
      <c r="J682" s="106"/>
      <c r="K682" s="107"/>
      <c r="L682" s="57" t="str">
        <f t="shared" si="21"/>
        <v/>
      </c>
      <c r="M682" s="61" t="str">
        <f>IF(D682="","",L682*D682)</f>
        <v/>
      </c>
    </row>
    <row r="683" spans="1:13" x14ac:dyDescent="0.25">
      <c r="A683" s="138" t="str">
        <f>IF(COUNTIF(E683,"*DH*"),Source!$A$4,IF(COUNTIF(E683,"*DG*"),Source!$A$4,IF(E683="","",Source!$A$3)))</f>
        <v/>
      </c>
      <c r="B683" s="136" t="str">
        <f t="shared" si="20"/>
        <v/>
      </c>
      <c r="C683" s="43"/>
      <c r="D683" s="135"/>
      <c r="E683" s="96"/>
      <c r="F683" s="102"/>
      <c r="G683" s="105"/>
      <c r="H683" s="43"/>
      <c r="I683" s="105"/>
      <c r="J683" s="106"/>
      <c r="K683" s="107"/>
      <c r="L683" s="57" t="str">
        <f t="shared" si="21"/>
        <v/>
      </c>
      <c r="M683" s="61" t="str">
        <f>IF(D683="","",L683*D683)</f>
        <v/>
      </c>
    </row>
    <row r="684" spans="1:13" x14ac:dyDescent="0.25">
      <c r="A684" s="138" t="str">
        <f>IF(COUNTIF(E684,"*DH*"),Source!$A$4,IF(COUNTIF(E684,"*DG*"),Source!$A$4,IF(E684="","",Source!$A$3)))</f>
        <v/>
      </c>
      <c r="B684" s="136" t="str">
        <f t="shared" si="20"/>
        <v/>
      </c>
      <c r="C684" s="43"/>
      <c r="D684" s="135"/>
      <c r="E684" s="96"/>
      <c r="F684" s="102"/>
      <c r="G684" s="105"/>
      <c r="H684" s="43"/>
      <c r="I684" s="105"/>
      <c r="J684" s="106"/>
      <c r="K684" s="107"/>
      <c r="L684" s="57" t="str">
        <f t="shared" si="21"/>
        <v/>
      </c>
      <c r="M684" s="61" t="str">
        <f>IF(D684="","",L684*D684)</f>
        <v/>
      </c>
    </row>
    <row r="685" spans="1:13" x14ac:dyDescent="0.25">
      <c r="A685" s="138" t="str">
        <f>IF(COUNTIF(E685,"*DH*"),Source!$A$4,IF(COUNTIF(E685,"*DG*"),Source!$A$4,IF(E685="","",Source!$A$3)))</f>
        <v/>
      </c>
      <c r="B685" s="136" t="str">
        <f t="shared" si="20"/>
        <v/>
      </c>
      <c r="C685" s="43"/>
      <c r="D685" s="135"/>
      <c r="E685" s="96"/>
      <c r="F685" s="102"/>
      <c r="G685" s="105"/>
      <c r="H685" s="43"/>
      <c r="I685" s="105"/>
      <c r="J685" s="106"/>
      <c r="K685" s="107"/>
      <c r="L685" s="57" t="str">
        <f t="shared" si="21"/>
        <v/>
      </c>
      <c r="M685" s="61" t="str">
        <f>IF(D685="","",L685*D685)</f>
        <v/>
      </c>
    </row>
    <row r="686" spans="1:13" x14ac:dyDescent="0.25">
      <c r="A686" s="138" t="str">
        <f>IF(COUNTIF(E686,"*DH*"),Source!$A$4,IF(COUNTIF(E686,"*DG*"),Source!$A$4,IF(E686="","",Source!$A$3)))</f>
        <v/>
      </c>
      <c r="B686" s="136" t="str">
        <f t="shared" si="20"/>
        <v/>
      </c>
      <c r="C686" s="43"/>
      <c r="D686" s="135"/>
      <c r="E686" s="96"/>
      <c r="F686" s="102"/>
      <c r="G686" s="105"/>
      <c r="H686" s="43"/>
      <c r="I686" s="105"/>
      <c r="J686" s="106"/>
      <c r="K686" s="107"/>
      <c r="L686" s="57" t="str">
        <f t="shared" si="21"/>
        <v/>
      </c>
      <c r="M686" s="61" t="str">
        <f>IF(D686="","",L686*D686)</f>
        <v/>
      </c>
    </row>
    <row r="687" spans="1:13" x14ac:dyDescent="0.25">
      <c r="A687" s="138" t="str">
        <f>IF(COUNTIF(E687,"*DH*"),Source!$A$4,IF(COUNTIF(E687,"*DG*"),Source!$A$4,IF(E687="","",Source!$A$3)))</f>
        <v/>
      </c>
      <c r="B687" s="136" t="str">
        <f t="shared" si="20"/>
        <v/>
      </c>
      <c r="C687" s="43"/>
      <c r="D687" s="135"/>
      <c r="E687" s="96"/>
      <c r="F687" s="102"/>
      <c r="G687" s="105"/>
      <c r="H687" s="43"/>
      <c r="I687" s="105"/>
      <c r="J687" s="106"/>
      <c r="K687" s="107"/>
      <c r="L687" s="57" t="str">
        <f t="shared" si="21"/>
        <v/>
      </c>
      <c r="M687" s="61" t="str">
        <f>IF(D687="","",L687*D687)</f>
        <v/>
      </c>
    </row>
    <row r="688" spans="1:13" x14ac:dyDescent="0.25">
      <c r="A688" s="138" t="str">
        <f>IF(COUNTIF(E688,"*DH*"),Source!$A$4,IF(COUNTIF(E688,"*DG*"),Source!$A$4,IF(E688="","",Source!$A$3)))</f>
        <v/>
      </c>
      <c r="B688" s="136" t="str">
        <f t="shared" si="20"/>
        <v/>
      </c>
      <c r="C688" s="43"/>
      <c r="D688" s="135"/>
      <c r="E688" s="96"/>
      <c r="F688" s="102"/>
      <c r="G688" s="105"/>
      <c r="H688" s="43"/>
      <c r="I688" s="105"/>
      <c r="J688" s="106"/>
      <c r="K688" s="107"/>
      <c r="L688" s="57" t="str">
        <f t="shared" si="21"/>
        <v/>
      </c>
      <c r="M688" s="61" t="str">
        <f>IF(D688="","",L688*D688)</f>
        <v/>
      </c>
    </row>
    <row r="689" spans="1:13" x14ac:dyDescent="0.25">
      <c r="A689" s="138" t="str">
        <f>IF(COUNTIF(E689,"*DH*"),Source!$A$4,IF(COUNTIF(E689,"*DG*"),Source!$A$4,IF(E689="","",Source!$A$3)))</f>
        <v/>
      </c>
      <c r="B689" s="136" t="str">
        <f t="shared" si="20"/>
        <v/>
      </c>
      <c r="C689" s="43"/>
      <c r="D689" s="135"/>
      <c r="E689" s="96"/>
      <c r="F689" s="102"/>
      <c r="G689" s="105"/>
      <c r="H689" s="43"/>
      <c r="I689" s="105"/>
      <c r="J689" s="106"/>
      <c r="K689" s="107"/>
      <c r="L689" s="57" t="str">
        <f t="shared" si="21"/>
        <v/>
      </c>
      <c r="M689" s="61" t="str">
        <f>IF(D689="","",L689*D689)</f>
        <v/>
      </c>
    </row>
    <row r="690" spans="1:13" x14ac:dyDescent="0.25">
      <c r="A690" s="138" t="str">
        <f>IF(COUNTIF(E690,"*DH*"),Source!$A$4,IF(COUNTIF(E690,"*DG*"),Source!$A$4,IF(E690="","",Source!$A$3)))</f>
        <v/>
      </c>
      <c r="B690" s="136" t="str">
        <f t="shared" si="20"/>
        <v/>
      </c>
      <c r="C690" s="43"/>
      <c r="D690" s="135"/>
      <c r="E690" s="96"/>
      <c r="F690" s="102"/>
      <c r="G690" s="105"/>
      <c r="H690" s="43"/>
      <c r="I690" s="105"/>
      <c r="J690" s="106"/>
      <c r="K690" s="107"/>
      <c r="L690" s="57" t="str">
        <f t="shared" si="21"/>
        <v/>
      </c>
      <c r="M690" s="61" t="str">
        <f>IF(D690="","",L690*D690)</f>
        <v/>
      </c>
    </row>
    <row r="691" spans="1:13" x14ac:dyDescent="0.25">
      <c r="A691" s="138" t="str">
        <f>IF(COUNTIF(E691,"*DH*"),Source!$A$4,IF(COUNTIF(E691,"*DG*"),Source!$A$4,IF(E691="","",Source!$A$3)))</f>
        <v/>
      </c>
      <c r="B691" s="136" t="str">
        <f t="shared" si="20"/>
        <v/>
      </c>
      <c r="C691" s="43"/>
      <c r="D691" s="135"/>
      <c r="E691" s="96"/>
      <c r="F691" s="102"/>
      <c r="G691" s="105"/>
      <c r="H691" s="43"/>
      <c r="I691" s="105"/>
      <c r="J691" s="106"/>
      <c r="K691" s="107"/>
      <c r="L691" s="57" t="str">
        <f t="shared" si="21"/>
        <v/>
      </c>
      <c r="M691" s="61" t="str">
        <f>IF(D691="","",L691*D691)</f>
        <v/>
      </c>
    </row>
    <row r="692" spans="1:13" x14ac:dyDescent="0.25">
      <c r="A692" s="138" t="str">
        <f>IF(COUNTIF(E692,"*DH*"),Source!$A$4,IF(COUNTIF(E692,"*DG*"),Source!$A$4,IF(E692="","",Source!$A$3)))</f>
        <v/>
      </c>
      <c r="B692" s="136" t="str">
        <f t="shared" si="20"/>
        <v/>
      </c>
      <c r="C692" s="43"/>
      <c r="D692" s="135"/>
      <c r="E692" s="96"/>
      <c r="F692" s="102"/>
      <c r="G692" s="105"/>
      <c r="H692" s="43"/>
      <c r="I692" s="105"/>
      <c r="J692" s="106"/>
      <c r="K692" s="107"/>
      <c r="L692" s="57" t="str">
        <f t="shared" si="21"/>
        <v/>
      </c>
      <c r="M692" s="61" t="str">
        <f>IF(D692="","",L692*D692)</f>
        <v/>
      </c>
    </row>
    <row r="693" spans="1:13" x14ac:dyDescent="0.25">
      <c r="A693" s="138" t="str">
        <f>IF(COUNTIF(E693,"*DH*"),Source!$A$4,IF(COUNTIF(E693,"*DG*"),Source!$A$4,IF(E693="","",Source!$A$3)))</f>
        <v/>
      </c>
      <c r="B693" s="136" t="str">
        <f t="shared" si="20"/>
        <v/>
      </c>
      <c r="C693" s="43"/>
      <c r="D693" s="135"/>
      <c r="E693" s="96"/>
      <c r="F693" s="102"/>
      <c r="G693" s="105"/>
      <c r="H693" s="43"/>
      <c r="I693" s="105"/>
      <c r="J693" s="106"/>
      <c r="K693" s="107"/>
      <c r="L693" s="57" t="str">
        <f t="shared" si="21"/>
        <v/>
      </c>
      <c r="M693" s="61" t="str">
        <f>IF(D693="","",L693*D693)</f>
        <v/>
      </c>
    </row>
    <row r="694" spans="1:13" x14ac:dyDescent="0.25">
      <c r="A694" s="138" t="str">
        <f>IF(COUNTIF(E694,"*DH*"),Source!$A$4,IF(COUNTIF(E694,"*DG*"),Source!$A$4,IF(E694="","",Source!$A$3)))</f>
        <v/>
      </c>
      <c r="B694" s="136" t="str">
        <f t="shared" si="20"/>
        <v/>
      </c>
      <c r="C694" s="43"/>
      <c r="D694" s="135"/>
      <c r="E694" s="96"/>
      <c r="F694" s="102"/>
      <c r="G694" s="105"/>
      <c r="H694" s="43"/>
      <c r="I694" s="105"/>
      <c r="J694" s="106"/>
      <c r="K694" s="107"/>
      <c r="L694" s="57" t="str">
        <f t="shared" si="21"/>
        <v/>
      </c>
      <c r="M694" s="61" t="str">
        <f>IF(D694="","",L694*D694)</f>
        <v/>
      </c>
    </row>
    <row r="695" spans="1:13" x14ac:dyDescent="0.25">
      <c r="A695" s="138" t="str">
        <f>IF(COUNTIF(E695,"*DH*"),Source!$A$4,IF(COUNTIF(E695,"*DG*"),Source!$A$4,IF(E695="","",Source!$A$3)))</f>
        <v/>
      </c>
      <c r="B695" s="136" t="str">
        <f t="shared" si="20"/>
        <v/>
      </c>
      <c r="C695" s="43"/>
      <c r="D695" s="135"/>
      <c r="E695" s="96"/>
      <c r="F695" s="102"/>
      <c r="G695" s="105"/>
      <c r="H695" s="43"/>
      <c r="I695" s="105"/>
      <c r="J695" s="106"/>
      <c r="K695" s="107"/>
      <c r="L695" s="57" t="str">
        <f t="shared" si="21"/>
        <v/>
      </c>
      <c r="M695" s="61" t="str">
        <f>IF(D695="","",L695*D695)</f>
        <v/>
      </c>
    </row>
    <row r="696" spans="1:13" x14ac:dyDescent="0.25">
      <c r="A696" s="138" t="str">
        <f>IF(COUNTIF(E696,"*DH*"),Source!$A$4,IF(COUNTIF(E696,"*DG*"),Source!$A$4,IF(E696="","",Source!$A$3)))</f>
        <v/>
      </c>
      <c r="B696" s="136" t="str">
        <f t="shared" si="20"/>
        <v/>
      </c>
      <c r="C696" s="43"/>
      <c r="D696" s="135"/>
      <c r="E696" s="96"/>
      <c r="F696" s="102"/>
      <c r="G696" s="105"/>
      <c r="H696" s="43"/>
      <c r="I696" s="105"/>
      <c r="J696" s="106"/>
      <c r="K696" s="107"/>
      <c r="L696" s="57" t="str">
        <f t="shared" si="21"/>
        <v/>
      </c>
      <c r="M696" s="61" t="str">
        <f>IF(D696="","",L696*D696)</f>
        <v/>
      </c>
    </row>
    <row r="697" spans="1:13" x14ac:dyDescent="0.25">
      <c r="A697" s="138" t="str">
        <f>IF(COUNTIF(E697,"*DH*"),Source!$A$4,IF(COUNTIF(E697,"*DG*"),Source!$A$4,IF(E697="","",Source!$A$3)))</f>
        <v/>
      </c>
      <c r="B697" s="136" t="str">
        <f t="shared" si="20"/>
        <v/>
      </c>
      <c r="C697" s="43"/>
      <c r="D697" s="135"/>
      <c r="E697" s="96"/>
      <c r="F697" s="102"/>
      <c r="G697" s="105"/>
      <c r="H697" s="43"/>
      <c r="I697" s="105"/>
      <c r="J697" s="106"/>
      <c r="K697" s="107"/>
      <c r="L697" s="57" t="str">
        <f t="shared" si="21"/>
        <v/>
      </c>
      <c r="M697" s="61" t="str">
        <f>IF(D697="","",L697*D697)</f>
        <v/>
      </c>
    </row>
    <row r="698" spans="1:13" x14ac:dyDescent="0.25">
      <c r="A698" s="138" t="str">
        <f>IF(COUNTIF(E698,"*DH*"),Source!$A$4,IF(COUNTIF(E698,"*DG*"),Source!$A$4,IF(E698="","",Source!$A$3)))</f>
        <v/>
      </c>
      <c r="B698" s="136" t="str">
        <f t="shared" si="20"/>
        <v/>
      </c>
      <c r="C698" s="43"/>
      <c r="D698" s="135"/>
      <c r="E698" s="96"/>
      <c r="F698" s="102"/>
      <c r="G698" s="105"/>
      <c r="H698" s="43"/>
      <c r="I698" s="105"/>
      <c r="J698" s="106"/>
      <c r="K698" s="107"/>
      <c r="L698" s="57" t="str">
        <f t="shared" si="21"/>
        <v/>
      </c>
      <c r="M698" s="61" t="str">
        <f>IF(D698="","",L698*D698)</f>
        <v/>
      </c>
    </row>
    <row r="699" spans="1:13" x14ac:dyDescent="0.25">
      <c r="A699" s="138" t="str">
        <f>IF(COUNTIF(E699,"*DH*"),Source!$A$4,IF(COUNTIF(E699,"*DG*"),Source!$A$4,IF(E699="","",Source!$A$3)))</f>
        <v/>
      </c>
      <c r="B699" s="136" t="str">
        <f t="shared" si="20"/>
        <v/>
      </c>
      <c r="C699" s="43"/>
      <c r="D699" s="135"/>
      <c r="E699" s="96"/>
      <c r="F699" s="102"/>
      <c r="G699" s="105"/>
      <c r="H699" s="43"/>
      <c r="I699" s="105"/>
      <c r="J699" s="106"/>
      <c r="K699" s="107"/>
      <c r="L699" s="57" t="str">
        <f t="shared" si="21"/>
        <v/>
      </c>
      <c r="M699" s="61" t="str">
        <f>IF(D699="","",L699*D699)</f>
        <v/>
      </c>
    </row>
    <row r="700" spans="1:13" x14ac:dyDescent="0.25">
      <c r="A700" s="138" t="str">
        <f>IF(COUNTIF(E700,"*DH*"),Source!$A$4,IF(COUNTIF(E700,"*DG*"),Source!$A$4,IF(E700="","",Source!$A$3)))</f>
        <v/>
      </c>
      <c r="B700" s="136" t="str">
        <f t="shared" si="20"/>
        <v/>
      </c>
      <c r="C700" s="43"/>
      <c r="D700" s="135"/>
      <c r="E700" s="96"/>
      <c r="F700" s="102"/>
      <c r="G700" s="105"/>
      <c r="H700" s="43"/>
      <c r="I700" s="105"/>
      <c r="J700" s="106"/>
      <c r="K700" s="107"/>
      <c r="L700" s="57" t="str">
        <f t="shared" si="21"/>
        <v/>
      </c>
      <c r="M700" s="61" t="str">
        <f>IF(D700="","",L700*D700)</f>
        <v/>
      </c>
    </row>
    <row r="701" spans="1:13" x14ac:dyDescent="0.25">
      <c r="A701" s="138" t="str">
        <f>IF(COUNTIF(E701,"*DH*"),Source!$A$4,IF(COUNTIF(E701,"*DG*"),Source!$A$4,IF(E701="","",Source!$A$3)))</f>
        <v/>
      </c>
      <c r="B701" s="136" t="str">
        <f t="shared" si="20"/>
        <v/>
      </c>
      <c r="C701" s="43"/>
      <c r="D701" s="135"/>
      <c r="E701" s="96"/>
      <c r="F701" s="102"/>
      <c r="G701" s="105"/>
      <c r="H701" s="43"/>
      <c r="I701" s="105"/>
      <c r="J701" s="106"/>
      <c r="K701" s="107"/>
      <c r="L701" s="57" t="str">
        <f t="shared" si="21"/>
        <v/>
      </c>
      <c r="M701" s="61" t="str">
        <f>IF(D701="","",L701*D701)</f>
        <v/>
      </c>
    </row>
    <row r="702" spans="1:13" x14ac:dyDescent="0.25">
      <c r="A702" s="138" t="str">
        <f>IF(COUNTIF(E702,"*DH*"),Source!$A$4,IF(COUNTIF(E702,"*DG*"),Source!$A$4,IF(E702="","",Source!$A$3)))</f>
        <v/>
      </c>
      <c r="B702" s="136" t="str">
        <f t="shared" si="20"/>
        <v/>
      </c>
      <c r="C702" s="43"/>
      <c r="D702" s="135"/>
      <c r="E702" s="96"/>
      <c r="F702" s="102"/>
      <c r="G702" s="105"/>
      <c r="H702" s="43"/>
      <c r="I702" s="105"/>
      <c r="J702" s="106"/>
      <c r="K702" s="107"/>
      <c r="L702" s="57" t="str">
        <f t="shared" si="21"/>
        <v/>
      </c>
      <c r="M702" s="61" t="str">
        <f>IF(D702="","",L702*D702)</f>
        <v/>
      </c>
    </row>
    <row r="703" spans="1:13" x14ac:dyDescent="0.25">
      <c r="A703" s="138" t="str">
        <f>IF(COUNTIF(E703,"*DH*"),Source!$A$4,IF(COUNTIF(E703,"*DG*"),Source!$A$4,IF(E703="","",Source!$A$3)))</f>
        <v/>
      </c>
      <c r="B703" s="136" t="str">
        <f t="shared" si="20"/>
        <v/>
      </c>
      <c r="C703" s="43"/>
      <c r="D703" s="135"/>
      <c r="E703" s="96"/>
      <c r="F703" s="102"/>
      <c r="G703" s="105"/>
      <c r="H703" s="43"/>
      <c r="I703" s="105"/>
      <c r="J703" s="106"/>
      <c r="K703" s="107"/>
      <c r="L703" s="57" t="str">
        <f t="shared" si="21"/>
        <v/>
      </c>
      <c r="M703" s="61" t="str">
        <f>IF(D703="","",L703*D703)</f>
        <v/>
      </c>
    </row>
    <row r="704" spans="1:13" x14ac:dyDescent="0.25">
      <c r="A704" s="138" t="str">
        <f>IF(COUNTIF(E704,"*DH*"),Source!$A$4,IF(COUNTIF(E704,"*DG*"),Source!$A$4,IF(E704="","",Source!$A$3)))</f>
        <v/>
      </c>
      <c r="B704" s="136" t="str">
        <f t="shared" si="20"/>
        <v/>
      </c>
      <c r="C704" s="43"/>
      <c r="D704" s="135"/>
      <c r="E704" s="96"/>
      <c r="F704" s="102"/>
      <c r="G704" s="105"/>
      <c r="H704" s="43"/>
      <c r="I704" s="105"/>
      <c r="J704" s="106"/>
      <c r="K704" s="107"/>
      <c r="L704" s="57" t="str">
        <f t="shared" si="21"/>
        <v/>
      </c>
      <c r="M704" s="61" t="str">
        <f>IF(D704="","",L704*D704)</f>
        <v/>
      </c>
    </row>
    <row r="705" spans="1:13" x14ac:dyDescent="0.25">
      <c r="A705" s="138" t="str">
        <f>IF(COUNTIF(E705,"*DH*"),Source!$A$4,IF(COUNTIF(E705,"*DG*"),Source!$A$4,IF(E705="","",Source!$A$3)))</f>
        <v/>
      </c>
      <c r="B705" s="136" t="str">
        <f t="shared" si="20"/>
        <v/>
      </c>
      <c r="C705" s="43"/>
      <c r="D705" s="135"/>
      <c r="E705" s="96"/>
      <c r="F705" s="102"/>
      <c r="G705" s="105"/>
      <c r="H705" s="43"/>
      <c r="I705" s="105"/>
      <c r="J705" s="106"/>
      <c r="K705" s="107"/>
      <c r="L705" s="57" t="str">
        <f t="shared" si="21"/>
        <v/>
      </c>
      <c r="M705" s="61" t="str">
        <f>IF(D705="","",L705*D705)</f>
        <v/>
      </c>
    </row>
    <row r="706" spans="1:13" x14ac:dyDescent="0.25">
      <c r="A706" s="138" t="str">
        <f>IF(COUNTIF(E706,"*DH*"),Source!$A$4,IF(COUNTIF(E706,"*DG*"),Source!$A$4,IF(E706="","",Source!$A$3)))</f>
        <v/>
      </c>
      <c r="B706" s="136" t="str">
        <f t="shared" si="20"/>
        <v/>
      </c>
      <c r="C706" s="43"/>
      <c r="D706" s="135"/>
      <c r="E706" s="96"/>
      <c r="F706" s="102"/>
      <c r="G706" s="105"/>
      <c r="H706" s="43"/>
      <c r="I706" s="105"/>
      <c r="J706" s="106"/>
      <c r="K706" s="107"/>
      <c r="L706" s="57" t="str">
        <f t="shared" si="21"/>
        <v/>
      </c>
      <c r="M706" s="61" t="str">
        <f>IF(D706="","",L706*D706)</f>
        <v/>
      </c>
    </row>
    <row r="707" spans="1:13" x14ac:dyDescent="0.25">
      <c r="A707" s="138" t="str">
        <f>IF(COUNTIF(E707,"*DH*"),Source!$A$4,IF(COUNTIF(E707,"*DG*"),Source!$A$4,IF(E707="","",Source!$A$3)))</f>
        <v/>
      </c>
      <c r="B707" s="136" t="str">
        <f t="shared" si="20"/>
        <v/>
      </c>
      <c r="C707" s="43"/>
      <c r="D707" s="135"/>
      <c r="E707" s="96"/>
      <c r="F707" s="102"/>
      <c r="G707" s="105"/>
      <c r="H707" s="43"/>
      <c r="I707" s="105"/>
      <c r="J707" s="106"/>
      <c r="K707" s="107"/>
      <c r="L707" s="57" t="str">
        <f t="shared" si="21"/>
        <v/>
      </c>
      <c r="M707" s="61" t="str">
        <f>IF(D707="","",L707*D707)</f>
        <v/>
      </c>
    </row>
    <row r="708" spans="1:13" x14ac:dyDescent="0.25">
      <c r="A708" s="138" t="str">
        <f>IF(COUNTIF(E708,"*DH*"),Source!$A$4,IF(COUNTIF(E708,"*DG*"),Source!$A$4,IF(E708="","",Source!$A$3)))</f>
        <v/>
      </c>
      <c r="B708" s="136" t="str">
        <f t="shared" si="20"/>
        <v/>
      </c>
      <c r="C708" s="43"/>
      <c r="D708" s="135"/>
      <c r="E708" s="96"/>
      <c r="F708" s="102"/>
      <c r="G708" s="105"/>
      <c r="H708" s="43"/>
      <c r="I708" s="105"/>
      <c r="J708" s="106"/>
      <c r="K708" s="107"/>
      <c r="L708" s="57" t="str">
        <f t="shared" si="21"/>
        <v/>
      </c>
      <c r="M708" s="61" t="str">
        <f>IF(D708="","",L708*D708)</f>
        <v/>
      </c>
    </row>
    <row r="709" spans="1:13" x14ac:dyDescent="0.25">
      <c r="A709" s="138" t="str">
        <f>IF(COUNTIF(E709,"*DH*"),Source!$A$4,IF(COUNTIF(E709,"*DG*"),Source!$A$4,IF(E709="","",Source!$A$3)))</f>
        <v/>
      </c>
      <c r="B709" s="136" t="str">
        <f t="shared" si="20"/>
        <v/>
      </c>
      <c r="C709" s="43"/>
      <c r="D709" s="135"/>
      <c r="E709" s="96"/>
      <c r="F709" s="102"/>
      <c r="G709" s="105"/>
      <c r="H709" s="43"/>
      <c r="I709" s="105"/>
      <c r="J709" s="106"/>
      <c r="K709" s="107"/>
      <c r="L709" s="57" t="str">
        <f t="shared" si="21"/>
        <v/>
      </c>
      <c r="M709" s="61" t="str">
        <f>IF(D709="","",L709*D709)</f>
        <v/>
      </c>
    </row>
    <row r="710" spans="1:13" x14ac:dyDescent="0.25">
      <c r="A710" s="138" t="str">
        <f>IF(COUNTIF(E710,"*DH*"),Source!$A$4,IF(COUNTIF(E710,"*DG*"),Source!$A$4,IF(E710="","",Source!$A$3)))</f>
        <v/>
      </c>
      <c r="B710" s="136" t="str">
        <f t="shared" si="20"/>
        <v/>
      </c>
      <c r="C710" s="43"/>
      <c r="D710" s="135"/>
      <c r="E710" s="96"/>
      <c r="F710" s="102"/>
      <c r="G710" s="105"/>
      <c r="H710" s="43"/>
      <c r="I710" s="105"/>
      <c r="J710" s="106"/>
      <c r="K710" s="107"/>
      <c r="L710" s="57" t="str">
        <f t="shared" si="21"/>
        <v/>
      </c>
      <c r="M710" s="61" t="str">
        <f>IF(D710="","",L710*D710)</f>
        <v/>
      </c>
    </row>
    <row r="711" spans="1:13" x14ac:dyDescent="0.25">
      <c r="A711" s="138" t="str">
        <f>IF(COUNTIF(E711,"*DH*"),Source!$A$4,IF(COUNTIF(E711,"*DG*"),Source!$A$4,IF(E711="","",Source!$A$3)))</f>
        <v/>
      </c>
      <c r="B711" s="136" t="str">
        <f t="shared" si="20"/>
        <v/>
      </c>
      <c r="C711" s="43"/>
      <c r="D711" s="135"/>
      <c r="E711" s="96"/>
      <c r="F711" s="102"/>
      <c r="G711" s="105"/>
      <c r="H711" s="43"/>
      <c r="I711" s="105"/>
      <c r="J711" s="106"/>
      <c r="K711" s="107"/>
      <c r="L711" s="57" t="str">
        <f t="shared" si="21"/>
        <v/>
      </c>
      <c r="M711" s="61" t="str">
        <f>IF(D711="","",L711*D711)</f>
        <v/>
      </c>
    </row>
    <row r="712" spans="1:13" x14ac:dyDescent="0.25">
      <c r="A712" s="138" t="str">
        <f>IF(COUNTIF(E712,"*DH*"),Source!$A$4,IF(COUNTIF(E712,"*DG*"),Source!$A$4,IF(E712="","",Source!$A$3)))</f>
        <v/>
      </c>
      <c r="B712" s="136" t="str">
        <f t="shared" si="20"/>
        <v/>
      </c>
      <c r="C712" s="43"/>
      <c r="D712" s="135"/>
      <c r="E712" s="96"/>
      <c r="F712" s="102"/>
      <c r="G712" s="105"/>
      <c r="H712" s="43"/>
      <c r="I712" s="105"/>
      <c r="J712" s="106"/>
      <c r="K712" s="107"/>
      <c r="L712" s="57" t="str">
        <f t="shared" si="21"/>
        <v/>
      </c>
      <c r="M712" s="61" t="str">
        <f>IF(D712="","",L712*D712)</f>
        <v/>
      </c>
    </row>
    <row r="713" spans="1:13" x14ac:dyDescent="0.25">
      <c r="A713" s="138" t="str">
        <f>IF(COUNTIF(E713,"*DH*"),Source!$A$4,IF(COUNTIF(E713,"*DG*"),Source!$A$4,IF(E713="","",Source!$A$3)))</f>
        <v/>
      </c>
      <c r="B713" s="136" t="str">
        <f t="shared" si="20"/>
        <v/>
      </c>
      <c r="C713" s="43"/>
      <c r="D713" s="135"/>
      <c r="E713" s="96"/>
      <c r="F713" s="102"/>
      <c r="G713" s="105"/>
      <c r="H713" s="43"/>
      <c r="I713" s="105"/>
      <c r="J713" s="106"/>
      <c r="K713" s="107"/>
      <c r="L713" s="57" t="str">
        <f t="shared" si="21"/>
        <v/>
      </c>
      <c r="M713" s="61" t="str">
        <f>IF(D713="","",L713*D713)</f>
        <v/>
      </c>
    </row>
    <row r="714" spans="1:13" x14ac:dyDescent="0.25">
      <c r="A714" s="138" t="str">
        <f>IF(COUNTIF(E714,"*DH*"),Source!$A$4,IF(COUNTIF(E714,"*DG*"),Source!$A$4,IF(E714="","",Source!$A$3)))</f>
        <v/>
      </c>
      <c r="B714" s="136" t="str">
        <f t="shared" si="20"/>
        <v/>
      </c>
      <c r="C714" s="43"/>
      <c r="D714" s="135"/>
      <c r="E714" s="96"/>
      <c r="F714" s="102"/>
      <c r="G714" s="105"/>
      <c r="H714" s="43"/>
      <c r="I714" s="105"/>
      <c r="J714" s="106"/>
      <c r="K714" s="107"/>
      <c r="L714" s="57" t="str">
        <f t="shared" si="21"/>
        <v/>
      </c>
      <c r="M714" s="61" t="str">
        <f>IF(D714="","",L714*D714)</f>
        <v/>
      </c>
    </row>
    <row r="715" spans="1:13" x14ac:dyDescent="0.25">
      <c r="A715" s="138" t="str">
        <f>IF(COUNTIF(E715,"*DH*"),Source!$A$4,IF(COUNTIF(E715,"*DG*"),Source!$A$4,IF(E715="","",Source!$A$3)))</f>
        <v/>
      </c>
      <c r="B715" s="136" t="str">
        <f t="shared" si="20"/>
        <v/>
      </c>
      <c r="C715" s="43"/>
      <c r="D715" s="135"/>
      <c r="E715" s="96"/>
      <c r="F715" s="102"/>
      <c r="G715" s="105"/>
      <c r="H715" s="43"/>
      <c r="I715" s="105"/>
      <c r="J715" s="106"/>
      <c r="K715" s="107"/>
      <c r="L715" s="57" t="str">
        <f t="shared" si="21"/>
        <v/>
      </c>
      <c r="M715" s="61" t="str">
        <f>IF(D715="","",L715*D715)</f>
        <v/>
      </c>
    </row>
    <row r="716" spans="1:13" x14ac:dyDescent="0.25">
      <c r="A716" s="138" t="str">
        <f>IF(COUNTIF(E716,"*DH*"),Source!$A$4,IF(COUNTIF(E716,"*DG*"),Source!$A$4,IF(E716="","",Source!$A$3)))</f>
        <v/>
      </c>
      <c r="B716" s="136" t="str">
        <f t="shared" ref="B716:B779" si="22">IF(COUNTIF(C716,""),"",IF(COUNTIF(C716,"TDJ"),"Terre de Jeux","Paris 2024"))</f>
        <v/>
      </c>
      <c r="C716" s="43"/>
      <c r="D716" s="135"/>
      <c r="E716" s="96"/>
      <c r="F716" s="102"/>
      <c r="G716" s="105"/>
      <c r="H716" s="43"/>
      <c r="I716" s="105"/>
      <c r="J716" s="106"/>
      <c r="K716" s="107"/>
      <c r="L716" s="57" t="str">
        <f t="shared" ref="L716:L779" si="23">IF(J716="","",J716*K716)</f>
        <v/>
      </c>
      <c r="M716" s="61" t="str">
        <f>IF(D716="","",L716*D716)</f>
        <v/>
      </c>
    </row>
    <row r="717" spans="1:13" x14ac:dyDescent="0.25">
      <c r="A717" s="138" t="str">
        <f>IF(COUNTIF(E717,"*DH*"),Source!$A$4,IF(COUNTIF(E717,"*DG*"),Source!$A$4,IF(E717="","",Source!$A$3)))</f>
        <v/>
      </c>
      <c r="B717" s="136" t="str">
        <f t="shared" si="22"/>
        <v/>
      </c>
      <c r="C717" s="43"/>
      <c r="D717" s="135"/>
      <c r="E717" s="96"/>
      <c r="F717" s="102"/>
      <c r="G717" s="105"/>
      <c r="H717" s="43"/>
      <c r="I717" s="105"/>
      <c r="J717" s="106"/>
      <c r="K717" s="107"/>
      <c r="L717" s="57" t="str">
        <f t="shared" si="23"/>
        <v/>
      </c>
      <c r="M717" s="61" t="str">
        <f>IF(D717="","",L717*D717)</f>
        <v/>
      </c>
    </row>
    <row r="718" spans="1:13" x14ac:dyDescent="0.25">
      <c r="A718" s="138" t="str">
        <f>IF(COUNTIF(E718,"*DH*"),Source!$A$4,IF(COUNTIF(E718,"*DG*"),Source!$A$4,IF(E718="","",Source!$A$3)))</f>
        <v/>
      </c>
      <c r="B718" s="136" t="str">
        <f t="shared" si="22"/>
        <v/>
      </c>
      <c r="C718" s="43"/>
      <c r="D718" s="135"/>
      <c r="E718" s="96"/>
      <c r="F718" s="102"/>
      <c r="G718" s="105"/>
      <c r="H718" s="43"/>
      <c r="I718" s="105"/>
      <c r="J718" s="106"/>
      <c r="K718" s="107"/>
      <c r="L718" s="57" t="str">
        <f t="shared" si="23"/>
        <v/>
      </c>
      <c r="M718" s="61" t="str">
        <f>IF(D718="","",L718*D718)</f>
        <v/>
      </c>
    </row>
    <row r="719" spans="1:13" x14ac:dyDescent="0.25">
      <c r="A719" s="138" t="str">
        <f>IF(COUNTIF(E719,"*DH*"),Source!$A$4,IF(COUNTIF(E719,"*DG*"),Source!$A$4,IF(E719="","",Source!$A$3)))</f>
        <v/>
      </c>
      <c r="B719" s="136" t="str">
        <f t="shared" si="22"/>
        <v/>
      </c>
      <c r="C719" s="43"/>
      <c r="D719" s="135"/>
      <c r="E719" s="96"/>
      <c r="F719" s="102"/>
      <c r="G719" s="105"/>
      <c r="H719" s="43"/>
      <c r="I719" s="105"/>
      <c r="J719" s="106"/>
      <c r="K719" s="107"/>
      <c r="L719" s="57" t="str">
        <f t="shared" si="23"/>
        <v/>
      </c>
      <c r="M719" s="61" t="str">
        <f>IF(D719="","",L719*D719)</f>
        <v/>
      </c>
    </row>
    <row r="720" spans="1:13" x14ac:dyDescent="0.25">
      <c r="A720" s="138" t="str">
        <f>IF(COUNTIF(E720,"*DH*"),Source!$A$4,IF(COUNTIF(E720,"*DG*"),Source!$A$4,IF(E720="","",Source!$A$3)))</f>
        <v/>
      </c>
      <c r="B720" s="136" t="str">
        <f t="shared" si="22"/>
        <v/>
      </c>
      <c r="C720" s="43"/>
      <c r="D720" s="135"/>
      <c r="E720" s="96"/>
      <c r="F720" s="102"/>
      <c r="G720" s="105"/>
      <c r="H720" s="43"/>
      <c r="I720" s="105"/>
      <c r="J720" s="106"/>
      <c r="K720" s="107"/>
      <c r="L720" s="57" t="str">
        <f t="shared" si="23"/>
        <v/>
      </c>
      <c r="M720" s="61" t="str">
        <f>IF(D720="","",L720*D720)</f>
        <v/>
      </c>
    </row>
    <row r="721" spans="1:13" x14ac:dyDescent="0.25">
      <c r="A721" s="138" t="str">
        <f>IF(COUNTIF(E721,"*DH*"),Source!$A$4,IF(COUNTIF(E721,"*DG*"),Source!$A$4,IF(E721="","",Source!$A$3)))</f>
        <v/>
      </c>
      <c r="B721" s="136" t="str">
        <f t="shared" si="22"/>
        <v/>
      </c>
      <c r="C721" s="43"/>
      <c r="D721" s="135"/>
      <c r="E721" s="96"/>
      <c r="F721" s="102"/>
      <c r="G721" s="105"/>
      <c r="H721" s="43"/>
      <c r="I721" s="105"/>
      <c r="J721" s="106"/>
      <c r="K721" s="107"/>
      <c r="L721" s="57" t="str">
        <f t="shared" si="23"/>
        <v/>
      </c>
      <c r="M721" s="61" t="str">
        <f>IF(D721="","",L721*D721)</f>
        <v/>
      </c>
    </row>
    <row r="722" spans="1:13" x14ac:dyDescent="0.25">
      <c r="A722" s="138" t="str">
        <f>IF(COUNTIF(E722,"*DH*"),Source!$A$4,IF(COUNTIF(E722,"*DG*"),Source!$A$4,IF(E722="","",Source!$A$3)))</f>
        <v/>
      </c>
      <c r="B722" s="136" t="str">
        <f t="shared" si="22"/>
        <v/>
      </c>
      <c r="C722" s="43"/>
      <c r="D722" s="135"/>
      <c r="E722" s="96"/>
      <c r="F722" s="102"/>
      <c r="G722" s="105"/>
      <c r="H722" s="43"/>
      <c r="I722" s="105"/>
      <c r="J722" s="106"/>
      <c r="K722" s="107"/>
      <c r="L722" s="57" t="str">
        <f t="shared" si="23"/>
        <v/>
      </c>
      <c r="M722" s="61" t="str">
        <f>IF(D722="","",L722*D722)</f>
        <v/>
      </c>
    </row>
    <row r="723" spans="1:13" x14ac:dyDescent="0.25">
      <c r="A723" s="138" t="str">
        <f>IF(COUNTIF(E723,"*DH*"),Source!$A$4,IF(COUNTIF(E723,"*DG*"),Source!$A$4,IF(E723="","",Source!$A$3)))</f>
        <v/>
      </c>
      <c r="B723" s="136" t="str">
        <f t="shared" si="22"/>
        <v/>
      </c>
      <c r="C723" s="43"/>
      <c r="D723" s="135"/>
      <c r="E723" s="96"/>
      <c r="F723" s="102"/>
      <c r="G723" s="105"/>
      <c r="H723" s="43"/>
      <c r="I723" s="105"/>
      <c r="J723" s="106"/>
      <c r="K723" s="107"/>
      <c r="L723" s="57" t="str">
        <f t="shared" si="23"/>
        <v/>
      </c>
      <c r="M723" s="61" t="str">
        <f>IF(D723="","",L723*D723)</f>
        <v/>
      </c>
    </row>
    <row r="724" spans="1:13" x14ac:dyDescent="0.25">
      <c r="A724" s="138" t="str">
        <f>IF(COUNTIF(E724,"*DH*"),Source!$A$4,IF(COUNTIF(E724,"*DG*"),Source!$A$4,IF(E724="","",Source!$A$3)))</f>
        <v/>
      </c>
      <c r="B724" s="136" t="str">
        <f t="shared" si="22"/>
        <v/>
      </c>
      <c r="C724" s="43"/>
      <c r="D724" s="135"/>
      <c r="E724" s="96"/>
      <c r="F724" s="102"/>
      <c r="G724" s="105"/>
      <c r="H724" s="43"/>
      <c r="I724" s="105"/>
      <c r="J724" s="106"/>
      <c r="K724" s="107"/>
      <c r="L724" s="57" t="str">
        <f t="shared" si="23"/>
        <v/>
      </c>
      <c r="M724" s="61" t="str">
        <f>IF(D724="","",L724*D724)</f>
        <v/>
      </c>
    </row>
    <row r="725" spans="1:13" x14ac:dyDescent="0.25">
      <c r="A725" s="138" t="str">
        <f>IF(COUNTIF(E725,"*DH*"),Source!$A$4,IF(COUNTIF(E725,"*DG*"),Source!$A$4,IF(E725="","",Source!$A$3)))</f>
        <v/>
      </c>
      <c r="B725" s="136" t="str">
        <f t="shared" si="22"/>
        <v/>
      </c>
      <c r="C725" s="43"/>
      <c r="D725" s="135"/>
      <c r="E725" s="96"/>
      <c r="F725" s="102"/>
      <c r="G725" s="105"/>
      <c r="H725" s="43"/>
      <c r="I725" s="105"/>
      <c r="J725" s="106"/>
      <c r="K725" s="107"/>
      <c r="L725" s="57" t="str">
        <f t="shared" si="23"/>
        <v/>
      </c>
      <c r="M725" s="61" t="str">
        <f>IF(D725="","",L725*D725)</f>
        <v/>
      </c>
    </row>
    <row r="726" spans="1:13" x14ac:dyDescent="0.25">
      <c r="A726" s="138" t="str">
        <f>IF(COUNTIF(E726,"*DH*"),Source!$A$4,IF(COUNTIF(E726,"*DG*"),Source!$A$4,IF(E726="","",Source!$A$3)))</f>
        <v/>
      </c>
      <c r="B726" s="136" t="str">
        <f t="shared" si="22"/>
        <v/>
      </c>
      <c r="C726" s="43"/>
      <c r="D726" s="135"/>
      <c r="E726" s="96"/>
      <c r="F726" s="102"/>
      <c r="G726" s="105"/>
      <c r="H726" s="43"/>
      <c r="I726" s="105"/>
      <c r="J726" s="106"/>
      <c r="K726" s="107"/>
      <c r="L726" s="57" t="str">
        <f t="shared" si="23"/>
        <v/>
      </c>
      <c r="M726" s="61" t="str">
        <f>IF(D726="","",L726*D726)</f>
        <v/>
      </c>
    </row>
    <row r="727" spans="1:13" x14ac:dyDescent="0.25">
      <c r="A727" s="138" t="str">
        <f>IF(COUNTIF(E727,"*DH*"),Source!$A$4,IF(COUNTIF(E727,"*DG*"),Source!$A$4,IF(E727="","",Source!$A$3)))</f>
        <v/>
      </c>
      <c r="B727" s="136" t="str">
        <f t="shared" si="22"/>
        <v/>
      </c>
      <c r="C727" s="43"/>
      <c r="D727" s="135"/>
      <c r="E727" s="96"/>
      <c r="F727" s="102"/>
      <c r="G727" s="105"/>
      <c r="H727" s="43"/>
      <c r="I727" s="105"/>
      <c r="J727" s="106"/>
      <c r="K727" s="107"/>
      <c r="L727" s="57" t="str">
        <f t="shared" si="23"/>
        <v/>
      </c>
      <c r="M727" s="61" t="str">
        <f>IF(D727="","",L727*D727)</f>
        <v/>
      </c>
    </row>
    <row r="728" spans="1:13" x14ac:dyDescent="0.25">
      <c r="A728" s="138" t="str">
        <f>IF(COUNTIF(E728,"*DH*"),Source!$A$4,IF(COUNTIF(E728,"*DG*"),Source!$A$4,IF(E728="","",Source!$A$3)))</f>
        <v/>
      </c>
      <c r="B728" s="136" t="str">
        <f t="shared" si="22"/>
        <v/>
      </c>
      <c r="C728" s="43"/>
      <c r="D728" s="135"/>
      <c r="E728" s="96"/>
      <c r="F728" s="102"/>
      <c r="G728" s="105"/>
      <c r="H728" s="43"/>
      <c r="I728" s="105"/>
      <c r="J728" s="106"/>
      <c r="K728" s="107"/>
      <c r="L728" s="57" t="str">
        <f t="shared" si="23"/>
        <v/>
      </c>
      <c r="M728" s="61" t="str">
        <f>IF(D728="","",L728*D728)</f>
        <v/>
      </c>
    </row>
    <row r="729" spans="1:13" x14ac:dyDescent="0.25">
      <c r="A729" s="138" t="str">
        <f>IF(COUNTIF(E729,"*DH*"),Source!$A$4,IF(COUNTIF(E729,"*DG*"),Source!$A$4,IF(E729="","",Source!$A$3)))</f>
        <v/>
      </c>
      <c r="B729" s="136" t="str">
        <f t="shared" si="22"/>
        <v/>
      </c>
      <c r="C729" s="43"/>
      <c r="D729" s="135"/>
      <c r="E729" s="96"/>
      <c r="F729" s="102"/>
      <c r="G729" s="105"/>
      <c r="H729" s="43"/>
      <c r="I729" s="105"/>
      <c r="J729" s="106"/>
      <c r="K729" s="107"/>
      <c r="L729" s="57" t="str">
        <f t="shared" si="23"/>
        <v/>
      </c>
      <c r="M729" s="61" t="str">
        <f>IF(D729="","",L729*D729)</f>
        <v/>
      </c>
    </row>
    <row r="730" spans="1:13" x14ac:dyDescent="0.25">
      <c r="A730" s="138" t="str">
        <f>IF(COUNTIF(E730,"*DH*"),Source!$A$4,IF(COUNTIF(E730,"*DG*"),Source!$A$4,IF(E730="","",Source!$A$3)))</f>
        <v/>
      </c>
      <c r="B730" s="136" t="str">
        <f t="shared" si="22"/>
        <v/>
      </c>
      <c r="C730" s="43"/>
      <c r="D730" s="135"/>
      <c r="E730" s="96"/>
      <c r="F730" s="102"/>
      <c r="G730" s="105"/>
      <c r="H730" s="43"/>
      <c r="I730" s="105"/>
      <c r="J730" s="106"/>
      <c r="K730" s="107"/>
      <c r="L730" s="57" t="str">
        <f t="shared" si="23"/>
        <v/>
      </c>
      <c r="M730" s="61" t="str">
        <f>IF(D730="","",L730*D730)</f>
        <v/>
      </c>
    </row>
    <row r="731" spans="1:13" x14ac:dyDescent="0.25">
      <c r="A731" s="138" t="str">
        <f>IF(COUNTIF(E731,"*DH*"),Source!$A$4,IF(COUNTIF(E731,"*DG*"),Source!$A$4,IF(E731="","",Source!$A$3)))</f>
        <v/>
      </c>
      <c r="B731" s="136" t="str">
        <f t="shared" si="22"/>
        <v/>
      </c>
      <c r="C731" s="43"/>
      <c r="D731" s="135"/>
      <c r="E731" s="96"/>
      <c r="F731" s="102"/>
      <c r="G731" s="105"/>
      <c r="H731" s="43"/>
      <c r="I731" s="105"/>
      <c r="J731" s="106"/>
      <c r="K731" s="107"/>
      <c r="L731" s="57" t="str">
        <f t="shared" si="23"/>
        <v/>
      </c>
      <c r="M731" s="61" t="str">
        <f>IF(D731="","",L731*D731)</f>
        <v/>
      </c>
    </row>
    <row r="732" spans="1:13" x14ac:dyDescent="0.25">
      <c r="A732" s="138" t="str">
        <f>IF(COUNTIF(E732,"*DH*"),Source!$A$4,IF(COUNTIF(E732,"*DG*"),Source!$A$4,IF(E732="","",Source!$A$3)))</f>
        <v/>
      </c>
      <c r="B732" s="136" t="str">
        <f t="shared" si="22"/>
        <v/>
      </c>
      <c r="C732" s="43"/>
      <c r="D732" s="135"/>
      <c r="E732" s="96"/>
      <c r="F732" s="102"/>
      <c r="G732" s="105"/>
      <c r="H732" s="43"/>
      <c r="I732" s="105"/>
      <c r="J732" s="106"/>
      <c r="K732" s="107"/>
      <c r="L732" s="57" t="str">
        <f t="shared" si="23"/>
        <v/>
      </c>
      <c r="M732" s="61" t="str">
        <f>IF(D732="","",L732*D732)</f>
        <v/>
      </c>
    </row>
    <row r="733" spans="1:13" x14ac:dyDescent="0.25">
      <c r="A733" s="138" t="str">
        <f>IF(COUNTIF(E733,"*DH*"),Source!$A$4,IF(COUNTIF(E733,"*DG*"),Source!$A$4,IF(E733="","",Source!$A$3)))</f>
        <v/>
      </c>
      <c r="B733" s="136" t="str">
        <f t="shared" si="22"/>
        <v/>
      </c>
      <c r="C733" s="43"/>
      <c r="D733" s="135"/>
      <c r="E733" s="96"/>
      <c r="F733" s="102"/>
      <c r="G733" s="105"/>
      <c r="H733" s="43"/>
      <c r="I733" s="105"/>
      <c r="J733" s="106"/>
      <c r="K733" s="107"/>
      <c r="L733" s="57" t="str">
        <f t="shared" si="23"/>
        <v/>
      </c>
      <c r="M733" s="61" t="str">
        <f>IF(D733="","",L733*D733)</f>
        <v/>
      </c>
    </row>
    <row r="734" spans="1:13" x14ac:dyDescent="0.25">
      <c r="A734" s="138" t="str">
        <f>IF(COUNTIF(E734,"*DH*"),Source!$A$4,IF(COUNTIF(E734,"*DG*"),Source!$A$4,IF(E734="","",Source!$A$3)))</f>
        <v/>
      </c>
      <c r="B734" s="136" t="str">
        <f t="shared" si="22"/>
        <v/>
      </c>
      <c r="C734" s="43"/>
      <c r="D734" s="135"/>
      <c r="E734" s="96"/>
      <c r="F734" s="102"/>
      <c r="G734" s="105"/>
      <c r="H734" s="43"/>
      <c r="I734" s="105"/>
      <c r="J734" s="106"/>
      <c r="K734" s="107"/>
      <c r="L734" s="57" t="str">
        <f t="shared" si="23"/>
        <v/>
      </c>
      <c r="M734" s="61" t="str">
        <f>IF(D734="","",L734*D734)</f>
        <v/>
      </c>
    </row>
    <row r="735" spans="1:13" x14ac:dyDescent="0.25">
      <c r="A735" s="138" t="str">
        <f>IF(COUNTIF(E735,"*DH*"),Source!$A$4,IF(COUNTIF(E735,"*DG*"),Source!$A$4,IF(E735="","",Source!$A$3)))</f>
        <v/>
      </c>
      <c r="B735" s="136" t="str">
        <f t="shared" si="22"/>
        <v/>
      </c>
      <c r="C735" s="43"/>
      <c r="D735" s="135"/>
      <c r="E735" s="96"/>
      <c r="F735" s="102"/>
      <c r="G735" s="105"/>
      <c r="H735" s="43"/>
      <c r="I735" s="105"/>
      <c r="J735" s="106"/>
      <c r="K735" s="107"/>
      <c r="L735" s="57" t="str">
        <f t="shared" si="23"/>
        <v/>
      </c>
      <c r="M735" s="61" t="str">
        <f>IF(D735="","",L735*D735)</f>
        <v/>
      </c>
    </row>
    <row r="736" spans="1:13" x14ac:dyDescent="0.25">
      <c r="A736" s="138" t="str">
        <f>IF(COUNTIF(E736,"*DH*"),Source!$A$4,IF(COUNTIF(E736,"*DG*"),Source!$A$4,IF(E736="","",Source!$A$3)))</f>
        <v/>
      </c>
      <c r="B736" s="136" t="str">
        <f t="shared" si="22"/>
        <v/>
      </c>
      <c r="C736" s="43"/>
      <c r="D736" s="135"/>
      <c r="E736" s="96"/>
      <c r="F736" s="102"/>
      <c r="G736" s="105"/>
      <c r="H736" s="43"/>
      <c r="I736" s="105"/>
      <c r="J736" s="106"/>
      <c r="K736" s="107"/>
      <c r="L736" s="57" t="str">
        <f t="shared" si="23"/>
        <v/>
      </c>
      <c r="M736" s="61" t="str">
        <f>IF(D736="","",L736*D736)</f>
        <v/>
      </c>
    </row>
    <row r="737" spans="1:13" x14ac:dyDescent="0.25">
      <c r="A737" s="138" t="str">
        <f>IF(COUNTIF(E737,"*DH*"),Source!$A$4,IF(COUNTIF(E737,"*DG*"),Source!$A$4,IF(E737="","",Source!$A$3)))</f>
        <v/>
      </c>
      <c r="B737" s="136" t="str">
        <f t="shared" si="22"/>
        <v/>
      </c>
      <c r="C737" s="43"/>
      <c r="D737" s="135"/>
      <c r="E737" s="96"/>
      <c r="F737" s="102"/>
      <c r="G737" s="105"/>
      <c r="H737" s="43"/>
      <c r="I737" s="105"/>
      <c r="J737" s="106"/>
      <c r="K737" s="107"/>
      <c r="L737" s="57" t="str">
        <f t="shared" si="23"/>
        <v/>
      </c>
      <c r="M737" s="61" t="str">
        <f>IF(D737="","",L737*D737)</f>
        <v/>
      </c>
    </row>
    <row r="738" spans="1:13" x14ac:dyDescent="0.25">
      <c r="A738" s="138" t="str">
        <f>IF(COUNTIF(E738,"*DH*"),Source!$A$4,IF(COUNTIF(E738,"*DG*"),Source!$A$4,IF(E738="","",Source!$A$3)))</f>
        <v/>
      </c>
      <c r="B738" s="136" t="str">
        <f t="shared" si="22"/>
        <v/>
      </c>
      <c r="C738" s="43"/>
      <c r="D738" s="135"/>
      <c r="E738" s="96"/>
      <c r="F738" s="102"/>
      <c r="G738" s="105"/>
      <c r="H738" s="43"/>
      <c r="I738" s="105"/>
      <c r="J738" s="106"/>
      <c r="K738" s="107"/>
      <c r="L738" s="57" t="str">
        <f t="shared" si="23"/>
        <v/>
      </c>
      <c r="M738" s="61" t="str">
        <f>IF(D738="","",L738*D738)</f>
        <v/>
      </c>
    </row>
    <row r="739" spans="1:13" x14ac:dyDescent="0.25">
      <c r="A739" s="138" t="str">
        <f>IF(COUNTIF(E739,"*DH*"),Source!$A$4,IF(COUNTIF(E739,"*DG*"),Source!$A$4,IF(E739="","",Source!$A$3)))</f>
        <v/>
      </c>
      <c r="B739" s="136" t="str">
        <f t="shared" si="22"/>
        <v/>
      </c>
      <c r="C739" s="43"/>
      <c r="D739" s="135"/>
      <c r="E739" s="96"/>
      <c r="F739" s="102"/>
      <c r="G739" s="105"/>
      <c r="H739" s="43"/>
      <c r="I739" s="105"/>
      <c r="J739" s="106"/>
      <c r="K739" s="107"/>
      <c r="L739" s="57" t="str">
        <f t="shared" si="23"/>
        <v/>
      </c>
      <c r="M739" s="61" t="str">
        <f>IF(D739="","",L739*D739)</f>
        <v/>
      </c>
    </row>
    <row r="740" spans="1:13" x14ac:dyDescent="0.25">
      <c r="A740" s="138" t="str">
        <f>IF(COUNTIF(E740,"*DH*"),Source!$A$4,IF(COUNTIF(E740,"*DG*"),Source!$A$4,IF(E740="","",Source!$A$3)))</f>
        <v/>
      </c>
      <c r="B740" s="136" t="str">
        <f t="shared" si="22"/>
        <v/>
      </c>
      <c r="C740" s="43"/>
      <c r="D740" s="135"/>
      <c r="E740" s="96"/>
      <c r="F740" s="102"/>
      <c r="G740" s="105"/>
      <c r="H740" s="43"/>
      <c r="I740" s="105"/>
      <c r="J740" s="106"/>
      <c r="K740" s="107"/>
      <c r="L740" s="57" t="str">
        <f t="shared" si="23"/>
        <v/>
      </c>
      <c r="M740" s="61" t="str">
        <f>IF(D740="","",L740*D740)</f>
        <v/>
      </c>
    </row>
    <row r="741" spans="1:13" x14ac:dyDescent="0.25">
      <c r="A741" s="138" t="str">
        <f>IF(COUNTIF(E741,"*DH*"),Source!$A$4,IF(COUNTIF(E741,"*DG*"),Source!$A$4,IF(E741="","",Source!$A$3)))</f>
        <v/>
      </c>
      <c r="B741" s="136" t="str">
        <f t="shared" si="22"/>
        <v/>
      </c>
      <c r="C741" s="43"/>
      <c r="D741" s="135"/>
      <c r="E741" s="96"/>
      <c r="F741" s="102"/>
      <c r="G741" s="105"/>
      <c r="H741" s="43"/>
      <c r="I741" s="105"/>
      <c r="J741" s="106"/>
      <c r="K741" s="107"/>
      <c r="L741" s="57" t="str">
        <f t="shared" si="23"/>
        <v/>
      </c>
      <c r="M741" s="61" t="str">
        <f>IF(D741="","",L741*D741)</f>
        <v/>
      </c>
    </row>
    <row r="742" spans="1:13" x14ac:dyDescent="0.25">
      <c r="A742" s="138" t="str">
        <f>IF(COUNTIF(E742,"*DH*"),Source!$A$4,IF(COUNTIF(E742,"*DG*"),Source!$A$4,IF(E742="","",Source!$A$3)))</f>
        <v/>
      </c>
      <c r="B742" s="136" t="str">
        <f t="shared" si="22"/>
        <v/>
      </c>
      <c r="C742" s="43"/>
      <c r="D742" s="135"/>
      <c r="E742" s="96"/>
      <c r="F742" s="102"/>
      <c r="G742" s="105"/>
      <c r="H742" s="43"/>
      <c r="I742" s="105"/>
      <c r="J742" s="106"/>
      <c r="K742" s="107"/>
      <c r="L742" s="57" t="str">
        <f t="shared" si="23"/>
        <v/>
      </c>
      <c r="M742" s="61" t="str">
        <f>IF(D742="","",L742*D742)</f>
        <v/>
      </c>
    </row>
    <row r="743" spans="1:13" x14ac:dyDescent="0.25">
      <c r="A743" s="138" t="str">
        <f>IF(COUNTIF(E743,"*DH*"),Source!$A$4,IF(COUNTIF(E743,"*DG*"),Source!$A$4,IF(E743="","",Source!$A$3)))</f>
        <v/>
      </c>
      <c r="B743" s="136" t="str">
        <f t="shared" si="22"/>
        <v/>
      </c>
      <c r="C743" s="43"/>
      <c r="D743" s="135"/>
      <c r="E743" s="96"/>
      <c r="F743" s="102"/>
      <c r="G743" s="105"/>
      <c r="H743" s="43"/>
      <c r="I743" s="105"/>
      <c r="J743" s="106"/>
      <c r="K743" s="107"/>
      <c r="L743" s="57" t="str">
        <f t="shared" si="23"/>
        <v/>
      </c>
      <c r="M743" s="61" t="str">
        <f>IF(D743="","",L743*D743)</f>
        <v/>
      </c>
    </row>
    <row r="744" spans="1:13" x14ac:dyDescent="0.25">
      <c r="A744" s="138" t="str">
        <f>IF(COUNTIF(E744,"*DH*"),Source!$A$4,IF(COUNTIF(E744,"*DG*"),Source!$A$4,IF(E744="","",Source!$A$3)))</f>
        <v/>
      </c>
      <c r="B744" s="136" t="str">
        <f t="shared" si="22"/>
        <v/>
      </c>
      <c r="C744" s="43"/>
      <c r="D744" s="135"/>
      <c r="E744" s="96"/>
      <c r="F744" s="102"/>
      <c r="G744" s="105"/>
      <c r="H744" s="43"/>
      <c r="I744" s="105"/>
      <c r="J744" s="106"/>
      <c r="K744" s="107"/>
      <c r="L744" s="57" t="str">
        <f t="shared" si="23"/>
        <v/>
      </c>
      <c r="M744" s="61" t="str">
        <f>IF(D744="","",L744*D744)</f>
        <v/>
      </c>
    </row>
    <row r="745" spans="1:13" x14ac:dyDescent="0.25">
      <c r="A745" s="138" t="str">
        <f>IF(COUNTIF(E745,"*DH*"),Source!$A$4,IF(COUNTIF(E745,"*DG*"),Source!$A$4,IF(E745="","",Source!$A$3)))</f>
        <v/>
      </c>
      <c r="B745" s="136" t="str">
        <f t="shared" si="22"/>
        <v/>
      </c>
      <c r="C745" s="43"/>
      <c r="D745" s="135"/>
      <c r="E745" s="96"/>
      <c r="F745" s="102"/>
      <c r="G745" s="105"/>
      <c r="H745" s="43"/>
      <c r="I745" s="105"/>
      <c r="J745" s="106"/>
      <c r="K745" s="107"/>
      <c r="L745" s="57" t="str">
        <f t="shared" si="23"/>
        <v/>
      </c>
      <c r="M745" s="61" t="str">
        <f>IF(D745="","",L745*D745)</f>
        <v/>
      </c>
    </row>
    <row r="746" spans="1:13" x14ac:dyDescent="0.25">
      <c r="A746" s="138" t="str">
        <f>IF(COUNTIF(E746,"*DH*"),Source!$A$4,IF(COUNTIF(E746,"*DG*"),Source!$A$4,IF(E746="","",Source!$A$3)))</f>
        <v/>
      </c>
      <c r="B746" s="136" t="str">
        <f t="shared" si="22"/>
        <v/>
      </c>
      <c r="C746" s="43"/>
      <c r="D746" s="135"/>
      <c r="E746" s="96"/>
      <c r="F746" s="102"/>
      <c r="G746" s="105"/>
      <c r="H746" s="43"/>
      <c r="I746" s="105"/>
      <c r="J746" s="106"/>
      <c r="K746" s="107"/>
      <c r="L746" s="57" t="str">
        <f t="shared" si="23"/>
        <v/>
      </c>
      <c r="M746" s="61" t="str">
        <f>IF(D746="","",L746*D746)</f>
        <v/>
      </c>
    </row>
    <row r="747" spans="1:13" x14ac:dyDescent="0.25">
      <c r="A747" s="138" t="str">
        <f>IF(COUNTIF(E747,"*DH*"),Source!$A$4,IF(COUNTIF(E747,"*DG*"),Source!$A$4,IF(E747="","",Source!$A$3)))</f>
        <v/>
      </c>
      <c r="B747" s="136" t="str">
        <f t="shared" si="22"/>
        <v/>
      </c>
      <c r="C747" s="43"/>
      <c r="D747" s="135"/>
      <c r="E747" s="96"/>
      <c r="F747" s="102"/>
      <c r="G747" s="105"/>
      <c r="H747" s="43"/>
      <c r="I747" s="105"/>
      <c r="J747" s="106"/>
      <c r="K747" s="107"/>
      <c r="L747" s="57" t="str">
        <f t="shared" si="23"/>
        <v/>
      </c>
      <c r="M747" s="61" t="str">
        <f>IF(D747="","",L747*D747)</f>
        <v/>
      </c>
    </row>
    <row r="748" spans="1:13" x14ac:dyDescent="0.25">
      <c r="A748" s="138" t="str">
        <f>IF(COUNTIF(E748,"*DH*"),Source!$A$4,IF(COUNTIF(E748,"*DG*"),Source!$A$4,IF(E748="","",Source!$A$3)))</f>
        <v/>
      </c>
      <c r="B748" s="136" t="str">
        <f t="shared" si="22"/>
        <v/>
      </c>
      <c r="C748" s="43"/>
      <c r="D748" s="135"/>
      <c r="E748" s="96"/>
      <c r="F748" s="102"/>
      <c r="G748" s="105"/>
      <c r="H748" s="43"/>
      <c r="I748" s="105"/>
      <c r="J748" s="106"/>
      <c r="K748" s="107"/>
      <c r="L748" s="57" t="str">
        <f t="shared" si="23"/>
        <v/>
      </c>
      <c r="M748" s="61" t="str">
        <f>IF(D748="","",L748*D748)</f>
        <v/>
      </c>
    </row>
    <row r="749" spans="1:13" x14ac:dyDescent="0.25">
      <c r="A749" s="138" t="str">
        <f>IF(COUNTIF(E749,"*DH*"),Source!$A$4,IF(COUNTIF(E749,"*DG*"),Source!$A$4,IF(E749="","",Source!$A$3)))</f>
        <v/>
      </c>
      <c r="B749" s="136" t="str">
        <f t="shared" si="22"/>
        <v/>
      </c>
      <c r="C749" s="43"/>
      <c r="D749" s="135"/>
      <c r="E749" s="96"/>
      <c r="F749" s="102"/>
      <c r="G749" s="105"/>
      <c r="H749" s="43"/>
      <c r="I749" s="105"/>
      <c r="J749" s="106"/>
      <c r="K749" s="107"/>
      <c r="L749" s="57" t="str">
        <f t="shared" si="23"/>
        <v/>
      </c>
      <c r="M749" s="61" t="str">
        <f>IF(D749="","",L749*D749)</f>
        <v/>
      </c>
    </row>
    <row r="750" spans="1:13" x14ac:dyDescent="0.25">
      <c r="A750" s="138" t="str">
        <f>IF(COUNTIF(E750,"*DH*"),Source!$A$4,IF(COUNTIF(E750,"*DG*"),Source!$A$4,IF(E750="","",Source!$A$3)))</f>
        <v/>
      </c>
      <c r="B750" s="136" t="str">
        <f t="shared" si="22"/>
        <v/>
      </c>
      <c r="C750" s="43"/>
      <c r="D750" s="135"/>
      <c r="E750" s="96"/>
      <c r="F750" s="102"/>
      <c r="G750" s="105"/>
      <c r="H750" s="43"/>
      <c r="I750" s="105"/>
      <c r="J750" s="106"/>
      <c r="K750" s="107"/>
      <c r="L750" s="57" t="str">
        <f t="shared" si="23"/>
        <v/>
      </c>
      <c r="M750" s="61" t="str">
        <f>IF(D750="","",L750*D750)</f>
        <v/>
      </c>
    </row>
    <row r="751" spans="1:13" x14ac:dyDescent="0.25">
      <c r="A751" s="138" t="str">
        <f>IF(COUNTIF(E751,"*DH*"),Source!$A$4,IF(COUNTIF(E751,"*DG*"),Source!$A$4,IF(E751="","",Source!$A$3)))</f>
        <v/>
      </c>
      <c r="B751" s="136" t="str">
        <f t="shared" si="22"/>
        <v/>
      </c>
      <c r="C751" s="43"/>
      <c r="D751" s="135"/>
      <c r="E751" s="96"/>
      <c r="F751" s="102"/>
      <c r="G751" s="105"/>
      <c r="H751" s="43"/>
      <c r="I751" s="105"/>
      <c r="J751" s="106"/>
      <c r="K751" s="107"/>
      <c r="L751" s="57" t="str">
        <f t="shared" si="23"/>
        <v/>
      </c>
      <c r="M751" s="61" t="str">
        <f>IF(D751="","",L751*D751)</f>
        <v/>
      </c>
    </row>
    <row r="752" spans="1:13" x14ac:dyDescent="0.25">
      <c r="A752" s="138" t="str">
        <f>IF(COUNTIF(E752,"*DH*"),Source!$A$4,IF(COUNTIF(E752,"*DG*"),Source!$A$4,IF(E752="","",Source!$A$3)))</f>
        <v/>
      </c>
      <c r="B752" s="136" t="str">
        <f t="shared" si="22"/>
        <v/>
      </c>
      <c r="C752" s="43"/>
      <c r="D752" s="135"/>
      <c r="E752" s="96"/>
      <c r="F752" s="102"/>
      <c r="G752" s="105"/>
      <c r="H752" s="43"/>
      <c r="I752" s="105"/>
      <c r="J752" s="106"/>
      <c r="K752" s="107"/>
      <c r="L752" s="57" t="str">
        <f t="shared" si="23"/>
        <v/>
      </c>
      <c r="M752" s="61" t="str">
        <f>IF(D752="","",L752*D752)</f>
        <v/>
      </c>
    </row>
    <row r="753" spans="1:13" x14ac:dyDescent="0.25">
      <c r="A753" s="138" t="str">
        <f>IF(COUNTIF(E753,"*DH*"),Source!$A$4,IF(COUNTIF(E753,"*DG*"),Source!$A$4,IF(E753="","",Source!$A$3)))</f>
        <v/>
      </c>
      <c r="B753" s="136" t="str">
        <f t="shared" si="22"/>
        <v/>
      </c>
      <c r="C753" s="43"/>
      <c r="D753" s="135"/>
      <c r="E753" s="96"/>
      <c r="F753" s="102"/>
      <c r="G753" s="105"/>
      <c r="H753" s="43"/>
      <c r="I753" s="105"/>
      <c r="J753" s="106"/>
      <c r="K753" s="107"/>
      <c r="L753" s="57" t="str">
        <f t="shared" si="23"/>
        <v/>
      </c>
      <c r="M753" s="61" t="str">
        <f>IF(D753="","",L753*D753)</f>
        <v/>
      </c>
    </row>
    <row r="754" spans="1:13" x14ac:dyDescent="0.25">
      <c r="A754" s="138" t="str">
        <f>IF(COUNTIF(E754,"*DH*"),Source!$A$4,IF(COUNTIF(E754,"*DG*"),Source!$A$4,IF(E754="","",Source!$A$3)))</f>
        <v/>
      </c>
      <c r="B754" s="136" t="str">
        <f t="shared" si="22"/>
        <v/>
      </c>
      <c r="C754" s="43"/>
      <c r="D754" s="135"/>
      <c r="E754" s="96"/>
      <c r="F754" s="102"/>
      <c r="G754" s="105"/>
      <c r="H754" s="43"/>
      <c r="I754" s="105"/>
      <c r="J754" s="106"/>
      <c r="K754" s="107"/>
      <c r="L754" s="57" t="str">
        <f t="shared" si="23"/>
        <v/>
      </c>
      <c r="M754" s="61" t="str">
        <f>IF(D754="","",L754*D754)</f>
        <v/>
      </c>
    </row>
    <row r="755" spans="1:13" x14ac:dyDescent="0.25">
      <c r="A755" s="138" t="str">
        <f>IF(COUNTIF(E755,"*DH*"),Source!$A$4,IF(COUNTIF(E755,"*DG*"),Source!$A$4,IF(E755="","",Source!$A$3)))</f>
        <v/>
      </c>
      <c r="B755" s="136" t="str">
        <f t="shared" si="22"/>
        <v/>
      </c>
      <c r="C755" s="43"/>
      <c r="D755" s="135"/>
      <c r="E755" s="96"/>
      <c r="F755" s="102"/>
      <c r="G755" s="105"/>
      <c r="H755" s="43"/>
      <c r="I755" s="105"/>
      <c r="J755" s="106"/>
      <c r="K755" s="107"/>
      <c r="L755" s="57" t="str">
        <f t="shared" si="23"/>
        <v/>
      </c>
      <c r="M755" s="61" t="str">
        <f>IF(D755="","",L755*D755)</f>
        <v/>
      </c>
    </row>
    <row r="756" spans="1:13" x14ac:dyDescent="0.25">
      <c r="A756" s="138" t="str">
        <f>IF(COUNTIF(E756,"*DH*"),Source!$A$4,IF(COUNTIF(E756,"*DG*"),Source!$A$4,IF(E756="","",Source!$A$3)))</f>
        <v/>
      </c>
      <c r="B756" s="136" t="str">
        <f t="shared" si="22"/>
        <v/>
      </c>
      <c r="C756" s="43"/>
      <c r="D756" s="135"/>
      <c r="E756" s="96"/>
      <c r="F756" s="102"/>
      <c r="G756" s="105"/>
      <c r="H756" s="43"/>
      <c r="I756" s="105"/>
      <c r="J756" s="106"/>
      <c r="K756" s="107"/>
      <c r="L756" s="57" t="str">
        <f t="shared" si="23"/>
        <v/>
      </c>
      <c r="M756" s="61" t="str">
        <f>IF(D756="","",L756*D756)</f>
        <v/>
      </c>
    </row>
    <row r="757" spans="1:13" x14ac:dyDescent="0.25">
      <c r="A757" s="138" t="str">
        <f>IF(COUNTIF(E757,"*DH*"),Source!$A$4,IF(COUNTIF(E757,"*DG*"),Source!$A$4,IF(E757="","",Source!$A$3)))</f>
        <v/>
      </c>
      <c r="B757" s="136" t="str">
        <f t="shared" si="22"/>
        <v/>
      </c>
      <c r="C757" s="43"/>
      <c r="D757" s="135"/>
      <c r="E757" s="96"/>
      <c r="F757" s="102"/>
      <c r="G757" s="105"/>
      <c r="H757" s="43"/>
      <c r="I757" s="105"/>
      <c r="J757" s="106"/>
      <c r="K757" s="107"/>
      <c r="L757" s="57" t="str">
        <f t="shared" si="23"/>
        <v/>
      </c>
      <c r="M757" s="61" t="str">
        <f>IF(D757="","",L757*D757)</f>
        <v/>
      </c>
    </row>
    <row r="758" spans="1:13" x14ac:dyDescent="0.25">
      <c r="A758" s="138" t="str">
        <f>IF(COUNTIF(E758,"*DH*"),Source!$A$4,IF(COUNTIF(E758,"*DG*"),Source!$A$4,IF(E758="","",Source!$A$3)))</f>
        <v/>
      </c>
      <c r="B758" s="136" t="str">
        <f t="shared" si="22"/>
        <v/>
      </c>
      <c r="C758" s="43"/>
      <c r="D758" s="135"/>
      <c r="E758" s="96"/>
      <c r="F758" s="102"/>
      <c r="G758" s="105"/>
      <c r="H758" s="43"/>
      <c r="I758" s="105"/>
      <c r="J758" s="106"/>
      <c r="K758" s="107"/>
      <c r="L758" s="57" t="str">
        <f t="shared" si="23"/>
        <v/>
      </c>
      <c r="M758" s="61" t="str">
        <f>IF(D758="","",L758*D758)</f>
        <v/>
      </c>
    </row>
    <row r="759" spans="1:13" x14ac:dyDescent="0.25">
      <c r="A759" s="138" t="str">
        <f>IF(COUNTIF(E759,"*DH*"),Source!$A$4,IF(COUNTIF(E759,"*DG*"),Source!$A$4,IF(E759="","",Source!$A$3)))</f>
        <v/>
      </c>
      <c r="B759" s="136" t="str">
        <f t="shared" si="22"/>
        <v/>
      </c>
      <c r="C759" s="43"/>
      <c r="D759" s="135"/>
      <c r="E759" s="96"/>
      <c r="F759" s="102"/>
      <c r="G759" s="105"/>
      <c r="H759" s="43"/>
      <c r="I759" s="105"/>
      <c r="J759" s="106"/>
      <c r="K759" s="107"/>
      <c r="L759" s="57" t="str">
        <f t="shared" si="23"/>
        <v/>
      </c>
      <c r="M759" s="61" t="str">
        <f>IF(D759="","",L759*D759)</f>
        <v/>
      </c>
    </row>
    <row r="760" spans="1:13" x14ac:dyDescent="0.25">
      <c r="A760" s="138" t="str">
        <f>IF(COUNTIF(E760,"*DH*"),Source!$A$4,IF(COUNTIF(E760,"*DG*"),Source!$A$4,IF(E760="","",Source!$A$3)))</f>
        <v/>
      </c>
      <c r="B760" s="136" t="str">
        <f t="shared" si="22"/>
        <v/>
      </c>
      <c r="C760" s="43"/>
      <c r="D760" s="135"/>
      <c r="E760" s="96"/>
      <c r="F760" s="102"/>
      <c r="G760" s="105"/>
      <c r="H760" s="43"/>
      <c r="I760" s="105"/>
      <c r="J760" s="106"/>
      <c r="K760" s="107"/>
      <c r="L760" s="57" t="str">
        <f t="shared" si="23"/>
        <v/>
      </c>
      <c r="M760" s="61" t="str">
        <f>IF(D760="","",L760*D760)</f>
        <v/>
      </c>
    </row>
    <row r="761" spans="1:13" x14ac:dyDescent="0.25">
      <c r="A761" s="138" t="str">
        <f>IF(COUNTIF(E761,"*DH*"),Source!$A$4,IF(COUNTIF(E761,"*DG*"),Source!$A$4,IF(E761="","",Source!$A$3)))</f>
        <v/>
      </c>
      <c r="B761" s="136" t="str">
        <f t="shared" si="22"/>
        <v/>
      </c>
      <c r="C761" s="43"/>
      <c r="D761" s="135"/>
      <c r="E761" s="96"/>
      <c r="F761" s="102"/>
      <c r="G761" s="105"/>
      <c r="H761" s="43"/>
      <c r="I761" s="105"/>
      <c r="J761" s="106"/>
      <c r="K761" s="107"/>
      <c r="L761" s="57" t="str">
        <f t="shared" si="23"/>
        <v/>
      </c>
      <c r="M761" s="61" t="str">
        <f>IF(D761="","",L761*D761)</f>
        <v/>
      </c>
    </row>
    <row r="762" spans="1:13" x14ac:dyDescent="0.25">
      <c r="A762" s="138" t="str">
        <f>IF(COUNTIF(E762,"*DH*"),Source!$A$4,IF(COUNTIF(E762,"*DG*"),Source!$A$4,IF(E762="","",Source!$A$3)))</f>
        <v/>
      </c>
      <c r="B762" s="136" t="str">
        <f t="shared" si="22"/>
        <v/>
      </c>
      <c r="C762" s="43"/>
      <c r="D762" s="135"/>
      <c r="E762" s="96"/>
      <c r="F762" s="102"/>
      <c r="G762" s="105"/>
      <c r="H762" s="43"/>
      <c r="I762" s="105"/>
      <c r="J762" s="106"/>
      <c r="K762" s="107"/>
      <c r="L762" s="57" t="str">
        <f t="shared" si="23"/>
        <v/>
      </c>
      <c r="M762" s="61" t="str">
        <f>IF(D762="","",L762*D762)</f>
        <v/>
      </c>
    </row>
    <row r="763" spans="1:13" x14ac:dyDescent="0.25">
      <c r="A763" s="138" t="str">
        <f>IF(COUNTIF(E763,"*DH*"),Source!$A$4,IF(COUNTIF(E763,"*DG*"),Source!$A$4,IF(E763="","",Source!$A$3)))</f>
        <v/>
      </c>
      <c r="B763" s="136" t="str">
        <f t="shared" si="22"/>
        <v/>
      </c>
      <c r="C763" s="43"/>
      <c r="D763" s="135"/>
      <c r="E763" s="96"/>
      <c r="F763" s="102"/>
      <c r="G763" s="105"/>
      <c r="H763" s="43"/>
      <c r="I763" s="105"/>
      <c r="J763" s="106"/>
      <c r="K763" s="107"/>
      <c r="L763" s="57" t="str">
        <f t="shared" si="23"/>
        <v/>
      </c>
      <c r="M763" s="61" t="str">
        <f>IF(D763="","",L763*D763)</f>
        <v/>
      </c>
    </row>
    <row r="764" spans="1:13" x14ac:dyDescent="0.25">
      <c r="A764" s="138" t="str">
        <f>IF(COUNTIF(E764,"*DH*"),Source!$A$4,IF(COUNTIF(E764,"*DG*"),Source!$A$4,IF(E764="","",Source!$A$3)))</f>
        <v/>
      </c>
      <c r="B764" s="136" t="str">
        <f t="shared" si="22"/>
        <v/>
      </c>
      <c r="C764" s="43"/>
      <c r="D764" s="135"/>
      <c r="E764" s="96"/>
      <c r="F764" s="102"/>
      <c r="G764" s="105"/>
      <c r="H764" s="43"/>
      <c r="I764" s="105"/>
      <c r="J764" s="106"/>
      <c r="K764" s="107"/>
      <c r="L764" s="57" t="str">
        <f t="shared" si="23"/>
        <v/>
      </c>
      <c r="M764" s="61" t="str">
        <f>IF(D764="","",L764*D764)</f>
        <v/>
      </c>
    </row>
    <row r="765" spans="1:13" x14ac:dyDescent="0.25">
      <c r="A765" s="138" t="str">
        <f>IF(COUNTIF(E765,"*DH*"),Source!$A$4,IF(COUNTIF(E765,"*DG*"),Source!$A$4,IF(E765="","",Source!$A$3)))</f>
        <v/>
      </c>
      <c r="B765" s="136" t="str">
        <f t="shared" si="22"/>
        <v/>
      </c>
      <c r="C765" s="43"/>
      <c r="D765" s="135"/>
      <c r="E765" s="96"/>
      <c r="F765" s="102"/>
      <c r="G765" s="105"/>
      <c r="H765" s="43"/>
      <c r="I765" s="105"/>
      <c r="J765" s="106"/>
      <c r="K765" s="107"/>
      <c r="L765" s="57" t="str">
        <f t="shared" si="23"/>
        <v/>
      </c>
      <c r="M765" s="61" t="str">
        <f>IF(D765="","",L765*D765)</f>
        <v/>
      </c>
    </row>
    <row r="766" spans="1:13" x14ac:dyDescent="0.25">
      <c r="A766" s="138" t="str">
        <f>IF(COUNTIF(E766,"*DH*"),Source!$A$4,IF(COUNTIF(E766,"*DG*"),Source!$A$4,IF(E766="","",Source!$A$3)))</f>
        <v/>
      </c>
      <c r="B766" s="136" t="str">
        <f t="shared" si="22"/>
        <v/>
      </c>
      <c r="C766" s="43"/>
      <c r="D766" s="135"/>
      <c r="E766" s="96"/>
      <c r="F766" s="102"/>
      <c r="G766" s="105"/>
      <c r="H766" s="43"/>
      <c r="I766" s="105"/>
      <c r="J766" s="106"/>
      <c r="K766" s="107"/>
      <c r="L766" s="57" t="str">
        <f t="shared" si="23"/>
        <v/>
      </c>
      <c r="M766" s="61" t="str">
        <f>IF(D766="","",L766*D766)</f>
        <v/>
      </c>
    </row>
    <row r="767" spans="1:13" x14ac:dyDescent="0.25">
      <c r="A767" s="138" t="str">
        <f>IF(COUNTIF(E767,"*DH*"),Source!$A$4,IF(COUNTIF(E767,"*DG*"),Source!$A$4,IF(E767="","",Source!$A$3)))</f>
        <v/>
      </c>
      <c r="B767" s="136" t="str">
        <f t="shared" si="22"/>
        <v/>
      </c>
      <c r="C767" s="43"/>
      <c r="D767" s="135"/>
      <c r="E767" s="96"/>
      <c r="F767" s="102"/>
      <c r="G767" s="105"/>
      <c r="H767" s="43"/>
      <c r="I767" s="105"/>
      <c r="J767" s="106"/>
      <c r="K767" s="107"/>
      <c r="L767" s="57" t="str">
        <f t="shared" si="23"/>
        <v/>
      </c>
      <c r="M767" s="61" t="str">
        <f>IF(D767="","",L767*D767)</f>
        <v/>
      </c>
    </row>
    <row r="768" spans="1:13" x14ac:dyDescent="0.25">
      <c r="A768" s="138" t="str">
        <f>IF(COUNTIF(E768,"*DH*"),Source!$A$4,IF(COUNTIF(E768,"*DG*"),Source!$A$4,IF(E768="","",Source!$A$3)))</f>
        <v/>
      </c>
      <c r="B768" s="136" t="str">
        <f t="shared" si="22"/>
        <v/>
      </c>
      <c r="C768" s="43"/>
      <c r="D768" s="135"/>
      <c r="E768" s="96"/>
      <c r="F768" s="102"/>
      <c r="G768" s="105"/>
      <c r="H768" s="43"/>
      <c r="I768" s="105"/>
      <c r="J768" s="106"/>
      <c r="K768" s="107"/>
      <c r="L768" s="57" t="str">
        <f t="shared" si="23"/>
        <v/>
      </c>
      <c r="M768" s="61" t="str">
        <f>IF(D768="","",L768*D768)</f>
        <v/>
      </c>
    </row>
    <row r="769" spans="1:13" x14ac:dyDescent="0.25">
      <c r="A769" s="138" t="str">
        <f>IF(COUNTIF(E769,"*DH*"),Source!$A$4,IF(COUNTIF(E769,"*DG*"),Source!$A$4,IF(E769="","",Source!$A$3)))</f>
        <v/>
      </c>
      <c r="B769" s="136" t="str">
        <f t="shared" si="22"/>
        <v/>
      </c>
      <c r="C769" s="43"/>
      <c r="D769" s="135"/>
      <c r="E769" s="96"/>
      <c r="F769" s="102"/>
      <c r="G769" s="105"/>
      <c r="H769" s="43"/>
      <c r="I769" s="105"/>
      <c r="J769" s="106"/>
      <c r="K769" s="107"/>
      <c r="L769" s="57" t="str">
        <f t="shared" si="23"/>
        <v/>
      </c>
      <c r="M769" s="61" t="str">
        <f>IF(D769="","",L769*D769)</f>
        <v/>
      </c>
    </row>
    <row r="770" spans="1:13" x14ac:dyDescent="0.25">
      <c r="A770" s="138" t="str">
        <f>IF(COUNTIF(E770,"*DH*"),Source!$A$4,IF(COUNTIF(E770,"*DG*"),Source!$A$4,IF(E770="","",Source!$A$3)))</f>
        <v/>
      </c>
      <c r="B770" s="136" t="str">
        <f t="shared" si="22"/>
        <v/>
      </c>
      <c r="C770" s="43"/>
      <c r="D770" s="135"/>
      <c r="E770" s="96"/>
      <c r="F770" s="102"/>
      <c r="G770" s="105"/>
      <c r="H770" s="43"/>
      <c r="I770" s="105"/>
      <c r="J770" s="106"/>
      <c r="K770" s="107"/>
      <c r="L770" s="57" t="str">
        <f t="shared" si="23"/>
        <v/>
      </c>
      <c r="M770" s="61" t="str">
        <f>IF(D770="","",L770*D770)</f>
        <v/>
      </c>
    </row>
    <row r="771" spans="1:13" x14ac:dyDescent="0.25">
      <c r="A771" s="138" t="str">
        <f>IF(COUNTIF(E771,"*DH*"),Source!$A$4,IF(COUNTIF(E771,"*DG*"),Source!$A$4,IF(E771="","",Source!$A$3)))</f>
        <v/>
      </c>
      <c r="B771" s="136" t="str">
        <f t="shared" si="22"/>
        <v/>
      </c>
      <c r="C771" s="43"/>
      <c r="D771" s="135"/>
      <c r="E771" s="96"/>
      <c r="F771" s="102"/>
      <c r="G771" s="105"/>
      <c r="H771" s="43"/>
      <c r="I771" s="105"/>
      <c r="J771" s="106"/>
      <c r="K771" s="107"/>
      <c r="L771" s="57" t="str">
        <f t="shared" si="23"/>
        <v/>
      </c>
      <c r="M771" s="61" t="str">
        <f>IF(D771="","",L771*D771)</f>
        <v/>
      </c>
    </row>
    <row r="772" spans="1:13" x14ac:dyDescent="0.25">
      <c r="A772" s="138" t="str">
        <f>IF(COUNTIF(E772,"*DH*"),Source!$A$4,IF(COUNTIF(E772,"*DG*"),Source!$A$4,IF(E772="","",Source!$A$3)))</f>
        <v/>
      </c>
      <c r="B772" s="136" t="str">
        <f t="shared" si="22"/>
        <v/>
      </c>
      <c r="C772" s="43"/>
      <c r="D772" s="135"/>
      <c r="E772" s="96"/>
      <c r="F772" s="102"/>
      <c r="G772" s="105"/>
      <c r="H772" s="43"/>
      <c r="I772" s="105"/>
      <c r="J772" s="106"/>
      <c r="K772" s="107"/>
      <c r="L772" s="57" t="str">
        <f t="shared" si="23"/>
        <v/>
      </c>
      <c r="M772" s="61" t="str">
        <f>IF(D772="","",L772*D772)</f>
        <v/>
      </c>
    </row>
    <row r="773" spans="1:13" x14ac:dyDescent="0.25">
      <c r="A773" s="138" t="str">
        <f>IF(COUNTIF(E773,"*DH*"),Source!$A$4,IF(COUNTIF(E773,"*DG*"),Source!$A$4,IF(E773="","",Source!$A$3)))</f>
        <v/>
      </c>
      <c r="B773" s="136" t="str">
        <f t="shared" si="22"/>
        <v/>
      </c>
      <c r="C773" s="43"/>
      <c r="D773" s="135"/>
      <c r="E773" s="96"/>
      <c r="F773" s="102"/>
      <c r="G773" s="105"/>
      <c r="H773" s="43"/>
      <c r="I773" s="105"/>
      <c r="J773" s="106"/>
      <c r="K773" s="107"/>
      <c r="L773" s="57" t="str">
        <f t="shared" si="23"/>
        <v/>
      </c>
      <c r="M773" s="61" t="str">
        <f>IF(D773="","",L773*D773)</f>
        <v/>
      </c>
    </row>
    <row r="774" spans="1:13" x14ac:dyDescent="0.25">
      <c r="A774" s="138" t="str">
        <f>IF(COUNTIF(E774,"*DH*"),Source!$A$4,IF(COUNTIF(E774,"*DG*"),Source!$A$4,IF(E774="","",Source!$A$3)))</f>
        <v/>
      </c>
      <c r="B774" s="136" t="str">
        <f t="shared" si="22"/>
        <v/>
      </c>
      <c r="C774" s="43"/>
      <c r="D774" s="135"/>
      <c r="E774" s="96"/>
      <c r="F774" s="102"/>
      <c r="G774" s="105"/>
      <c r="H774" s="43"/>
      <c r="I774" s="105"/>
      <c r="J774" s="106"/>
      <c r="K774" s="107"/>
      <c r="L774" s="57" t="str">
        <f t="shared" si="23"/>
        <v/>
      </c>
      <c r="M774" s="61" t="str">
        <f>IF(D774="","",L774*D774)</f>
        <v/>
      </c>
    </row>
    <row r="775" spans="1:13" x14ac:dyDescent="0.25">
      <c r="A775" s="138" t="str">
        <f>IF(COUNTIF(E775,"*DH*"),Source!$A$4,IF(COUNTIF(E775,"*DG*"),Source!$A$4,IF(E775="","",Source!$A$3)))</f>
        <v/>
      </c>
      <c r="B775" s="136" t="str">
        <f t="shared" si="22"/>
        <v/>
      </c>
      <c r="C775" s="43"/>
      <c r="D775" s="135"/>
      <c r="E775" s="96"/>
      <c r="F775" s="102"/>
      <c r="G775" s="105"/>
      <c r="H775" s="43"/>
      <c r="I775" s="105"/>
      <c r="J775" s="106"/>
      <c r="K775" s="107"/>
      <c r="L775" s="57" t="str">
        <f t="shared" si="23"/>
        <v/>
      </c>
      <c r="M775" s="61" t="str">
        <f>IF(D775="","",L775*D775)</f>
        <v/>
      </c>
    </row>
    <row r="776" spans="1:13" x14ac:dyDescent="0.25">
      <c r="A776" s="138" t="str">
        <f>IF(COUNTIF(E776,"*DH*"),Source!$A$4,IF(COUNTIF(E776,"*DG*"),Source!$A$4,IF(E776="","",Source!$A$3)))</f>
        <v/>
      </c>
      <c r="B776" s="136" t="str">
        <f t="shared" si="22"/>
        <v/>
      </c>
      <c r="C776" s="43"/>
      <c r="D776" s="135"/>
      <c r="E776" s="96"/>
      <c r="F776" s="102"/>
      <c r="G776" s="105"/>
      <c r="H776" s="43"/>
      <c r="I776" s="105"/>
      <c r="J776" s="106"/>
      <c r="K776" s="107"/>
      <c r="L776" s="57" t="str">
        <f t="shared" si="23"/>
        <v/>
      </c>
      <c r="M776" s="61" t="str">
        <f>IF(D776="","",L776*D776)</f>
        <v/>
      </c>
    </row>
    <row r="777" spans="1:13" x14ac:dyDescent="0.25">
      <c r="A777" s="138" t="str">
        <f>IF(COUNTIF(E777,"*DH*"),Source!$A$4,IF(COUNTIF(E777,"*DG*"),Source!$A$4,IF(E777="","",Source!$A$3)))</f>
        <v/>
      </c>
      <c r="B777" s="136" t="str">
        <f t="shared" si="22"/>
        <v/>
      </c>
      <c r="C777" s="43"/>
      <c r="D777" s="135"/>
      <c r="E777" s="96"/>
      <c r="F777" s="102"/>
      <c r="G777" s="105"/>
      <c r="H777" s="43"/>
      <c r="I777" s="105"/>
      <c r="J777" s="106"/>
      <c r="K777" s="107"/>
      <c r="L777" s="57" t="str">
        <f t="shared" si="23"/>
        <v/>
      </c>
      <c r="M777" s="61" t="str">
        <f>IF(D777="","",L777*D777)</f>
        <v/>
      </c>
    </row>
    <row r="778" spans="1:13" x14ac:dyDescent="0.25">
      <c r="A778" s="138" t="str">
        <f>IF(COUNTIF(E778,"*DH*"),Source!$A$4,IF(COUNTIF(E778,"*DG*"),Source!$A$4,IF(E778="","",Source!$A$3)))</f>
        <v/>
      </c>
      <c r="B778" s="136" t="str">
        <f t="shared" si="22"/>
        <v/>
      </c>
      <c r="C778" s="43"/>
      <c r="D778" s="135"/>
      <c r="E778" s="96"/>
      <c r="F778" s="102"/>
      <c r="G778" s="105"/>
      <c r="H778" s="43"/>
      <c r="I778" s="105"/>
      <c r="J778" s="106"/>
      <c r="K778" s="107"/>
      <c r="L778" s="57" t="str">
        <f t="shared" si="23"/>
        <v/>
      </c>
      <c r="M778" s="61" t="str">
        <f>IF(D778="","",L778*D778)</f>
        <v/>
      </c>
    </row>
    <row r="779" spans="1:13" x14ac:dyDescent="0.25">
      <c r="A779" s="138" t="str">
        <f>IF(COUNTIF(E779,"*DH*"),Source!$A$4,IF(COUNTIF(E779,"*DG*"),Source!$A$4,IF(E779="","",Source!$A$3)))</f>
        <v/>
      </c>
      <c r="B779" s="136" t="str">
        <f t="shared" si="22"/>
        <v/>
      </c>
      <c r="C779" s="43"/>
      <c r="D779" s="135"/>
      <c r="E779" s="96"/>
      <c r="F779" s="102"/>
      <c r="G779" s="105"/>
      <c r="H779" s="43"/>
      <c r="I779" s="105"/>
      <c r="J779" s="106"/>
      <c r="K779" s="107"/>
      <c r="L779" s="57" t="str">
        <f t="shared" si="23"/>
        <v/>
      </c>
      <c r="M779" s="61" t="str">
        <f>IF(D779="","",L779*D779)</f>
        <v/>
      </c>
    </row>
    <row r="780" spans="1:13" x14ac:dyDescent="0.25">
      <c r="A780" s="138" t="str">
        <f>IF(COUNTIF(E780,"*DH*"),Source!$A$4,IF(COUNTIF(E780,"*DG*"),Source!$A$4,IF(E780="","",Source!$A$3)))</f>
        <v/>
      </c>
      <c r="B780" s="136" t="str">
        <f t="shared" ref="B780:B843" si="24">IF(COUNTIF(C780,""),"",IF(COUNTIF(C780,"TDJ"),"Terre de Jeux","Paris 2024"))</f>
        <v/>
      </c>
      <c r="C780" s="43"/>
      <c r="D780" s="135"/>
      <c r="E780" s="96"/>
      <c r="F780" s="102"/>
      <c r="G780" s="105"/>
      <c r="H780" s="43"/>
      <c r="I780" s="105"/>
      <c r="J780" s="106"/>
      <c r="K780" s="107"/>
      <c r="L780" s="57" t="str">
        <f t="shared" ref="L780:L843" si="25">IF(J780="","",J780*K780)</f>
        <v/>
      </c>
      <c r="M780" s="61" t="str">
        <f>IF(D780="","",L780*D780)</f>
        <v/>
      </c>
    </row>
    <row r="781" spans="1:13" x14ac:dyDescent="0.25">
      <c r="A781" s="138" t="str">
        <f>IF(COUNTIF(E781,"*DH*"),Source!$A$4,IF(COUNTIF(E781,"*DG*"),Source!$A$4,IF(E781="","",Source!$A$3)))</f>
        <v/>
      </c>
      <c r="B781" s="136" t="str">
        <f t="shared" si="24"/>
        <v/>
      </c>
      <c r="C781" s="43"/>
      <c r="D781" s="135"/>
      <c r="E781" s="96"/>
      <c r="F781" s="102"/>
      <c r="G781" s="105"/>
      <c r="H781" s="43"/>
      <c r="I781" s="105"/>
      <c r="J781" s="106"/>
      <c r="K781" s="107"/>
      <c r="L781" s="57" t="str">
        <f t="shared" si="25"/>
        <v/>
      </c>
      <c r="M781" s="61" t="str">
        <f>IF(D781="","",L781*D781)</f>
        <v/>
      </c>
    </row>
    <row r="782" spans="1:13" x14ac:dyDescent="0.25">
      <c r="A782" s="138" t="str">
        <f>IF(COUNTIF(E782,"*DH*"),Source!$A$4,IF(COUNTIF(E782,"*DG*"),Source!$A$4,IF(E782="","",Source!$A$3)))</f>
        <v/>
      </c>
      <c r="B782" s="136" t="str">
        <f t="shared" si="24"/>
        <v/>
      </c>
      <c r="C782" s="43"/>
      <c r="D782" s="135"/>
      <c r="E782" s="96"/>
      <c r="F782" s="102"/>
      <c r="G782" s="105"/>
      <c r="H782" s="43"/>
      <c r="I782" s="105"/>
      <c r="J782" s="106"/>
      <c r="K782" s="107"/>
      <c r="L782" s="57" t="str">
        <f t="shared" si="25"/>
        <v/>
      </c>
      <c r="M782" s="61" t="str">
        <f>IF(D782="","",L782*D782)</f>
        <v/>
      </c>
    </row>
    <row r="783" spans="1:13" x14ac:dyDescent="0.25">
      <c r="A783" s="138" t="str">
        <f>IF(COUNTIF(E783,"*DH*"),Source!$A$4,IF(COUNTIF(E783,"*DG*"),Source!$A$4,IF(E783="","",Source!$A$3)))</f>
        <v/>
      </c>
      <c r="B783" s="136" t="str">
        <f t="shared" si="24"/>
        <v/>
      </c>
      <c r="C783" s="43"/>
      <c r="D783" s="135"/>
      <c r="E783" s="96"/>
      <c r="F783" s="102"/>
      <c r="G783" s="105"/>
      <c r="H783" s="43"/>
      <c r="I783" s="105"/>
      <c r="J783" s="106"/>
      <c r="K783" s="107"/>
      <c r="L783" s="57" t="str">
        <f t="shared" si="25"/>
        <v/>
      </c>
      <c r="M783" s="61" t="str">
        <f>IF(D783="","",L783*D783)</f>
        <v/>
      </c>
    </row>
    <row r="784" spans="1:13" x14ac:dyDescent="0.25">
      <c r="A784" s="138" t="str">
        <f>IF(COUNTIF(E784,"*DH*"),Source!$A$4,IF(COUNTIF(E784,"*DG*"),Source!$A$4,IF(E784="","",Source!$A$3)))</f>
        <v/>
      </c>
      <c r="B784" s="136" t="str">
        <f t="shared" si="24"/>
        <v/>
      </c>
      <c r="C784" s="43"/>
      <c r="D784" s="135"/>
      <c r="E784" s="96"/>
      <c r="F784" s="102"/>
      <c r="G784" s="105"/>
      <c r="H784" s="43"/>
      <c r="I784" s="105"/>
      <c r="J784" s="106"/>
      <c r="K784" s="107"/>
      <c r="L784" s="57" t="str">
        <f t="shared" si="25"/>
        <v/>
      </c>
      <c r="M784" s="61" t="str">
        <f>IF(D784="","",L784*D784)</f>
        <v/>
      </c>
    </row>
    <row r="785" spans="1:13" x14ac:dyDescent="0.25">
      <c r="A785" s="138" t="str">
        <f>IF(COUNTIF(E785,"*DH*"),Source!$A$4,IF(COUNTIF(E785,"*DG*"),Source!$A$4,IF(E785="","",Source!$A$3)))</f>
        <v/>
      </c>
      <c r="B785" s="136" t="str">
        <f t="shared" si="24"/>
        <v/>
      </c>
      <c r="C785" s="43"/>
      <c r="D785" s="135"/>
      <c r="E785" s="96"/>
      <c r="F785" s="102"/>
      <c r="G785" s="105"/>
      <c r="H785" s="43"/>
      <c r="I785" s="105"/>
      <c r="J785" s="106"/>
      <c r="K785" s="107"/>
      <c r="L785" s="57" t="str">
        <f t="shared" si="25"/>
        <v/>
      </c>
      <c r="M785" s="61" t="str">
        <f>IF(D785="","",L785*D785)</f>
        <v/>
      </c>
    </row>
    <row r="786" spans="1:13" x14ac:dyDescent="0.25">
      <c r="A786" s="138" t="str">
        <f>IF(COUNTIF(E786,"*DH*"),Source!$A$4,IF(COUNTIF(E786,"*DG*"),Source!$A$4,IF(E786="","",Source!$A$3)))</f>
        <v/>
      </c>
      <c r="B786" s="136" t="str">
        <f t="shared" si="24"/>
        <v/>
      </c>
      <c r="C786" s="43"/>
      <c r="D786" s="135"/>
      <c r="E786" s="96"/>
      <c r="F786" s="102"/>
      <c r="G786" s="105"/>
      <c r="H786" s="43"/>
      <c r="I786" s="105"/>
      <c r="J786" s="106"/>
      <c r="K786" s="107"/>
      <c r="L786" s="57" t="str">
        <f t="shared" si="25"/>
        <v/>
      </c>
      <c r="M786" s="61" t="str">
        <f>IF(D786="","",L786*D786)</f>
        <v/>
      </c>
    </row>
    <row r="787" spans="1:13" x14ac:dyDescent="0.25">
      <c r="A787" s="138" t="str">
        <f>IF(COUNTIF(E787,"*DH*"),Source!$A$4,IF(COUNTIF(E787,"*DG*"),Source!$A$4,IF(E787="","",Source!$A$3)))</f>
        <v/>
      </c>
      <c r="B787" s="136" t="str">
        <f t="shared" si="24"/>
        <v/>
      </c>
      <c r="C787" s="43"/>
      <c r="D787" s="135"/>
      <c r="E787" s="96"/>
      <c r="F787" s="102"/>
      <c r="G787" s="105"/>
      <c r="H787" s="43"/>
      <c r="I787" s="105"/>
      <c r="J787" s="106"/>
      <c r="K787" s="107"/>
      <c r="L787" s="57" t="str">
        <f t="shared" si="25"/>
        <v/>
      </c>
      <c r="M787" s="61" t="str">
        <f>IF(D787="","",L787*D787)</f>
        <v/>
      </c>
    </row>
    <row r="788" spans="1:13" x14ac:dyDescent="0.25">
      <c r="A788" s="138" t="str">
        <f>IF(COUNTIF(E788,"*DH*"),Source!$A$4,IF(COUNTIF(E788,"*DG*"),Source!$A$4,IF(E788="","",Source!$A$3)))</f>
        <v/>
      </c>
      <c r="B788" s="136" t="str">
        <f t="shared" si="24"/>
        <v/>
      </c>
      <c r="C788" s="43"/>
      <c r="D788" s="135"/>
      <c r="E788" s="96"/>
      <c r="F788" s="102"/>
      <c r="G788" s="105"/>
      <c r="H788" s="43"/>
      <c r="I788" s="105"/>
      <c r="J788" s="106"/>
      <c r="K788" s="107"/>
      <c r="L788" s="57" t="str">
        <f t="shared" si="25"/>
        <v/>
      </c>
      <c r="M788" s="61" t="str">
        <f>IF(D788="","",L788*D788)</f>
        <v/>
      </c>
    </row>
    <row r="789" spans="1:13" x14ac:dyDescent="0.25">
      <c r="A789" s="138" t="str">
        <f>IF(COUNTIF(E789,"*DH*"),Source!$A$4,IF(COUNTIF(E789,"*DG*"),Source!$A$4,IF(E789="","",Source!$A$3)))</f>
        <v/>
      </c>
      <c r="B789" s="136" t="str">
        <f t="shared" si="24"/>
        <v/>
      </c>
      <c r="C789" s="43"/>
      <c r="D789" s="135"/>
      <c r="E789" s="96"/>
      <c r="F789" s="102"/>
      <c r="G789" s="105"/>
      <c r="H789" s="43"/>
      <c r="I789" s="105"/>
      <c r="J789" s="106"/>
      <c r="K789" s="107"/>
      <c r="L789" s="57" t="str">
        <f t="shared" si="25"/>
        <v/>
      </c>
      <c r="M789" s="61" t="str">
        <f>IF(D789="","",L789*D789)</f>
        <v/>
      </c>
    </row>
    <row r="790" spans="1:13" x14ac:dyDescent="0.25">
      <c r="A790" s="138" t="str">
        <f>IF(COUNTIF(E790,"*DH*"),Source!$A$4,IF(COUNTIF(E790,"*DG*"),Source!$A$4,IF(E790="","",Source!$A$3)))</f>
        <v/>
      </c>
      <c r="B790" s="136" t="str">
        <f t="shared" si="24"/>
        <v/>
      </c>
      <c r="C790" s="43"/>
      <c r="D790" s="135"/>
      <c r="E790" s="96"/>
      <c r="F790" s="102"/>
      <c r="G790" s="105"/>
      <c r="H790" s="43"/>
      <c r="I790" s="105"/>
      <c r="J790" s="106"/>
      <c r="K790" s="107"/>
      <c r="L790" s="57" t="str">
        <f t="shared" si="25"/>
        <v/>
      </c>
      <c r="M790" s="61" t="str">
        <f>IF(D790="","",L790*D790)</f>
        <v/>
      </c>
    </row>
    <row r="791" spans="1:13" x14ac:dyDescent="0.25">
      <c r="A791" s="138" t="str">
        <f>IF(COUNTIF(E791,"*DH*"),Source!$A$4,IF(COUNTIF(E791,"*DG*"),Source!$A$4,IF(E791="","",Source!$A$3)))</f>
        <v/>
      </c>
      <c r="B791" s="136" t="str">
        <f t="shared" si="24"/>
        <v/>
      </c>
      <c r="C791" s="43"/>
      <c r="D791" s="135"/>
      <c r="E791" s="96"/>
      <c r="F791" s="102"/>
      <c r="G791" s="105"/>
      <c r="H791" s="43"/>
      <c r="I791" s="105"/>
      <c r="J791" s="106"/>
      <c r="K791" s="107"/>
      <c r="L791" s="57" t="str">
        <f t="shared" si="25"/>
        <v/>
      </c>
      <c r="M791" s="61" t="str">
        <f>IF(D791="","",L791*D791)</f>
        <v/>
      </c>
    </row>
    <row r="792" spans="1:13" x14ac:dyDescent="0.25">
      <c r="A792" s="138" t="str">
        <f>IF(COUNTIF(E792,"*DH*"),Source!$A$4,IF(COUNTIF(E792,"*DG*"),Source!$A$4,IF(E792="","",Source!$A$3)))</f>
        <v/>
      </c>
      <c r="B792" s="136" t="str">
        <f t="shared" si="24"/>
        <v/>
      </c>
      <c r="C792" s="43"/>
      <c r="D792" s="135"/>
      <c r="E792" s="96"/>
      <c r="F792" s="102"/>
      <c r="G792" s="105"/>
      <c r="H792" s="43"/>
      <c r="I792" s="105"/>
      <c r="J792" s="106"/>
      <c r="K792" s="107"/>
      <c r="L792" s="57" t="str">
        <f t="shared" si="25"/>
        <v/>
      </c>
      <c r="M792" s="61" t="str">
        <f>IF(D792="","",L792*D792)</f>
        <v/>
      </c>
    </row>
    <row r="793" spans="1:13" x14ac:dyDescent="0.25">
      <c r="A793" s="138" t="str">
        <f>IF(COUNTIF(E793,"*DH*"),Source!$A$4,IF(COUNTIF(E793,"*DG*"),Source!$A$4,IF(E793="","",Source!$A$3)))</f>
        <v/>
      </c>
      <c r="B793" s="136" t="str">
        <f t="shared" si="24"/>
        <v/>
      </c>
      <c r="C793" s="43"/>
      <c r="D793" s="135"/>
      <c r="E793" s="96"/>
      <c r="F793" s="102"/>
      <c r="G793" s="105"/>
      <c r="H793" s="43"/>
      <c r="I793" s="105"/>
      <c r="J793" s="106"/>
      <c r="K793" s="107"/>
      <c r="L793" s="57" t="str">
        <f t="shared" si="25"/>
        <v/>
      </c>
      <c r="M793" s="61" t="str">
        <f>IF(D793="","",L793*D793)</f>
        <v/>
      </c>
    </row>
    <row r="794" spans="1:13" x14ac:dyDescent="0.25">
      <c r="A794" s="138" t="str">
        <f>IF(COUNTIF(E794,"*DH*"),Source!$A$4,IF(COUNTIF(E794,"*DG*"),Source!$A$4,IF(E794="","",Source!$A$3)))</f>
        <v/>
      </c>
      <c r="B794" s="136" t="str">
        <f t="shared" si="24"/>
        <v/>
      </c>
      <c r="C794" s="43"/>
      <c r="D794" s="135"/>
      <c r="E794" s="96"/>
      <c r="F794" s="102"/>
      <c r="G794" s="105"/>
      <c r="H794" s="43"/>
      <c r="I794" s="105"/>
      <c r="J794" s="106"/>
      <c r="K794" s="107"/>
      <c r="L794" s="57" t="str">
        <f t="shared" si="25"/>
        <v/>
      </c>
      <c r="M794" s="61" t="str">
        <f>IF(D794="","",L794*D794)</f>
        <v/>
      </c>
    </row>
    <row r="795" spans="1:13" x14ac:dyDescent="0.25">
      <c r="A795" s="138" t="str">
        <f>IF(COUNTIF(E795,"*DH*"),Source!$A$4,IF(COUNTIF(E795,"*DG*"),Source!$A$4,IF(E795="","",Source!$A$3)))</f>
        <v/>
      </c>
      <c r="B795" s="136" t="str">
        <f t="shared" si="24"/>
        <v/>
      </c>
      <c r="C795" s="43"/>
      <c r="D795" s="135"/>
      <c r="E795" s="96"/>
      <c r="F795" s="102"/>
      <c r="G795" s="105"/>
      <c r="H795" s="43"/>
      <c r="I795" s="105"/>
      <c r="J795" s="106"/>
      <c r="K795" s="107"/>
      <c r="L795" s="57" t="str">
        <f t="shared" si="25"/>
        <v/>
      </c>
      <c r="M795" s="61" t="str">
        <f>IF(D795="","",L795*D795)</f>
        <v/>
      </c>
    </row>
    <row r="796" spans="1:13" x14ac:dyDescent="0.25">
      <c r="A796" s="138" t="str">
        <f>IF(COUNTIF(E796,"*DH*"),Source!$A$4,IF(COUNTIF(E796,"*DG*"),Source!$A$4,IF(E796="","",Source!$A$3)))</f>
        <v/>
      </c>
      <c r="B796" s="136" t="str">
        <f t="shared" si="24"/>
        <v/>
      </c>
      <c r="C796" s="43"/>
      <c r="D796" s="135"/>
      <c r="E796" s="96"/>
      <c r="F796" s="102"/>
      <c r="G796" s="105"/>
      <c r="H796" s="43"/>
      <c r="I796" s="105"/>
      <c r="J796" s="106"/>
      <c r="K796" s="107"/>
      <c r="L796" s="57" t="str">
        <f t="shared" si="25"/>
        <v/>
      </c>
      <c r="M796" s="61" t="str">
        <f>IF(D796="","",L796*D796)</f>
        <v/>
      </c>
    </row>
    <row r="797" spans="1:13" x14ac:dyDescent="0.25">
      <c r="A797" s="138" t="str">
        <f>IF(COUNTIF(E797,"*DH*"),Source!$A$4,IF(COUNTIF(E797,"*DG*"),Source!$A$4,IF(E797="","",Source!$A$3)))</f>
        <v/>
      </c>
      <c r="B797" s="136" t="str">
        <f t="shared" si="24"/>
        <v/>
      </c>
      <c r="C797" s="43"/>
      <c r="D797" s="135"/>
      <c r="E797" s="96"/>
      <c r="F797" s="102"/>
      <c r="G797" s="105"/>
      <c r="H797" s="43"/>
      <c r="I797" s="105"/>
      <c r="J797" s="106"/>
      <c r="K797" s="107"/>
      <c r="L797" s="57" t="str">
        <f t="shared" si="25"/>
        <v/>
      </c>
      <c r="M797" s="61" t="str">
        <f>IF(D797="","",L797*D797)</f>
        <v/>
      </c>
    </row>
    <row r="798" spans="1:13" x14ac:dyDescent="0.25">
      <c r="A798" s="138" t="str">
        <f>IF(COUNTIF(E798,"*DH*"),Source!$A$4,IF(COUNTIF(E798,"*DG*"),Source!$A$4,IF(E798="","",Source!$A$3)))</f>
        <v/>
      </c>
      <c r="B798" s="136" t="str">
        <f t="shared" si="24"/>
        <v/>
      </c>
      <c r="C798" s="43"/>
      <c r="D798" s="135"/>
      <c r="E798" s="96"/>
      <c r="F798" s="102"/>
      <c r="G798" s="105"/>
      <c r="H798" s="43"/>
      <c r="I798" s="105"/>
      <c r="J798" s="106"/>
      <c r="K798" s="107"/>
      <c r="L798" s="57" t="str">
        <f t="shared" si="25"/>
        <v/>
      </c>
      <c r="M798" s="61" t="str">
        <f>IF(D798="","",L798*D798)</f>
        <v/>
      </c>
    </row>
    <row r="799" spans="1:13" x14ac:dyDescent="0.25">
      <c r="A799" s="138" t="str">
        <f>IF(COUNTIF(E799,"*DH*"),Source!$A$4,IF(COUNTIF(E799,"*DG*"),Source!$A$4,IF(E799="","",Source!$A$3)))</f>
        <v/>
      </c>
      <c r="B799" s="136" t="str">
        <f t="shared" si="24"/>
        <v/>
      </c>
      <c r="C799" s="43"/>
      <c r="D799" s="135"/>
      <c r="E799" s="96"/>
      <c r="F799" s="102"/>
      <c r="G799" s="105"/>
      <c r="H799" s="43"/>
      <c r="I799" s="105"/>
      <c r="J799" s="106"/>
      <c r="K799" s="107"/>
      <c r="L799" s="57" t="str">
        <f t="shared" si="25"/>
        <v/>
      </c>
      <c r="M799" s="61" t="str">
        <f>IF(D799="","",L799*D799)</f>
        <v/>
      </c>
    </row>
    <row r="800" spans="1:13" x14ac:dyDescent="0.25">
      <c r="A800" s="138" t="str">
        <f>IF(COUNTIF(E800,"*DH*"),Source!$A$4,IF(COUNTIF(E800,"*DG*"),Source!$A$4,IF(E800="","",Source!$A$3)))</f>
        <v/>
      </c>
      <c r="B800" s="136" t="str">
        <f t="shared" si="24"/>
        <v/>
      </c>
      <c r="C800" s="43"/>
      <c r="D800" s="135"/>
      <c r="E800" s="96"/>
      <c r="F800" s="102"/>
      <c r="G800" s="105"/>
      <c r="H800" s="43"/>
      <c r="I800" s="105"/>
      <c r="J800" s="106"/>
      <c r="K800" s="107"/>
      <c r="L800" s="57" t="str">
        <f t="shared" si="25"/>
        <v/>
      </c>
      <c r="M800" s="61" t="str">
        <f>IF(D800="","",L800*D800)</f>
        <v/>
      </c>
    </row>
    <row r="801" spans="1:13" x14ac:dyDescent="0.25">
      <c r="A801" s="138" t="str">
        <f>IF(COUNTIF(E801,"*DH*"),Source!$A$4,IF(COUNTIF(E801,"*DG*"),Source!$A$4,IF(E801="","",Source!$A$3)))</f>
        <v/>
      </c>
      <c r="B801" s="136" t="str">
        <f t="shared" si="24"/>
        <v/>
      </c>
      <c r="C801" s="43"/>
      <c r="D801" s="135"/>
      <c r="E801" s="96"/>
      <c r="F801" s="102"/>
      <c r="G801" s="105"/>
      <c r="H801" s="43"/>
      <c r="I801" s="105"/>
      <c r="J801" s="106"/>
      <c r="K801" s="107"/>
      <c r="L801" s="57" t="str">
        <f t="shared" si="25"/>
        <v/>
      </c>
      <c r="M801" s="61" t="str">
        <f>IF(D801="","",L801*D801)</f>
        <v/>
      </c>
    </row>
    <row r="802" spans="1:13" x14ac:dyDescent="0.25">
      <c r="A802" s="138" t="str">
        <f>IF(COUNTIF(E802,"*DH*"),Source!$A$4,IF(COUNTIF(E802,"*DG*"),Source!$A$4,IF(E802="","",Source!$A$3)))</f>
        <v/>
      </c>
      <c r="B802" s="136" t="str">
        <f t="shared" si="24"/>
        <v/>
      </c>
      <c r="C802" s="43"/>
      <c r="D802" s="135"/>
      <c r="E802" s="96"/>
      <c r="F802" s="102"/>
      <c r="G802" s="105"/>
      <c r="H802" s="43"/>
      <c r="I802" s="105"/>
      <c r="J802" s="106"/>
      <c r="K802" s="107"/>
      <c r="L802" s="57" t="str">
        <f t="shared" si="25"/>
        <v/>
      </c>
      <c r="M802" s="61" t="str">
        <f>IF(D802="","",L802*D802)</f>
        <v/>
      </c>
    </row>
    <row r="803" spans="1:13" x14ac:dyDescent="0.25">
      <c r="A803" s="138" t="str">
        <f>IF(COUNTIF(E803,"*DH*"),Source!$A$4,IF(COUNTIF(E803,"*DG*"),Source!$A$4,IF(E803="","",Source!$A$3)))</f>
        <v/>
      </c>
      <c r="B803" s="136" t="str">
        <f t="shared" si="24"/>
        <v/>
      </c>
      <c r="C803" s="43"/>
      <c r="D803" s="135"/>
      <c r="E803" s="96"/>
      <c r="F803" s="102"/>
      <c r="G803" s="105"/>
      <c r="H803" s="43"/>
      <c r="I803" s="105"/>
      <c r="J803" s="106"/>
      <c r="K803" s="107"/>
      <c r="L803" s="57" t="str">
        <f t="shared" si="25"/>
        <v/>
      </c>
      <c r="M803" s="61" t="str">
        <f>IF(D803="","",L803*D803)</f>
        <v/>
      </c>
    </row>
    <row r="804" spans="1:13" x14ac:dyDescent="0.25">
      <c r="A804" s="138" t="str">
        <f>IF(COUNTIF(E804,"*DH*"),Source!$A$4,IF(COUNTIF(E804,"*DG*"),Source!$A$4,IF(E804="","",Source!$A$3)))</f>
        <v/>
      </c>
      <c r="B804" s="136" t="str">
        <f t="shared" si="24"/>
        <v/>
      </c>
      <c r="C804" s="43"/>
      <c r="D804" s="135"/>
      <c r="E804" s="96"/>
      <c r="F804" s="102"/>
      <c r="G804" s="105"/>
      <c r="H804" s="43"/>
      <c r="I804" s="105"/>
      <c r="J804" s="106"/>
      <c r="K804" s="107"/>
      <c r="L804" s="57" t="str">
        <f t="shared" si="25"/>
        <v/>
      </c>
      <c r="M804" s="61" t="str">
        <f>IF(D804="","",L804*D804)</f>
        <v/>
      </c>
    </row>
    <row r="805" spans="1:13" x14ac:dyDescent="0.25">
      <c r="A805" s="138" t="str">
        <f>IF(COUNTIF(E805,"*DH*"),Source!$A$4,IF(COUNTIF(E805,"*DG*"),Source!$A$4,IF(E805="","",Source!$A$3)))</f>
        <v/>
      </c>
      <c r="B805" s="136" t="str">
        <f t="shared" si="24"/>
        <v/>
      </c>
      <c r="C805" s="43"/>
      <c r="D805" s="135"/>
      <c r="E805" s="96"/>
      <c r="F805" s="102"/>
      <c r="G805" s="105"/>
      <c r="H805" s="43"/>
      <c r="I805" s="105"/>
      <c r="J805" s="106"/>
      <c r="K805" s="107"/>
      <c r="L805" s="57" t="str">
        <f t="shared" si="25"/>
        <v/>
      </c>
      <c r="M805" s="61" t="str">
        <f>IF(D805="","",L805*D805)</f>
        <v/>
      </c>
    </row>
    <row r="806" spans="1:13" x14ac:dyDescent="0.25">
      <c r="A806" s="138" t="str">
        <f>IF(COUNTIF(E806,"*DH*"),Source!$A$4,IF(COUNTIF(E806,"*DG*"),Source!$A$4,IF(E806="","",Source!$A$3)))</f>
        <v/>
      </c>
      <c r="B806" s="136" t="str">
        <f t="shared" si="24"/>
        <v/>
      </c>
      <c r="C806" s="43"/>
      <c r="D806" s="135"/>
      <c r="E806" s="96"/>
      <c r="F806" s="102"/>
      <c r="G806" s="105"/>
      <c r="H806" s="43"/>
      <c r="I806" s="105"/>
      <c r="J806" s="106"/>
      <c r="K806" s="107"/>
      <c r="L806" s="57" t="str">
        <f t="shared" si="25"/>
        <v/>
      </c>
      <c r="M806" s="61" t="str">
        <f>IF(D806="","",L806*D806)</f>
        <v/>
      </c>
    </row>
    <row r="807" spans="1:13" x14ac:dyDescent="0.25">
      <c r="A807" s="138" t="str">
        <f>IF(COUNTIF(E807,"*DH*"),Source!$A$4,IF(COUNTIF(E807,"*DG*"),Source!$A$4,IF(E807="","",Source!$A$3)))</f>
        <v/>
      </c>
      <c r="B807" s="136" t="str">
        <f t="shared" si="24"/>
        <v/>
      </c>
      <c r="C807" s="43"/>
      <c r="D807" s="135"/>
      <c r="E807" s="96"/>
      <c r="F807" s="102"/>
      <c r="G807" s="105"/>
      <c r="H807" s="43"/>
      <c r="I807" s="105"/>
      <c r="J807" s="106"/>
      <c r="K807" s="107"/>
      <c r="L807" s="57" t="str">
        <f t="shared" si="25"/>
        <v/>
      </c>
      <c r="M807" s="61" t="str">
        <f>IF(D807="","",L807*D807)</f>
        <v/>
      </c>
    </row>
    <row r="808" spans="1:13" x14ac:dyDescent="0.25">
      <c r="A808" s="138" t="str">
        <f>IF(COUNTIF(E808,"*DH*"),Source!$A$4,IF(COUNTIF(E808,"*DG*"),Source!$A$4,IF(E808="","",Source!$A$3)))</f>
        <v/>
      </c>
      <c r="B808" s="136" t="str">
        <f t="shared" si="24"/>
        <v/>
      </c>
      <c r="C808" s="43"/>
      <c r="D808" s="135"/>
      <c r="E808" s="96"/>
      <c r="F808" s="102"/>
      <c r="G808" s="105"/>
      <c r="H808" s="43"/>
      <c r="I808" s="105"/>
      <c r="J808" s="106"/>
      <c r="K808" s="107"/>
      <c r="L808" s="57" t="str">
        <f t="shared" si="25"/>
        <v/>
      </c>
      <c r="M808" s="61" t="str">
        <f>IF(D808="","",L808*D808)</f>
        <v/>
      </c>
    </row>
    <row r="809" spans="1:13" x14ac:dyDescent="0.25">
      <c r="A809" s="138" t="str">
        <f>IF(COUNTIF(E809,"*DH*"),Source!$A$4,IF(COUNTIF(E809,"*DG*"),Source!$A$4,IF(E809="","",Source!$A$3)))</f>
        <v/>
      </c>
      <c r="B809" s="136" t="str">
        <f t="shared" si="24"/>
        <v/>
      </c>
      <c r="C809" s="43"/>
      <c r="D809" s="135"/>
      <c r="E809" s="96"/>
      <c r="F809" s="102"/>
      <c r="G809" s="105"/>
      <c r="H809" s="43"/>
      <c r="I809" s="105"/>
      <c r="J809" s="106"/>
      <c r="K809" s="107"/>
      <c r="L809" s="57" t="str">
        <f t="shared" si="25"/>
        <v/>
      </c>
      <c r="M809" s="61" t="str">
        <f>IF(D809="","",L809*D809)</f>
        <v/>
      </c>
    </row>
    <row r="810" spans="1:13" x14ac:dyDescent="0.25">
      <c r="A810" s="138" t="str">
        <f>IF(COUNTIF(E810,"*DH*"),Source!$A$4,IF(COUNTIF(E810,"*DG*"),Source!$A$4,IF(E810="","",Source!$A$3)))</f>
        <v/>
      </c>
      <c r="B810" s="136" t="str">
        <f t="shared" si="24"/>
        <v/>
      </c>
      <c r="C810" s="43"/>
      <c r="D810" s="135"/>
      <c r="E810" s="96"/>
      <c r="F810" s="102"/>
      <c r="G810" s="105"/>
      <c r="H810" s="43"/>
      <c r="I810" s="105"/>
      <c r="J810" s="106"/>
      <c r="K810" s="107"/>
      <c r="L810" s="57" t="str">
        <f t="shared" si="25"/>
        <v/>
      </c>
      <c r="M810" s="61" t="str">
        <f>IF(D810="","",L810*D810)</f>
        <v/>
      </c>
    </row>
    <row r="811" spans="1:13" x14ac:dyDescent="0.25">
      <c r="A811" s="138" t="str">
        <f>IF(COUNTIF(E811,"*DH*"),Source!$A$4,IF(COUNTIF(E811,"*DG*"),Source!$A$4,IF(E811="","",Source!$A$3)))</f>
        <v/>
      </c>
      <c r="B811" s="136" t="str">
        <f t="shared" si="24"/>
        <v/>
      </c>
      <c r="C811" s="43"/>
      <c r="D811" s="135"/>
      <c r="E811" s="96"/>
      <c r="F811" s="102"/>
      <c r="G811" s="105"/>
      <c r="H811" s="43"/>
      <c r="I811" s="105"/>
      <c r="J811" s="106"/>
      <c r="K811" s="107"/>
      <c r="L811" s="57" t="str">
        <f t="shared" si="25"/>
        <v/>
      </c>
      <c r="M811" s="61" t="str">
        <f>IF(D811="","",L811*D811)</f>
        <v/>
      </c>
    </row>
    <row r="812" spans="1:13" x14ac:dyDescent="0.25">
      <c r="A812" s="138" t="str">
        <f>IF(COUNTIF(E812,"*DH*"),Source!$A$4,IF(COUNTIF(E812,"*DG*"),Source!$A$4,IF(E812="","",Source!$A$3)))</f>
        <v/>
      </c>
      <c r="B812" s="136" t="str">
        <f t="shared" si="24"/>
        <v/>
      </c>
      <c r="C812" s="43"/>
      <c r="D812" s="135"/>
      <c r="E812" s="96"/>
      <c r="F812" s="102"/>
      <c r="G812" s="105"/>
      <c r="H812" s="43"/>
      <c r="I812" s="105"/>
      <c r="J812" s="106"/>
      <c r="K812" s="107"/>
      <c r="L812" s="57" t="str">
        <f t="shared" si="25"/>
        <v/>
      </c>
      <c r="M812" s="61" t="str">
        <f>IF(D812="","",L812*D812)</f>
        <v/>
      </c>
    </row>
    <row r="813" spans="1:13" x14ac:dyDescent="0.25">
      <c r="A813" s="138" t="str">
        <f>IF(COUNTIF(E813,"*DH*"),Source!$A$4,IF(COUNTIF(E813,"*DG*"),Source!$A$4,IF(E813="","",Source!$A$3)))</f>
        <v/>
      </c>
      <c r="B813" s="136" t="str">
        <f t="shared" si="24"/>
        <v/>
      </c>
      <c r="C813" s="43"/>
      <c r="D813" s="135"/>
      <c r="E813" s="96"/>
      <c r="F813" s="102"/>
      <c r="G813" s="105"/>
      <c r="H813" s="43"/>
      <c r="I813" s="105"/>
      <c r="J813" s="106"/>
      <c r="K813" s="107"/>
      <c r="L813" s="57" t="str">
        <f t="shared" si="25"/>
        <v/>
      </c>
      <c r="M813" s="61" t="str">
        <f>IF(D813="","",L813*D813)</f>
        <v/>
      </c>
    </row>
    <row r="814" spans="1:13" x14ac:dyDescent="0.25">
      <c r="A814" s="138" t="str">
        <f>IF(COUNTIF(E814,"*DH*"),Source!$A$4,IF(COUNTIF(E814,"*DG*"),Source!$A$4,IF(E814="","",Source!$A$3)))</f>
        <v/>
      </c>
      <c r="B814" s="136" t="str">
        <f t="shared" si="24"/>
        <v/>
      </c>
      <c r="C814" s="43"/>
      <c r="D814" s="135"/>
      <c r="E814" s="96"/>
      <c r="F814" s="102"/>
      <c r="G814" s="105"/>
      <c r="H814" s="43"/>
      <c r="I814" s="105"/>
      <c r="J814" s="106"/>
      <c r="K814" s="107"/>
      <c r="L814" s="57" t="str">
        <f t="shared" si="25"/>
        <v/>
      </c>
      <c r="M814" s="61" t="str">
        <f>IF(D814="","",L814*D814)</f>
        <v/>
      </c>
    </row>
    <row r="815" spans="1:13" x14ac:dyDescent="0.25">
      <c r="A815" s="138" t="str">
        <f>IF(COUNTIF(E815,"*DH*"),Source!$A$4,IF(COUNTIF(E815,"*DG*"),Source!$A$4,IF(E815="","",Source!$A$3)))</f>
        <v/>
      </c>
      <c r="B815" s="136" t="str">
        <f t="shared" si="24"/>
        <v/>
      </c>
      <c r="C815" s="43"/>
      <c r="D815" s="135"/>
      <c r="E815" s="96"/>
      <c r="F815" s="102"/>
      <c r="G815" s="105"/>
      <c r="H815" s="43"/>
      <c r="I815" s="105"/>
      <c r="J815" s="106"/>
      <c r="K815" s="107"/>
      <c r="L815" s="57" t="str">
        <f t="shared" si="25"/>
        <v/>
      </c>
      <c r="M815" s="61" t="str">
        <f>IF(D815="","",L815*D815)</f>
        <v/>
      </c>
    </row>
    <row r="816" spans="1:13" x14ac:dyDescent="0.25">
      <c r="A816" s="138" t="str">
        <f>IF(COUNTIF(E816,"*DH*"),Source!$A$4,IF(COUNTIF(E816,"*DG*"),Source!$A$4,IF(E816="","",Source!$A$3)))</f>
        <v/>
      </c>
      <c r="B816" s="136" t="str">
        <f t="shared" si="24"/>
        <v/>
      </c>
      <c r="C816" s="43"/>
      <c r="D816" s="135"/>
      <c r="E816" s="96"/>
      <c r="F816" s="102"/>
      <c r="G816" s="105"/>
      <c r="H816" s="43"/>
      <c r="I816" s="105"/>
      <c r="J816" s="106"/>
      <c r="K816" s="107"/>
      <c r="L816" s="57" t="str">
        <f t="shared" si="25"/>
        <v/>
      </c>
      <c r="M816" s="61" t="str">
        <f>IF(D816="","",L816*D816)</f>
        <v/>
      </c>
    </row>
    <row r="817" spans="1:13" x14ac:dyDescent="0.25">
      <c r="A817" s="138" t="str">
        <f>IF(COUNTIF(E817,"*DH*"),Source!$A$4,IF(COUNTIF(E817,"*DG*"),Source!$A$4,IF(E817="","",Source!$A$3)))</f>
        <v/>
      </c>
      <c r="B817" s="136" t="str">
        <f t="shared" si="24"/>
        <v/>
      </c>
      <c r="C817" s="43"/>
      <c r="D817" s="135"/>
      <c r="E817" s="96"/>
      <c r="F817" s="102"/>
      <c r="G817" s="105"/>
      <c r="H817" s="43"/>
      <c r="I817" s="105"/>
      <c r="J817" s="106"/>
      <c r="K817" s="107"/>
      <c r="L817" s="57" t="str">
        <f t="shared" si="25"/>
        <v/>
      </c>
      <c r="M817" s="61" t="str">
        <f>IF(D817="","",L817*D817)</f>
        <v/>
      </c>
    </row>
    <row r="818" spans="1:13" x14ac:dyDescent="0.25">
      <c r="A818" s="138" t="str">
        <f>IF(COUNTIF(E818,"*DH*"),Source!$A$4,IF(COUNTIF(E818,"*DG*"),Source!$A$4,IF(E818="","",Source!$A$3)))</f>
        <v/>
      </c>
      <c r="B818" s="136" t="str">
        <f t="shared" si="24"/>
        <v/>
      </c>
      <c r="C818" s="43"/>
      <c r="D818" s="135"/>
      <c r="E818" s="96"/>
      <c r="F818" s="102"/>
      <c r="G818" s="105"/>
      <c r="H818" s="43"/>
      <c r="I818" s="105"/>
      <c r="J818" s="106"/>
      <c r="K818" s="107"/>
      <c r="L818" s="57" t="str">
        <f t="shared" si="25"/>
        <v/>
      </c>
      <c r="M818" s="61" t="str">
        <f>IF(D818="","",L818*D818)</f>
        <v/>
      </c>
    </row>
    <row r="819" spans="1:13" x14ac:dyDescent="0.25">
      <c r="A819" s="138" t="str">
        <f>IF(COUNTIF(E819,"*DH*"),Source!$A$4,IF(COUNTIF(E819,"*DG*"),Source!$A$4,IF(E819="","",Source!$A$3)))</f>
        <v/>
      </c>
      <c r="B819" s="136" t="str">
        <f t="shared" si="24"/>
        <v/>
      </c>
      <c r="C819" s="43"/>
      <c r="D819" s="135"/>
      <c r="E819" s="96"/>
      <c r="F819" s="102"/>
      <c r="G819" s="105"/>
      <c r="H819" s="43"/>
      <c r="I819" s="105"/>
      <c r="J819" s="106"/>
      <c r="K819" s="107"/>
      <c r="L819" s="57" t="str">
        <f t="shared" si="25"/>
        <v/>
      </c>
      <c r="M819" s="61" t="str">
        <f>IF(D819="","",L819*D819)</f>
        <v/>
      </c>
    </row>
    <row r="820" spans="1:13" x14ac:dyDescent="0.25">
      <c r="A820" s="138" t="str">
        <f>IF(COUNTIF(E820,"*DH*"),Source!$A$4,IF(COUNTIF(E820,"*DG*"),Source!$A$4,IF(E820="","",Source!$A$3)))</f>
        <v/>
      </c>
      <c r="B820" s="136" t="str">
        <f t="shared" si="24"/>
        <v/>
      </c>
      <c r="C820" s="43"/>
      <c r="D820" s="135"/>
      <c r="E820" s="96"/>
      <c r="F820" s="102"/>
      <c r="G820" s="105"/>
      <c r="H820" s="43"/>
      <c r="I820" s="105"/>
      <c r="J820" s="106"/>
      <c r="K820" s="107"/>
      <c r="L820" s="57" t="str">
        <f t="shared" si="25"/>
        <v/>
      </c>
      <c r="M820" s="61" t="str">
        <f>IF(D820="","",L820*D820)</f>
        <v/>
      </c>
    </row>
    <row r="821" spans="1:13" x14ac:dyDescent="0.25">
      <c r="A821" s="138" t="str">
        <f>IF(COUNTIF(E821,"*DH*"),Source!$A$4,IF(COUNTIF(E821,"*DG*"),Source!$A$4,IF(E821="","",Source!$A$3)))</f>
        <v/>
      </c>
      <c r="B821" s="136" t="str">
        <f t="shared" si="24"/>
        <v/>
      </c>
      <c r="C821" s="43"/>
      <c r="D821" s="135"/>
      <c r="E821" s="96"/>
      <c r="F821" s="102"/>
      <c r="G821" s="105"/>
      <c r="H821" s="43"/>
      <c r="I821" s="105"/>
      <c r="J821" s="106"/>
      <c r="K821" s="107"/>
      <c r="L821" s="57" t="str">
        <f t="shared" si="25"/>
        <v/>
      </c>
      <c r="M821" s="61" t="str">
        <f>IF(D821="","",L821*D821)</f>
        <v/>
      </c>
    </row>
    <row r="822" spans="1:13" x14ac:dyDescent="0.25">
      <c r="A822" s="138" t="str">
        <f>IF(COUNTIF(E822,"*DH*"),Source!$A$4,IF(COUNTIF(E822,"*DG*"),Source!$A$4,IF(E822="","",Source!$A$3)))</f>
        <v/>
      </c>
      <c r="B822" s="136" t="str">
        <f t="shared" si="24"/>
        <v/>
      </c>
      <c r="C822" s="43"/>
      <c r="D822" s="135"/>
      <c r="E822" s="96"/>
      <c r="F822" s="102"/>
      <c r="G822" s="105"/>
      <c r="H822" s="43"/>
      <c r="I822" s="105"/>
      <c r="J822" s="106"/>
      <c r="K822" s="107"/>
      <c r="L822" s="57" t="str">
        <f t="shared" si="25"/>
        <v/>
      </c>
      <c r="M822" s="61" t="str">
        <f>IF(D822="","",L822*D822)</f>
        <v/>
      </c>
    </row>
    <row r="823" spans="1:13" x14ac:dyDescent="0.25">
      <c r="A823" s="138" t="str">
        <f>IF(COUNTIF(E823,"*DH*"),Source!$A$4,IF(COUNTIF(E823,"*DG*"),Source!$A$4,IF(E823="","",Source!$A$3)))</f>
        <v/>
      </c>
      <c r="B823" s="136" t="str">
        <f t="shared" si="24"/>
        <v/>
      </c>
      <c r="C823" s="43"/>
      <c r="D823" s="135"/>
      <c r="E823" s="96"/>
      <c r="F823" s="102"/>
      <c r="G823" s="105"/>
      <c r="H823" s="43"/>
      <c r="I823" s="105"/>
      <c r="J823" s="106"/>
      <c r="K823" s="107"/>
      <c r="L823" s="57" t="str">
        <f t="shared" si="25"/>
        <v/>
      </c>
      <c r="M823" s="61" t="str">
        <f>IF(D823="","",L823*D823)</f>
        <v/>
      </c>
    </row>
    <row r="824" spans="1:13" x14ac:dyDescent="0.25">
      <c r="A824" s="138" t="str">
        <f>IF(COUNTIF(E824,"*DH*"),Source!$A$4,IF(COUNTIF(E824,"*DG*"),Source!$A$4,IF(E824="","",Source!$A$3)))</f>
        <v/>
      </c>
      <c r="B824" s="136" t="str">
        <f t="shared" si="24"/>
        <v/>
      </c>
      <c r="C824" s="43"/>
      <c r="D824" s="135"/>
      <c r="E824" s="96"/>
      <c r="F824" s="102"/>
      <c r="G824" s="105"/>
      <c r="H824" s="43"/>
      <c r="I824" s="105"/>
      <c r="J824" s="106"/>
      <c r="K824" s="107"/>
      <c r="L824" s="57" t="str">
        <f t="shared" si="25"/>
        <v/>
      </c>
      <c r="M824" s="61" t="str">
        <f>IF(D824="","",L824*D824)</f>
        <v/>
      </c>
    </row>
    <row r="825" spans="1:13" x14ac:dyDescent="0.25">
      <c r="A825" s="138" t="str">
        <f>IF(COUNTIF(E825,"*DH*"),Source!$A$4,IF(COUNTIF(E825,"*DG*"),Source!$A$4,IF(E825="","",Source!$A$3)))</f>
        <v/>
      </c>
      <c r="B825" s="136" t="str">
        <f t="shared" si="24"/>
        <v/>
      </c>
      <c r="C825" s="43"/>
      <c r="D825" s="135"/>
      <c r="E825" s="96"/>
      <c r="F825" s="102"/>
      <c r="G825" s="105"/>
      <c r="H825" s="43"/>
      <c r="I825" s="105"/>
      <c r="J825" s="106"/>
      <c r="K825" s="107"/>
      <c r="L825" s="57" t="str">
        <f t="shared" si="25"/>
        <v/>
      </c>
      <c r="M825" s="61" t="str">
        <f>IF(D825="","",L825*D825)</f>
        <v/>
      </c>
    </row>
    <row r="826" spans="1:13" x14ac:dyDescent="0.25">
      <c r="A826" s="138" t="str">
        <f>IF(COUNTIF(E826,"*DH*"),Source!$A$4,IF(COUNTIF(E826,"*DG*"),Source!$A$4,IF(E826="","",Source!$A$3)))</f>
        <v/>
      </c>
      <c r="B826" s="136" t="str">
        <f t="shared" si="24"/>
        <v/>
      </c>
      <c r="C826" s="43"/>
      <c r="D826" s="135"/>
      <c r="E826" s="96"/>
      <c r="F826" s="102"/>
      <c r="G826" s="105"/>
      <c r="H826" s="43"/>
      <c r="I826" s="105"/>
      <c r="J826" s="106"/>
      <c r="K826" s="107"/>
      <c r="L826" s="57" t="str">
        <f t="shared" si="25"/>
        <v/>
      </c>
      <c r="M826" s="61" t="str">
        <f>IF(D826="","",L826*D826)</f>
        <v/>
      </c>
    </row>
    <row r="827" spans="1:13" x14ac:dyDescent="0.25">
      <c r="A827" s="138" t="str">
        <f>IF(COUNTIF(E827,"*DH*"),Source!$A$4,IF(COUNTIF(E827,"*DG*"),Source!$A$4,IF(E827="","",Source!$A$3)))</f>
        <v/>
      </c>
      <c r="B827" s="136" t="str">
        <f t="shared" si="24"/>
        <v/>
      </c>
      <c r="C827" s="43"/>
      <c r="D827" s="135"/>
      <c r="E827" s="96"/>
      <c r="F827" s="102"/>
      <c r="G827" s="105"/>
      <c r="H827" s="43"/>
      <c r="I827" s="105"/>
      <c r="J827" s="106"/>
      <c r="K827" s="107"/>
      <c r="L827" s="57" t="str">
        <f t="shared" si="25"/>
        <v/>
      </c>
      <c r="M827" s="61" t="str">
        <f>IF(D827="","",L827*D827)</f>
        <v/>
      </c>
    </row>
    <row r="828" spans="1:13" x14ac:dyDescent="0.25">
      <c r="A828" s="138" t="str">
        <f>IF(COUNTIF(E828,"*DH*"),Source!$A$4,IF(COUNTIF(E828,"*DG*"),Source!$A$4,IF(E828="","",Source!$A$3)))</f>
        <v/>
      </c>
      <c r="B828" s="136" t="str">
        <f t="shared" si="24"/>
        <v/>
      </c>
      <c r="C828" s="43"/>
      <c r="D828" s="135"/>
      <c r="E828" s="96"/>
      <c r="F828" s="102"/>
      <c r="G828" s="105"/>
      <c r="H828" s="43"/>
      <c r="I828" s="105"/>
      <c r="J828" s="106"/>
      <c r="K828" s="107"/>
      <c r="L828" s="57" t="str">
        <f t="shared" si="25"/>
        <v/>
      </c>
      <c r="M828" s="61" t="str">
        <f>IF(D828="","",L828*D828)</f>
        <v/>
      </c>
    </row>
    <row r="829" spans="1:13" x14ac:dyDescent="0.25">
      <c r="A829" s="138" t="str">
        <f>IF(COUNTIF(E829,"*DH*"),Source!$A$4,IF(COUNTIF(E829,"*DG*"),Source!$A$4,IF(E829="","",Source!$A$3)))</f>
        <v/>
      </c>
      <c r="B829" s="136" t="str">
        <f t="shared" si="24"/>
        <v/>
      </c>
      <c r="C829" s="43"/>
      <c r="D829" s="135"/>
      <c r="E829" s="96"/>
      <c r="F829" s="102"/>
      <c r="G829" s="105"/>
      <c r="H829" s="43"/>
      <c r="I829" s="105"/>
      <c r="J829" s="106"/>
      <c r="K829" s="107"/>
      <c r="L829" s="57" t="str">
        <f t="shared" si="25"/>
        <v/>
      </c>
      <c r="M829" s="61" t="str">
        <f>IF(D829="","",L829*D829)</f>
        <v/>
      </c>
    </row>
    <row r="830" spans="1:13" x14ac:dyDescent="0.25">
      <c r="A830" s="138" t="str">
        <f>IF(COUNTIF(E830,"*DH*"),Source!$A$4,IF(COUNTIF(E830,"*DG*"),Source!$A$4,IF(E830="","",Source!$A$3)))</f>
        <v/>
      </c>
      <c r="B830" s="136" t="str">
        <f t="shared" si="24"/>
        <v/>
      </c>
      <c r="C830" s="43"/>
      <c r="D830" s="135"/>
      <c r="E830" s="96"/>
      <c r="F830" s="102"/>
      <c r="G830" s="105"/>
      <c r="H830" s="43"/>
      <c r="I830" s="105"/>
      <c r="J830" s="106"/>
      <c r="K830" s="107"/>
      <c r="L830" s="57" t="str">
        <f t="shared" si="25"/>
        <v/>
      </c>
      <c r="M830" s="61" t="str">
        <f>IF(D830="","",L830*D830)</f>
        <v/>
      </c>
    </row>
    <row r="831" spans="1:13" x14ac:dyDescent="0.25">
      <c r="A831" s="138" t="str">
        <f>IF(COUNTIF(E831,"*DH*"),Source!$A$4,IF(COUNTIF(E831,"*DG*"),Source!$A$4,IF(E831="","",Source!$A$3)))</f>
        <v/>
      </c>
      <c r="B831" s="136" t="str">
        <f t="shared" si="24"/>
        <v/>
      </c>
      <c r="C831" s="43"/>
      <c r="D831" s="135"/>
      <c r="E831" s="96"/>
      <c r="F831" s="102"/>
      <c r="G831" s="105"/>
      <c r="H831" s="43"/>
      <c r="I831" s="105"/>
      <c r="J831" s="106"/>
      <c r="K831" s="107"/>
      <c r="L831" s="57" t="str">
        <f t="shared" si="25"/>
        <v/>
      </c>
      <c r="M831" s="61" t="str">
        <f>IF(D831="","",L831*D831)</f>
        <v/>
      </c>
    </row>
    <row r="832" spans="1:13" x14ac:dyDescent="0.25">
      <c r="A832" s="138" t="str">
        <f>IF(COUNTIF(E832,"*DH*"),Source!$A$4,IF(COUNTIF(E832,"*DG*"),Source!$A$4,IF(E832="","",Source!$A$3)))</f>
        <v/>
      </c>
      <c r="B832" s="136" t="str">
        <f t="shared" si="24"/>
        <v/>
      </c>
      <c r="C832" s="43"/>
      <c r="D832" s="135"/>
      <c r="E832" s="96"/>
      <c r="F832" s="102"/>
      <c r="G832" s="105"/>
      <c r="H832" s="43"/>
      <c r="I832" s="105"/>
      <c r="J832" s="106"/>
      <c r="K832" s="107"/>
      <c r="L832" s="57" t="str">
        <f t="shared" si="25"/>
        <v/>
      </c>
      <c r="M832" s="61" t="str">
        <f>IF(D832="","",L832*D832)</f>
        <v/>
      </c>
    </row>
    <row r="833" spans="1:13" x14ac:dyDescent="0.25">
      <c r="A833" s="138" t="str">
        <f>IF(COUNTIF(E833,"*DH*"),Source!$A$4,IF(COUNTIF(E833,"*DG*"),Source!$A$4,IF(E833="","",Source!$A$3)))</f>
        <v/>
      </c>
      <c r="B833" s="136" t="str">
        <f t="shared" si="24"/>
        <v/>
      </c>
      <c r="C833" s="43"/>
      <c r="D833" s="135"/>
      <c r="E833" s="96"/>
      <c r="F833" s="102"/>
      <c r="G833" s="105"/>
      <c r="H833" s="43"/>
      <c r="I833" s="105"/>
      <c r="J833" s="106"/>
      <c r="K833" s="107"/>
      <c r="L833" s="57" t="str">
        <f t="shared" si="25"/>
        <v/>
      </c>
      <c r="M833" s="61" t="str">
        <f>IF(D833="","",L833*D833)</f>
        <v/>
      </c>
    </row>
    <row r="834" spans="1:13" x14ac:dyDescent="0.25">
      <c r="A834" s="138" t="str">
        <f>IF(COUNTIF(E834,"*DH*"),Source!$A$4,IF(COUNTIF(E834,"*DG*"),Source!$A$4,IF(E834="","",Source!$A$3)))</f>
        <v/>
      </c>
      <c r="B834" s="136" t="str">
        <f t="shared" si="24"/>
        <v/>
      </c>
      <c r="C834" s="43"/>
      <c r="D834" s="135"/>
      <c r="E834" s="96"/>
      <c r="F834" s="102"/>
      <c r="G834" s="105"/>
      <c r="H834" s="43"/>
      <c r="I834" s="105"/>
      <c r="J834" s="106"/>
      <c r="K834" s="107"/>
      <c r="L834" s="57" t="str">
        <f t="shared" si="25"/>
        <v/>
      </c>
      <c r="M834" s="61" t="str">
        <f>IF(D834="","",L834*D834)</f>
        <v/>
      </c>
    </row>
    <row r="835" spans="1:13" x14ac:dyDescent="0.25">
      <c r="A835" s="138" t="str">
        <f>IF(COUNTIF(E835,"*DH*"),Source!$A$4,IF(COUNTIF(E835,"*DG*"),Source!$A$4,IF(E835="","",Source!$A$3)))</f>
        <v/>
      </c>
      <c r="B835" s="136" t="str">
        <f t="shared" si="24"/>
        <v/>
      </c>
      <c r="C835" s="43"/>
      <c r="D835" s="135"/>
      <c r="E835" s="96"/>
      <c r="F835" s="102"/>
      <c r="G835" s="105"/>
      <c r="H835" s="43"/>
      <c r="I835" s="105"/>
      <c r="J835" s="106"/>
      <c r="K835" s="107"/>
      <c r="L835" s="57" t="str">
        <f t="shared" si="25"/>
        <v/>
      </c>
      <c r="M835" s="61" t="str">
        <f>IF(D835="","",L835*D835)</f>
        <v/>
      </c>
    </row>
    <row r="836" spans="1:13" x14ac:dyDescent="0.25">
      <c r="A836" s="138" t="str">
        <f>IF(COUNTIF(E836,"*DH*"),Source!$A$4,IF(COUNTIF(E836,"*DG*"),Source!$A$4,IF(E836="","",Source!$A$3)))</f>
        <v/>
      </c>
      <c r="B836" s="136" t="str">
        <f t="shared" si="24"/>
        <v/>
      </c>
      <c r="C836" s="43"/>
      <c r="D836" s="135"/>
      <c r="E836" s="96"/>
      <c r="F836" s="102"/>
      <c r="G836" s="105"/>
      <c r="H836" s="43"/>
      <c r="I836" s="105"/>
      <c r="J836" s="106"/>
      <c r="K836" s="107"/>
      <c r="L836" s="57" t="str">
        <f t="shared" si="25"/>
        <v/>
      </c>
      <c r="M836" s="61" t="str">
        <f>IF(D836="","",L836*D836)</f>
        <v/>
      </c>
    </row>
    <row r="837" spans="1:13" x14ac:dyDescent="0.25">
      <c r="A837" s="138" t="str">
        <f>IF(COUNTIF(E837,"*DH*"),Source!$A$4,IF(COUNTIF(E837,"*DG*"),Source!$A$4,IF(E837="","",Source!$A$3)))</f>
        <v/>
      </c>
      <c r="B837" s="136" t="str">
        <f t="shared" si="24"/>
        <v/>
      </c>
      <c r="C837" s="43"/>
      <c r="D837" s="135"/>
      <c r="E837" s="96"/>
      <c r="F837" s="102"/>
      <c r="G837" s="105"/>
      <c r="H837" s="43"/>
      <c r="I837" s="105"/>
      <c r="J837" s="106"/>
      <c r="K837" s="107"/>
      <c r="L837" s="57" t="str">
        <f t="shared" si="25"/>
        <v/>
      </c>
      <c r="M837" s="61" t="str">
        <f>IF(D837="","",L837*D837)</f>
        <v/>
      </c>
    </row>
    <row r="838" spans="1:13" x14ac:dyDescent="0.25">
      <c r="A838" s="138" t="str">
        <f>IF(COUNTIF(E838,"*DH*"),Source!$A$4,IF(COUNTIF(E838,"*DG*"),Source!$A$4,IF(E838="","",Source!$A$3)))</f>
        <v/>
      </c>
      <c r="B838" s="136" t="str">
        <f t="shared" si="24"/>
        <v/>
      </c>
      <c r="C838" s="43"/>
      <c r="D838" s="135"/>
      <c r="E838" s="96"/>
      <c r="F838" s="102"/>
      <c r="G838" s="105"/>
      <c r="H838" s="43"/>
      <c r="I838" s="105"/>
      <c r="J838" s="106"/>
      <c r="K838" s="107"/>
      <c r="L838" s="57" t="str">
        <f t="shared" si="25"/>
        <v/>
      </c>
      <c r="M838" s="61" t="str">
        <f>IF(D838="","",L838*D838)</f>
        <v/>
      </c>
    </row>
    <row r="839" spans="1:13" x14ac:dyDescent="0.25">
      <c r="A839" s="138" t="str">
        <f>IF(COUNTIF(E839,"*DH*"),Source!$A$4,IF(COUNTIF(E839,"*DG*"),Source!$A$4,IF(E839="","",Source!$A$3)))</f>
        <v/>
      </c>
      <c r="B839" s="136" t="str">
        <f t="shared" si="24"/>
        <v/>
      </c>
      <c r="C839" s="43"/>
      <c r="D839" s="135"/>
      <c r="E839" s="96"/>
      <c r="F839" s="102"/>
      <c r="G839" s="105"/>
      <c r="H839" s="43"/>
      <c r="I839" s="105"/>
      <c r="J839" s="106"/>
      <c r="K839" s="107"/>
      <c r="L839" s="57" t="str">
        <f t="shared" si="25"/>
        <v/>
      </c>
      <c r="M839" s="61" t="str">
        <f>IF(D839="","",L839*D839)</f>
        <v/>
      </c>
    </row>
    <row r="840" spans="1:13" x14ac:dyDescent="0.25">
      <c r="A840" s="138" t="str">
        <f>IF(COUNTIF(E840,"*DH*"),Source!$A$4,IF(COUNTIF(E840,"*DG*"),Source!$A$4,IF(E840="","",Source!$A$3)))</f>
        <v/>
      </c>
      <c r="B840" s="136" t="str">
        <f t="shared" si="24"/>
        <v/>
      </c>
      <c r="C840" s="43"/>
      <c r="D840" s="135"/>
      <c r="E840" s="96"/>
      <c r="F840" s="102"/>
      <c r="G840" s="105"/>
      <c r="H840" s="43"/>
      <c r="I840" s="105"/>
      <c r="J840" s="106"/>
      <c r="K840" s="107"/>
      <c r="L840" s="57" t="str">
        <f t="shared" si="25"/>
        <v/>
      </c>
      <c r="M840" s="61" t="str">
        <f>IF(D840="","",L840*D840)</f>
        <v/>
      </c>
    </row>
    <row r="841" spans="1:13" x14ac:dyDescent="0.25">
      <c r="A841" s="138" t="str">
        <f>IF(COUNTIF(E841,"*DH*"),Source!$A$4,IF(COUNTIF(E841,"*DG*"),Source!$A$4,IF(E841="","",Source!$A$3)))</f>
        <v/>
      </c>
      <c r="B841" s="136" t="str">
        <f t="shared" si="24"/>
        <v/>
      </c>
      <c r="C841" s="43"/>
      <c r="D841" s="135"/>
      <c r="E841" s="96"/>
      <c r="F841" s="102"/>
      <c r="G841" s="105"/>
      <c r="H841" s="43"/>
      <c r="I841" s="105"/>
      <c r="J841" s="106"/>
      <c r="K841" s="107"/>
      <c r="L841" s="57" t="str">
        <f t="shared" si="25"/>
        <v/>
      </c>
      <c r="M841" s="61" t="str">
        <f>IF(D841="","",L841*D841)</f>
        <v/>
      </c>
    </row>
    <row r="842" spans="1:13" x14ac:dyDescent="0.25">
      <c r="A842" s="138" t="str">
        <f>IF(COUNTIF(E842,"*DH*"),Source!$A$4,IF(COUNTIF(E842,"*DG*"),Source!$A$4,IF(E842="","",Source!$A$3)))</f>
        <v/>
      </c>
      <c r="B842" s="136" t="str">
        <f t="shared" si="24"/>
        <v/>
      </c>
      <c r="C842" s="43"/>
      <c r="D842" s="135"/>
      <c r="E842" s="96"/>
      <c r="F842" s="102"/>
      <c r="G842" s="105"/>
      <c r="H842" s="43"/>
      <c r="I842" s="105"/>
      <c r="J842" s="106"/>
      <c r="K842" s="107"/>
      <c r="L842" s="57" t="str">
        <f t="shared" si="25"/>
        <v/>
      </c>
      <c r="M842" s="61" t="str">
        <f>IF(D842="","",L842*D842)</f>
        <v/>
      </c>
    </row>
    <row r="843" spans="1:13" x14ac:dyDescent="0.25">
      <c r="A843" s="138" t="str">
        <f>IF(COUNTIF(E843,"*DH*"),Source!$A$4,IF(COUNTIF(E843,"*DG*"),Source!$A$4,IF(E843="","",Source!$A$3)))</f>
        <v/>
      </c>
      <c r="B843" s="136" t="str">
        <f t="shared" si="24"/>
        <v/>
      </c>
      <c r="C843" s="43"/>
      <c r="D843" s="135"/>
      <c r="E843" s="96"/>
      <c r="F843" s="102"/>
      <c r="G843" s="105"/>
      <c r="H843" s="43"/>
      <c r="I843" s="105"/>
      <c r="J843" s="106"/>
      <c r="K843" s="107"/>
      <c r="L843" s="57" t="str">
        <f t="shared" si="25"/>
        <v/>
      </c>
      <c r="M843" s="61" t="str">
        <f>IF(D843="","",L843*D843)</f>
        <v/>
      </c>
    </row>
    <row r="844" spans="1:13" x14ac:dyDescent="0.25">
      <c r="A844" s="138" t="str">
        <f>IF(COUNTIF(E844,"*DH*"),Source!$A$4,IF(COUNTIF(E844,"*DG*"),Source!$A$4,IF(E844="","",Source!$A$3)))</f>
        <v/>
      </c>
      <c r="B844" s="136" t="str">
        <f t="shared" ref="B844:B907" si="26">IF(COUNTIF(C844,""),"",IF(COUNTIF(C844,"TDJ"),"Terre de Jeux","Paris 2024"))</f>
        <v/>
      </c>
      <c r="C844" s="43"/>
      <c r="D844" s="135"/>
      <c r="E844" s="96"/>
      <c r="F844" s="102"/>
      <c r="G844" s="105"/>
      <c r="H844" s="43"/>
      <c r="I844" s="105"/>
      <c r="J844" s="106"/>
      <c r="K844" s="107"/>
      <c r="L844" s="57" t="str">
        <f t="shared" ref="L844:L907" si="27">IF(J844="","",J844*K844)</f>
        <v/>
      </c>
      <c r="M844" s="61" t="str">
        <f>IF(D844="","",L844*D844)</f>
        <v/>
      </c>
    </row>
    <row r="845" spans="1:13" x14ac:dyDescent="0.25">
      <c r="A845" s="138" t="str">
        <f>IF(COUNTIF(E845,"*DH*"),Source!$A$4,IF(COUNTIF(E845,"*DG*"),Source!$A$4,IF(E845="","",Source!$A$3)))</f>
        <v/>
      </c>
      <c r="B845" s="136" t="str">
        <f t="shared" si="26"/>
        <v/>
      </c>
      <c r="C845" s="43"/>
      <c r="D845" s="135"/>
      <c r="E845" s="96"/>
      <c r="F845" s="102"/>
      <c r="G845" s="105"/>
      <c r="H845" s="43"/>
      <c r="I845" s="105"/>
      <c r="J845" s="106"/>
      <c r="K845" s="107"/>
      <c r="L845" s="57" t="str">
        <f t="shared" si="27"/>
        <v/>
      </c>
      <c r="M845" s="61" t="str">
        <f>IF(D845="","",L845*D845)</f>
        <v/>
      </c>
    </row>
    <row r="846" spans="1:13" x14ac:dyDescent="0.25">
      <c r="A846" s="138" t="str">
        <f>IF(COUNTIF(E846,"*DH*"),Source!$A$4,IF(COUNTIF(E846,"*DG*"),Source!$A$4,IF(E846="","",Source!$A$3)))</f>
        <v/>
      </c>
      <c r="B846" s="136" t="str">
        <f t="shared" si="26"/>
        <v/>
      </c>
      <c r="C846" s="43"/>
      <c r="D846" s="135"/>
      <c r="E846" s="96"/>
      <c r="F846" s="102"/>
      <c r="G846" s="105"/>
      <c r="H846" s="43"/>
      <c r="I846" s="105"/>
      <c r="J846" s="106"/>
      <c r="K846" s="107"/>
      <c r="L846" s="57" t="str">
        <f t="shared" si="27"/>
        <v/>
      </c>
      <c r="M846" s="61" t="str">
        <f>IF(D846="","",L846*D846)</f>
        <v/>
      </c>
    </row>
    <row r="847" spans="1:13" x14ac:dyDescent="0.25">
      <c r="A847" s="138" t="str">
        <f>IF(COUNTIF(E847,"*DH*"),Source!$A$4,IF(COUNTIF(E847,"*DG*"),Source!$A$4,IF(E847="","",Source!$A$3)))</f>
        <v/>
      </c>
      <c r="B847" s="136" t="str">
        <f t="shared" si="26"/>
        <v/>
      </c>
      <c r="C847" s="43"/>
      <c r="D847" s="135"/>
      <c r="E847" s="96"/>
      <c r="F847" s="102"/>
      <c r="G847" s="105"/>
      <c r="H847" s="43"/>
      <c r="I847" s="105"/>
      <c r="J847" s="106"/>
      <c r="K847" s="107"/>
      <c r="L847" s="57" t="str">
        <f t="shared" si="27"/>
        <v/>
      </c>
      <c r="M847" s="61" t="str">
        <f>IF(D847="","",L847*D847)</f>
        <v/>
      </c>
    </row>
    <row r="848" spans="1:13" x14ac:dyDescent="0.25">
      <c r="A848" s="138" t="str">
        <f>IF(COUNTIF(E848,"*DH*"),Source!$A$4,IF(COUNTIF(E848,"*DG*"),Source!$A$4,IF(E848="","",Source!$A$3)))</f>
        <v/>
      </c>
      <c r="B848" s="136" t="str">
        <f t="shared" si="26"/>
        <v/>
      </c>
      <c r="C848" s="43"/>
      <c r="D848" s="135"/>
      <c r="E848" s="96"/>
      <c r="F848" s="102"/>
      <c r="G848" s="105"/>
      <c r="H848" s="43"/>
      <c r="I848" s="105"/>
      <c r="J848" s="106"/>
      <c r="K848" s="107"/>
      <c r="L848" s="57" t="str">
        <f t="shared" si="27"/>
        <v/>
      </c>
      <c r="M848" s="61" t="str">
        <f>IF(D848="","",L848*D848)</f>
        <v/>
      </c>
    </row>
    <row r="849" spans="1:13" x14ac:dyDescent="0.25">
      <c r="A849" s="138" t="str">
        <f>IF(COUNTIF(E849,"*DH*"),Source!$A$4,IF(COUNTIF(E849,"*DG*"),Source!$A$4,IF(E849="","",Source!$A$3)))</f>
        <v/>
      </c>
      <c r="B849" s="136" t="str">
        <f t="shared" si="26"/>
        <v/>
      </c>
      <c r="C849" s="43"/>
      <c r="D849" s="135"/>
      <c r="E849" s="96"/>
      <c r="F849" s="102"/>
      <c r="G849" s="105"/>
      <c r="H849" s="43"/>
      <c r="I849" s="105"/>
      <c r="J849" s="106"/>
      <c r="K849" s="107"/>
      <c r="L849" s="57" t="str">
        <f t="shared" si="27"/>
        <v/>
      </c>
      <c r="M849" s="61" t="str">
        <f>IF(D849="","",L849*D849)</f>
        <v/>
      </c>
    </row>
    <row r="850" spans="1:13" x14ac:dyDescent="0.25">
      <c r="A850" s="138" t="str">
        <f>IF(COUNTIF(E850,"*DH*"),Source!$A$4,IF(COUNTIF(E850,"*DG*"),Source!$A$4,IF(E850="","",Source!$A$3)))</f>
        <v/>
      </c>
      <c r="B850" s="136" t="str">
        <f t="shared" si="26"/>
        <v/>
      </c>
      <c r="C850" s="43"/>
      <c r="D850" s="135"/>
      <c r="E850" s="96"/>
      <c r="F850" s="102"/>
      <c r="G850" s="105"/>
      <c r="H850" s="43"/>
      <c r="I850" s="105"/>
      <c r="J850" s="106"/>
      <c r="K850" s="107"/>
      <c r="L850" s="57" t="str">
        <f t="shared" si="27"/>
        <v/>
      </c>
      <c r="M850" s="61" t="str">
        <f>IF(D850="","",L850*D850)</f>
        <v/>
      </c>
    </row>
    <row r="851" spans="1:13" x14ac:dyDescent="0.25">
      <c r="A851" s="138" t="str">
        <f>IF(COUNTIF(E851,"*DH*"),Source!$A$4,IF(COUNTIF(E851,"*DG*"),Source!$A$4,IF(E851="","",Source!$A$3)))</f>
        <v/>
      </c>
      <c r="B851" s="136" t="str">
        <f t="shared" si="26"/>
        <v/>
      </c>
      <c r="C851" s="43"/>
      <c r="D851" s="135"/>
      <c r="E851" s="96"/>
      <c r="F851" s="102"/>
      <c r="G851" s="105"/>
      <c r="H851" s="43"/>
      <c r="I851" s="105"/>
      <c r="J851" s="106"/>
      <c r="K851" s="107"/>
      <c r="L851" s="57" t="str">
        <f t="shared" si="27"/>
        <v/>
      </c>
      <c r="M851" s="61" t="str">
        <f>IF(D851="","",L851*D851)</f>
        <v/>
      </c>
    </row>
    <row r="852" spans="1:13" x14ac:dyDescent="0.25">
      <c r="A852" s="138" t="str">
        <f>IF(COUNTIF(E852,"*DH*"),Source!$A$4,IF(COUNTIF(E852,"*DG*"),Source!$A$4,IF(E852="","",Source!$A$3)))</f>
        <v/>
      </c>
      <c r="B852" s="136" t="str">
        <f t="shared" si="26"/>
        <v/>
      </c>
      <c r="C852" s="43"/>
      <c r="D852" s="135"/>
      <c r="E852" s="96"/>
      <c r="F852" s="102"/>
      <c r="G852" s="105"/>
      <c r="H852" s="43"/>
      <c r="I852" s="105"/>
      <c r="J852" s="106"/>
      <c r="K852" s="107"/>
      <c r="L852" s="57" t="str">
        <f t="shared" si="27"/>
        <v/>
      </c>
      <c r="M852" s="61" t="str">
        <f>IF(D852="","",L852*D852)</f>
        <v/>
      </c>
    </row>
    <row r="853" spans="1:13" x14ac:dyDescent="0.25">
      <c r="A853" s="138" t="str">
        <f>IF(COUNTIF(E853,"*DH*"),Source!$A$4,IF(COUNTIF(E853,"*DG*"),Source!$A$4,IF(E853="","",Source!$A$3)))</f>
        <v/>
      </c>
      <c r="B853" s="136" t="str">
        <f t="shared" si="26"/>
        <v/>
      </c>
      <c r="C853" s="43"/>
      <c r="D853" s="135"/>
      <c r="E853" s="96"/>
      <c r="F853" s="102"/>
      <c r="G853" s="105"/>
      <c r="H853" s="43"/>
      <c r="I853" s="105"/>
      <c r="J853" s="106"/>
      <c r="K853" s="107"/>
      <c r="L853" s="57" t="str">
        <f t="shared" si="27"/>
        <v/>
      </c>
      <c r="M853" s="61" t="str">
        <f>IF(D853="","",L853*D853)</f>
        <v/>
      </c>
    </row>
    <row r="854" spans="1:13" x14ac:dyDescent="0.25">
      <c r="A854" s="138" t="str">
        <f>IF(COUNTIF(E854,"*DH*"),Source!$A$4,IF(COUNTIF(E854,"*DG*"),Source!$A$4,IF(E854="","",Source!$A$3)))</f>
        <v/>
      </c>
      <c r="B854" s="136" t="str">
        <f t="shared" si="26"/>
        <v/>
      </c>
      <c r="C854" s="43"/>
      <c r="D854" s="135"/>
      <c r="E854" s="96"/>
      <c r="F854" s="102"/>
      <c r="G854" s="105"/>
      <c r="H854" s="43"/>
      <c r="I854" s="105"/>
      <c r="J854" s="106"/>
      <c r="K854" s="107"/>
      <c r="L854" s="57" t="str">
        <f t="shared" si="27"/>
        <v/>
      </c>
      <c r="M854" s="61" t="str">
        <f>IF(D854="","",L854*D854)</f>
        <v/>
      </c>
    </row>
    <row r="855" spans="1:13" x14ac:dyDescent="0.25">
      <c r="A855" s="138" t="str">
        <f>IF(COUNTIF(E855,"*DH*"),Source!$A$4,IF(COUNTIF(E855,"*DG*"),Source!$A$4,IF(E855="","",Source!$A$3)))</f>
        <v/>
      </c>
      <c r="B855" s="136" t="str">
        <f t="shared" si="26"/>
        <v/>
      </c>
      <c r="C855" s="43"/>
      <c r="D855" s="135"/>
      <c r="E855" s="96"/>
      <c r="F855" s="102"/>
      <c r="G855" s="105"/>
      <c r="H855" s="43"/>
      <c r="I855" s="105"/>
      <c r="J855" s="106"/>
      <c r="K855" s="107"/>
      <c r="L855" s="57" t="str">
        <f t="shared" si="27"/>
        <v/>
      </c>
      <c r="M855" s="61" t="str">
        <f>IF(D855="","",L855*D855)</f>
        <v/>
      </c>
    </row>
    <row r="856" spans="1:13" x14ac:dyDescent="0.25">
      <c r="A856" s="138" t="str">
        <f>IF(COUNTIF(E856,"*DH*"),Source!$A$4,IF(COUNTIF(E856,"*DG*"),Source!$A$4,IF(E856="","",Source!$A$3)))</f>
        <v/>
      </c>
      <c r="B856" s="136" t="str">
        <f t="shared" si="26"/>
        <v/>
      </c>
      <c r="C856" s="43"/>
      <c r="D856" s="135"/>
      <c r="E856" s="96"/>
      <c r="F856" s="102"/>
      <c r="G856" s="105"/>
      <c r="H856" s="43"/>
      <c r="I856" s="105"/>
      <c r="J856" s="106"/>
      <c r="K856" s="107"/>
      <c r="L856" s="57" t="str">
        <f t="shared" si="27"/>
        <v/>
      </c>
      <c r="M856" s="61" t="str">
        <f>IF(D856="","",L856*D856)</f>
        <v/>
      </c>
    </row>
    <row r="857" spans="1:13" x14ac:dyDescent="0.25">
      <c r="A857" s="138" t="str">
        <f>IF(COUNTIF(E857,"*DH*"),Source!$A$4,IF(COUNTIF(E857,"*DG*"),Source!$A$4,IF(E857="","",Source!$A$3)))</f>
        <v/>
      </c>
      <c r="B857" s="136" t="str">
        <f t="shared" si="26"/>
        <v/>
      </c>
      <c r="C857" s="43"/>
      <c r="D857" s="135"/>
      <c r="E857" s="96"/>
      <c r="F857" s="102"/>
      <c r="G857" s="105"/>
      <c r="H857" s="43"/>
      <c r="I857" s="105"/>
      <c r="J857" s="106"/>
      <c r="K857" s="107"/>
      <c r="L857" s="57" t="str">
        <f t="shared" si="27"/>
        <v/>
      </c>
      <c r="M857" s="61" t="str">
        <f>IF(D857="","",L857*D857)</f>
        <v/>
      </c>
    </row>
    <row r="858" spans="1:13" x14ac:dyDescent="0.25">
      <c r="A858" s="138" t="str">
        <f>IF(COUNTIF(E858,"*DH*"),Source!$A$4,IF(COUNTIF(E858,"*DG*"),Source!$A$4,IF(E858="","",Source!$A$3)))</f>
        <v/>
      </c>
      <c r="B858" s="136" t="str">
        <f t="shared" si="26"/>
        <v/>
      </c>
      <c r="C858" s="43"/>
      <c r="D858" s="135"/>
      <c r="E858" s="96"/>
      <c r="F858" s="102"/>
      <c r="G858" s="105"/>
      <c r="H858" s="43"/>
      <c r="I858" s="105"/>
      <c r="J858" s="106"/>
      <c r="K858" s="107"/>
      <c r="L858" s="57" t="str">
        <f t="shared" si="27"/>
        <v/>
      </c>
      <c r="M858" s="61" t="str">
        <f>IF(D858="","",L858*D858)</f>
        <v/>
      </c>
    </row>
    <row r="859" spans="1:13" x14ac:dyDescent="0.25">
      <c r="A859" s="138" t="str">
        <f>IF(COUNTIF(E859,"*DH*"),Source!$A$4,IF(COUNTIF(E859,"*DG*"),Source!$A$4,IF(E859="","",Source!$A$3)))</f>
        <v/>
      </c>
      <c r="B859" s="136" t="str">
        <f t="shared" si="26"/>
        <v/>
      </c>
      <c r="C859" s="43"/>
      <c r="D859" s="135"/>
      <c r="E859" s="96"/>
      <c r="F859" s="102"/>
      <c r="G859" s="105"/>
      <c r="H859" s="43"/>
      <c r="I859" s="105"/>
      <c r="J859" s="106"/>
      <c r="K859" s="107"/>
      <c r="L859" s="57" t="str">
        <f t="shared" si="27"/>
        <v/>
      </c>
      <c r="M859" s="61" t="str">
        <f>IF(D859="","",L859*D859)</f>
        <v/>
      </c>
    </row>
    <row r="860" spans="1:13" x14ac:dyDescent="0.25">
      <c r="A860" s="138" t="str">
        <f>IF(COUNTIF(E860,"*DH*"),Source!$A$4,IF(COUNTIF(E860,"*DG*"),Source!$A$4,IF(E860="","",Source!$A$3)))</f>
        <v/>
      </c>
      <c r="B860" s="136" t="str">
        <f t="shared" si="26"/>
        <v/>
      </c>
      <c r="C860" s="43"/>
      <c r="D860" s="135"/>
      <c r="E860" s="96"/>
      <c r="F860" s="102"/>
      <c r="G860" s="105"/>
      <c r="H860" s="43"/>
      <c r="I860" s="105"/>
      <c r="J860" s="106"/>
      <c r="K860" s="107"/>
      <c r="L860" s="57" t="str">
        <f t="shared" si="27"/>
        <v/>
      </c>
      <c r="M860" s="61" t="str">
        <f>IF(D860="","",L860*D860)</f>
        <v/>
      </c>
    </row>
    <row r="861" spans="1:13" x14ac:dyDescent="0.25">
      <c r="A861" s="138" t="str">
        <f>IF(COUNTIF(E861,"*DH*"),Source!$A$4,IF(COUNTIF(E861,"*DG*"),Source!$A$4,IF(E861="","",Source!$A$3)))</f>
        <v/>
      </c>
      <c r="B861" s="136" t="str">
        <f t="shared" si="26"/>
        <v/>
      </c>
      <c r="C861" s="43"/>
      <c r="D861" s="135"/>
      <c r="E861" s="96"/>
      <c r="F861" s="102"/>
      <c r="G861" s="105"/>
      <c r="H861" s="43"/>
      <c r="I861" s="105"/>
      <c r="J861" s="106"/>
      <c r="K861" s="107"/>
      <c r="L861" s="57" t="str">
        <f t="shared" si="27"/>
        <v/>
      </c>
      <c r="M861" s="61" t="str">
        <f>IF(D861="","",L861*D861)</f>
        <v/>
      </c>
    </row>
    <row r="862" spans="1:13" x14ac:dyDescent="0.25">
      <c r="A862" s="138" t="str">
        <f>IF(COUNTIF(E862,"*DH*"),Source!$A$4,IF(COUNTIF(E862,"*DG*"),Source!$A$4,IF(E862="","",Source!$A$3)))</f>
        <v/>
      </c>
      <c r="B862" s="136" t="str">
        <f t="shared" si="26"/>
        <v/>
      </c>
      <c r="C862" s="43"/>
      <c r="D862" s="135"/>
      <c r="E862" s="96"/>
      <c r="F862" s="102"/>
      <c r="G862" s="105"/>
      <c r="H862" s="43"/>
      <c r="I862" s="105"/>
      <c r="J862" s="106"/>
      <c r="K862" s="107"/>
      <c r="L862" s="57" t="str">
        <f t="shared" si="27"/>
        <v/>
      </c>
      <c r="M862" s="61" t="str">
        <f>IF(D862="","",L862*D862)</f>
        <v/>
      </c>
    </row>
    <row r="863" spans="1:13" x14ac:dyDescent="0.25">
      <c r="A863" s="138" t="str">
        <f>IF(COUNTIF(E863,"*DH*"),Source!$A$4,IF(COUNTIF(E863,"*DG*"),Source!$A$4,IF(E863="","",Source!$A$3)))</f>
        <v/>
      </c>
      <c r="B863" s="136" t="str">
        <f t="shared" si="26"/>
        <v/>
      </c>
      <c r="C863" s="43"/>
      <c r="D863" s="135"/>
      <c r="E863" s="96"/>
      <c r="F863" s="102"/>
      <c r="G863" s="105"/>
      <c r="H863" s="43"/>
      <c r="I863" s="105"/>
      <c r="J863" s="106"/>
      <c r="K863" s="107"/>
      <c r="L863" s="57" t="str">
        <f t="shared" si="27"/>
        <v/>
      </c>
      <c r="M863" s="61" t="str">
        <f>IF(D863="","",L863*D863)</f>
        <v/>
      </c>
    </row>
    <row r="864" spans="1:13" x14ac:dyDescent="0.25">
      <c r="A864" s="138" t="str">
        <f>IF(COUNTIF(E864,"*DH*"),Source!$A$4,IF(COUNTIF(E864,"*DG*"),Source!$A$4,IF(E864="","",Source!$A$3)))</f>
        <v/>
      </c>
      <c r="B864" s="136" t="str">
        <f t="shared" si="26"/>
        <v/>
      </c>
      <c r="C864" s="43"/>
      <c r="D864" s="135"/>
      <c r="E864" s="96"/>
      <c r="F864" s="102"/>
      <c r="G864" s="105"/>
      <c r="H864" s="43"/>
      <c r="I864" s="105"/>
      <c r="J864" s="106"/>
      <c r="K864" s="107"/>
      <c r="L864" s="57" t="str">
        <f t="shared" si="27"/>
        <v/>
      </c>
      <c r="M864" s="61" t="str">
        <f>IF(D864="","",L864*D864)</f>
        <v/>
      </c>
    </row>
    <row r="865" spans="1:13" x14ac:dyDescent="0.25">
      <c r="A865" s="138" t="str">
        <f>IF(COUNTIF(E865,"*DH*"),Source!$A$4,IF(COUNTIF(E865,"*DG*"),Source!$A$4,IF(E865="","",Source!$A$3)))</f>
        <v/>
      </c>
      <c r="B865" s="136" t="str">
        <f t="shared" si="26"/>
        <v/>
      </c>
      <c r="C865" s="43"/>
      <c r="D865" s="135"/>
      <c r="E865" s="96"/>
      <c r="F865" s="102"/>
      <c r="G865" s="105"/>
      <c r="H865" s="43"/>
      <c r="I865" s="105"/>
      <c r="J865" s="106"/>
      <c r="K865" s="107"/>
      <c r="L865" s="57" t="str">
        <f t="shared" si="27"/>
        <v/>
      </c>
      <c r="M865" s="61" t="str">
        <f>IF(D865="","",L865*D865)</f>
        <v/>
      </c>
    </row>
    <row r="866" spans="1:13" x14ac:dyDescent="0.25">
      <c r="A866" s="138" t="str">
        <f>IF(COUNTIF(E866,"*DH*"),Source!$A$4,IF(COUNTIF(E866,"*DG*"),Source!$A$4,IF(E866="","",Source!$A$3)))</f>
        <v/>
      </c>
      <c r="B866" s="136" t="str">
        <f t="shared" si="26"/>
        <v/>
      </c>
      <c r="C866" s="43"/>
      <c r="D866" s="135"/>
      <c r="E866" s="96"/>
      <c r="F866" s="102"/>
      <c r="G866" s="105"/>
      <c r="H866" s="43"/>
      <c r="I866" s="105"/>
      <c r="J866" s="106"/>
      <c r="K866" s="107"/>
      <c r="L866" s="57" t="str">
        <f t="shared" si="27"/>
        <v/>
      </c>
      <c r="M866" s="61" t="str">
        <f>IF(D866="","",L866*D866)</f>
        <v/>
      </c>
    </row>
    <row r="867" spans="1:13" x14ac:dyDescent="0.25">
      <c r="A867" s="138" t="str">
        <f>IF(COUNTIF(E867,"*DH*"),Source!$A$4,IF(COUNTIF(E867,"*DG*"),Source!$A$4,IF(E867="","",Source!$A$3)))</f>
        <v/>
      </c>
      <c r="B867" s="136" t="str">
        <f t="shared" si="26"/>
        <v/>
      </c>
      <c r="C867" s="43"/>
      <c r="D867" s="135"/>
      <c r="E867" s="96"/>
      <c r="F867" s="102"/>
      <c r="G867" s="105"/>
      <c r="H867" s="43"/>
      <c r="I867" s="105"/>
      <c r="J867" s="106"/>
      <c r="K867" s="107"/>
      <c r="L867" s="57" t="str">
        <f t="shared" si="27"/>
        <v/>
      </c>
      <c r="M867" s="61" t="str">
        <f>IF(D867="","",L867*D867)</f>
        <v/>
      </c>
    </row>
    <row r="868" spans="1:13" x14ac:dyDescent="0.25">
      <c r="A868" s="138" t="str">
        <f>IF(COUNTIF(E868,"*DH*"),Source!$A$4,IF(COUNTIF(E868,"*DG*"),Source!$A$4,IF(E868="","",Source!$A$3)))</f>
        <v/>
      </c>
      <c r="B868" s="136" t="str">
        <f t="shared" si="26"/>
        <v/>
      </c>
      <c r="C868" s="43"/>
      <c r="D868" s="135"/>
      <c r="E868" s="96"/>
      <c r="F868" s="102"/>
      <c r="G868" s="105"/>
      <c r="H868" s="43"/>
      <c r="I868" s="105"/>
      <c r="J868" s="106"/>
      <c r="K868" s="107"/>
      <c r="L868" s="57" t="str">
        <f t="shared" si="27"/>
        <v/>
      </c>
      <c r="M868" s="61" t="str">
        <f>IF(D868="","",L868*D868)</f>
        <v/>
      </c>
    </row>
    <row r="869" spans="1:13" x14ac:dyDescent="0.25">
      <c r="A869" s="138" t="str">
        <f>IF(COUNTIF(E869,"*DH*"),Source!$A$4,IF(COUNTIF(E869,"*DG*"),Source!$A$4,IF(E869="","",Source!$A$3)))</f>
        <v/>
      </c>
      <c r="B869" s="136" t="str">
        <f t="shared" si="26"/>
        <v/>
      </c>
      <c r="C869" s="43"/>
      <c r="D869" s="135"/>
      <c r="E869" s="96"/>
      <c r="F869" s="102"/>
      <c r="G869" s="105"/>
      <c r="H869" s="43"/>
      <c r="I869" s="105"/>
      <c r="J869" s="106"/>
      <c r="K869" s="107"/>
      <c r="L869" s="57" t="str">
        <f t="shared" si="27"/>
        <v/>
      </c>
      <c r="M869" s="61" t="str">
        <f>IF(D869="","",L869*D869)</f>
        <v/>
      </c>
    </row>
    <row r="870" spans="1:13" x14ac:dyDescent="0.25">
      <c r="A870" s="138" t="str">
        <f>IF(COUNTIF(E870,"*DH*"),Source!$A$4,IF(COUNTIF(E870,"*DG*"),Source!$A$4,IF(E870="","",Source!$A$3)))</f>
        <v/>
      </c>
      <c r="B870" s="136" t="str">
        <f t="shared" si="26"/>
        <v/>
      </c>
      <c r="C870" s="43"/>
      <c r="D870" s="135"/>
      <c r="E870" s="96"/>
      <c r="F870" s="102"/>
      <c r="G870" s="105"/>
      <c r="H870" s="43"/>
      <c r="I870" s="105"/>
      <c r="J870" s="106"/>
      <c r="K870" s="107"/>
      <c r="L870" s="57" t="str">
        <f t="shared" si="27"/>
        <v/>
      </c>
      <c r="M870" s="61" t="str">
        <f>IF(D870="","",L870*D870)</f>
        <v/>
      </c>
    </row>
    <row r="871" spans="1:13" x14ac:dyDescent="0.25">
      <c r="A871" s="138" t="str">
        <f>IF(COUNTIF(E871,"*DH*"),Source!$A$4,IF(COUNTIF(E871,"*DG*"),Source!$A$4,IF(E871="","",Source!$A$3)))</f>
        <v/>
      </c>
      <c r="B871" s="136" t="str">
        <f t="shared" si="26"/>
        <v/>
      </c>
      <c r="C871" s="43"/>
      <c r="D871" s="135"/>
      <c r="E871" s="96"/>
      <c r="F871" s="102"/>
      <c r="G871" s="105"/>
      <c r="H871" s="43"/>
      <c r="I871" s="105"/>
      <c r="J871" s="106"/>
      <c r="K871" s="107"/>
      <c r="L871" s="57" t="str">
        <f t="shared" si="27"/>
        <v/>
      </c>
      <c r="M871" s="61" t="str">
        <f>IF(D871="","",L871*D871)</f>
        <v/>
      </c>
    </row>
    <row r="872" spans="1:13" x14ac:dyDescent="0.25">
      <c r="A872" s="138" t="str">
        <f>IF(COUNTIF(E872,"*DH*"),Source!$A$4,IF(COUNTIF(E872,"*DG*"),Source!$A$4,IF(E872="","",Source!$A$3)))</f>
        <v/>
      </c>
      <c r="B872" s="136" t="str">
        <f t="shared" si="26"/>
        <v/>
      </c>
      <c r="C872" s="43"/>
      <c r="D872" s="135"/>
      <c r="E872" s="96"/>
      <c r="F872" s="102"/>
      <c r="G872" s="105"/>
      <c r="H872" s="43"/>
      <c r="I872" s="105"/>
      <c r="J872" s="106"/>
      <c r="K872" s="107"/>
      <c r="L872" s="57" t="str">
        <f t="shared" si="27"/>
        <v/>
      </c>
      <c r="M872" s="61" t="str">
        <f>IF(D872="","",L872*D872)</f>
        <v/>
      </c>
    </row>
    <row r="873" spans="1:13" x14ac:dyDescent="0.25">
      <c r="A873" s="138" t="str">
        <f>IF(COUNTIF(E873,"*DH*"),Source!$A$4,IF(COUNTIF(E873,"*DG*"),Source!$A$4,IF(E873="","",Source!$A$3)))</f>
        <v/>
      </c>
      <c r="B873" s="136" t="str">
        <f t="shared" si="26"/>
        <v/>
      </c>
      <c r="C873" s="43"/>
      <c r="D873" s="135"/>
      <c r="E873" s="96"/>
      <c r="F873" s="102"/>
      <c r="G873" s="105"/>
      <c r="H873" s="43"/>
      <c r="I873" s="105"/>
      <c r="J873" s="106"/>
      <c r="K873" s="107"/>
      <c r="L873" s="57" t="str">
        <f t="shared" si="27"/>
        <v/>
      </c>
      <c r="M873" s="61" t="str">
        <f>IF(D873="","",L873*D873)</f>
        <v/>
      </c>
    </row>
    <row r="874" spans="1:13" x14ac:dyDescent="0.25">
      <c r="A874" s="138" t="str">
        <f>IF(COUNTIF(E874,"*DH*"),Source!$A$4,IF(COUNTIF(E874,"*DG*"),Source!$A$4,IF(E874="","",Source!$A$3)))</f>
        <v/>
      </c>
      <c r="B874" s="136" t="str">
        <f t="shared" si="26"/>
        <v/>
      </c>
      <c r="C874" s="43"/>
      <c r="D874" s="135"/>
      <c r="E874" s="96"/>
      <c r="F874" s="102"/>
      <c r="G874" s="105"/>
      <c r="H874" s="43"/>
      <c r="I874" s="105"/>
      <c r="J874" s="106"/>
      <c r="K874" s="107"/>
      <c r="L874" s="57" t="str">
        <f t="shared" si="27"/>
        <v/>
      </c>
      <c r="M874" s="61" t="str">
        <f>IF(D874="","",L874*D874)</f>
        <v/>
      </c>
    </row>
    <row r="875" spans="1:13" x14ac:dyDescent="0.25">
      <c r="A875" s="138" t="str">
        <f>IF(COUNTIF(E875,"*DH*"),Source!$A$4,IF(COUNTIF(E875,"*DG*"),Source!$A$4,IF(E875="","",Source!$A$3)))</f>
        <v/>
      </c>
      <c r="B875" s="136" t="str">
        <f t="shared" si="26"/>
        <v/>
      </c>
      <c r="C875" s="43"/>
      <c r="D875" s="135"/>
      <c r="E875" s="96"/>
      <c r="F875" s="102"/>
      <c r="G875" s="105"/>
      <c r="H875" s="43"/>
      <c r="I875" s="105"/>
      <c r="J875" s="106"/>
      <c r="K875" s="107"/>
      <c r="L875" s="57" t="str">
        <f t="shared" si="27"/>
        <v/>
      </c>
      <c r="M875" s="61" t="str">
        <f>IF(D875="","",L875*D875)</f>
        <v/>
      </c>
    </row>
    <row r="876" spans="1:13" x14ac:dyDescent="0.25">
      <c r="A876" s="138" t="str">
        <f>IF(COUNTIF(E876,"*DH*"),Source!$A$4,IF(COUNTIF(E876,"*DG*"),Source!$A$4,IF(E876="","",Source!$A$3)))</f>
        <v/>
      </c>
      <c r="B876" s="136" t="str">
        <f t="shared" si="26"/>
        <v/>
      </c>
      <c r="C876" s="43"/>
      <c r="D876" s="135"/>
      <c r="E876" s="96"/>
      <c r="F876" s="102"/>
      <c r="G876" s="105"/>
      <c r="H876" s="43"/>
      <c r="I876" s="105"/>
      <c r="J876" s="106"/>
      <c r="K876" s="107"/>
      <c r="L876" s="57" t="str">
        <f t="shared" si="27"/>
        <v/>
      </c>
      <c r="M876" s="61" t="str">
        <f>IF(D876="","",L876*D876)</f>
        <v/>
      </c>
    </row>
    <row r="877" spans="1:13" x14ac:dyDescent="0.25">
      <c r="A877" s="138" t="str">
        <f>IF(COUNTIF(E877,"*DH*"),Source!$A$4,IF(COUNTIF(E877,"*DG*"),Source!$A$4,IF(E877="","",Source!$A$3)))</f>
        <v/>
      </c>
      <c r="B877" s="136" t="str">
        <f t="shared" si="26"/>
        <v/>
      </c>
      <c r="C877" s="43"/>
      <c r="D877" s="135"/>
      <c r="E877" s="96"/>
      <c r="F877" s="102"/>
      <c r="G877" s="105"/>
      <c r="H877" s="43"/>
      <c r="I877" s="105"/>
      <c r="J877" s="106"/>
      <c r="K877" s="107"/>
      <c r="L877" s="57" t="str">
        <f t="shared" si="27"/>
        <v/>
      </c>
      <c r="M877" s="61" t="str">
        <f>IF(D877="","",L877*D877)</f>
        <v/>
      </c>
    </row>
    <row r="878" spans="1:13" x14ac:dyDescent="0.25">
      <c r="A878" s="138" t="str">
        <f>IF(COUNTIF(E878,"*DH*"),Source!$A$4,IF(COUNTIF(E878,"*DG*"),Source!$A$4,IF(E878="","",Source!$A$3)))</f>
        <v/>
      </c>
      <c r="B878" s="136" t="str">
        <f t="shared" si="26"/>
        <v/>
      </c>
      <c r="C878" s="43"/>
      <c r="D878" s="135"/>
      <c r="E878" s="96"/>
      <c r="F878" s="102"/>
      <c r="G878" s="105"/>
      <c r="H878" s="43"/>
      <c r="I878" s="105"/>
      <c r="J878" s="106"/>
      <c r="K878" s="107"/>
      <c r="L878" s="57" t="str">
        <f t="shared" si="27"/>
        <v/>
      </c>
      <c r="M878" s="61" t="str">
        <f>IF(D878="","",L878*D878)</f>
        <v/>
      </c>
    </row>
    <row r="879" spans="1:13" x14ac:dyDescent="0.25">
      <c r="A879" s="138" t="str">
        <f>IF(COUNTIF(E879,"*DH*"),Source!$A$4,IF(COUNTIF(E879,"*DG*"),Source!$A$4,IF(E879="","",Source!$A$3)))</f>
        <v/>
      </c>
      <c r="B879" s="136" t="str">
        <f t="shared" si="26"/>
        <v/>
      </c>
      <c r="C879" s="43"/>
      <c r="D879" s="135"/>
      <c r="E879" s="96"/>
      <c r="F879" s="102"/>
      <c r="G879" s="105"/>
      <c r="H879" s="43"/>
      <c r="I879" s="105"/>
      <c r="J879" s="106"/>
      <c r="K879" s="107"/>
      <c r="L879" s="57" t="str">
        <f t="shared" si="27"/>
        <v/>
      </c>
      <c r="M879" s="61" t="str">
        <f>IF(D879="","",L879*D879)</f>
        <v/>
      </c>
    </row>
    <row r="880" spans="1:13" x14ac:dyDescent="0.25">
      <c r="A880" s="138" t="str">
        <f>IF(COUNTIF(E880,"*DH*"),Source!$A$4,IF(COUNTIF(E880,"*DG*"),Source!$A$4,IF(E880="","",Source!$A$3)))</f>
        <v/>
      </c>
      <c r="B880" s="136" t="str">
        <f t="shared" si="26"/>
        <v/>
      </c>
      <c r="C880" s="43"/>
      <c r="D880" s="135"/>
      <c r="E880" s="96"/>
      <c r="F880" s="102"/>
      <c r="G880" s="105"/>
      <c r="H880" s="43"/>
      <c r="I880" s="105"/>
      <c r="J880" s="106"/>
      <c r="K880" s="107"/>
      <c r="L880" s="57" t="str">
        <f t="shared" si="27"/>
        <v/>
      </c>
      <c r="M880" s="61" t="str">
        <f>IF(D880="","",L880*D880)</f>
        <v/>
      </c>
    </row>
    <row r="881" spans="1:13" x14ac:dyDescent="0.25">
      <c r="A881" s="138" t="str">
        <f>IF(COUNTIF(E881,"*DH*"),Source!$A$4,IF(COUNTIF(E881,"*DG*"),Source!$A$4,IF(E881="","",Source!$A$3)))</f>
        <v/>
      </c>
      <c r="B881" s="136" t="str">
        <f t="shared" si="26"/>
        <v/>
      </c>
      <c r="C881" s="43"/>
      <c r="D881" s="135"/>
      <c r="E881" s="96"/>
      <c r="F881" s="102"/>
      <c r="G881" s="105"/>
      <c r="H881" s="43"/>
      <c r="I881" s="105"/>
      <c r="J881" s="106"/>
      <c r="K881" s="107"/>
      <c r="L881" s="57" t="str">
        <f t="shared" si="27"/>
        <v/>
      </c>
      <c r="M881" s="61" t="str">
        <f>IF(D881="","",L881*D881)</f>
        <v/>
      </c>
    </row>
    <row r="882" spans="1:13" x14ac:dyDescent="0.25">
      <c r="A882" s="138" t="str">
        <f>IF(COUNTIF(E882,"*DH*"),Source!$A$4,IF(COUNTIF(E882,"*DG*"),Source!$A$4,IF(E882="","",Source!$A$3)))</f>
        <v/>
      </c>
      <c r="B882" s="136" t="str">
        <f t="shared" si="26"/>
        <v/>
      </c>
      <c r="C882" s="43"/>
      <c r="D882" s="135"/>
      <c r="E882" s="96"/>
      <c r="F882" s="102"/>
      <c r="G882" s="105"/>
      <c r="H882" s="43"/>
      <c r="I882" s="105"/>
      <c r="J882" s="106"/>
      <c r="K882" s="107"/>
      <c r="L882" s="57" t="str">
        <f t="shared" si="27"/>
        <v/>
      </c>
      <c r="M882" s="61" t="str">
        <f>IF(D882="","",L882*D882)</f>
        <v/>
      </c>
    </row>
    <row r="883" spans="1:13" x14ac:dyDescent="0.25">
      <c r="A883" s="138" t="str">
        <f>IF(COUNTIF(E883,"*DH*"),Source!$A$4,IF(COUNTIF(E883,"*DG*"),Source!$A$4,IF(E883="","",Source!$A$3)))</f>
        <v/>
      </c>
      <c r="B883" s="136" t="str">
        <f t="shared" si="26"/>
        <v/>
      </c>
      <c r="C883" s="43"/>
      <c r="D883" s="135"/>
      <c r="E883" s="96"/>
      <c r="F883" s="102"/>
      <c r="G883" s="105"/>
      <c r="H883" s="43"/>
      <c r="I883" s="105"/>
      <c r="J883" s="106"/>
      <c r="K883" s="107"/>
      <c r="L883" s="57" t="str">
        <f t="shared" si="27"/>
        <v/>
      </c>
      <c r="M883" s="61" t="str">
        <f>IF(D883="","",L883*D883)</f>
        <v/>
      </c>
    </row>
    <row r="884" spans="1:13" x14ac:dyDescent="0.25">
      <c r="A884" s="138" t="str">
        <f>IF(COUNTIF(E884,"*DH*"),Source!$A$4,IF(COUNTIF(E884,"*DG*"),Source!$A$4,IF(E884="","",Source!$A$3)))</f>
        <v/>
      </c>
      <c r="B884" s="136" t="str">
        <f t="shared" si="26"/>
        <v/>
      </c>
      <c r="C884" s="43"/>
      <c r="D884" s="135"/>
      <c r="E884" s="96"/>
      <c r="F884" s="102"/>
      <c r="G884" s="105"/>
      <c r="H884" s="43"/>
      <c r="I884" s="105"/>
      <c r="J884" s="106"/>
      <c r="K884" s="107"/>
      <c r="L884" s="57" t="str">
        <f t="shared" si="27"/>
        <v/>
      </c>
      <c r="M884" s="61" t="str">
        <f>IF(D884="","",L884*D884)</f>
        <v/>
      </c>
    </row>
    <row r="885" spans="1:13" x14ac:dyDescent="0.25">
      <c r="A885" s="138" t="str">
        <f>IF(COUNTIF(E885,"*DH*"),Source!$A$4,IF(COUNTIF(E885,"*DG*"),Source!$A$4,IF(E885="","",Source!$A$3)))</f>
        <v/>
      </c>
      <c r="B885" s="136" t="str">
        <f t="shared" si="26"/>
        <v/>
      </c>
      <c r="C885" s="43"/>
      <c r="D885" s="135"/>
      <c r="E885" s="96"/>
      <c r="F885" s="102"/>
      <c r="G885" s="105"/>
      <c r="H885" s="43"/>
      <c r="I885" s="105"/>
      <c r="J885" s="106"/>
      <c r="K885" s="107"/>
      <c r="L885" s="57" t="str">
        <f t="shared" si="27"/>
        <v/>
      </c>
      <c r="M885" s="61" t="str">
        <f>IF(D885="","",L885*D885)</f>
        <v/>
      </c>
    </row>
    <row r="886" spans="1:13" x14ac:dyDescent="0.25">
      <c r="A886" s="138" t="str">
        <f>IF(COUNTIF(E886,"*DH*"),Source!$A$4,IF(COUNTIF(E886,"*DG*"),Source!$A$4,IF(E886="","",Source!$A$3)))</f>
        <v/>
      </c>
      <c r="B886" s="136" t="str">
        <f t="shared" si="26"/>
        <v/>
      </c>
      <c r="C886" s="43"/>
      <c r="D886" s="135"/>
      <c r="E886" s="96"/>
      <c r="F886" s="102"/>
      <c r="G886" s="105"/>
      <c r="H886" s="43"/>
      <c r="I886" s="105"/>
      <c r="J886" s="106"/>
      <c r="K886" s="107"/>
      <c r="L886" s="57" t="str">
        <f t="shared" si="27"/>
        <v/>
      </c>
      <c r="M886" s="61" t="str">
        <f>IF(D886="","",L886*D886)</f>
        <v/>
      </c>
    </row>
    <row r="887" spans="1:13" x14ac:dyDescent="0.25">
      <c r="A887" s="138" t="str">
        <f>IF(COUNTIF(E887,"*DH*"),Source!$A$4,IF(COUNTIF(E887,"*DG*"),Source!$A$4,IF(E887="","",Source!$A$3)))</f>
        <v/>
      </c>
      <c r="B887" s="136" t="str">
        <f t="shared" si="26"/>
        <v/>
      </c>
      <c r="C887" s="43"/>
      <c r="D887" s="135"/>
      <c r="E887" s="96"/>
      <c r="F887" s="102"/>
      <c r="G887" s="105"/>
      <c r="H887" s="43"/>
      <c r="I887" s="105"/>
      <c r="J887" s="106"/>
      <c r="K887" s="107"/>
      <c r="L887" s="57" t="str">
        <f t="shared" si="27"/>
        <v/>
      </c>
      <c r="M887" s="61" t="str">
        <f>IF(D887="","",L887*D887)</f>
        <v/>
      </c>
    </row>
    <row r="888" spans="1:13" x14ac:dyDescent="0.25">
      <c r="A888" s="138" t="str">
        <f>IF(COUNTIF(E888,"*DH*"),Source!$A$4,IF(COUNTIF(E888,"*DG*"),Source!$A$4,IF(E888="","",Source!$A$3)))</f>
        <v/>
      </c>
      <c r="B888" s="136" t="str">
        <f t="shared" si="26"/>
        <v/>
      </c>
      <c r="C888" s="43"/>
      <c r="D888" s="135"/>
      <c r="E888" s="96"/>
      <c r="F888" s="102"/>
      <c r="G888" s="105"/>
      <c r="H888" s="43"/>
      <c r="I888" s="105"/>
      <c r="J888" s="106"/>
      <c r="K888" s="107"/>
      <c r="L888" s="57" t="str">
        <f t="shared" si="27"/>
        <v/>
      </c>
      <c r="M888" s="61" t="str">
        <f>IF(D888="","",L888*D888)</f>
        <v/>
      </c>
    </row>
    <row r="889" spans="1:13" x14ac:dyDescent="0.25">
      <c r="A889" s="138" t="str">
        <f>IF(COUNTIF(E889,"*DH*"),Source!$A$4,IF(COUNTIF(E889,"*DG*"),Source!$A$4,IF(E889="","",Source!$A$3)))</f>
        <v/>
      </c>
      <c r="B889" s="136" t="str">
        <f t="shared" si="26"/>
        <v/>
      </c>
      <c r="C889" s="43"/>
      <c r="D889" s="135"/>
      <c r="E889" s="96"/>
      <c r="F889" s="102"/>
      <c r="G889" s="105"/>
      <c r="H889" s="43"/>
      <c r="I889" s="105"/>
      <c r="J889" s="106"/>
      <c r="K889" s="107"/>
      <c r="L889" s="57" t="str">
        <f t="shared" si="27"/>
        <v/>
      </c>
      <c r="M889" s="61" t="str">
        <f>IF(D889="","",L889*D889)</f>
        <v/>
      </c>
    </row>
    <row r="890" spans="1:13" x14ac:dyDescent="0.25">
      <c r="A890" s="138" t="str">
        <f>IF(COUNTIF(E890,"*DH*"),Source!$A$4,IF(COUNTIF(E890,"*DG*"),Source!$A$4,IF(E890="","",Source!$A$3)))</f>
        <v/>
      </c>
      <c r="B890" s="136" t="str">
        <f t="shared" si="26"/>
        <v/>
      </c>
      <c r="C890" s="43"/>
      <c r="D890" s="135"/>
      <c r="E890" s="96"/>
      <c r="F890" s="102"/>
      <c r="G890" s="105"/>
      <c r="H890" s="43"/>
      <c r="I890" s="105"/>
      <c r="J890" s="106"/>
      <c r="K890" s="107"/>
      <c r="L890" s="57" t="str">
        <f t="shared" si="27"/>
        <v/>
      </c>
      <c r="M890" s="61" t="str">
        <f>IF(D890="","",L890*D890)</f>
        <v/>
      </c>
    </row>
    <row r="891" spans="1:13" x14ac:dyDescent="0.25">
      <c r="A891" s="138" t="str">
        <f>IF(COUNTIF(E891,"*DH*"),Source!$A$4,IF(COUNTIF(E891,"*DG*"),Source!$A$4,IF(E891="","",Source!$A$3)))</f>
        <v/>
      </c>
      <c r="B891" s="136" t="str">
        <f t="shared" si="26"/>
        <v/>
      </c>
      <c r="C891" s="43"/>
      <c r="D891" s="135"/>
      <c r="E891" s="96"/>
      <c r="F891" s="102"/>
      <c r="G891" s="105"/>
      <c r="H891" s="43"/>
      <c r="I891" s="105"/>
      <c r="J891" s="106"/>
      <c r="K891" s="107"/>
      <c r="L891" s="57" t="str">
        <f t="shared" si="27"/>
        <v/>
      </c>
      <c r="M891" s="61" t="str">
        <f>IF(D891="","",L891*D891)</f>
        <v/>
      </c>
    </row>
    <row r="892" spans="1:13" x14ac:dyDescent="0.25">
      <c r="A892" s="138" t="str">
        <f>IF(COUNTIF(E892,"*DH*"),Source!$A$4,IF(COUNTIF(E892,"*DG*"),Source!$A$4,IF(E892="","",Source!$A$3)))</f>
        <v/>
      </c>
      <c r="B892" s="136" t="str">
        <f t="shared" si="26"/>
        <v/>
      </c>
      <c r="C892" s="43"/>
      <c r="D892" s="135"/>
      <c r="E892" s="96"/>
      <c r="F892" s="102"/>
      <c r="G892" s="105"/>
      <c r="H892" s="43"/>
      <c r="I892" s="105"/>
      <c r="J892" s="106"/>
      <c r="K892" s="107"/>
      <c r="L892" s="57" t="str">
        <f t="shared" si="27"/>
        <v/>
      </c>
      <c r="M892" s="61" t="str">
        <f>IF(D892="","",L892*D892)</f>
        <v/>
      </c>
    </row>
    <row r="893" spans="1:13" x14ac:dyDescent="0.25">
      <c r="A893" s="138" t="str">
        <f>IF(COUNTIF(E893,"*DH*"),Source!$A$4,IF(COUNTIF(E893,"*DG*"),Source!$A$4,IF(E893="","",Source!$A$3)))</f>
        <v/>
      </c>
      <c r="B893" s="136" t="str">
        <f t="shared" si="26"/>
        <v/>
      </c>
      <c r="C893" s="43"/>
      <c r="D893" s="135"/>
      <c r="E893" s="96"/>
      <c r="F893" s="102"/>
      <c r="G893" s="105"/>
      <c r="H893" s="43"/>
      <c r="I893" s="105"/>
      <c r="J893" s="106"/>
      <c r="K893" s="107"/>
      <c r="L893" s="57" t="str">
        <f t="shared" si="27"/>
        <v/>
      </c>
      <c r="M893" s="61" t="str">
        <f>IF(D893="","",L893*D893)</f>
        <v/>
      </c>
    </row>
    <row r="894" spans="1:13" x14ac:dyDescent="0.25">
      <c r="A894" s="138" t="str">
        <f>IF(COUNTIF(E894,"*DH*"),Source!$A$4,IF(COUNTIF(E894,"*DG*"),Source!$A$4,IF(E894="","",Source!$A$3)))</f>
        <v/>
      </c>
      <c r="B894" s="136" t="str">
        <f t="shared" si="26"/>
        <v/>
      </c>
      <c r="C894" s="43"/>
      <c r="D894" s="135"/>
      <c r="E894" s="96"/>
      <c r="F894" s="102"/>
      <c r="G894" s="105"/>
      <c r="H894" s="43"/>
      <c r="I894" s="105"/>
      <c r="J894" s="106"/>
      <c r="K894" s="107"/>
      <c r="L894" s="57" t="str">
        <f t="shared" si="27"/>
        <v/>
      </c>
      <c r="M894" s="61" t="str">
        <f>IF(D894="","",L894*D894)</f>
        <v/>
      </c>
    </row>
    <row r="895" spans="1:13" x14ac:dyDescent="0.25">
      <c r="A895" s="138" t="str">
        <f>IF(COUNTIF(E895,"*DH*"),Source!$A$4,IF(COUNTIF(E895,"*DG*"),Source!$A$4,IF(E895="","",Source!$A$3)))</f>
        <v/>
      </c>
      <c r="B895" s="136" t="str">
        <f t="shared" si="26"/>
        <v/>
      </c>
      <c r="C895" s="43"/>
      <c r="D895" s="135"/>
      <c r="E895" s="96"/>
      <c r="F895" s="102"/>
      <c r="G895" s="105"/>
      <c r="H895" s="43"/>
      <c r="I895" s="105"/>
      <c r="J895" s="106"/>
      <c r="K895" s="107"/>
      <c r="L895" s="57" t="str">
        <f t="shared" si="27"/>
        <v/>
      </c>
      <c r="M895" s="61" t="str">
        <f>IF(D895="","",L895*D895)</f>
        <v/>
      </c>
    </row>
    <row r="896" spans="1:13" x14ac:dyDescent="0.25">
      <c r="A896" s="138" t="str">
        <f>IF(COUNTIF(E896,"*DH*"),Source!$A$4,IF(COUNTIF(E896,"*DG*"),Source!$A$4,IF(E896="","",Source!$A$3)))</f>
        <v/>
      </c>
      <c r="B896" s="136" t="str">
        <f t="shared" si="26"/>
        <v/>
      </c>
      <c r="C896" s="43"/>
      <c r="D896" s="135"/>
      <c r="E896" s="96"/>
      <c r="F896" s="102"/>
      <c r="G896" s="105"/>
      <c r="H896" s="43"/>
      <c r="I896" s="105"/>
      <c r="J896" s="106"/>
      <c r="K896" s="107"/>
      <c r="L896" s="57" t="str">
        <f t="shared" si="27"/>
        <v/>
      </c>
      <c r="M896" s="61" t="str">
        <f>IF(D896="","",L896*D896)</f>
        <v/>
      </c>
    </row>
    <row r="897" spans="1:13" x14ac:dyDescent="0.25">
      <c r="A897" s="138" t="str">
        <f>IF(COUNTIF(E897,"*DH*"),Source!$A$4,IF(COUNTIF(E897,"*DG*"),Source!$A$4,IF(E897="","",Source!$A$3)))</f>
        <v/>
      </c>
      <c r="B897" s="136" t="str">
        <f t="shared" si="26"/>
        <v/>
      </c>
      <c r="C897" s="43"/>
      <c r="D897" s="135"/>
      <c r="E897" s="96"/>
      <c r="F897" s="102"/>
      <c r="G897" s="105"/>
      <c r="H897" s="43"/>
      <c r="I897" s="105"/>
      <c r="J897" s="106"/>
      <c r="K897" s="107"/>
      <c r="L897" s="57" t="str">
        <f t="shared" si="27"/>
        <v/>
      </c>
      <c r="M897" s="61" t="str">
        <f>IF(D897="","",L897*D897)</f>
        <v/>
      </c>
    </row>
    <row r="898" spans="1:13" x14ac:dyDescent="0.25">
      <c r="A898" s="138" t="str">
        <f>IF(COUNTIF(E898,"*DH*"),Source!$A$4,IF(COUNTIF(E898,"*DG*"),Source!$A$4,IF(E898="","",Source!$A$3)))</f>
        <v/>
      </c>
      <c r="B898" s="136" t="str">
        <f t="shared" si="26"/>
        <v/>
      </c>
      <c r="C898" s="43"/>
      <c r="D898" s="135"/>
      <c r="E898" s="96"/>
      <c r="F898" s="102"/>
      <c r="G898" s="105"/>
      <c r="H898" s="43"/>
      <c r="I898" s="105"/>
      <c r="J898" s="106"/>
      <c r="K898" s="107"/>
      <c r="L898" s="57" t="str">
        <f t="shared" si="27"/>
        <v/>
      </c>
      <c r="M898" s="61" t="str">
        <f>IF(D898="","",L898*D898)</f>
        <v/>
      </c>
    </row>
    <row r="899" spans="1:13" x14ac:dyDescent="0.25">
      <c r="A899" s="138" t="str">
        <f>IF(COUNTIF(E899,"*DH*"),Source!$A$4,IF(COUNTIF(E899,"*DG*"),Source!$A$4,IF(E899="","",Source!$A$3)))</f>
        <v/>
      </c>
      <c r="B899" s="136" t="str">
        <f t="shared" si="26"/>
        <v/>
      </c>
      <c r="C899" s="43"/>
      <c r="D899" s="135"/>
      <c r="E899" s="96"/>
      <c r="F899" s="102"/>
      <c r="G899" s="105"/>
      <c r="H899" s="43"/>
      <c r="I899" s="105"/>
      <c r="J899" s="106"/>
      <c r="K899" s="107"/>
      <c r="L899" s="57" t="str">
        <f t="shared" si="27"/>
        <v/>
      </c>
      <c r="M899" s="61" t="str">
        <f>IF(D899="","",L899*D899)</f>
        <v/>
      </c>
    </row>
    <row r="900" spans="1:13" x14ac:dyDescent="0.25">
      <c r="A900" s="138" t="str">
        <f>IF(COUNTIF(E900,"*DH*"),Source!$A$4,IF(COUNTIF(E900,"*DG*"),Source!$A$4,IF(E900="","",Source!$A$3)))</f>
        <v/>
      </c>
      <c r="B900" s="136" t="str">
        <f t="shared" si="26"/>
        <v/>
      </c>
      <c r="C900" s="43"/>
      <c r="D900" s="135"/>
      <c r="E900" s="96"/>
      <c r="F900" s="102"/>
      <c r="G900" s="105"/>
      <c r="H900" s="43"/>
      <c r="I900" s="105"/>
      <c r="J900" s="106"/>
      <c r="K900" s="107"/>
      <c r="L900" s="57" t="str">
        <f t="shared" si="27"/>
        <v/>
      </c>
      <c r="M900" s="61" t="str">
        <f>IF(D900="","",L900*D900)</f>
        <v/>
      </c>
    </row>
    <row r="901" spans="1:13" x14ac:dyDescent="0.25">
      <c r="A901" s="138" t="str">
        <f>IF(COUNTIF(E901,"*DH*"),Source!$A$4,IF(COUNTIF(E901,"*DG*"),Source!$A$4,IF(E901="","",Source!$A$3)))</f>
        <v/>
      </c>
      <c r="B901" s="136" t="str">
        <f t="shared" si="26"/>
        <v/>
      </c>
      <c r="C901" s="43"/>
      <c r="D901" s="135"/>
      <c r="E901" s="96"/>
      <c r="F901" s="102"/>
      <c r="G901" s="105"/>
      <c r="H901" s="43"/>
      <c r="I901" s="105"/>
      <c r="J901" s="106"/>
      <c r="K901" s="107"/>
      <c r="L901" s="57" t="str">
        <f t="shared" si="27"/>
        <v/>
      </c>
      <c r="M901" s="61" t="str">
        <f>IF(D901="","",L901*D901)</f>
        <v/>
      </c>
    </row>
    <row r="902" spans="1:13" x14ac:dyDescent="0.25">
      <c r="A902" s="138" t="str">
        <f>IF(COUNTIF(E902,"*DH*"),Source!$A$4,IF(COUNTIF(E902,"*DG*"),Source!$A$4,IF(E902="","",Source!$A$3)))</f>
        <v/>
      </c>
      <c r="B902" s="136" t="str">
        <f t="shared" si="26"/>
        <v/>
      </c>
      <c r="C902" s="43"/>
      <c r="D902" s="135"/>
      <c r="E902" s="96"/>
      <c r="F902" s="102"/>
      <c r="G902" s="105"/>
      <c r="H902" s="43"/>
      <c r="I902" s="105"/>
      <c r="J902" s="106"/>
      <c r="K902" s="107"/>
      <c r="L902" s="57" t="str">
        <f t="shared" si="27"/>
        <v/>
      </c>
      <c r="M902" s="61" t="str">
        <f>IF(D902="","",L902*D902)</f>
        <v/>
      </c>
    </row>
    <row r="903" spans="1:13" x14ac:dyDescent="0.25">
      <c r="A903" s="138" t="str">
        <f>IF(COUNTIF(E903,"*DH*"),Source!$A$4,IF(COUNTIF(E903,"*DG*"),Source!$A$4,IF(E903="","",Source!$A$3)))</f>
        <v/>
      </c>
      <c r="B903" s="136" t="str">
        <f t="shared" si="26"/>
        <v/>
      </c>
      <c r="C903" s="43"/>
      <c r="D903" s="135"/>
      <c r="E903" s="96"/>
      <c r="F903" s="102"/>
      <c r="G903" s="105"/>
      <c r="H903" s="43"/>
      <c r="I903" s="105"/>
      <c r="J903" s="106"/>
      <c r="K903" s="107"/>
      <c r="L903" s="57" t="str">
        <f t="shared" si="27"/>
        <v/>
      </c>
      <c r="M903" s="61" t="str">
        <f>IF(D903="","",L903*D903)</f>
        <v/>
      </c>
    </row>
    <row r="904" spans="1:13" x14ac:dyDescent="0.25">
      <c r="A904" s="138" t="str">
        <f>IF(COUNTIF(E904,"*DH*"),Source!$A$4,IF(COUNTIF(E904,"*DG*"),Source!$A$4,IF(E904="","",Source!$A$3)))</f>
        <v/>
      </c>
      <c r="B904" s="136" t="str">
        <f t="shared" si="26"/>
        <v/>
      </c>
      <c r="C904" s="43"/>
      <c r="D904" s="135"/>
      <c r="E904" s="96"/>
      <c r="F904" s="102"/>
      <c r="G904" s="105"/>
      <c r="H904" s="43"/>
      <c r="I904" s="105"/>
      <c r="J904" s="106"/>
      <c r="K904" s="107"/>
      <c r="L904" s="57" t="str">
        <f t="shared" si="27"/>
        <v/>
      </c>
      <c r="M904" s="61" t="str">
        <f>IF(D904="","",L904*D904)</f>
        <v/>
      </c>
    </row>
    <row r="905" spans="1:13" x14ac:dyDescent="0.25">
      <c r="A905" s="138" t="str">
        <f>IF(COUNTIF(E905,"*DH*"),Source!$A$4,IF(COUNTIF(E905,"*DG*"),Source!$A$4,IF(E905="","",Source!$A$3)))</f>
        <v/>
      </c>
      <c r="B905" s="136" t="str">
        <f t="shared" si="26"/>
        <v/>
      </c>
      <c r="C905" s="43"/>
      <c r="D905" s="135"/>
      <c r="E905" s="96"/>
      <c r="F905" s="102"/>
      <c r="G905" s="105"/>
      <c r="H905" s="43"/>
      <c r="I905" s="105"/>
      <c r="J905" s="106"/>
      <c r="K905" s="107"/>
      <c r="L905" s="57" t="str">
        <f t="shared" si="27"/>
        <v/>
      </c>
      <c r="M905" s="61" t="str">
        <f>IF(D905="","",L905*D905)</f>
        <v/>
      </c>
    </row>
    <row r="906" spans="1:13" x14ac:dyDescent="0.25">
      <c r="A906" s="138" t="str">
        <f>IF(COUNTIF(E906,"*DH*"),Source!$A$4,IF(COUNTIF(E906,"*DG*"),Source!$A$4,IF(E906="","",Source!$A$3)))</f>
        <v/>
      </c>
      <c r="B906" s="136" t="str">
        <f t="shared" si="26"/>
        <v/>
      </c>
      <c r="C906" s="43"/>
      <c r="D906" s="135"/>
      <c r="E906" s="96"/>
      <c r="F906" s="102"/>
      <c r="G906" s="105"/>
      <c r="H906" s="43"/>
      <c r="I906" s="105"/>
      <c r="J906" s="106"/>
      <c r="K906" s="107"/>
      <c r="L906" s="57" t="str">
        <f t="shared" si="27"/>
        <v/>
      </c>
      <c r="M906" s="61" t="str">
        <f>IF(D906="","",L906*D906)</f>
        <v/>
      </c>
    </row>
    <row r="907" spans="1:13" x14ac:dyDescent="0.25">
      <c r="A907" s="138" t="str">
        <f>IF(COUNTIF(E907,"*DH*"),Source!$A$4,IF(COUNTIF(E907,"*DG*"),Source!$A$4,IF(E907="","",Source!$A$3)))</f>
        <v/>
      </c>
      <c r="B907" s="136" t="str">
        <f t="shared" si="26"/>
        <v/>
      </c>
      <c r="C907" s="43"/>
      <c r="D907" s="135"/>
      <c r="E907" s="96"/>
      <c r="F907" s="102"/>
      <c r="G907" s="105"/>
      <c r="H907" s="43"/>
      <c r="I907" s="105"/>
      <c r="J907" s="106"/>
      <c r="K907" s="107"/>
      <c r="L907" s="57" t="str">
        <f t="shared" si="27"/>
        <v/>
      </c>
      <c r="M907" s="61" t="str">
        <f>IF(D907="","",L907*D907)</f>
        <v/>
      </c>
    </row>
    <row r="908" spans="1:13" x14ac:dyDescent="0.25">
      <c r="A908" s="138" t="str">
        <f>IF(COUNTIF(E908,"*DH*"),Source!$A$4,IF(COUNTIF(E908,"*DG*"),Source!$A$4,IF(E908="","",Source!$A$3)))</f>
        <v/>
      </c>
      <c r="B908" s="136" t="str">
        <f t="shared" ref="B908:B971" si="28">IF(COUNTIF(C908,""),"",IF(COUNTIF(C908,"TDJ"),"Terre de Jeux","Paris 2024"))</f>
        <v/>
      </c>
      <c r="C908" s="43"/>
      <c r="D908" s="135"/>
      <c r="E908" s="96"/>
      <c r="F908" s="102"/>
      <c r="G908" s="105"/>
      <c r="H908" s="43"/>
      <c r="I908" s="105"/>
      <c r="J908" s="106"/>
      <c r="K908" s="107"/>
      <c r="L908" s="57" t="str">
        <f t="shared" ref="L908:L971" si="29">IF(J908="","",J908*K908)</f>
        <v/>
      </c>
      <c r="M908" s="61" t="str">
        <f>IF(D908="","",L908*D908)</f>
        <v/>
      </c>
    </row>
    <row r="909" spans="1:13" x14ac:dyDescent="0.25">
      <c r="A909" s="138" t="str">
        <f>IF(COUNTIF(E909,"*DH*"),Source!$A$4,IF(COUNTIF(E909,"*DG*"),Source!$A$4,IF(E909="","",Source!$A$3)))</f>
        <v/>
      </c>
      <c r="B909" s="136" t="str">
        <f t="shared" si="28"/>
        <v/>
      </c>
      <c r="C909" s="43"/>
      <c r="D909" s="135"/>
      <c r="E909" s="96"/>
      <c r="F909" s="102"/>
      <c r="G909" s="105"/>
      <c r="H909" s="43"/>
      <c r="I909" s="105"/>
      <c r="J909" s="106"/>
      <c r="K909" s="107"/>
      <c r="L909" s="57" t="str">
        <f t="shared" si="29"/>
        <v/>
      </c>
      <c r="M909" s="61" t="str">
        <f>IF(D909="","",L909*D909)</f>
        <v/>
      </c>
    </row>
    <row r="910" spans="1:13" x14ac:dyDescent="0.25">
      <c r="A910" s="138" t="str">
        <f>IF(COUNTIF(E910,"*DH*"),Source!$A$4,IF(COUNTIF(E910,"*DG*"),Source!$A$4,IF(E910="","",Source!$A$3)))</f>
        <v/>
      </c>
      <c r="B910" s="136" t="str">
        <f t="shared" si="28"/>
        <v/>
      </c>
      <c r="C910" s="43"/>
      <c r="D910" s="135"/>
      <c r="E910" s="96"/>
      <c r="F910" s="102"/>
      <c r="G910" s="105"/>
      <c r="H910" s="43"/>
      <c r="I910" s="105"/>
      <c r="J910" s="106"/>
      <c r="K910" s="107"/>
      <c r="L910" s="57" t="str">
        <f t="shared" si="29"/>
        <v/>
      </c>
      <c r="M910" s="61" t="str">
        <f>IF(D910="","",L910*D910)</f>
        <v/>
      </c>
    </row>
    <row r="911" spans="1:13" x14ac:dyDescent="0.25">
      <c r="A911" s="138" t="str">
        <f>IF(COUNTIF(E911,"*DH*"),Source!$A$4,IF(COUNTIF(E911,"*DG*"),Source!$A$4,IF(E911="","",Source!$A$3)))</f>
        <v/>
      </c>
      <c r="B911" s="136" t="str">
        <f t="shared" si="28"/>
        <v/>
      </c>
      <c r="C911" s="43"/>
      <c r="D911" s="135"/>
      <c r="E911" s="96"/>
      <c r="F911" s="102"/>
      <c r="G911" s="105"/>
      <c r="H911" s="43"/>
      <c r="I911" s="105"/>
      <c r="J911" s="106"/>
      <c r="K911" s="107"/>
      <c r="L911" s="57" t="str">
        <f t="shared" si="29"/>
        <v/>
      </c>
      <c r="M911" s="61" t="str">
        <f>IF(D911="","",L911*D911)</f>
        <v/>
      </c>
    </row>
    <row r="912" spans="1:13" x14ac:dyDescent="0.25">
      <c r="A912" s="138" t="str">
        <f>IF(COUNTIF(E912,"*DH*"),Source!$A$4,IF(COUNTIF(E912,"*DG*"),Source!$A$4,IF(E912="","",Source!$A$3)))</f>
        <v/>
      </c>
      <c r="B912" s="136" t="str">
        <f t="shared" si="28"/>
        <v/>
      </c>
      <c r="C912" s="43"/>
      <c r="D912" s="135"/>
      <c r="E912" s="96"/>
      <c r="F912" s="102"/>
      <c r="G912" s="105"/>
      <c r="H912" s="43"/>
      <c r="I912" s="105"/>
      <c r="J912" s="106"/>
      <c r="K912" s="107"/>
      <c r="L912" s="57" t="str">
        <f t="shared" si="29"/>
        <v/>
      </c>
      <c r="M912" s="61" t="str">
        <f>IF(D912="","",L912*D912)</f>
        <v/>
      </c>
    </row>
    <row r="913" spans="1:13" x14ac:dyDescent="0.25">
      <c r="A913" s="138" t="str">
        <f>IF(COUNTIF(E913,"*DH*"),Source!$A$4,IF(COUNTIF(E913,"*DG*"),Source!$A$4,IF(E913="","",Source!$A$3)))</f>
        <v/>
      </c>
      <c r="B913" s="136" t="str">
        <f t="shared" si="28"/>
        <v/>
      </c>
      <c r="C913" s="43"/>
      <c r="D913" s="135"/>
      <c r="E913" s="96"/>
      <c r="F913" s="102"/>
      <c r="G913" s="105"/>
      <c r="H913" s="43"/>
      <c r="I913" s="105"/>
      <c r="J913" s="106"/>
      <c r="K913" s="107"/>
      <c r="L913" s="57" t="str">
        <f t="shared" si="29"/>
        <v/>
      </c>
      <c r="M913" s="61" t="str">
        <f>IF(D913="","",L913*D913)</f>
        <v/>
      </c>
    </row>
    <row r="914" spans="1:13" x14ac:dyDescent="0.25">
      <c r="A914" s="138" t="str">
        <f>IF(COUNTIF(E914,"*DH*"),Source!$A$4,IF(COUNTIF(E914,"*DG*"),Source!$A$4,IF(E914="","",Source!$A$3)))</f>
        <v/>
      </c>
      <c r="B914" s="136" t="str">
        <f t="shared" si="28"/>
        <v/>
      </c>
      <c r="C914" s="43"/>
      <c r="D914" s="135"/>
      <c r="E914" s="96"/>
      <c r="F914" s="102"/>
      <c r="G914" s="105"/>
      <c r="H914" s="43"/>
      <c r="I914" s="105"/>
      <c r="J914" s="106"/>
      <c r="K914" s="107"/>
      <c r="L914" s="57" t="str">
        <f t="shared" si="29"/>
        <v/>
      </c>
      <c r="M914" s="61" t="str">
        <f>IF(D914="","",L914*D914)</f>
        <v/>
      </c>
    </row>
    <row r="915" spans="1:13" x14ac:dyDescent="0.25">
      <c r="A915" s="138" t="str">
        <f>IF(COUNTIF(E915,"*DH*"),Source!$A$4,IF(COUNTIF(E915,"*DG*"),Source!$A$4,IF(E915="","",Source!$A$3)))</f>
        <v/>
      </c>
      <c r="B915" s="136" t="str">
        <f t="shared" si="28"/>
        <v/>
      </c>
      <c r="C915" s="43"/>
      <c r="D915" s="135"/>
      <c r="E915" s="96"/>
      <c r="F915" s="102"/>
      <c r="G915" s="105"/>
      <c r="H915" s="43"/>
      <c r="I915" s="105"/>
      <c r="J915" s="106"/>
      <c r="K915" s="107"/>
      <c r="L915" s="57" t="str">
        <f t="shared" si="29"/>
        <v/>
      </c>
      <c r="M915" s="61" t="str">
        <f>IF(D915="","",L915*D915)</f>
        <v/>
      </c>
    </row>
    <row r="916" spans="1:13" x14ac:dyDescent="0.25">
      <c r="A916" s="138" t="str">
        <f>IF(COUNTIF(E916,"*DH*"),Source!$A$4,IF(COUNTIF(E916,"*DG*"),Source!$A$4,IF(E916="","",Source!$A$3)))</f>
        <v/>
      </c>
      <c r="B916" s="136" t="str">
        <f t="shared" si="28"/>
        <v/>
      </c>
      <c r="C916" s="43"/>
      <c r="D916" s="135"/>
      <c r="E916" s="96"/>
      <c r="F916" s="102"/>
      <c r="G916" s="105"/>
      <c r="H916" s="43"/>
      <c r="I916" s="105"/>
      <c r="J916" s="106"/>
      <c r="K916" s="107"/>
      <c r="L916" s="57" t="str">
        <f t="shared" si="29"/>
        <v/>
      </c>
      <c r="M916" s="61" t="str">
        <f>IF(D916="","",L916*D916)</f>
        <v/>
      </c>
    </row>
    <row r="917" spans="1:13" x14ac:dyDescent="0.25">
      <c r="A917" s="138" t="str">
        <f>IF(COUNTIF(E917,"*DH*"),Source!$A$4,IF(COUNTIF(E917,"*DG*"),Source!$A$4,IF(E917="","",Source!$A$3)))</f>
        <v/>
      </c>
      <c r="B917" s="136" t="str">
        <f t="shared" si="28"/>
        <v/>
      </c>
      <c r="C917" s="43"/>
      <c r="D917" s="135"/>
      <c r="E917" s="96"/>
      <c r="F917" s="102"/>
      <c r="G917" s="105"/>
      <c r="H917" s="43"/>
      <c r="I917" s="105"/>
      <c r="J917" s="106"/>
      <c r="K917" s="107"/>
      <c r="L917" s="57" t="str">
        <f t="shared" si="29"/>
        <v/>
      </c>
      <c r="M917" s="61" t="str">
        <f>IF(D917="","",L917*D917)</f>
        <v/>
      </c>
    </row>
    <row r="918" spans="1:13" x14ac:dyDescent="0.25">
      <c r="A918" s="138" t="str">
        <f>IF(COUNTIF(E918,"*DH*"),Source!$A$4,IF(COUNTIF(E918,"*DG*"),Source!$A$4,IF(E918="","",Source!$A$3)))</f>
        <v/>
      </c>
      <c r="B918" s="136" t="str">
        <f t="shared" si="28"/>
        <v/>
      </c>
      <c r="C918" s="43"/>
      <c r="D918" s="135"/>
      <c r="E918" s="96"/>
      <c r="F918" s="102"/>
      <c r="G918" s="105"/>
      <c r="H918" s="43"/>
      <c r="I918" s="105"/>
      <c r="J918" s="106"/>
      <c r="K918" s="107"/>
      <c r="L918" s="57" t="str">
        <f t="shared" si="29"/>
        <v/>
      </c>
      <c r="M918" s="61" t="str">
        <f>IF(D918="","",L918*D918)</f>
        <v/>
      </c>
    </row>
    <row r="919" spans="1:13" x14ac:dyDescent="0.25">
      <c r="A919" s="138" t="str">
        <f>IF(COUNTIF(E919,"*DH*"),Source!$A$4,IF(COUNTIF(E919,"*DG*"),Source!$A$4,IF(E919="","",Source!$A$3)))</f>
        <v/>
      </c>
      <c r="B919" s="136" t="str">
        <f t="shared" si="28"/>
        <v/>
      </c>
      <c r="C919" s="43"/>
      <c r="D919" s="135"/>
      <c r="E919" s="96"/>
      <c r="F919" s="102"/>
      <c r="G919" s="105"/>
      <c r="H919" s="43"/>
      <c r="I919" s="105"/>
      <c r="J919" s="106"/>
      <c r="K919" s="107"/>
      <c r="L919" s="57" t="str">
        <f t="shared" si="29"/>
        <v/>
      </c>
      <c r="M919" s="61" t="str">
        <f>IF(D919="","",L919*D919)</f>
        <v/>
      </c>
    </row>
    <row r="920" spans="1:13" x14ac:dyDescent="0.25">
      <c r="A920" s="138" t="str">
        <f>IF(COUNTIF(E920,"*DH*"),Source!$A$4,IF(COUNTIF(E920,"*DG*"),Source!$A$4,IF(E920="","",Source!$A$3)))</f>
        <v/>
      </c>
      <c r="B920" s="136" t="str">
        <f t="shared" si="28"/>
        <v/>
      </c>
      <c r="C920" s="43"/>
      <c r="D920" s="135"/>
      <c r="E920" s="96"/>
      <c r="F920" s="102"/>
      <c r="G920" s="105"/>
      <c r="H920" s="43"/>
      <c r="I920" s="105"/>
      <c r="J920" s="106"/>
      <c r="K920" s="107"/>
      <c r="L920" s="57" t="str">
        <f t="shared" si="29"/>
        <v/>
      </c>
      <c r="M920" s="61" t="str">
        <f>IF(D920="","",L920*D920)</f>
        <v/>
      </c>
    </row>
    <row r="921" spans="1:13" x14ac:dyDescent="0.25">
      <c r="A921" s="138" t="str">
        <f>IF(COUNTIF(E921,"*DH*"),Source!$A$4,IF(COUNTIF(E921,"*DG*"),Source!$A$4,IF(E921="","",Source!$A$3)))</f>
        <v/>
      </c>
      <c r="B921" s="136" t="str">
        <f t="shared" si="28"/>
        <v/>
      </c>
      <c r="C921" s="43"/>
      <c r="D921" s="135"/>
      <c r="E921" s="96"/>
      <c r="F921" s="102"/>
      <c r="G921" s="105"/>
      <c r="H921" s="43"/>
      <c r="I921" s="105"/>
      <c r="J921" s="106"/>
      <c r="K921" s="107"/>
      <c r="L921" s="57" t="str">
        <f t="shared" si="29"/>
        <v/>
      </c>
      <c r="M921" s="61" t="str">
        <f>IF(D921="","",L921*D921)</f>
        <v/>
      </c>
    </row>
    <row r="922" spans="1:13" x14ac:dyDescent="0.25">
      <c r="A922" s="138" t="str">
        <f>IF(COUNTIF(E922,"*DH*"),Source!$A$4,IF(COUNTIF(E922,"*DG*"),Source!$A$4,IF(E922="","",Source!$A$3)))</f>
        <v/>
      </c>
      <c r="B922" s="136" t="str">
        <f t="shared" si="28"/>
        <v/>
      </c>
      <c r="C922" s="43"/>
      <c r="D922" s="135"/>
      <c r="E922" s="96"/>
      <c r="F922" s="102"/>
      <c r="G922" s="105"/>
      <c r="H922" s="43"/>
      <c r="I922" s="105"/>
      <c r="J922" s="106"/>
      <c r="K922" s="107"/>
      <c r="L922" s="57" t="str">
        <f t="shared" si="29"/>
        <v/>
      </c>
      <c r="M922" s="61" t="str">
        <f>IF(D922="","",L922*D922)</f>
        <v/>
      </c>
    </row>
    <row r="923" spans="1:13" x14ac:dyDescent="0.25">
      <c r="A923" s="138" t="str">
        <f>IF(COUNTIF(E923,"*DH*"),Source!$A$4,IF(COUNTIF(E923,"*DG*"),Source!$A$4,IF(E923="","",Source!$A$3)))</f>
        <v/>
      </c>
      <c r="B923" s="136" t="str">
        <f t="shared" si="28"/>
        <v/>
      </c>
      <c r="C923" s="43"/>
      <c r="D923" s="135"/>
      <c r="E923" s="96"/>
      <c r="F923" s="102"/>
      <c r="G923" s="105"/>
      <c r="H923" s="43"/>
      <c r="I923" s="105"/>
      <c r="J923" s="106"/>
      <c r="K923" s="107"/>
      <c r="L923" s="57" t="str">
        <f t="shared" si="29"/>
        <v/>
      </c>
      <c r="M923" s="61" t="str">
        <f>IF(D923="","",L923*D923)</f>
        <v/>
      </c>
    </row>
    <row r="924" spans="1:13" x14ac:dyDescent="0.25">
      <c r="A924" s="138" t="str">
        <f>IF(COUNTIF(E924,"*DH*"),Source!$A$4,IF(COUNTIF(E924,"*DG*"),Source!$A$4,IF(E924="","",Source!$A$3)))</f>
        <v/>
      </c>
      <c r="B924" s="136" t="str">
        <f t="shared" si="28"/>
        <v/>
      </c>
      <c r="C924" s="43"/>
      <c r="D924" s="135"/>
      <c r="E924" s="96"/>
      <c r="F924" s="102"/>
      <c r="G924" s="105"/>
      <c r="H924" s="43"/>
      <c r="I924" s="105"/>
      <c r="J924" s="106"/>
      <c r="K924" s="107"/>
      <c r="L924" s="57" t="str">
        <f t="shared" si="29"/>
        <v/>
      </c>
      <c r="M924" s="61" t="str">
        <f>IF(D924="","",L924*D924)</f>
        <v/>
      </c>
    </row>
    <row r="925" spans="1:13" x14ac:dyDescent="0.25">
      <c r="A925" s="138" t="str">
        <f>IF(COUNTIF(E925,"*DH*"),Source!$A$4,IF(COUNTIF(E925,"*DG*"),Source!$A$4,IF(E925="","",Source!$A$3)))</f>
        <v/>
      </c>
      <c r="B925" s="136" t="str">
        <f t="shared" si="28"/>
        <v/>
      </c>
      <c r="C925" s="43"/>
      <c r="D925" s="135"/>
      <c r="E925" s="96"/>
      <c r="F925" s="102"/>
      <c r="G925" s="105"/>
      <c r="H925" s="43"/>
      <c r="I925" s="105"/>
      <c r="J925" s="106"/>
      <c r="K925" s="107"/>
      <c r="L925" s="57" t="str">
        <f t="shared" si="29"/>
        <v/>
      </c>
      <c r="M925" s="61" t="str">
        <f>IF(D925="","",L925*D925)</f>
        <v/>
      </c>
    </row>
    <row r="926" spans="1:13" x14ac:dyDescent="0.25">
      <c r="A926" s="138" t="str">
        <f>IF(COUNTIF(E926,"*DH*"),Source!$A$4,IF(COUNTIF(E926,"*DG*"),Source!$A$4,IF(E926="","",Source!$A$3)))</f>
        <v/>
      </c>
      <c r="B926" s="136" t="str">
        <f t="shared" si="28"/>
        <v/>
      </c>
      <c r="C926" s="43"/>
      <c r="D926" s="135"/>
      <c r="E926" s="96"/>
      <c r="F926" s="102"/>
      <c r="G926" s="105"/>
      <c r="H926" s="43"/>
      <c r="I926" s="105"/>
      <c r="J926" s="106"/>
      <c r="K926" s="107"/>
      <c r="L926" s="57" t="str">
        <f t="shared" si="29"/>
        <v/>
      </c>
      <c r="M926" s="61" t="str">
        <f>IF(D926="","",L926*D926)</f>
        <v/>
      </c>
    </row>
    <row r="927" spans="1:13" x14ac:dyDescent="0.25">
      <c r="A927" s="138" t="str">
        <f>IF(COUNTIF(E927,"*DH*"),Source!$A$4,IF(COUNTIF(E927,"*DG*"),Source!$A$4,IF(E927="","",Source!$A$3)))</f>
        <v/>
      </c>
      <c r="B927" s="136" t="str">
        <f t="shared" si="28"/>
        <v/>
      </c>
      <c r="C927" s="43"/>
      <c r="D927" s="135"/>
      <c r="E927" s="96"/>
      <c r="F927" s="102"/>
      <c r="G927" s="105"/>
      <c r="H927" s="43"/>
      <c r="I927" s="105"/>
      <c r="J927" s="106"/>
      <c r="K927" s="107"/>
      <c r="L927" s="57" t="str">
        <f t="shared" si="29"/>
        <v/>
      </c>
      <c r="M927" s="61" t="str">
        <f>IF(D927="","",L927*D927)</f>
        <v/>
      </c>
    </row>
    <row r="928" spans="1:13" x14ac:dyDescent="0.25">
      <c r="A928" s="138" t="str">
        <f>IF(COUNTIF(E928,"*DH*"),Source!$A$4,IF(COUNTIF(E928,"*DG*"),Source!$A$4,IF(E928="","",Source!$A$3)))</f>
        <v/>
      </c>
      <c r="B928" s="136" t="str">
        <f t="shared" si="28"/>
        <v/>
      </c>
      <c r="C928" s="43"/>
      <c r="D928" s="135"/>
      <c r="E928" s="96"/>
      <c r="F928" s="102"/>
      <c r="G928" s="105"/>
      <c r="H928" s="43"/>
      <c r="I928" s="105"/>
      <c r="J928" s="106"/>
      <c r="K928" s="107"/>
      <c r="L928" s="57" t="str">
        <f t="shared" si="29"/>
        <v/>
      </c>
      <c r="M928" s="61" t="str">
        <f>IF(D928="","",L928*D928)</f>
        <v/>
      </c>
    </row>
    <row r="929" spans="1:13" x14ac:dyDescent="0.25">
      <c r="A929" s="138" t="str">
        <f>IF(COUNTIF(E929,"*DH*"),Source!$A$4,IF(COUNTIF(E929,"*DG*"),Source!$A$4,IF(E929="","",Source!$A$3)))</f>
        <v/>
      </c>
      <c r="B929" s="136" t="str">
        <f t="shared" si="28"/>
        <v/>
      </c>
      <c r="C929" s="43"/>
      <c r="D929" s="135"/>
      <c r="E929" s="96"/>
      <c r="F929" s="102"/>
      <c r="G929" s="105"/>
      <c r="H929" s="43"/>
      <c r="I929" s="105"/>
      <c r="J929" s="106"/>
      <c r="K929" s="107"/>
      <c r="L929" s="57" t="str">
        <f t="shared" si="29"/>
        <v/>
      </c>
      <c r="M929" s="61" t="str">
        <f>IF(D929="","",L929*D929)</f>
        <v/>
      </c>
    </row>
    <row r="930" spans="1:13" x14ac:dyDescent="0.25">
      <c r="A930" s="138" t="str">
        <f>IF(COUNTIF(E930,"*DH*"),Source!$A$4,IF(COUNTIF(E930,"*DG*"),Source!$A$4,IF(E930="","",Source!$A$3)))</f>
        <v/>
      </c>
      <c r="B930" s="136" t="str">
        <f t="shared" si="28"/>
        <v/>
      </c>
      <c r="C930" s="43"/>
      <c r="D930" s="135"/>
      <c r="E930" s="96"/>
      <c r="F930" s="102"/>
      <c r="G930" s="105"/>
      <c r="H930" s="43"/>
      <c r="I930" s="105"/>
      <c r="J930" s="106"/>
      <c r="K930" s="107"/>
      <c r="L930" s="57" t="str">
        <f t="shared" si="29"/>
        <v/>
      </c>
      <c r="M930" s="61" t="str">
        <f>IF(D930="","",L930*D930)</f>
        <v/>
      </c>
    </row>
    <row r="931" spans="1:13" x14ac:dyDescent="0.25">
      <c r="A931" s="138" t="str">
        <f>IF(COUNTIF(E931,"*DH*"),Source!$A$4,IF(COUNTIF(E931,"*DG*"),Source!$A$4,IF(E931="","",Source!$A$3)))</f>
        <v/>
      </c>
      <c r="B931" s="136" t="str">
        <f t="shared" si="28"/>
        <v/>
      </c>
      <c r="C931" s="43"/>
      <c r="D931" s="135"/>
      <c r="E931" s="96"/>
      <c r="F931" s="102"/>
      <c r="G931" s="105"/>
      <c r="H931" s="43"/>
      <c r="I931" s="105"/>
      <c r="J931" s="106"/>
      <c r="K931" s="107"/>
      <c r="L931" s="57" t="str">
        <f t="shared" si="29"/>
        <v/>
      </c>
      <c r="M931" s="61" t="str">
        <f>IF(D931="","",L931*D931)</f>
        <v/>
      </c>
    </row>
    <row r="932" spans="1:13" x14ac:dyDescent="0.25">
      <c r="A932" s="138" t="str">
        <f>IF(COUNTIF(E932,"*DH*"),Source!$A$4,IF(COUNTIF(E932,"*DG*"),Source!$A$4,IF(E932="","",Source!$A$3)))</f>
        <v/>
      </c>
      <c r="B932" s="136" t="str">
        <f t="shared" si="28"/>
        <v/>
      </c>
      <c r="C932" s="43"/>
      <c r="D932" s="135"/>
      <c r="E932" s="96"/>
      <c r="F932" s="102"/>
      <c r="G932" s="105"/>
      <c r="H932" s="43"/>
      <c r="I932" s="105"/>
      <c r="J932" s="106"/>
      <c r="K932" s="107"/>
      <c r="L932" s="57" t="str">
        <f t="shared" si="29"/>
        <v/>
      </c>
      <c r="M932" s="61" t="str">
        <f>IF(D932="","",L932*D932)</f>
        <v/>
      </c>
    </row>
    <row r="933" spans="1:13" x14ac:dyDescent="0.25">
      <c r="A933" s="138" t="str">
        <f>IF(COUNTIF(E933,"*DH*"),Source!$A$4,IF(COUNTIF(E933,"*DG*"),Source!$A$4,IF(E933="","",Source!$A$3)))</f>
        <v/>
      </c>
      <c r="B933" s="136" t="str">
        <f t="shared" si="28"/>
        <v/>
      </c>
      <c r="C933" s="43"/>
      <c r="D933" s="135"/>
      <c r="E933" s="96"/>
      <c r="F933" s="102"/>
      <c r="G933" s="105"/>
      <c r="H933" s="43"/>
      <c r="I933" s="105"/>
      <c r="J933" s="106"/>
      <c r="K933" s="107"/>
      <c r="L933" s="57" t="str">
        <f t="shared" si="29"/>
        <v/>
      </c>
      <c r="M933" s="61" t="str">
        <f>IF(D933="","",L933*D933)</f>
        <v/>
      </c>
    </row>
    <row r="934" spans="1:13" x14ac:dyDescent="0.25">
      <c r="A934" s="138" t="str">
        <f>IF(COUNTIF(E934,"*DH*"),Source!$A$4,IF(COUNTIF(E934,"*DG*"),Source!$A$4,IF(E934="","",Source!$A$3)))</f>
        <v/>
      </c>
      <c r="B934" s="136" t="str">
        <f t="shared" si="28"/>
        <v/>
      </c>
      <c r="C934" s="43"/>
      <c r="D934" s="135"/>
      <c r="E934" s="96"/>
      <c r="F934" s="102"/>
      <c r="G934" s="105"/>
      <c r="H934" s="43"/>
      <c r="I934" s="105"/>
      <c r="J934" s="106"/>
      <c r="K934" s="107"/>
      <c r="L934" s="57" t="str">
        <f t="shared" si="29"/>
        <v/>
      </c>
      <c r="M934" s="61" t="str">
        <f>IF(D934="","",L934*D934)</f>
        <v/>
      </c>
    </row>
    <row r="935" spans="1:13" x14ac:dyDescent="0.25">
      <c r="A935" s="138" t="str">
        <f>IF(COUNTIF(E935,"*DH*"),Source!$A$4,IF(COUNTIF(E935,"*DG*"),Source!$A$4,IF(E935="","",Source!$A$3)))</f>
        <v/>
      </c>
      <c r="B935" s="136" t="str">
        <f t="shared" si="28"/>
        <v/>
      </c>
      <c r="C935" s="43"/>
      <c r="D935" s="135"/>
      <c r="E935" s="96"/>
      <c r="F935" s="102"/>
      <c r="G935" s="105"/>
      <c r="H935" s="43"/>
      <c r="I935" s="105"/>
      <c r="J935" s="106"/>
      <c r="K935" s="107"/>
      <c r="L935" s="57" t="str">
        <f t="shared" si="29"/>
        <v/>
      </c>
      <c r="M935" s="61" t="str">
        <f>IF(D935="","",L935*D935)</f>
        <v/>
      </c>
    </row>
    <row r="936" spans="1:13" x14ac:dyDescent="0.25">
      <c r="A936" s="138" t="str">
        <f>IF(COUNTIF(E936,"*DH*"),Source!$A$4,IF(COUNTIF(E936,"*DG*"),Source!$A$4,IF(E936="","",Source!$A$3)))</f>
        <v/>
      </c>
      <c r="B936" s="136" t="str">
        <f t="shared" si="28"/>
        <v/>
      </c>
      <c r="C936" s="43"/>
      <c r="D936" s="135"/>
      <c r="E936" s="96"/>
      <c r="F936" s="102"/>
      <c r="G936" s="105"/>
      <c r="H936" s="43"/>
      <c r="I936" s="105"/>
      <c r="J936" s="106"/>
      <c r="K936" s="107"/>
      <c r="L936" s="57" t="str">
        <f t="shared" si="29"/>
        <v/>
      </c>
      <c r="M936" s="61" t="str">
        <f>IF(D936="","",L936*D936)</f>
        <v/>
      </c>
    </row>
    <row r="937" spans="1:13" x14ac:dyDescent="0.25">
      <c r="A937" s="138" t="str">
        <f>IF(COUNTIF(E937,"*DH*"),Source!$A$4,IF(COUNTIF(E937,"*DG*"),Source!$A$4,IF(E937="","",Source!$A$3)))</f>
        <v/>
      </c>
      <c r="B937" s="136" t="str">
        <f t="shared" si="28"/>
        <v/>
      </c>
      <c r="C937" s="43"/>
      <c r="D937" s="135"/>
      <c r="E937" s="96"/>
      <c r="F937" s="102"/>
      <c r="G937" s="105"/>
      <c r="H937" s="43"/>
      <c r="I937" s="105"/>
      <c r="J937" s="106"/>
      <c r="K937" s="107"/>
      <c r="L937" s="57" t="str">
        <f t="shared" si="29"/>
        <v/>
      </c>
      <c r="M937" s="61" t="str">
        <f>IF(D937="","",L937*D937)</f>
        <v/>
      </c>
    </row>
    <row r="938" spans="1:13" x14ac:dyDescent="0.25">
      <c r="A938" s="138" t="str">
        <f>IF(COUNTIF(E938,"*DH*"),Source!$A$4,IF(COUNTIF(E938,"*DG*"),Source!$A$4,IF(E938="","",Source!$A$3)))</f>
        <v/>
      </c>
      <c r="B938" s="136" t="str">
        <f t="shared" si="28"/>
        <v/>
      </c>
      <c r="C938" s="43"/>
      <c r="D938" s="135"/>
      <c r="E938" s="96"/>
      <c r="F938" s="102"/>
      <c r="G938" s="105"/>
      <c r="H938" s="43"/>
      <c r="I938" s="105"/>
      <c r="J938" s="106"/>
      <c r="K938" s="107"/>
      <c r="L938" s="57" t="str">
        <f t="shared" si="29"/>
        <v/>
      </c>
      <c r="M938" s="61" t="str">
        <f>IF(D938="","",L938*D938)</f>
        <v/>
      </c>
    </row>
    <row r="939" spans="1:13" x14ac:dyDescent="0.25">
      <c r="A939" s="138" t="str">
        <f>IF(COUNTIF(E939,"*DH*"),Source!$A$4,IF(COUNTIF(E939,"*DG*"),Source!$A$4,IF(E939="","",Source!$A$3)))</f>
        <v/>
      </c>
      <c r="B939" s="136" t="str">
        <f t="shared" si="28"/>
        <v/>
      </c>
      <c r="C939" s="43"/>
      <c r="D939" s="135"/>
      <c r="E939" s="96"/>
      <c r="F939" s="102"/>
      <c r="G939" s="105"/>
      <c r="H939" s="43"/>
      <c r="I939" s="105"/>
      <c r="J939" s="106"/>
      <c r="K939" s="107"/>
      <c r="L939" s="57" t="str">
        <f t="shared" si="29"/>
        <v/>
      </c>
      <c r="M939" s="61" t="str">
        <f>IF(D939="","",L939*D939)</f>
        <v/>
      </c>
    </row>
    <row r="940" spans="1:13" x14ac:dyDescent="0.25">
      <c r="A940" s="138" t="str">
        <f>IF(COUNTIF(E940,"*DH*"),Source!$A$4,IF(COUNTIF(E940,"*DG*"),Source!$A$4,IF(E940="","",Source!$A$3)))</f>
        <v/>
      </c>
      <c r="B940" s="136" t="str">
        <f t="shared" si="28"/>
        <v/>
      </c>
      <c r="C940" s="43"/>
      <c r="D940" s="135"/>
      <c r="E940" s="96"/>
      <c r="F940" s="102"/>
      <c r="G940" s="105"/>
      <c r="H940" s="43"/>
      <c r="I940" s="105"/>
      <c r="J940" s="106"/>
      <c r="K940" s="107"/>
      <c r="L940" s="57" t="str">
        <f t="shared" si="29"/>
        <v/>
      </c>
      <c r="M940" s="61" t="str">
        <f>IF(D940="","",L940*D940)</f>
        <v/>
      </c>
    </row>
    <row r="941" spans="1:13" x14ac:dyDescent="0.25">
      <c r="A941" s="138" t="str">
        <f>IF(COUNTIF(E941,"*DH*"),Source!$A$4,IF(COUNTIF(E941,"*DG*"),Source!$A$4,IF(E941="","",Source!$A$3)))</f>
        <v/>
      </c>
      <c r="B941" s="136" t="str">
        <f t="shared" si="28"/>
        <v/>
      </c>
      <c r="C941" s="43"/>
      <c r="D941" s="135"/>
      <c r="E941" s="96"/>
      <c r="F941" s="102"/>
      <c r="G941" s="105"/>
      <c r="H941" s="43"/>
      <c r="I941" s="105"/>
      <c r="J941" s="106"/>
      <c r="K941" s="107"/>
      <c r="L941" s="57" t="str">
        <f t="shared" si="29"/>
        <v/>
      </c>
      <c r="M941" s="61" t="str">
        <f>IF(D941="","",L941*D941)</f>
        <v/>
      </c>
    </row>
    <row r="942" spans="1:13" x14ac:dyDescent="0.25">
      <c r="A942" s="138" t="str">
        <f>IF(COUNTIF(E942,"*DH*"),Source!$A$4,IF(COUNTIF(E942,"*DG*"),Source!$A$4,IF(E942="","",Source!$A$3)))</f>
        <v/>
      </c>
      <c r="B942" s="136" t="str">
        <f t="shared" si="28"/>
        <v/>
      </c>
      <c r="C942" s="43"/>
      <c r="D942" s="135"/>
      <c r="E942" s="96"/>
      <c r="F942" s="102"/>
      <c r="G942" s="105"/>
      <c r="H942" s="43"/>
      <c r="I942" s="105"/>
      <c r="J942" s="106"/>
      <c r="K942" s="107"/>
      <c r="L942" s="57" t="str">
        <f t="shared" si="29"/>
        <v/>
      </c>
      <c r="M942" s="61" t="str">
        <f>IF(D942="","",L942*D942)</f>
        <v/>
      </c>
    </row>
    <row r="943" spans="1:13" x14ac:dyDescent="0.25">
      <c r="A943" s="138" t="str">
        <f>IF(COUNTIF(E943,"*DH*"),Source!$A$4,IF(COUNTIF(E943,"*DG*"),Source!$A$4,IF(E943="","",Source!$A$3)))</f>
        <v/>
      </c>
      <c r="B943" s="136" t="str">
        <f t="shared" si="28"/>
        <v/>
      </c>
      <c r="C943" s="43"/>
      <c r="D943" s="135"/>
      <c r="E943" s="96"/>
      <c r="F943" s="102"/>
      <c r="G943" s="105"/>
      <c r="H943" s="43"/>
      <c r="I943" s="105"/>
      <c r="J943" s="106"/>
      <c r="K943" s="107"/>
      <c r="L943" s="57" t="str">
        <f t="shared" si="29"/>
        <v/>
      </c>
      <c r="M943" s="61" t="str">
        <f>IF(D943="","",L943*D943)</f>
        <v/>
      </c>
    </row>
    <row r="944" spans="1:13" x14ac:dyDescent="0.25">
      <c r="A944" s="138" t="str">
        <f>IF(COUNTIF(E944,"*DH*"),Source!$A$4,IF(COUNTIF(E944,"*DG*"),Source!$A$4,IF(E944="","",Source!$A$3)))</f>
        <v/>
      </c>
      <c r="B944" s="136" t="str">
        <f t="shared" si="28"/>
        <v/>
      </c>
      <c r="C944" s="43"/>
      <c r="D944" s="135"/>
      <c r="E944" s="96"/>
      <c r="F944" s="102"/>
      <c r="G944" s="105"/>
      <c r="H944" s="43"/>
      <c r="I944" s="105"/>
      <c r="J944" s="106"/>
      <c r="K944" s="107"/>
      <c r="L944" s="57" t="str">
        <f t="shared" si="29"/>
        <v/>
      </c>
      <c r="M944" s="61" t="str">
        <f>IF(D944="","",L944*D944)</f>
        <v/>
      </c>
    </row>
    <row r="945" spans="1:13" x14ac:dyDescent="0.25">
      <c r="A945" s="138" t="str">
        <f>IF(COUNTIF(E945,"*DH*"),Source!$A$4,IF(COUNTIF(E945,"*DG*"),Source!$A$4,IF(E945="","",Source!$A$3)))</f>
        <v/>
      </c>
      <c r="B945" s="136" t="str">
        <f t="shared" si="28"/>
        <v/>
      </c>
      <c r="C945" s="43"/>
      <c r="D945" s="135"/>
      <c r="E945" s="96"/>
      <c r="F945" s="102"/>
      <c r="G945" s="105"/>
      <c r="H945" s="43"/>
      <c r="I945" s="105"/>
      <c r="J945" s="106"/>
      <c r="K945" s="107"/>
      <c r="L945" s="57" t="str">
        <f t="shared" si="29"/>
        <v/>
      </c>
      <c r="M945" s="61" t="str">
        <f>IF(D945="","",L945*D945)</f>
        <v/>
      </c>
    </row>
    <row r="946" spans="1:13" x14ac:dyDescent="0.25">
      <c r="A946" s="138" t="str">
        <f>IF(COUNTIF(E946,"*DH*"),Source!$A$4,IF(COUNTIF(E946,"*DG*"),Source!$A$4,IF(E946="","",Source!$A$3)))</f>
        <v/>
      </c>
      <c r="B946" s="136" t="str">
        <f t="shared" si="28"/>
        <v/>
      </c>
      <c r="C946" s="43"/>
      <c r="D946" s="135"/>
      <c r="E946" s="96"/>
      <c r="F946" s="102"/>
      <c r="G946" s="105"/>
      <c r="H946" s="43"/>
      <c r="I946" s="105"/>
      <c r="J946" s="106"/>
      <c r="K946" s="107"/>
      <c r="L946" s="57" t="str">
        <f t="shared" si="29"/>
        <v/>
      </c>
      <c r="M946" s="61" t="str">
        <f>IF(D946="","",L946*D946)</f>
        <v/>
      </c>
    </row>
    <row r="947" spans="1:13" x14ac:dyDescent="0.25">
      <c r="A947" s="138" t="str">
        <f>IF(COUNTIF(E947,"*DH*"),Source!$A$4,IF(COUNTIF(E947,"*DG*"),Source!$A$4,IF(E947="","",Source!$A$3)))</f>
        <v/>
      </c>
      <c r="B947" s="136" t="str">
        <f t="shared" si="28"/>
        <v/>
      </c>
      <c r="C947" s="43"/>
      <c r="D947" s="135"/>
      <c r="E947" s="96"/>
      <c r="F947" s="102"/>
      <c r="G947" s="105"/>
      <c r="H947" s="43"/>
      <c r="I947" s="105"/>
      <c r="J947" s="106"/>
      <c r="K947" s="107"/>
      <c r="L947" s="57" t="str">
        <f t="shared" si="29"/>
        <v/>
      </c>
      <c r="M947" s="61" t="str">
        <f>IF(D947="","",L947*D947)</f>
        <v/>
      </c>
    </row>
    <row r="948" spans="1:13" x14ac:dyDescent="0.25">
      <c r="A948" s="138" t="str">
        <f>IF(COUNTIF(E948,"*DH*"),Source!$A$4,IF(COUNTIF(E948,"*DG*"),Source!$A$4,IF(E948="","",Source!$A$3)))</f>
        <v/>
      </c>
      <c r="B948" s="136" t="str">
        <f t="shared" si="28"/>
        <v/>
      </c>
      <c r="C948" s="43"/>
      <c r="D948" s="135"/>
      <c r="E948" s="96"/>
      <c r="F948" s="102"/>
      <c r="G948" s="105"/>
      <c r="H948" s="43"/>
      <c r="I948" s="105"/>
      <c r="J948" s="106"/>
      <c r="K948" s="107"/>
      <c r="L948" s="57" t="str">
        <f t="shared" si="29"/>
        <v/>
      </c>
      <c r="M948" s="61" t="str">
        <f>IF(D948="","",L948*D948)</f>
        <v/>
      </c>
    </row>
    <row r="949" spans="1:13" x14ac:dyDescent="0.25">
      <c r="A949" s="138" t="str">
        <f>IF(COUNTIF(E949,"*DH*"),Source!$A$4,IF(COUNTIF(E949,"*DG*"),Source!$A$4,IF(E949="","",Source!$A$3)))</f>
        <v/>
      </c>
      <c r="B949" s="136" t="str">
        <f t="shared" si="28"/>
        <v/>
      </c>
      <c r="C949" s="43"/>
      <c r="D949" s="135"/>
      <c r="E949" s="96"/>
      <c r="F949" s="102"/>
      <c r="G949" s="105"/>
      <c r="H949" s="43"/>
      <c r="I949" s="105"/>
      <c r="J949" s="106"/>
      <c r="K949" s="107"/>
      <c r="L949" s="57" t="str">
        <f t="shared" si="29"/>
        <v/>
      </c>
      <c r="M949" s="61" t="str">
        <f>IF(D949="","",L949*D949)</f>
        <v/>
      </c>
    </row>
    <row r="950" spans="1:13" x14ac:dyDescent="0.25">
      <c r="A950" s="138" t="str">
        <f>IF(COUNTIF(E950,"*DH*"),Source!$A$4,IF(COUNTIF(E950,"*DG*"),Source!$A$4,IF(E950="","",Source!$A$3)))</f>
        <v/>
      </c>
      <c r="B950" s="136" t="str">
        <f t="shared" si="28"/>
        <v/>
      </c>
      <c r="C950" s="43"/>
      <c r="D950" s="135"/>
      <c r="E950" s="96"/>
      <c r="F950" s="102"/>
      <c r="G950" s="105"/>
      <c r="H950" s="43"/>
      <c r="I950" s="105"/>
      <c r="J950" s="106"/>
      <c r="K950" s="107"/>
      <c r="L950" s="57" t="str">
        <f t="shared" si="29"/>
        <v/>
      </c>
      <c r="M950" s="61" t="str">
        <f>IF(D950="","",L950*D950)</f>
        <v/>
      </c>
    </row>
    <row r="951" spans="1:13" x14ac:dyDescent="0.25">
      <c r="A951" s="138" t="str">
        <f>IF(COUNTIF(E951,"*DH*"),Source!$A$4,IF(COUNTIF(E951,"*DG*"),Source!$A$4,IF(E951="","",Source!$A$3)))</f>
        <v/>
      </c>
      <c r="B951" s="136" t="str">
        <f t="shared" si="28"/>
        <v/>
      </c>
      <c r="C951" s="43"/>
      <c r="D951" s="135"/>
      <c r="E951" s="96"/>
      <c r="F951" s="102"/>
      <c r="G951" s="105"/>
      <c r="H951" s="43"/>
      <c r="I951" s="105"/>
      <c r="J951" s="106"/>
      <c r="K951" s="107"/>
      <c r="L951" s="57" t="str">
        <f t="shared" si="29"/>
        <v/>
      </c>
      <c r="M951" s="61" t="str">
        <f>IF(D951="","",L951*D951)</f>
        <v/>
      </c>
    </row>
    <row r="952" spans="1:13" x14ac:dyDescent="0.25">
      <c r="A952" s="138" t="str">
        <f>IF(COUNTIF(E952,"*DH*"),Source!$A$4,IF(COUNTIF(E952,"*DG*"),Source!$A$4,IF(E952="","",Source!$A$3)))</f>
        <v/>
      </c>
      <c r="B952" s="136" t="str">
        <f t="shared" si="28"/>
        <v/>
      </c>
      <c r="C952" s="43"/>
      <c r="D952" s="135"/>
      <c r="E952" s="96"/>
      <c r="F952" s="102"/>
      <c r="G952" s="105"/>
      <c r="H952" s="43"/>
      <c r="I952" s="105"/>
      <c r="J952" s="106"/>
      <c r="K952" s="107"/>
      <c r="L952" s="57" t="str">
        <f t="shared" si="29"/>
        <v/>
      </c>
      <c r="M952" s="61" t="str">
        <f>IF(D952="","",L952*D952)</f>
        <v/>
      </c>
    </row>
    <row r="953" spans="1:13" x14ac:dyDescent="0.25">
      <c r="A953" s="138" t="str">
        <f>IF(COUNTIF(E953,"*DH*"),Source!$A$4,IF(COUNTIF(E953,"*DG*"),Source!$A$4,IF(E953="","",Source!$A$3)))</f>
        <v/>
      </c>
      <c r="B953" s="136" t="str">
        <f t="shared" si="28"/>
        <v/>
      </c>
      <c r="C953" s="43"/>
      <c r="D953" s="135"/>
      <c r="E953" s="96"/>
      <c r="F953" s="102"/>
      <c r="G953" s="105"/>
      <c r="H953" s="43"/>
      <c r="I953" s="105"/>
      <c r="J953" s="106"/>
      <c r="K953" s="107"/>
      <c r="L953" s="57" t="str">
        <f t="shared" si="29"/>
        <v/>
      </c>
      <c r="M953" s="61" t="str">
        <f>IF(D953="","",L953*D953)</f>
        <v/>
      </c>
    </row>
    <row r="954" spans="1:13" x14ac:dyDescent="0.25">
      <c r="A954" s="138" t="str">
        <f>IF(COUNTIF(E954,"*DH*"),Source!$A$4,IF(COUNTIF(E954,"*DG*"),Source!$A$4,IF(E954="","",Source!$A$3)))</f>
        <v/>
      </c>
      <c r="B954" s="136" t="str">
        <f t="shared" si="28"/>
        <v/>
      </c>
      <c r="C954" s="43"/>
      <c r="D954" s="135"/>
      <c r="E954" s="96"/>
      <c r="F954" s="102"/>
      <c r="G954" s="105"/>
      <c r="H954" s="43"/>
      <c r="I954" s="105"/>
      <c r="J954" s="106"/>
      <c r="K954" s="107"/>
      <c r="L954" s="57" t="str">
        <f t="shared" si="29"/>
        <v/>
      </c>
      <c r="M954" s="61" t="str">
        <f>IF(D954="","",L954*D954)</f>
        <v/>
      </c>
    </row>
    <row r="955" spans="1:13" x14ac:dyDescent="0.25">
      <c r="A955" s="138" t="str">
        <f>IF(COUNTIF(E955,"*DH*"),Source!$A$4,IF(COUNTIF(E955,"*DG*"),Source!$A$4,IF(E955="","",Source!$A$3)))</f>
        <v/>
      </c>
      <c r="B955" s="136" t="str">
        <f t="shared" si="28"/>
        <v/>
      </c>
      <c r="C955" s="43"/>
      <c r="D955" s="135"/>
      <c r="E955" s="96"/>
      <c r="F955" s="102"/>
      <c r="G955" s="105"/>
      <c r="H955" s="43"/>
      <c r="I955" s="105"/>
      <c r="J955" s="106"/>
      <c r="K955" s="107"/>
      <c r="L955" s="57" t="str">
        <f t="shared" si="29"/>
        <v/>
      </c>
      <c r="M955" s="61" t="str">
        <f>IF(D955="","",L955*D955)</f>
        <v/>
      </c>
    </row>
    <row r="956" spans="1:13" x14ac:dyDescent="0.25">
      <c r="A956" s="138" t="str">
        <f>IF(COUNTIF(E956,"*DH*"),Source!$A$4,IF(COUNTIF(E956,"*DG*"),Source!$A$4,IF(E956="","",Source!$A$3)))</f>
        <v/>
      </c>
      <c r="B956" s="136" t="str">
        <f t="shared" si="28"/>
        <v/>
      </c>
      <c r="C956" s="43"/>
      <c r="D956" s="135"/>
      <c r="E956" s="96"/>
      <c r="F956" s="102"/>
      <c r="G956" s="105"/>
      <c r="H956" s="43"/>
      <c r="I956" s="105"/>
      <c r="J956" s="106"/>
      <c r="K956" s="107"/>
      <c r="L956" s="57" t="str">
        <f t="shared" si="29"/>
        <v/>
      </c>
      <c r="M956" s="61" t="str">
        <f>IF(D956="","",L956*D956)</f>
        <v/>
      </c>
    </row>
    <row r="957" spans="1:13" x14ac:dyDescent="0.25">
      <c r="A957" s="138" t="str">
        <f>IF(COUNTIF(E957,"*DH*"),Source!$A$4,IF(COUNTIF(E957,"*DG*"),Source!$A$4,IF(E957="","",Source!$A$3)))</f>
        <v/>
      </c>
      <c r="B957" s="136" t="str">
        <f t="shared" si="28"/>
        <v/>
      </c>
      <c r="C957" s="43"/>
      <c r="D957" s="135"/>
      <c r="E957" s="96"/>
      <c r="F957" s="102"/>
      <c r="G957" s="105"/>
      <c r="H957" s="43"/>
      <c r="I957" s="105"/>
      <c r="J957" s="106"/>
      <c r="K957" s="107"/>
      <c r="L957" s="57" t="str">
        <f t="shared" si="29"/>
        <v/>
      </c>
      <c r="M957" s="61" t="str">
        <f>IF(D957="","",L957*D957)</f>
        <v/>
      </c>
    </row>
    <row r="958" spans="1:13" x14ac:dyDescent="0.25">
      <c r="A958" s="138" t="str">
        <f>IF(COUNTIF(E958,"*DH*"),Source!$A$4,IF(COUNTIF(E958,"*DG*"),Source!$A$4,IF(E958="","",Source!$A$3)))</f>
        <v/>
      </c>
      <c r="B958" s="136" t="str">
        <f t="shared" si="28"/>
        <v/>
      </c>
      <c r="C958" s="43"/>
      <c r="D958" s="135"/>
      <c r="E958" s="96"/>
      <c r="F958" s="102"/>
      <c r="G958" s="105"/>
      <c r="H958" s="43"/>
      <c r="I958" s="105"/>
      <c r="J958" s="106"/>
      <c r="K958" s="107"/>
      <c r="L958" s="57" t="str">
        <f t="shared" si="29"/>
        <v/>
      </c>
      <c r="M958" s="61" t="str">
        <f>IF(D958="","",L958*D958)</f>
        <v/>
      </c>
    </row>
    <row r="959" spans="1:13" x14ac:dyDescent="0.25">
      <c r="A959" s="138" t="str">
        <f>IF(COUNTIF(E959,"*DH*"),Source!$A$4,IF(COUNTIF(E959,"*DG*"),Source!$A$4,IF(E959="","",Source!$A$3)))</f>
        <v/>
      </c>
      <c r="B959" s="136" t="str">
        <f t="shared" si="28"/>
        <v/>
      </c>
      <c r="C959" s="43"/>
      <c r="D959" s="135"/>
      <c r="E959" s="96"/>
      <c r="F959" s="102"/>
      <c r="G959" s="105"/>
      <c r="H959" s="43"/>
      <c r="I959" s="105"/>
      <c r="J959" s="106"/>
      <c r="K959" s="107"/>
      <c r="L959" s="57" t="str">
        <f t="shared" si="29"/>
        <v/>
      </c>
      <c r="M959" s="61" t="str">
        <f>IF(D959="","",L959*D959)</f>
        <v/>
      </c>
    </row>
    <row r="960" spans="1:13" x14ac:dyDescent="0.25">
      <c r="A960" s="138" t="str">
        <f>IF(COUNTIF(E960,"*DH*"),Source!$A$4,IF(COUNTIF(E960,"*DG*"),Source!$A$4,IF(E960="","",Source!$A$3)))</f>
        <v/>
      </c>
      <c r="B960" s="136" t="str">
        <f t="shared" si="28"/>
        <v/>
      </c>
      <c r="C960" s="43"/>
      <c r="D960" s="135"/>
      <c r="E960" s="96"/>
      <c r="F960" s="102"/>
      <c r="G960" s="105"/>
      <c r="H960" s="43"/>
      <c r="I960" s="105"/>
      <c r="J960" s="106"/>
      <c r="K960" s="107"/>
      <c r="L960" s="57" t="str">
        <f t="shared" si="29"/>
        <v/>
      </c>
      <c r="M960" s="61" t="str">
        <f>IF(D960="","",L960*D960)</f>
        <v/>
      </c>
    </row>
    <row r="961" spans="1:13" x14ac:dyDescent="0.25">
      <c r="A961" s="138" t="str">
        <f>IF(COUNTIF(E961,"*DH*"),Source!$A$4,IF(COUNTIF(E961,"*DG*"),Source!$A$4,IF(E961="","",Source!$A$3)))</f>
        <v/>
      </c>
      <c r="B961" s="136" t="str">
        <f t="shared" si="28"/>
        <v/>
      </c>
      <c r="C961" s="43"/>
      <c r="D961" s="135"/>
      <c r="E961" s="96"/>
      <c r="F961" s="102"/>
      <c r="G961" s="105"/>
      <c r="H961" s="43"/>
      <c r="I961" s="105"/>
      <c r="J961" s="106"/>
      <c r="K961" s="107"/>
      <c r="L961" s="57" t="str">
        <f t="shared" si="29"/>
        <v/>
      </c>
      <c r="M961" s="61" t="str">
        <f>IF(D961="","",L961*D961)</f>
        <v/>
      </c>
    </row>
    <row r="962" spans="1:13" x14ac:dyDescent="0.25">
      <c r="A962" s="138" t="str">
        <f>IF(COUNTIF(E962,"*DH*"),Source!$A$4,IF(COUNTIF(E962,"*DG*"),Source!$A$4,IF(E962="","",Source!$A$3)))</f>
        <v/>
      </c>
      <c r="B962" s="136" t="str">
        <f t="shared" si="28"/>
        <v/>
      </c>
      <c r="C962" s="43"/>
      <c r="D962" s="135"/>
      <c r="E962" s="96"/>
      <c r="F962" s="102"/>
      <c r="G962" s="105"/>
      <c r="H962" s="43"/>
      <c r="I962" s="105"/>
      <c r="J962" s="106"/>
      <c r="K962" s="107"/>
      <c r="L962" s="57" t="str">
        <f t="shared" si="29"/>
        <v/>
      </c>
      <c r="M962" s="61" t="str">
        <f>IF(D962="","",L962*D962)</f>
        <v/>
      </c>
    </row>
    <row r="963" spans="1:13" x14ac:dyDescent="0.25">
      <c r="A963" s="138" t="str">
        <f>IF(COUNTIF(E963,"*DH*"),Source!$A$4,IF(COUNTIF(E963,"*DG*"),Source!$A$4,IF(E963="","",Source!$A$3)))</f>
        <v/>
      </c>
      <c r="B963" s="136" t="str">
        <f t="shared" si="28"/>
        <v/>
      </c>
      <c r="C963" s="43"/>
      <c r="D963" s="135"/>
      <c r="E963" s="96"/>
      <c r="F963" s="102"/>
      <c r="G963" s="105"/>
      <c r="H963" s="43"/>
      <c r="I963" s="105"/>
      <c r="J963" s="106"/>
      <c r="K963" s="107"/>
      <c r="L963" s="57" t="str">
        <f t="shared" si="29"/>
        <v/>
      </c>
      <c r="M963" s="61" t="str">
        <f>IF(D963="","",L963*D963)</f>
        <v/>
      </c>
    </row>
    <row r="964" spans="1:13" x14ac:dyDescent="0.25">
      <c r="A964" s="138" t="str">
        <f>IF(COUNTIF(E964,"*DH*"),Source!$A$4,IF(COUNTIF(E964,"*DG*"),Source!$A$4,IF(E964="","",Source!$A$3)))</f>
        <v/>
      </c>
      <c r="B964" s="136" t="str">
        <f t="shared" si="28"/>
        <v/>
      </c>
      <c r="C964" s="43"/>
      <c r="D964" s="135"/>
      <c r="E964" s="96"/>
      <c r="F964" s="102"/>
      <c r="G964" s="105"/>
      <c r="H964" s="43"/>
      <c r="I964" s="105"/>
      <c r="J964" s="106"/>
      <c r="K964" s="107"/>
      <c r="L964" s="57" t="str">
        <f t="shared" si="29"/>
        <v/>
      </c>
      <c r="M964" s="61" t="str">
        <f>IF(D964="","",L964*D964)</f>
        <v/>
      </c>
    </row>
    <row r="965" spans="1:13" x14ac:dyDescent="0.25">
      <c r="A965" s="138" t="str">
        <f>IF(COUNTIF(E965,"*DH*"),Source!$A$4,IF(COUNTIF(E965,"*DG*"),Source!$A$4,IF(E965="","",Source!$A$3)))</f>
        <v/>
      </c>
      <c r="B965" s="136" t="str">
        <f t="shared" si="28"/>
        <v/>
      </c>
      <c r="C965" s="43"/>
      <c r="D965" s="135"/>
      <c r="E965" s="96"/>
      <c r="F965" s="102"/>
      <c r="G965" s="105"/>
      <c r="H965" s="43"/>
      <c r="I965" s="105"/>
      <c r="J965" s="106"/>
      <c r="K965" s="107"/>
      <c r="L965" s="57" t="str">
        <f t="shared" si="29"/>
        <v/>
      </c>
      <c r="M965" s="61" t="str">
        <f>IF(D965="","",L965*D965)</f>
        <v/>
      </c>
    </row>
    <row r="966" spans="1:13" x14ac:dyDescent="0.25">
      <c r="A966" s="138" t="str">
        <f>IF(COUNTIF(E966,"*DH*"),Source!$A$4,IF(COUNTIF(E966,"*DG*"),Source!$A$4,IF(E966="","",Source!$A$3)))</f>
        <v/>
      </c>
      <c r="B966" s="136" t="str">
        <f t="shared" si="28"/>
        <v/>
      </c>
      <c r="C966" s="43"/>
      <c r="D966" s="135"/>
      <c r="E966" s="96"/>
      <c r="F966" s="102"/>
      <c r="G966" s="105"/>
      <c r="H966" s="43"/>
      <c r="I966" s="105"/>
      <c r="J966" s="106"/>
      <c r="K966" s="107"/>
      <c r="L966" s="57" t="str">
        <f t="shared" si="29"/>
        <v/>
      </c>
      <c r="M966" s="61" t="str">
        <f>IF(D966="","",L966*D966)</f>
        <v/>
      </c>
    </row>
    <row r="967" spans="1:13" x14ac:dyDescent="0.25">
      <c r="A967" s="138" t="str">
        <f>IF(COUNTIF(E967,"*DH*"),Source!$A$4,IF(COUNTIF(E967,"*DG*"),Source!$A$4,IF(E967="","",Source!$A$3)))</f>
        <v/>
      </c>
      <c r="B967" s="136" t="str">
        <f t="shared" si="28"/>
        <v/>
      </c>
      <c r="C967" s="43"/>
      <c r="D967" s="135"/>
      <c r="E967" s="96"/>
      <c r="F967" s="102"/>
      <c r="G967" s="105"/>
      <c r="H967" s="43"/>
      <c r="I967" s="105"/>
      <c r="J967" s="106"/>
      <c r="K967" s="107"/>
      <c r="L967" s="57" t="str">
        <f t="shared" si="29"/>
        <v/>
      </c>
      <c r="M967" s="61" t="str">
        <f>IF(D967="","",L967*D967)</f>
        <v/>
      </c>
    </row>
    <row r="968" spans="1:13" x14ac:dyDescent="0.25">
      <c r="A968" s="138" t="str">
        <f>IF(COUNTIF(E968,"*DH*"),Source!$A$4,IF(COUNTIF(E968,"*DG*"),Source!$A$4,IF(E968="","",Source!$A$3)))</f>
        <v/>
      </c>
      <c r="B968" s="136" t="str">
        <f t="shared" si="28"/>
        <v/>
      </c>
      <c r="C968" s="43"/>
      <c r="D968" s="135"/>
      <c r="E968" s="96"/>
      <c r="F968" s="102"/>
      <c r="G968" s="105"/>
      <c r="H968" s="43"/>
      <c r="I968" s="105"/>
      <c r="J968" s="106"/>
      <c r="K968" s="107"/>
      <c r="L968" s="57" t="str">
        <f t="shared" si="29"/>
        <v/>
      </c>
      <c r="M968" s="61" t="str">
        <f>IF(D968="","",L968*D968)</f>
        <v/>
      </c>
    </row>
    <row r="969" spans="1:13" x14ac:dyDescent="0.25">
      <c r="A969" s="138" t="str">
        <f>IF(COUNTIF(E969,"*DH*"),Source!$A$4,IF(COUNTIF(E969,"*DG*"),Source!$A$4,IF(E969="","",Source!$A$3)))</f>
        <v/>
      </c>
      <c r="B969" s="136" t="str">
        <f t="shared" si="28"/>
        <v/>
      </c>
      <c r="C969" s="43"/>
      <c r="D969" s="135"/>
      <c r="E969" s="96"/>
      <c r="F969" s="102"/>
      <c r="G969" s="105"/>
      <c r="H969" s="43"/>
      <c r="I969" s="105"/>
      <c r="J969" s="106"/>
      <c r="K969" s="107"/>
      <c r="L969" s="57" t="str">
        <f t="shared" si="29"/>
        <v/>
      </c>
      <c r="M969" s="61" t="str">
        <f>IF(D969="","",L969*D969)</f>
        <v/>
      </c>
    </row>
    <row r="970" spans="1:13" x14ac:dyDescent="0.25">
      <c r="A970" s="138" t="str">
        <f>IF(COUNTIF(E970,"*DH*"),Source!$A$4,IF(COUNTIF(E970,"*DG*"),Source!$A$4,IF(E970="","",Source!$A$3)))</f>
        <v/>
      </c>
      <c r="B970" s="136" t="str">
        <f t="shared" si="28"/>
        <v/>
      </c>
      <c r="C970" s="43"/>
      <c r="D970" s="135"/>
      <c r="E970" s="96"/>
      <c r="F970" s="102"/>
      <c r="G970" s="105"/>
      <c r="H970" s="43"/>
      <c r="I970" s="105"/>
      <c r="J970" s="106"/>
      <c r="K970" s="107"/>
      <c r="L970" s="57" t="str">
        <f t="shared" si="29"/>
        <v/>
      </c>
      <c r="M970" s="61" t="str">
        <f>IF(D970="","",L970*D970)</f>
        <v/>
      </c>
    </row>
    <row r="971" spans="1:13" x14ac:dyDescent="0.25">
      <c r="A971" s="138" t="str">
        <f>IF(COUNTIF(E971,"*DH*"),Source!$A$4,IF(COUNTIF(E971,"*DG*"),Source!$A$4,IF(E971="","",Source!$A$3)))</f>
        <v/>
      </c>
      <c r="B971" s="136" t="str">
        <f t="shared" si="28"/>
        <v/>
      </c>
      <c r="C971" s="43"/>
      <c r="D971" s="135"/>
      <c r="E971" s="96"/>
      <c r="F971" s="102"/>
      <c r="G971" s="105"/>
      <c r="H971" s="43"/>
      <c r="I971" s="105"/>
      <c r="J971" s="106"/>
      <c r="K971" s="107"/>
      <c r="L971" s="57" t="str">
        <f t="shared" si="29"/>
        <v/>
      </c>
      <c r="M971" s="61" t="str">
        <f>IF(D971="","",L971*D971)</f>
        <v/>
      </c>
    </row>
    <row r="972" spans="1:13" x14ac:dyDescent="0.25">
      <c r="A972" s="138" t="str">
        <f>IF(COUNTIF(E972,"*DH*"),Source!$A$4,IF(COUNTIF(E972,"*DG*"),Source!$A$4,IF(E972="","",Source!$A$3)))</f>
        <v/>
      </c>
      <c r="B972" s="136" t="str">
        <f t="shared" ref="B972:B1000" si="30">IF(COUNTIF(C972,""),"",IF(COUNTIF(C972,"TDJ"),"Terre de Jeux","Paris 2024"))</f>
        <v/>
      </c>
      <c r="C972" s="43"/>
      <c r="D972" s="135"/>
      <c r="E972" s="96"/>
      <c r="F972" s="102"/>
      <c r="G972" s="105"/>
      <c r="H972" s="43"/>
      <c r="I972" s="105"/>
      <c r="J972" s="106"/>
      <c r="K972" s="107"/>
      <c r="L972" s="57" t="str">
        <f t="shared" ref="L972:L1000" si="31">IF(J972="","",J972*K972)</f>
        <v/>
      </c>
      <c r="M972" s="61" t="str">
        <f>IF(D972="","",L972*D972)</f>
        <v/>
      </c>
    </row>
    <row r="973" spans="1:13" x14ac:dyDescent="0.25">
      <c r="A973" s="138" t="str">
        <f>IF(COUNTIF(E973,"*DH*"),Source!$A$4,IF(COUNTIF(E973,"*DG*"),Source!$A$4,IF(E973="","",Source!$A$3)))</f>
        <v/>
      </c>
      <c r="B973" s="136" t="str">
        <f t="shared" si="30"/>
        <v/>
      </c>
      <c r="C973" s="43"/>
      <c r="D973" s="135"/>
      <c r="E973" s="96"/>
      <c r="F973" s="102"/>
      <c r="G973" s="105"/>
      <c r="H973" s="43"/>
      <c r="I973" s="105"/>
      <c r="J973" s="106"/>
      <c r="K973" s="107"/>
      <c r="L973" s="57" t="str">
        <f t="shared" si="31"/>
        <v/>
      </c>
      <c r="M973" s="61" t="str">
        <f>IF(D973="","",L973*D973)</f>
        <v/>
      </c>
    </row>
    <row r="974" spans="1:13" x14ac:dyDescent="0.25">
      <c r="A974" s="138" t="str">
        <f>IF(COUNTIF(E974,"*DH*"),Source!$A$4,IF(COUNTIF(E974,"*DG*"),Source!$A$4,IF(E974="","",Source!$A$3)))</f>
        <v/>
      </c>
      <c r="B974" s="136" t="str">
        <f t="shared" si="30"/>
        <v/>
      </c>
      <c r="C974" s="43"/>
      <c r="D974" s="135"/>
      <c r="E974" s="96"/>
      <c r="F974" s="102"/>
      <c r="G974" s="105"/>
      <c r="H974" s="43"/>
      <c r="I974" s="105"/>
      <c r="J974" s="106"/>
      <c r="K974" s="107"/>
      <c r="L974" s="57" t="str">
        <f t="shared" si="31"/>
        <v/>
      </c>
      <c r="M974" s="61" t="str">
        <f>IF(D974="","",L974*D974)</f>
        <v/>
      </c>
    </row>
    <row r="975" spans="1:13" x14ac:dyDescent="0.25">
      <c r="A975" s="138" t="str">
        <f>IF(COUNTIF(E975,"*DH*"),Source!$A$4,IF(COUNTIF(E975,"*DG*"),Source!$A$4,IF(E975="","",Source!$A$3)))</f>
        <v/>
      </c>
      <c r="B975" s="136" t="str">
        <f t="shared" si="30"/>
        <v/>
      </c>
      <c r="C975" s="43"/>
      <c r="D975" s="135"/>
      <c r="E975" s="96"/>
      <c r="F975" s="102"/>
      <c r="G975" s="105"/>
      <c r="H975" s="43"/>
      <c r="I975" s="105"/>
      <c r="J975" s="106"/>
      <c r="K975" s="107"/>
      <c r="L975" s="57" t="str">
        <f t="shared" si="31"/>
        <v/>
      </c>
      <c r="M975" s="61" t="str">
        <f>IF(D975="","",L975*D975)</f>
        <v/>
      </c>
    </row>
    <row r="976" spans="1:13" x14ac:dyDescent="0.25">
      <c r="A976" s="138" t="str">
        <f>IF(COUNTIF(E976,"*DH*"),Source!$A$4,IF(COUNTIF(E976,"*DG*"),Source!$A$4,IF(E976="","",Source!$A$3)))</f>
        <v/>
      </c>
      <c r="B976" s="136" t="str">
        <f t="shared" si="30"/>
        <v/>
      </c>
      <c r="C976" s="43"/>
      <c r="D976" s="135"/>
      <c r="E976" s="96"/>
      <c r="F976" s="102"/>
      <c r="G976" s="105"/>
      <c r="H976" s="43"/>
      <c r="I976" s="105"/>
      <c r="J976" s="106"/>
      <c r="K976" s="107"/>
      <c r="L976" s="57" t="str">
        <f t="shared" si="31"/>
        <v/>
      </c>
      <c r="M976" s="61" t="str">
        <f>IF(D976="","",L976*D976)</f>
        <v/>
      </c>
    </row>
    <row r="977" spans="1:13" x14ac:dyDescent="0.25">
      <c r="A977" s="138" t="str">
        <f>IF(COUNTIF(E977,"*DH*"),Source!$A$4,IF(COUNTIF(E977,"*DG*"),Source!$A$4,IF(E977="","",Source!$A$3)))</f>
        <v/>
      </c>
      <c r="B977" s="136" t="str">
        <f t="shared" si="30"/>
        <v/>
      </c>
      <c r="C977" s="43"/>
      <c r="D977" s="135"/>
      <c r="E977" s="96"/>
      <c r="F977" s="102"/>
      <c r="G977" s="105"/>
      <c r="H977" s="43"/>
      <c r="I977" s="105"/>
      <c r="J977" s="106"/>
      <c r="K977" s="107"/>
      <c r="L977" s="57" t="str">
        <f t="shared" si="31"/>
        <v/>
      </c>
      <c r="M977" s="61" t="str">
        <f>IF(D977="","",L977*D977)</f>
        <v/>
      </c>
    </row>
    <row r="978" spans="1:13" x14ac:dyDescent="0.25">
      <c r="A978" s="138" t="str">
        <f>IF(COUNTIF(E978,"*DH*"),Source!$A$4,IF(COUNTIF(E978,"*DG*"),Source!$A$4,IF(E978="","",Source!$A$3)))</f>
        <v/>
      </c>
      <c r="B978" s="136" t="str">
        <f t="shared" si="30"/>
        <v/>
      </c>
      <c r="C978" s="43"/>
      <c r="D978" s="135"/>
      <c r="E978" s="96"/>
      <c r="F978" s="102"/>
      <c r="G978" s="105"/>
      <c r="H978" s="43"/>
      <c r="I978" s="105"/>
      <c r="J978" s="106"/>
      <c r="K978" s="107"/>
      <c r="L978" s="57" t="str">
        <f t="shared" si="31"/>
        <v/>
      </c>
      <c r="M978" s="61" t="str">
        <f>IF(D978="","",L978*D978)</f>
        <v/>
      </c>
    </row>
    <row r="979" spans="1:13" x14ac:dyDescent="0.25">
      <c r="A979" s="138" t="str">
        <f>IF(COUNTIF(E979,"*DH*"),Source!$A$4,IF(COUNTIF(E979,"*DG*"),Source!$A$4,IF(E979="","",Source!$A$3)))</f>
        <v/>
      </c>
      <c r="B979" s="136" t="str">
        <f t="shared" si="30"/>
        <v/>
      </c>
      <c r="C979" s="43"/>
      <c r="D979" s="135"/>
      <c r="E979" s="96"/>
      <c r="F979" s="102"/>
      <c r="G979" s="105"/>
      <c r="H979" s="43"/>
      <c r="I979" s="105"/>
      <c r="J979" s="106"/>
      <c r="K979" s="107"/>
      <c r="L979" s="57" t="str">
        <f t="shared" si="31"/>
        <v/>
      </c>
      <c r="M979" s="61" t="str">
        <f>IF(D979="","",L979*D979)</f>
        <v/>
      </c>
    </row>
    <row r="980" spans="1:13" x14ac:dyDescent="0.25">
      <c r="A980" s="138" t="str">
        <f>IF(COUNTIF(E980,"*DH*"),Source!$A$4,IF(COUNTIF(E980,"*DG*"),Source!$A$4,IF(E980="","",Source!$A$3)))</f>
        <v/>
      </c>
      <c r="B980" s="136" t="str">
        <f t="shared" si="30"/>
        <v/>
      </c>
      <c r="C980" s="43"/>
      <c r="D980" s="135"/>
      <c r="E980" s="96"/>
      <c r="F980" s="102"/>
      <c r="G980" s="105"/>
      <c r="H980" s="43"/>
      <c r="I980" s="105"/>
      <c r="J980" s="106"/>
      <c r="K980" s="107"/>
      <c r="L980" s="57" t="str">
        <f t="shared" si="31"/>
        <v/>
      </c>
      <c r="M980" s="61" t="str">
        <f>IF(D980="","",L980*D980)</f>
        <v/>
      </c>
    </row>
    <row r="981" spans="1:13" x14ac:dyDescent="0.25">
      <c r="A981" s="138" t="str">
        <f>IF(COUNTIF(E981,"*DH*"),Source!$A$4,IF(COUNTIF(E981,"*DG*"),Source!$A$4,IF(E981="","",Source!$A$3)))</f>
        <v/>
      </c>
      <c r="B981" s="136" t="str">
        <f t="shared" si="30"/>
        <v/>
      </c>
      <c r="C981" s="43"/>
      <c r="D981" s="135"/>
      <c r="E981" s="96"/>
      <c r="F981" s="102"/>
      <c r="G981" s="105"/>
      <c r="H981" s="43"/>
      <c r="I981" s="105"/>
      <c r="J981" s="106"/>
      <c r="K981" s="107"/>
      <c r="L981" s="57" t="str">
        <f t="shared" si="31"/>
        <v/>
      </c>
      <c r="M981" s="61" t="str">
        <f>IF(D981="","",L981*D981)</f>
        <v/>
      </c>
    </row>
    <row r="982" spans="1:13" x14ac:dyDescent="0.25">
      <c r="A982" s="138" t="str">
        <f>IF(COUNTIF(E982,"*DH*"),Source!$A$4,IF(COUNTIF(E982,"*DG*"),Source!$A$4,IF(E982="","",Source!$A$3)))</f>
        <v/>
      </c>
      <c r="B982" s="136" t="str">
        <f t="shared" si="30"/>
        <v/>
      </c>
      <c r="C982" s="43"/>
      <c r="D982" s="135"/>
      <c r="E982" s="96"/>
      <c r="F982" s="102"/>
      <c r="G982" s="105"/>
      <c r="H982" s="43"/>
      <c r="I982" s="105"/>
      <c r="J982" s="106"/>
      <c r="K982" s="107"/>
      <c r="L982" s="57" t="str">
        <f t="shared" si="31"/>
        <v/>
      </c>
      <c r="M982" s="61" t="str">
        <f>IF(D982="","",L982*D982)</f>
        <v/>
      </c>
    </row>
    <row r="983" spans="1:13" x14ac:dyDescent="0.25">
      <c r="A983" s="138" t="str">
        <f>IF(COUNTIF(E983,"*DH*"),Source!$A$4,IF(COUNTIF(E983,"*DG*"),Source!$A$4,IF(E983="","",Source!$A$3)))</f>
        <v/>
      </c>
      <c r="B983" s="136" t="str">
        <f t="shared" si="30"/>
        <v/>
      </c>
      <c r="C983" s="43"/>
      <c r="D983" s="135"/>
      <c r="E983" s="96"/>
      <c r="F983" s="102"/>
      <c r="G983" s="105"/>
      <c r="H983" s="43"/>
      <c r="I983" s="105"/>
      <c r="J983" s="106"/>
      <c r="K983" s="107"/>
      <c r="L983" s="57" t="str">
        <f t="shared" si="31"/>
        <v/>
      </c>
      <c r="M983" s="61" t="str">
        <f>IF(D983="","",L983*D983)</f>
        <v/>
      </c>
    </row>
    <row r="984" spans="1:13" x14ac:dyDescent="0.25">
      <c r="A984" s="138" t="str">
        <f>IF(COUNTIF(E984,"*DH*"),Source!$A$4,IF(COUNTIF(E984,"*DG*"),Source!$A$4,IF(E984="","",Source!$A$3)))</f>
        <v/>
      </c>
      <c r="B984" s="136" t="str">
        <f t="shared" si="30"/>
        <v/>
      </c>
      <c r="C984" s="43"/>
      <c r="D984" s="135"/>
      <c r="E984" s="96"/>
      <c r="F984" s="102"/>
      <c r="G984" s="105"/>
      <c r="H984" s="43"/>
      <c r="I984" s="105"/>
      <c r="J984" s="106"/>
      <c r="K984" s="107"/>
      <c r="L984" s="57" t="str">
        <f t="shared" si="31"/>
        <v/>
      </c>
      <c r="M984" s="61" t="str">
        <f>IF(D984="","",L984*D984)</f>
        <v/>
      </c>
    </row>
    <row r="985" spans="1:13" x14ac:dyDescent="0.25">
      <c r="A985" s="138" t="str">
        <f>IF(COUNTIF(E985,"*DH*"),Source!$A$4,IF(COUNTIF(E985,"*DG*"),Source!$A$4,IF(E985="","",Source!$A$3)))</f>
        <v/>
      </c>
      <c r="B985" s="136" t="str">
        <f t="shared" si="30"/>
        <v/>
      </c>
      <c r="C985" s="43"/>
      <c r="D985" s="135"/>
      <c r="E985" s="96"/>
      <c r="F985" s="102"/>
      <c r="G985" s="105"/>
      <c r="H985" s="43"/>
      <c r="I985" s="105"/>
      <c r="J985" s="106"/>
      <c r="K985" s="107"/>
      <c r="L985" s="57" t="str">
        <f t="shared" si="31"/>
        <v/>
      </c>
      <c r="M985" s="61" t="str">
        <f>IF(D985="","",L985*D985)</f>
        <v/>
      </c>
    </row>
    <row r="986" spans="1:13" x14ac:dyDescent="0.25">
      <c r="A986" s="138" t="str">
        <f>IF(COUNTIF(E986,"*DH*"),Source!$A$4,IF(COUNTIF(E986,"*DG*"),Source!$A$4,IF(E986="","",Source!$A$3)))</f>
        <v/>
      </c>
      <c r="B986" s="136" t="str">
        <f t="shared" si="30"/>
        <v/>
      </c>
      <c r="C986" s="43"/>
      <c r="D986" s="135"/>
      <c r="E986" s="96"/>
      <c r="F986" s="102"/>
      <c r="G986" s="105"/>
      <c r="H986" s="43"/>
      <c r="I986" s="105"/>
      <c r="J986" s="106"/>
      <c r="K986" s="107"/>
      <c r="L986" s="57" t="str">
        <f t="shared" si="31"/>
        <v/>
      </c>
      <c r="M986" s="61" t="str">
        <f>IF(D986="","",L986*D986)</f>
        <v/>
      </c>
    </row>
    <row r="987" spans="1:13" x14ac:dyDescent="0.25">
      <c r="A987" s="138" t="str">
        <f>IF(COUNTIF(E987,"*DH*"),Source!$A$4,IF(COUNTIF(E987,"*DG*"),Source!$A$4,IF(E987="","",Source!$A$3)))</f>
        <v/>
      </c>
      <c r="B987" s="136" t="str">
        <f t="shared" si="30"/>
        <v/>
      </c>
      <c r="C987" s="43"/>
      <c r="D987" s="135"/>
      <c r="E987" s="96"/>
      <c r="F987" s="102"/>
      <c r="G987" s="105"/>
      <c r="H987" s="43"/>
      <c r="I987" s="105"/>
      <c r="J987" s="106"/>
      <c r="K987" s="107"/>
      <c r="L987" s="57" t="str">
        <f t="shared" si="31"/>
        <v/>
      </c>
      <c r="M987" s="61" t="str">
        <f>IF(D987="","",L987*D987)</f>
        <v/>
      </c>
    </row>
    <row r="988" spans="1:13" x14ac:dyDescent="0.25">
      <c r="A988" s="138" t="str">
        <f>IF(COUNTIF(E988,"*DH*"),Source!$A$4,IF(COUNTIF(E988,"*DG*"),Source!$A$4,IF(E988="","",Source!$A$3)))</f>
        <v/>
      </c>
      <c r="B988" s="136" t="str">
        <f t="shared" si="30"/>
        <v/>
      </c>
      <c r="C988" s="43"/>
      <c r="D988" s="135"/>
      <c r="E988" s="96"/>
      <c r="F988" s="102"/>
      <c r="G988" s="105"/>
      <c r="H988" s="43"/>
      <c r="I988" s="105"/>
      <c r="J988" s="106"/>
      <c r="K988" s="107"/>
      <c r="L988" s="57" t="str">
        <f t="shared" si="31"/>
        <v/>
      </c>
      <c r="M988" s="61" t="str">
        <f>IF(D988="","",L988*D988)</f>
        <v/>
      </c>
    </row>
    <row r="989" spans="1:13" x14ac:dyDescent="0.25">
      <c r="A989" s="138" t="str">
        <f>IF(COUNTIF(E989,"*DH*"),Source!$A$4,IF(COUNTIF(E989,"*DG*"),Source!$A$4,IF(E989="","",Source!$A$3)))</f>
        <v/>
      </c>
      <c r="B989" s="136" t="str">
        <f t="shared" si="30"/>
        <v/>
      </c>
      <c r="C989" s="43"/>
      <c r="D989" s="135"/>
      <c r="E989" s="96"/>
      <c r="F989" s="102"/>
      <c r="G989" s="105"/>
      <c r="H989" s="43"/>
      <c r="I989" s="105"/>
      <c r="J989" s="106"/>
      <c r="K989" s="107"/>
      <c r="L989" s="57" t="str">
        <f t="shared" si="31"/>
        <v/>
      </c>
      <c r="M989" s="61" t="str">
        <f>IF(D989="","",L989*D989)</f>
        <v/>
      </c>
    </row>
    <row r="990" spans="1:13" x14ac:dyDescent="0.25">
      <c r="A990" s="138" t="str">
        <f>IF(COUNTIF(E990,"*DH*"),Source!$A$4,IF(COUNTIF(E990,"*DG*"),Source!$A$4,IF(E990="","",Source!$A$3)))</f>
        <v/>
      </c>
      <c r="B990" s="136" t="str">
        <f t="shared" si="30"/>
        <v/>
      </c>
      <c r="C990" s="43"/>
      <c r="D990" s="135"/>
      <c r="E990" s="96"/>
      <c r="F990" s="102"/>
      <c r="G990" s="105"/>
      <c r="H990" s="43"/>
      <c r="I990" s="105"/>
      <c r="J990" s="106"/>
      <c r="K990" s="107"/>
      <c r="L990" s="57" t="str">
        <f t="shared" si="31"/>
        <v/>
      </c>
      <c r="M990" s="61" t="str">
        <f>IF(D990="","",L990*D990)</f>
        <v/>
      </c>
    </row>
    <row r="991" spans="1:13" x14ac:dyDescent="0.25">
      <c r="A991" s="138" t="str">
        <f>IF(COUNTIF(E991,"*DH*"),Source!$A$4,IF(COUNTIF(E991,"*DG*"),Source!$A$4,IF(E991="","",Source!$A$3)))</f>
        <v/>
      </c>
      <c r="B991" s="136" t="str">
        <f t="shared" si="30"/>
        <v/>
      </c>
      <c r="C991" s="43"/>
      <c r="D991" s="135"/>
      <c r="E991" s="96"/>
      <c r="F991" s="102"/>
      <c r="G991" s="105"/>
      <c r="H991" s="43"/>
      <c r="I991" s="105"/>
      <c r="J991" s="106"/>
      <c r="K991" s="107"/>
      <c r="L991" s="57" t="str">
        <f t="shared" si="31"/>
        <v/>
      </c>
      <c r="M991" s="61" t="str">
        <f>IF(D991="","",L991*D991)</f>
        <v/>
      </c>
    </row>
    <row r="992" spans="1:13" x14ac:dyDescent="0.25">
      <c r="A992" s="138" t="str">
        <f>IF(COUNTIF(E992,"*DH*"),Source!$A$4,IF(COUNTIF(E992,"*DG*"),Source!$A$4,IF(E992="","",Source!$A$3)))</f>
        <v/>
      </c>
      <c r="B992" s="136" t="str">
        <f t="shared" si="30"/>
        <v/>
      </c>
      <c r="C992" s="43"/>
      <c r="D992" s="135"/>
      <c r="E992" s="96"/>
      <c r="F992" s="102"/>
      <c r="G992" s="105"/>
      <c r="H992" s="43"/>
      <c r="I992" s="105"/>
      <c r="J992" s="106"/>
      <c r="K992" s="107"/>
      <c r="L992" s="57" t="str">
        <f t="shared" si="31"/>
        <v/>
      </c>
      <c r="M992" s="61" t="str">
        <f>IF(D992="","",L992*D992)</f>
        <v/>
      </c>
    </row>
    <row r="993" spans="1:13" x14ac:dyDescent="0.25">
      <c r="A993" s="138" t="str">
        <f>IF(COUNTIF(E993,"*DH*"),Source!$A$4,IF(COUNTIF(E993,"*DG*"),Source!$A$4,IF(E993="","",Source!$A$3)))</f>
        <v/>
      </c>
      <c r="B993" s="136" t="str">
        <f t="shared" si="30"/>
        <v/>
      </c>
      <c r="C993" s="43"/>
      <c r="D993" s="135"/>
      <c r="E993" s="96"/>
      <c r="F993" s="102"/>
      <c r="G993" s="105"/>
      <c r="H993" s="43"/>
      <c r="I993" s="105"/>
      <c r="J993" s="106"/>
      <c r="K993" s="107"/>
      <c r="L993" s="57" t="str">
        <f t="shared" si="31"/>
        <v/>
      </c>
      <c r="M993" s="61" t="str">
        <f>IF(D993="","",L993*D993)</f>
        <v/>
      </c>
    </row>
    <row r="994" spans="1:13" x14ac:dyDescent="0.25">
      <c r="A994" s="138" t="str">
        <f>IF(COUNTIF(E994,"*DH*"),Source!$A$4,IF(COUNTIF(E994,"*DG*"),Source!$A$4,IF(E994="","",Source!$A$3)))</f>
        <v/>
      </c>
      <c r="B994" s="136" t="str">
        <f t="shared" si="30"/>
        <v/>
      </c>
      <c r="C994" s="43"/>
      <c r="D994" s="135"/>
      <c r="E994" s="96"/>
      <c r="F994" s="102"/>
      <c r="G994" s="105"/>
      <c r="H994" s="43"/>
      <c r="I994" s="105"/>
      <c r="J994" s="106"/>
      <c r="K994" s="107"/>
      <c r="L994" s="57" t="str">
        <f t="shared" si="31"/>
        <v/>
      </c>
      <c r="M994" s="61" t="str">
        <f>IF(D994="","",L994*D994)</f>
        <v/>
      </c>
    </row>
    <row r="995" spans="1:13" x14ac:dyDescent="0.25">
      <c r="A995" s="138" t="str">
        <f>IF(COUNTIF(E995,"*DH*"),Source!$A$4,IF(COUNTIF(E995,"*DG*"),Source!$A$4,IF(E995="","",Source!$A$3)))</f>
        <v/>
      </c>
      <c r="B995" s="136" t="str">
        <f t="shared" si="30"/>
        <v/>
      </c>
      <c r="C995" s="43"/>
      <c r="D995" s="135"/>
      <c r="E995" s="96"/>
      <c r="F995" s="102"/>
      <c r="G995" s="105"/>
      <c r="H995" s="43"/>
      <c r="I995" s="105"/>
      <c r="J995" s="106"/>
      <c r="K995" s="107"/>
      <c r="L995" s="57" t="str">
        <f t="shared" si="31"/>
        <v/>
      </c>
      <c r="M995" s="61" t="str">
        <f>IF(D995="","",L995*D995)</f>
        <v/>
      </c>
    </row>
    <row r="996" spans="1:13" x14ac:dyDescent="0.25">
      <c r="A996" s="138" t="str">
        <f>IF(COUNTIF(E996,"*DH*"),Source!$A$4,IF(COUNTIF(E996,"*DG*"),Source!$A$4,IF(E996="","",Source!$A$3)))</f>
        <v/>
      </c>
      <c r="B996" s="136" t="str">
        <f t="shared" si="30"/>
        <v/>
      </c>
      <c r="C996" s="43"/>
      <c r="D996" s="135"/>
      <c r="E996" s="96"/>
      <c r="F996" s="102"/>
      <c r="G996" s="105"/>
      <c r="H996" s="43"/>
      <c r="I996" s="105"/>
      <c r="J996" s="106"/>
      <c r="K996" s="107"/>
      <c r="L996" s="57" t="str">
        <f t="shared" si="31"/>
        <v/>
      </c>
      <c r="M996" s="61" t="str">
        <f>IF(D996="","",L996*D996)</f>
        <v/>
      </c>
    </row>
    <row r="997" spans="1:13" x14ac:dyDescent="0.25">
      <c r="A997" s="138" t="str">
        <f>IF(COUNTIF(E997,"*DH*"),Source!$A$4,IF(COUNTIF(E997,"*DG*"),Source!$A$4,IF(E997="","",Source!$A$3)))</f>
        <v/>
      </c>
      <c r="B997" s="136" t="str">
        <f t="shared" si="30"/>
        <v/>
      </c>
      <c r="C997" s="43"/>
      <c r="D997" s="135"/>
      <c r="E997" s="96"/>
      <c r="F997" s="102"/>
      <c r="G997" s="105"/>
      <c r="H997" s="43"/>
      <c r="I997" s="105"/>
      <c r="J997" s="106"/>
      <c r="K997" s="107"/>
      <c r="L997" s="57" t="str">
        <f t="shared" si="31"/>
        <v/>
      </c>
      <c r="M997" s="61" t="str">
        <f>IF(D997="","",L997*D997)</f>
        <v/>
      </c>
    </row>
    <row r="998" spans="1:13" x14ac:dyDescent="0.25">
      <c r="A998" s="138" t="str">
        <f>IF(COUNTIF(E998,"*DH*"),Source!$A$4,IF(COUNTIF(E998,"*DG*"),Source!$A$4,IF(E998="","",Source!$A$3)))</f>
        <v/>
      </c>
      <c r="B998" s="136" t="str">
        <f t="shared" si="30"/>
        <v/>
      </c>
      <c r="C998" s="43"/>
      <c r="D998" s="135"/>
      <c r="E998" s="96"/>
      <c r="F998" s="102"/>
      <c r="G998" s="105"/>
      <c r="H998" s="43"/>
      <c r="I998" s="105"/>
      <c r="J998" s="106"/>
      <c r="K998" s="107"/>
      <c r="L998" s="57" t="str">
        <f t="shared" si="31"/>
        <v/>
      </c>
      <c r="M998" s="61" t="str">
        <f>IF(D998="","",L998*D998)</f>
        <v/>
      </c>
    </row>
    <row r="999" spans="1:13" x14ac:dyDescent="0.25">
      <c r="A999" s="138" t="str">
        <f>IF(COUNTIF(E999,"*DH*"),Source!$A$4,IF(COUNTIF(E999,"*DG*"),Source!$A$4,IF(E999="","",Source!$A$3)))</f>
        <v/>
      </c>
      <c r="B999" s="136" t="str">
        <f t="shared" si="30"/>
        <v/>
      </c>
      <c r="C999" s="43"/>
      <c r="D999" s="135"/>
      <c r="E999" s="96"/>
      <c r="F999" s="102"/>
      <c r="G999" s="105"/>
      <c r="H999" s="43"/>
      <c r="I999" s="105"/>
      <c r="J999" s="106"/>
      <c r="K999" s="107"/>
      <c r="L999" s="57" t="str">
        <f t="shared" si="31"/>
        <v/>
      </c>
      <c r="M999" s="61" t="str">
        <f>IF(D999="","",L999*D999)</f>
        <v/>
      </c>
    </row>
    <row r="1000" spans="1:13" ht="15.75" thickBot="1" x14ac:dyDescent="0.3">
      <c r="A1000" s="138" t="str">
        <f>IF(COUNTIF(E1000,"*DH*"),Source!$A$4,IF(COUNTIF(E1000,"*DG*"),Source!$A$4,IF(E1000="","",Source!$A$3)))</f>
        <v/>
      </c>
      <c r="B1000" s="136" t="str">
        <f t="shared" si="30"/>
        <v/>
      </c>
      <c r="C1000" s="44"/>
      <c r="D1000" s="135"/>
      <c r="E1000" s="108"/>
      <c r="F1000" s="109"/>
      <c r="G1000" s="110"/>
      <c r="H1000" s="44"/>
      <c r="I1000" s="110"/>
      <c r="J1000" s="111"/>
      <c r="K1000" s="112"/>
      <c r="L1000" s="58" t="str">
        <f t="shared" si="31"/>
        <v/>
      </c>
      <c r="M1000" s="62" t="str">
        <f>IF(D1000="","",L1000*D1000)</f>
        <v/>
      </c>
    </row>
  </sheetData>
  <mergeCells count="1">
    <mergeCell ref="A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rchive">
                <anchor moveWithCells="1" sizeWithCells="1">
                  <from>
                    <xdr:col>5</xdr:col>
                    <xdr:colOff>409575</xdr:colOff>
                    <xdr:row>3</xdr:row>
                    <xdr:rowOff>28575</xdr:rowOff>
                  </from>
                  <to>
                    <xdr:col>6</xdr:col>
                    <xdr:colOff>390525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E68F7-9119-491D-81AB-22338CBA0E7D}">
  <sheetPr codeName="Feuil4"/>
  <dimension ref="A2:E9"/>
  <sheetViews>
    <sheetView workbookViewId="0">
      <selection activeCell="J13" sqref="J13"/>
    </sheetView>
  </sheetViews>
  <sheetFormatPr baseColWidth="10" defaultRowHeight="15" x14ac:dyDescent="0.25"/>
  <cols>
    <col min="1" max="1" width="13.5703125" bestFit="1" customWidth="1"/>
    <col min="2" max="2" width="22.5703125" bestFit="1" customWidth="1"/>
    <col min="3" max="3" width="19.140625" bestFit="1" customWidth="1"/>
  </cols>
  <sheetData>
    <row r="2" spans="1:5" x14ac:dyDescent="0.25">
      <c r="A2" s="1" t="s">
        <v>46</v>
      </c>
      <c r="B2" s="1" t="s">
        <v>47</v>
      </c>
      <c r="C2" s="1" t="s">
        <v>52</v>
      </c>
      <c r="D2" s="1" t="s">
        <v>109</v>
      </c>
      <c r="E2" s="1" t="s">
        <v>110</v>
      </c>
    </row>
    <row r="3" spans="1:5" x14ac:dyDescent="0.25">
      <c r="A3" t="s">
        <v>50</v>
      </c>
      <c r="B3" s="17" t="s">
        <v>136</v>
      </c>
      <c r="C3" t="s">
        <v>136</v>
      </c>
      <c r="D3" s="113">
        <v>0</v>
      </c>
      <c r="E3" t="s">
        <v>101</v>
      </c>
    </row>
    <row r="4" spans="1:5" x14ac:dyDescent="0.25">
      <c r="A4" t="s">
        <v>51</v>
      </c>
      <c r="B4" s="17" t="s">
        <v>17</v>
      </c>
      <c r="C4" t="s">
        <v>53</v>
      </c>
      <c r="D4" s="113">
        <v>0.1</v>
      </c>
      <c r="E4" t="s">
        <v>102</v>
      </c>
    </row>
    <row r="5" spans="1:5" x14ac:dyDescent="0.25">
      <c r="B5" s="17" t="s">
        <v>137</v>
      </c>
      <c r="D5" s="113">
        <v>0.12</v>
      </c>
      <c r="E5" t="s">
        <v>103</v>
      </c>
    </row>
    <row r="6" spans="1:5" x14ac:dyDescent="0.25">
      <c r="B6" s="17" t="s">
        <v>53</v>
      </c>
      <c r="E6" t="s">
        <v>104</v>
      </c>
    </row>
    <row r="7" spans="1:5" x14ac:dyDescent="0.25">
      <c r="E7" t="s">
        <v>105</v>
      </c>
    </row>
    <row r="8" spans="1:5" x14ac:dyDescent="0.25">
      <c r="E8" t="s">
        <v>123</v>
      </c>
    </row>
    <row r="9" spans="1:5" x14ac:dyDescent="0.25">
      <c r="E9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2020 (1 sept -&gt; 31 aout)</vt:lpstr>
      <vt:lpstr>Boutique Paris</vt:lpstr>
      <vt:lpstr>Boutique Ville collect</vt:lpstr>
      <vt:lpstr>Boutique TDJ</vt:lpstr>
      <vt:lpstr>Draft</vt:lpstr>
      <vt:lpstr>Source</vt:lpstr>
      <vt:lpstr>entités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CATTET</dc:creator>
  <cp:lastModifiedBy>Jocelyn GAUTIER</cp:lastModifiedBy>
  <cp:lastPrinted>2014-11-14T11:37:50Z</cp:lastPrinted>
  <dcterms:created xsi:type="dcterms:W3CDTF">2014-06-18T08:54:11Z</dcterms:created>
  <dcterms:modified xsi:type="dcterms:W3CDTF">2021-02-09T16:13:18Z</dcterms:modified>
</cp:coreProperties>
</file>