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daf\Desktop\"/>
    </mc:Choice>
  </mc:AlternateContent>
  <bookViews>
    <workbookView xWindow="0" yWindow="0" windowWidth="19200" windowHeight="9240"/>
  </bookViews>
  <sheets>
    <sheet name="Janvier" sheetId="1" r:id="rId1"/>
  </sheets>
  <definedNames>
    <definedName name="_xlnm._FilterDatabase" localSheetId="0" hidden="1">Janvier!$A$3:$O$72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9" i="1" l="1"/>
  <c r="P44" i="1"/>
  <c r="P43" i="1"/>
  <c r="Q42" i="1"/>
  <c r="P42" i="1"/>
  <c r="K42" i="1" s="1"/>
  <c r="Q41" i="1"/>
  <c r="P41" i="1"/>
  <c r="K41" i="1" s="1"/>
  <c r="Q40" i="1"/>
  <c r="P40" i="1"/>
  <c r="K40" i="1" s="1"/>
  <c r="Q39" i="1"/>
  <c r="P39" i="1"/>
  <c r="K39" i="1" s="1"/>
  <c r="Q38" i="1"/>
  <c r="P38" i="1"/>
  <c r="K38" i="1"/>
  <c r="Q37" i="1"/>
  <c r="P37" i="1"/>
  <c r="Q36" i="1"/>
  <c r="P36" i="1"/>
  <c r="K36" i="1" s="1"/>
  <c r="Q35" i="1"/>
  <c r="P35" i="1"/>
  <c r="K35" i="1" s="1"/>
  <c r="Q34" i="1"/>
  <c r="P34" i="1"/>
  <c r="K34" i="1" s="1"/>
  <c r="Q33" i="1"/>
  <c r="P33" i="1"/>
  <c r="Q32" i="1"/>
  <c r="P32" i="1"/>
  <c r="K32" i="1" s="1"/>
  <c r="Q31" i="1"/>
  <c r="P31" i="1"/>
  <c r="K31" i="1" s="1"/>
  <c r="Q30" i="1"/>
  <c r="P30" i="1"/>
  <c r="K30" i="1" s="1"/>
  <c r="Q29" i="1"/>
  <c r="P29" i="1"/>
  <c r="K29" i="1" s="1"/>
  <c r="Q28" i="1"/>
  <c r="P28" i="1"/>
  <c r="K28" i="1" s="1"/>
  <c r="Q27" i="1"/>
  <c r="P27" i="1"/>
  <c r="K27" i="1" s="1"/>
  <c r="Q26" i="1"/>
  <c r="P26" i="1"/>
  <c r="K26" i="1" s="1"/>
  <c r="Q25" i="1"/>
  <c r="P25" i="1"/>
  <c r="K25" i="1" s="1"/>
  <c r="Q24" i="1"/>
  <c r="P24" i="1"/>
  <c r="K24" i="1"/>
  <c r="Q23" i="1"/>
  <c r="P23" i="1"/>
  <c r="Q22" i="1"/>
  <c r="P22" i="1"/>
  <c r="K22" i="1" s="1"/>
  <c r="Q21" i="1"/>
  <c r="P21" i="1"/>
  <c r="K21" i="1" s="1"/>
  <c r="Q20" i="1"/>
  <c r="P20" i="1"/>
  <c r="K20" i="1" s="1"/>
  <c r="Q19" i="1"/>
  <c r="P19" i="1"/>
  <c r="K19" i="1" s="1"/>
  <c r="Q18" i="1"/>
  <c r="P18" i="1"/>
  <c r="K18" i="1" s="1"/>
  <c r="Q17" i="1"/>
  <c r="P17" i="1"/>
  <c r="K17" i="1"/>
  <c r="Q16" i="1"/>
  <c r="P16" i="1"/>
  <c r="K16" i="1" s="1"/>
  <c r="Q15" i="1"/>
  <c r="P15" i="1"/>
  <c r="K15" i="1" s="1"/>
  <c r="Q14" i="1"/>
  <c r="P14" i="1"/>
  <c r="K14" i="1" s="1"/>
  <c r="Q13" i="1"/>
  <c r="P13" i="1"/>
  <c r="K13" i="1"/>
  <c r="Q12" i="1"/>
  <c r="P12" i="1"/>
  <c r="K12" i="1" s="1"/>
  <c r="Q11" i="1"/>
  <c r="P11" i="1"/>
  <c r="K11" i="1" s="1"/>
  <c r="Q10" i="1"/>
  <c r="P10" i="1"/>
  <c r="K10" i="1" s="1"/>
  <c r="Q9" i="1"/>
  <c r="P9" i="1"/>
  <c r="K9" i="1" s="1"/>
  <c r="Q8" i="1"/>
  <c r="P8" i="1"/>
  <c r="K8" i="1" s="1"/>
  <c r="Q7" i="1"/>
  <c r="P7" i="1"/>
  <c r="K7" i="1"/>
  <c r="Q6" i="1"/>
  <c r="P6" i="1"/>
  <c r="K6" i="1" s="1"/>
  <c r="Q5" i="1"/>
  <c r="P5" i="1"/>
  <c r="K5" i="1"/>
  <c r="Q4" i="1"/>
  <c r="P4" i="1"/>
  <c r="K4" i="1" s="1"/>
  <c r="E69" i="1" l="1"/>
</calcChain>
</file>

<file path=xl/sharedStrings.xml><?xml version="1.0" encoding="utf-8"?>
<sst xmlns="http://schemas.openxmlformats.org/spreadsheetml/2006/main" count="132" uniqueCount="23">
  <si>
    <t>Liste des arrêts de travail</t>
  </si>
  <si>
    <t>nbre sur le mois</t>
  </si>
  <si>
    <t>POLE</t>
  </si>
  <si>
    <t>Qualification</t>
  </si>
  <si>
    <t>NOM</t>
  </si>
  <si>
    <t>PRENOM</t>
  </si>
  <si>
    <t>DATE</t>
  </si>
  <si>
    <t>INITIAL</t>
  </si>
  <si>
    <t>PROLONG.</t>
  </si>
  <si>
    <t>DATE DEBUT</t>
  </si>
  <si>
    <t>DATE FIN</t>
  </si>
  <si>
    <t>ARRET &lt; 8 JOURS</t>
  </si>
  <si>
    <t>NATURE DE L'ARRÊT</t>
  </si>
  <si>
    <t>A PRENDRE EN COMPTE</t>
  </si>
  <si>
    <t>OBSERVATIONS</t>
  </si>
  <si>
    <t>Technicien</t>
  </si>
  <si>
    <t>X</t>
  </si>
  <si>
    <t>O</t>
  </si>
  <si>
    <t>Employé</t>
  </si>
  <si>
    <t>Cadre</t>
  </si>
  <si>
    <t>N</t>
  </si>
  <si>
    <t>Ouvrier</t>
  </si>
  <si>
    <t xml:space="preserve">NB JOURS OUVRÉS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</si>
</sst>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7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/>
    <xf numFmtId="14" fontId="0" fillId="0" borderId="0" xfId="0" applyNumberFormat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/>
    <xf numFmtId="0" fontId="0" fillId="0" borderId="3" xfId="0" applyBorder="1"/>
    <xf numFmtId="0" fontId="0" fillId="0" borderId="3" xfId="0" applyFill="1" applyBorder="1"/>
    <xf numFmtId="14" fontId="0" fillId="0" borderId="0" xfId="0" applyNumberFormat="1" applyFill="1"/>
    <xf numFmtId="0" fontId="0" fillId="0" borderId="0" xfId="0" applyFill="1"/>
    <xf numFmtId="0" fontId="0" fillId="0" borderId="3" xfId="0" applyBorder="1" applyAlignment="1"/>
    <xf numFmtId="0" fontId="0" fillId="0" borderId="3" xfId="0" applyBorder="1" applyAlignment="1">
      <alignment horizontal="center"/>
    </xf>
    <xf numFmtId="0" fontId="0" fillId="2" borderId="0" xfId="0" applyFill="1"/>
    <xf numFmtId="13" fontId="0" fillId="0" borderId="1" xfId="0" applyNumberForma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20" fontId="0" fillId="0" borderId="1" xfId="0" applyNumberFormat="1" applyBorder="1"/>
    <xf numFmtId="11" fontId="0" fillId="0" borderId="1" xfId="0" applyNumberFormat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14" fontId="0" fillId="0" borderId="0" xfId="0" applyNumberFormat="1" applyBorder="1"/>
    <xf numFmtId="0" fontId="0" fillId="3" borderId="0" xfId="0" applyFill="1"/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2" xfId="0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0" fillId="3" borderId="1" xfId="0" applyFill="1" applyBorder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73"/>
  <sheetViews>
    <sheetView tabSelected="1" workbookViewId="0">
      <selection activeCell="M39" sqref="M39"/>
    </sheetView>
  </sheetViews>
  <sheetFormatPr baseColWidth="10" defaultRowHeight="14.5" x14ac:dyDescent="0.35"/>
  <cols>
    <col min="1" max="1" width="5.453125" customWidth="1"/>
    <col min="2" max="2" width="10" bestFit="1" customWidth="1"/>
    <col min="3" max="3" width="14.81640625" bestFit="1" customWidth="1"/>
    <col min="4" max="4" width="7.7265625" customWidth="1"/>
    <col min="5" max="5" width="11" customWidth="1"/>
    <col min="6" max="6" width="10.453125" bestFit="1" customWidth="1"/>
    <col min="7" max="7" width="9.54296875" bestFit="1" customWidth="1"/>
    <col min="8" max="8" width="12.7265625" bestFit="1" customWidth="1"/>
    <col min="9" max="9" width="16.90625" bestFit="1" customWidth="1"/>
    <col min="10" max="10" width="13.7265625" style="7" bestFit="1" customWidth="1"/>
    <col min="11" max="11" width="17.90625" style="7" bestFit="1" customWidth="1"/>
    <col min="12" max="12" width="11.90625" customWidth="1"/>
    <col min="13" max="13" width="19.54296875" bestFit="1" customWidth="1"/>
    <col min="14" max="14" width="22.90625" bestFit="1" customWidth="1"/>
    <col min="15" max="15" width="15" bestFit="1" customWidth="1"/>
    <col min="16" max="17" width="10.453125" bestFit="1" customWidth="1"/>
    <col min="18" max="18" width="13.1796875" bestFit="1" customWidth="1"/>
  </cols>
  <sheetData>
    <row r="1" spans="1:44" x14ac:dyDescent="0.35">
      <c r="D1" t="s">
        <v>0</v>
      </c>
      <c r="I1" s="1">
        <v>43831</v>
      </c>
      <c r="J1" s="2">
        <v>43832</v>
      </c>
      <c r="K1" s="2">
        <v>43861</v>
      </c>
    </row>
    <row r="3" spans="1:44" s="36" customFormat="1" ht="31" x14ac:dyDescent="0.35">
      <c r="A3" s="28" t="s">
        <v>1</v>
      </c>
      <c r="B3" s="29" t="s">
        <v>2</v>
      </c>
      <c r="C3" s="29" t="s">
        <v>3</v>
      </c>
      <c r="D3" s="29" t="s">
        <v>4</v>
      </c>
      <c r="E3" s="29" t="s">
        <v>5</v>
      </c>
      <c r="F3" s="29" t="s">
        <v>6</v>
      </c>
      <c r="G3" s="29" t="s">
        <v>7</v>
      </c>
      <c r="H3" s="29" t="s">
        <v>8</v>
      </c>
      <c r="I3" s="30" t="s">
        <v>9</v>
      </c>
      <c r="J3" s="31" t="s">
        <v>10</v>
      </c>
      <c r="K3" s="32" t="s">
        <v>22</v>
      </c>
      <c r="L3" s="33" t="s">
        <v>11</v>
      </c>
      <c r="M3" s="34" t="s">
        <v>12</v>
      </c>
      <c r="N3" s="34" t="s">
        <v>13</v>
      </c>
      <c r="O3" s="34" t="s">
        <v>14</v>
      </c>
      <c r="P3" s="35"/>
    </row>
    <row r="4" spans="1:44" x14ac:dyDescent="0.35">
      <c r="A4" s="3">
        <v>1</v>
      </c>
      <c r="B4" s="3"/>
      <c r="C4" s="3" t="s">
        <v>15</v>
      </c>
      <c r="D4" s="3"/>
      <c r="E4" s="3"/>
      <c r="F4" s="4">
        <v>43749</v>
      </c>
      <c r="G4" s="5"/>
      <c r="H4" s="5" t="s">
        <v>16</v>
      </c>
      <c r="I4" s="6">
        <v>43746</v>
      </c>
      <c r="J4" s="6">
        <v>43838</v>
      </c>
      <c r="K4" s="3">
        <f>IF(P4="",NETWORKDAYS(I4,J4,),NETWORKDAYS(P4,J4))</f>
        <v>5</v>
      </c>
      <c r="L4" s="3">
        <v>5</v>
      </c>
      <c r="M4" s="3"/>
      <c r="N4" s="5" t="s">
        <v>17</v>
      </c>
      <c r="O4" s="3"/>
      <c r="P4" s="7">
        <f>IF(I4&lt;=$J$1,$J$1,"")</f>
        <v>43832</v>
      </c>
      <c r="Q4" s="7" t="str">
        <f>IF(J4&gt;=$K$1,$K$1,"")</f>
        <v/>
      </c>
    </row>
    <row r="5" spans="1:44" s="14" customFormat="1" x14ac:dyDescent="0.35">
      <c r="A5" s="3">
        <v>2</v>
      </c>
      <c r="B5" s="8"/>
      <c r="C5" s="3" t="s">
        <v>15</v>
      </c>
      <c r="D5" s="8"/>
      <c r="E5" s="8"/>
      <c r="F5" s="4">
        <v>43801</v>
      </c>
      <c r="G5" s="9"/>
      <c r="H5" s="5" t="s">
        <v>16</v>
      </c>
      <c r="I5" s="10">
        <v>43798</v>
      </c>
      <c r="J5" s="10">
        <v>43861</v>
      </c>
      <c r="K5" s="3">
        <f>IF(P5="",NETWORKDAYS(I5,J5,),NETWORKDAYS(P5,J5))</f>
        <v>22</v>
      </c>
      <c r="L5" s="11"/>
      <c r="M5" s="12"/>
      <c r="N5" s="9" t="s">
        <v>17</v>
      </c>
      <c r="O5" s="12"/>
      <c r="P5" s="13">
        <f>IF(I5&lt;=$J$1,$J$1,"")</f>
        <v>43832</v>
      </c>
      <c r="Q5" s="13">
        <f>IF(J5&gt;=$K$1,$K$1,"")</f>
        <v>43861</v>
      </c>
    </row>
    <row r="6" spans="1:44" s="17" customFormat="1" x14ac:dyDescent="0.35">
      <c r="A6" s="3">
        <v>3</v>
      </c>
      <c r="B6" s="3"/>
      <c r="C6" s="3" t="s">
        <v>15</v>
      </c>
      <c r="D6" s="3"/>
      <c r="E6" s="3"/>
      <c r="F6" s="4">
        <v>43801</v>
      </c>
      <c r="G6" s="5"/>
      <c r="H6" s="5" t="s">
        <v>16</v>
      </c>
      <c r="I6" s="6">
        <v>43800</v>
      </c>
      <c r="J6" s="6">
        <v>43835</v>
      </c>
      <c r="K6" s="3">
        <f>IF(P6="",NETWORKDAYS(I6,J6,),NETWORKDAYS(P6,J6))</f>
        <v>2</v>
      </c>
      <c r="L6" s="15">
        <v>2</v>
      </c>
      <c r="M6" s="11"/>
      <c r="N6" s="16" t="s">
        <v>17</v>
      </c>
      <c r="O6" s="11"/>
      <c r="P6" s="7">
        <f>IF(I6&lt;=$J$1,$J$1,"")</f>
        <v>43832</v>
      </c>
      <c r="Q6" s="7" t="str">
        <f>IF(J6&gt;=$K$1,$K$1,"")</f>
        <v/>
      </c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</row>
    <row r="7" spans="1:44" x14ac:dyDescent="0.35">
      <c r="A7" s="3">
        <v>4</v>
      </c>
      <c r="B7" s="3"/>
      <c r="C7" s="3" t="s">
        <v>15</v>
      </c>
      <c r="D7" s="3"/>
      <c r="E7" s="3"/>
      <c r="F7" s="18"/>
      <c r="G7" s="5"/>
      <c r="H7" s="5" t="s">
        <v>16</v>
      </c>
      <c r="I7" s="6">
        <v>43803</v>
      </c>
      <c r="J7" s="6">
        <v>43838</v>
      </c>
      <c r="K7" s="3">
        <f>IF(P7="",NETWORKDAYS(I7,J7,),NETWORKDAYS(P7,J7))</f>
        <v>5</v>
      </c>
      <c r="L7" s="3">
        <v>5</v>
      </c>
      <c r="M7" s="3"/>
      <c r="N7" s="5" t="s">
        <v>17</v>
      </c>
      <c r="O7" s="3"/>
      <c r="P7" s="7">
        <f>IF(I7&lt;=$J$1,$J$1,"")</f>
        <v>43832</v>
      </c>
      <c r="Q7" s="7" t="str">
        <f>IF(J7&gt;=$K$1,$K$1,"")</f>
        <v/>
      </c>
    </row>
    <row r="8" spans="1:44" x14ac:dyDescent="0.35">
      <c r="A8" s="3">
        <v>5</v>
      </c>
      <c r="B8" s="8"/>
      <c r="C8" s="8" t="s">
        <v>18</v>
      </c>
      <c r="D8" s="8"/>
      <c r="E8" s="8"/>
      <c r="F8" s="4">
        <v>43816</v>
      </c>
      <c r="G8" s="9"/>
      <c r="H8" s="5" t="s">
        <v>16</v>
      </c>
      <c r="I8" s="10">
        <v>43815</v>
      </c>
      <c r="J8" s="10">
        <v>43835</v>
      </c>
      <c r="K8" s="3">
        <f>IF(P8="",NETWORKDAYS(I8,J8,),NETWORKDAYS(P8,J8))</f>
        <v>2</v>
      </c>
      <c r="L8" s="3">
        <v>2</v>
      </c>
      <c r="M8" s="3"/>
      <c r="N8" s="5" t="s">
        <v>17</v>
      </c>
      <c r="O8" s="3"/>
      <c r="P8" s="7">
        <f>IF(I8&lt;=$J$1,$J$1,"")</f>
        <v>43832</v>
      </c>
      <c r="Q8" s="7" t="str">
        <f>IF(J8&gt;=$K$1,$K$1,"")</f>
        <v/>
      </c>
    </row>
    <row r="9" spans="1:44" x14ac:dyDescent="0.35">
      <c r="A9" s="3">
        <v>6</v>
      </c>
      <c r="B9" s="8"/>
      <c r="C9" s="8" t="s">
        <v>18</v>
      </c>
      <c r="D9" s="8"/>
      <c r="E9" s="8"/>
      <c r="F9" s="4">
        <v>43816</v>
      </c>
      <c r="G9" s="9"/>
      <c r="H9" s="5" t="s">
        <v>16</v>
      </c>
      <c r="I9" s="10">
        <v>43812</v>
      </c>
      <c r="J9" s="10">
        <v>43848</v>
      </c>
      <c r="K9" s="3">
        <f>IF(P9="",NETWORKDAYS(I9,J9,),NETWORKDAYS(P9,J9))</f>
        <v>12</v>
      </c>
      <c r="L9" s="3"/>
      <c r="M9" s="3"/>
      <c r="N9" s="5" t="s">
        <v>17</v>
      </c>
      <c r="O9" s="3"/>
      <c r="P9" s="7">
        <f>IF(I9&lt;=$J$1,$J$1,"")</f>
        <v>43832</v>
      </c>
      <c r="Q9" s="7" t="str">
        <f>IF(J9&gt;=$K$1,$K$1,"")</f>
        <v/>
      </c>
    </row>
    <row r="10" spans="1:44" x14ac:dyDescent="0.35">
      <c r="A10" s="3">
        <v>7</v>
      </c>
      <c r="B10" s="8"/>
      <c r="C10" s="8" t="s">
        <v>15</v>
      </c>
      <c r="D10" s="8"/>
      <c r="E10" s="8"/>
      <c r="F10" s="4">
        <v>43817</v>
      </c>
      <c r="G10" s="9"/>
      <c r="H10" s="5" t="s">
        <v>16</v>
      </c>
      <c r="I10" s="10">
        <v>43815</v>
      </c>
      <c r="J10" s="10">
        <v>43840</v>
      </c>
      <c r="K10" s="37">
        <f>IF(P10="",NETWORKDAYS(I10,J10,),NETWORKDAYS(P10,J10))</f>
        <v>7</v>
      </c>
      <c r="L10" s="3">
        <v>7</v>
      </c>
      <c r="M10" s="3"/>
      <c r="N10" s="5" t="s">
        <v>17</v>
      </c>
      <c r="O10" s="3"/>
      <c r="P10" s="7">
        <f>IF(I10&lt;=$J$1,$J$1,"")</f>
        <v>43832</v>
      </c>
      <c r="Q10" s="7" t="str">
        <f>IF(J10&gt;=$K$1,$K$1,"")</f>
        <v/>
      </c>
    </row>
    <row r="11" spans="1:44" x14ac:dyDescent="0.35">
      <c r="A11" s="3">
        <v>8</v>
      </c>
      <c r="B11" s="8"/>
      <c r="C11" s="8" t="s">
        <v>19</v>
      </c>
      <c r="D11" s="8"/>
      <c r="E11" s="8"/>
      <c r="F11" s="4">
        <v>43822</v>
      </c>
      <c r="G11" s="9"/>
      <c r="H11" s="5" t="s">
        <v>16</v>
      </c>
      <c r="I11" s="10">
        <v>43819</v>
      </c>
      <c r="J11" s="10">
        <v>43833</v>
      </c>
      <c r="K11" s="37">
        <f>IF(P11="",NETWORKDAYS(I11,J11,),NETWORKDAYS(P11,J11))</f>
        <v>2</v>
      </c>
      <c r="L11" s="3">
        <v>2</v>
      </c>
      <c r="M11" s="3"/>
      <c r="N11" s="5" t="s">
        <v>17</v>
      </c>
      <c r="O11" s="3"/>
      <c r="P11" s="7">
        <f>IF(I11&lt;=$J$1,$J$1,"")</f>
        <v>43832</v>
      </c>
      <c r="Q11" s="7" t="str">
        <f>IF(J11&gt;=$K$1,$K$1,"")</f>
        <v/>
      </c>
    </row>
    <row r="12" spans="1:44" x14ac:dyDescent="0.35">
      <c r="A12" s="3">
        <v>9</v>
      </c>
      <c r="B12" s="8"/>
      <c r="C12" s="8" t="s">
        <v>15</v>
      </c>
      <c r="D12" s="8"/>
      <c r="E12" s="8"/>
      <c r="F12" s="4">
        <v>43825</v>
      </c>
      <c r="G12" s="9"/>
      <c r="H12" s="5" t="s">
        <v>16</v>
      </c>
      <c r="I12" s="10">
        <v>43819</v>
      </c>
      <c r="J12" s="10">
        <v>43847</v>
      </c>
      <c r="K12" s="37">
        <f>IF(P12="",NETWORKDAYS(I12,J12,),NETWORKDAYS(P12,J12))</f>
        <v>12</v>
      </c>
      <c r="L12" s="3"/>
      <c r="M12" s="3"/>
      <c r="N12" s="5" t="s">
        <v>17</v>
      </c>
      <c r="O12" s="3"/>
      <c r="P12" s="7">
        <f>IF(I12&lt;=$J$1,$J$1,"")</f>
        <v>43832</v>
      </c>
      <c r="Q12" s="7" t="str">
        <f>IF(J12&gt;=$K$1,$K$1,"")</f>
        <v/>
      </c>
    </row>
    <row r="13" spans="1:44" x14ac:dyDescent="0.35">
      <c r="A13" s="3">
        <v>10</v>
      </c>
      <c r="B13" s="8"/>
      <c r="C13" s="8" t="s">
        <v>15</v>
      </c>
      <c r="D13" s="8"/>
      <c r="E13" s="8"/>
      <c r="F13" s="4">
        <v>44196</v>
      </c>
      <c r="G13" s="9"/>
      <c r="H13" s="5" t="s">
        <v>16</v>
      </c>
      <c r="I13" s="10">
        <v>43822</v>
      </c>
      <c r="J13" s="10">
        <v>43837</v>
      </c>
      <c r="K13" s="37">
        <f>IF(P13="",NETWORKDAYS(I13,J13,),NETWORKDAYS(P13,J13))</f>
        <v>4</v>
      </c>
      <c r="L13" s="3">
        <v>4</v>
      </c>
      <c r="M13" s="3"/>
      <c r="N13" s="5" t="s">
        <v>17</v>
      </c>
      <c r="O13" s="3"/>
      <c r="P13" s="7">
        <f>IF(I13&lt;=$J$1,$J$1,"")</f>
        <v>43832</v>
      </c>
      <c r="Q13" s="7" t="str">
        <f>IF(J13&gt;=$K$1,$K$1,"")</f>
        <v/>
      </c>
    </row>
    <row r="14" spans="1:44" x14ac:dyDescent="0.35">
      <c r="A14" s="3">
        <v>11</v>
      </c>
      <c r="B14" s="8"/>
      <c r="C14" s="8" t="s">
        <v>15</v>
      </c>
      <c r="D14" s="8"/>
      <c r="E14" s="8"/>
      <c r="F14" s="4">
        <v>44196</v>
      </c>
      <c r="G14" s="9"/>
      <c r="H14" s="5" t="s">
        <v>16</v>
      </c>
      <c r="I14" s="10">
        <v>43826</v>
      </c>
      <c r="J14" s="10">
        <v>43857</v>
      </c>
      <c r="K14" s="37">
        <f>IF(P14="",NETWORKDAYS(I14,J14,),NETWORKDAYS(P14,J14))</f>
        <v>18</v>
      </c>
      <c r="L14" s="3"/>
      <c r="M14" s="3"/>
      <c r="N14" s="5" t="s">
        <v>17</v>
      </c>
      <c r="O14" s="3"/>
      <c r="P14" s="7">
        <f>IF(I14&lt;=$J$1,$J$1,"")</f>
        <v>43832</v>
      </c>
      <c r="Q14" s="7" t="str">
        <f>IF(J14&gt;=$K$1,$K$1,"")</f>
        <v/>
      </c>
    </row>
    <row r="15" spans="1:44" x14ac:dyDescent="0.35">
      <c r="A15" s="3">
        <v>12</v>
      </c>
      <c r="B15" s="3"/>
      <c r="C15" s="3" t="s">
        <v>18</v>
      </c>
      <c r="D15" s="3"/>
      <c r="E15" s="3"/>
      <c r="F15" s="4">
        <v>43836</v>
      </c>
      <c r="G15" s="5" t="s">
        <v>16</v>
      </c>
      <c r="H15" s="5"/>
      <c r="I15" s="6">
        <v>43833</v>
      </c>
      <c r="J15" s="6">
        <v>43837</v>
      </c>
      <c r="K15" s="37">
        <f>IF(P15="",NETWORKDAYS(I15,J15,),NETWORKDAYS(P15,J15))</f>
        <v>3</v>
      </c>
      <c r="L15" s="3">
        <v>3</v>
      </c>
      <c r="M15" s="3"/>
      <c r="N15" s="5" t="s">
        <v>17</v>
      </c>
      <c r="O15" s="3"/>
      <c r="P15" s="7" t="str">
        <f>IF(I15&lt;=$J$1,$J$1,"")</f>
        <v/>
      </c>
      <c r="Q15" s="7" t="str">
        <f>IF(J15&gt;=$K$1,$K$1,"")</f>
        <v/>
      </c>
    </row>
    <row r="16" spans="1:44" s="14" customFormat="1" x14ac:dyDescent="0.35">
      <c r="A16" s="3">
        <v>13</v>
      </c>
      <c r="B16" s="8"/>
      <c r="C16" s="8" t="s">
        <v>19</v>
      </c>
      <c r="D16" s="8"/>
      <c r="E16" s="8"/>
      <c r="F16" s="19">
        <v>43838</v>
      </c>
      <c r="G16" s="9"/>
      <c r="H16" s="9" t="s">
        <v>16</v>
      </c>
      <c r="I16" s="10">
        <v>43836</v>
      </c>
      <c r="J16" s="10">
        <v>43847</v>
      </c>
      <c r="K16" s="37">
        <f>IF(P16="",NETWORKDAYS(I16,J16,),NETWORKDAYS(P16,J16))</f>
        <v>10</v>
      </c>
      <c r="L16" s="8"/>
      <c r="M16" s="8"/>
      <c r="N16" s="9" t="s">
        <v>17</v>
      </c>
      <c r="O16" s="8"/>
      <c r="P16" s="13" t="str">
        <f>IF(I16&lt;=$J$1,$J$1,"")</f>
        <v/>
      </c>
      <c r="Q16" s="13" t="str">
        <f>IF(J16&gt;=$K$1,$K$1,"")</f>
        <v/>
      </c>
    </row>
    <row r="17" spans="1:89" x14ac:dyDescent="0.35">
      <c r="A17" s="3">
        <v>14</v>
      </c>
      <c r="B17" s="3"/>
      <c r="C17" s="3" t="s">
        <v>18</v>
      </c>
      <c r="D17" s="3"/>
      <c r="E17" s="3"/>
      <c r="F17" s="4">
        <v>43836</v>
      </c>
      <c r="G17" s="5"/>
      <c r="H17" s="5" t="s">
        <v>16</v>
      </c>
      <c r="I17" s="6">
        <v>43829</v>
      </c>
      <c r="J17" s="6">
        <v>43857</v>
      </c>
      <c r="K17" s="37">
        <f>IF(P17="",NETWORKDAYS(I17,J17,),NETWORKDAYS(P17,J17))</f>
        <v>18</v>
      </c>
      <c r="L17" s="3"/>
      <c r="M17" s="3"/>
      <c r="N17" s="5" t="s">
        <v>17</v>
      </c>
      <c r="O17" s="3"/>
      <c r="P17" s="7">
        <f>IF(I17&lt;=$J$1,$J$1,"")</f>
        <v>43832</v>
      </c>
      <c r="Q17" s="7" t="str">
        <f>IF(J17&gt;=$K$1,$K$1,"")</f>
        <v/>
      </c>
    </row>
    <row r="18" spans="1:89" x14ac:dyDescent="0.35">
      <c r="A18" s="3">
        <v>15</v>
      </c>
      <c r="B18" s="3"/>
      <c r="C18" s="3" t="s">
        <v>15</v>
      </c>
      <c r="D18" s="3"/>
      <c r="E18" s="3"/>
      <c r="F18" s="4">
        <v>43837</v>
      </c>
      <c r="G18" s="5"/>
      <c r="H18" s="5" t="s">
        <v>16</v>
      </c>
      <c r="I18" s="6">
        <v>43836</v>
      </c>
      <c r="J18" s="6">
        <v>43852</v>
      </c>
      <c r="K18" s="37">
        <f>IF(P18="",NETWORKDAYS(I18,J18,),NETWORKDAYS(P18,J18))</f>
        <v>13</v>
      </c>
      <c r="L18" s="3"/>
      <c r="M18" s="3"/>
      <c r="N18" s="5" t="s">
        <v>17</v>
      </c>
      <c r="O18" s="3"/>
      <c r="P18" s="7" t="str">
        <f>IF(I18&lt;=$J$1,$J$1,"")</f>
        <v/>
      </c>
      <c r="Q18" s="7" t="str">
        <f>IF(J18&gt;=$K$1,$K$1,"")</f>
        <v/>
      </c>
    </row>
    <row r="19" spans="1:89" x14ac:dyDescent="0.35">
      <c r="A19" s="3">
        <v>16</v>
      </c>
      <c r="B19" s="3"/>
      <c r="C19" s="3" t="s">
        <v>15</v>
      </c>
      <c r="D19" s="3"/>
      <c r="E19" s="3"/>
      <c r="F19" s="4">
        <v>43837</v>
      </c>
      <c r="G19" s="5" t="s">
        <v>16</v>
      </c>
      <c r="H19" s="5"/>
      <c r="I19" s="6">
        <v>43832</v>
      </c>
      <c r="J19" s="6">
        <v>43833</v>
      </c>
      <c r="K19" s="37">
        <f>IF(P19="",NETWORKDAYS(I19,J19,),NETWORKDAYS(P19,J19))</f>
        <v>2</v>
      </c>
      <c r="L19" s="3">
        <v>2</v>
      </c>
      <c r="M19" s="3"/>
      <c r="N19" s="5" t="s">
        <v>17</v>
      </c>
      <c r="O19" s="3"/>
      <c r="P19" s="7">
        <f>IF(I19&lt;=$J$1,$J$1,"")</f>
        <v>43832</v>
      </c>
      <c r="Q19" s="7" t="str">
        <f>IF(J19&gt;=$K$1,$K$1,"")</f>
        <v/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</row>
    <row r="20" spans="1:89" s="17" customFormat="1" x14ac:dyDescent="0.35">
      <c r="A20" s="3">
        <v>17</v>
      </c>
      <c r="B20" s="8"/>
      <c r="C20" s="8" t="s">
        <v>18</v>
      </c>
      <c r="D20" s="3"/>
      <c r="E20" s="3"/>
      <c r="F20" s="4">
        <v>43838</v>
      </c>
      <c r="G20" s="5" t="s">
        <v>16</v>
      </c>
      <c r="H20" s="5"/>
      <c r="I20" s="6">
        <v>43837</v>
      </c>
      <c r="J20" s="6">
        <v>43840</v>
      </c>
      <c r="K20" s="37">
        <f>IF(P20="",NETWORKDAYS(I20,J20,),NETWORKDAYS(P20,J20))</f>
        <v>4</v>
      </c>
      <c r="L20" s="3">
        <v>4</v>
      </c>
      <c r="M20" s="3"/>
      <c r="N20" s="5" t="s">
        <v>17</v>
      </c>
      <c r="O20" s="3"/>
      <c r="P20" s="7" t="str">
        <f>IF(I20&lt;=$J$1,$J$1,"")</f>
        <v/>
      </c>
      <c r="Q20" s="7" t="str">
        <f>IF(J20&gt;=$K$1,$K$1,"")</f>
        <v/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</row>
    <row r="21" spans="1:89" x14ac:dyDescent="0.35">
      <c r="A21" s="3">
        <v>18</v>
      </c>
      <c r="B21" s="3"/>
      <c r="C21" s="3" t="s">
        <v>15</v>
      </c>
      <c r="D21" s="3"/>
      <c r="E21" s="3"/>
      <c r="F21" s="4">
        <v>43838</v>
      </c>
      <c r="G21" s="5" t="s">
        <v>16</v>
      </c>
      <c r="H21" s="5"/>
      <c r="I21" s="6">
        <v>43835</v>
      </c>
      <c r="J21" s="6">
        <v>43843</v>
      </c>
      <c r="K21" s="37">
        <f>IF(P21="",NETWORKDAYS(I21,J21,),NETWORKDAYS(P21,J21))</f>
        <v>6</v>
      </c>
      <c r="L21" s="3"/>
      <c r="M21" s="3"/>
      <c r="N21" s="5" t="s">
        <v>17</v>
      </c>
      <c r="O21" s="3"/>
      <c r="P21" s="7" t="str">
        <f>IF(I21&lt;=$J$1,$J$1,"")</f>
        <v/>
      </c>
      <c r="Q21" s="7" t="str">
        <f>IF(J21&gt;=$K$1,$K$1,"")</f>
        <v/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</row>
    <row r="22" spans="1:89" x14ac:dyDescent="0.35">
      <c r="A22" s="3">
        <v>19</v>
      </c>
      <c r="B22" s="3"/>
      <c r="C22" s="3" t="s">
        <v>15</v>
      </c>
      <c r="D22" s="3"/>
      <c r="E22" s="3"/>
      <c r="F22" s="4">
        <v>43838</v>
      </c>
      <c r="G22" s="5"/>
      <c r="H22" s="5" t="s">
        <v>16</v>
      </c>
      <c r="I22" s="6">
        <v>43836</v>
      </c>
      <c r="J22" s="6">
        <v>43861</v>
      </c>
      <c r="K22" s="37">
        <f>IF(P22="",NETWORKDAYS(I22,J22,),NETWORKDAYS(P22,J22))</f>
        <v>20</v>
      </c>
      <c r="L22" s="3"/>
      <c r="M22" s="3"/>
      <c r="N22" s="5" t="s">
        <v>17</v>
      </c>
      <c r="O22" s="3"/>
      <c r="P22" s="7" t="str">
        <f>IF(I22&lt;=$J$1,$J$1,"")</f>
        <v/>
      </c>
      <c r="Q22" s="7">
        <f>IF(J22&gt;=$K$1,$K$1,"")</f>
        <v>43861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</row>
    <row r="23" spans="1:89" x14ac:dyDescent="0.35">
      <c r="A23" s="3">
        <v>20</v>
      </c>
      <c r="B23" s="8"/>
      <c r="C23" s="8" t="s">
        <v>15</v>
      </c>
      <c r="D23" s="3"/>
      <c r="E23" s="3"/>
      <c r="F23" s="4">
        <v>43838</v>
      </c>
      <c r="G23" s="5"/>
      <c r="H23" s="5" t="s">
        <v>16</v>
      </c>
      <c r="I23" s="6">
        <v>43839</v>
      </c>
      <c r="J23" s="6">
        <v>43929</v>
      </c>
      <c r="K23" s="37">
        <v>19</v>
      </c>
      <c r="L23" s="3"/>
      <c r="M23" s="3"/>
      <c r="N23" s="5" t="s">
        <v>17</v>
      </c>
      <c r="O23" s="3"/>
      <c r="P23" s="7" t="str">
        <f>IF(I23&lt;=$J$1,$J$1,"")</f>
        <v/>
      </c>
      <c r="Q23" s="7">
        <f>IF(J23&gt;=$K$1,$K$1,"")</f>
        <v>43861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</row>
    <row r="24" spans="1:89" x14ac:dyDescent="0.35">
      <c r="A24" s="3">
        <v>21</v>
      </c>
      <c r="B24" s="20"/>
      <c r="C24" s="20" t="s">
        <v>15</v>
      </c>
      <c r="D24" s="3"/>
      <c r="E24" s="3"/>
      <c r="F24" s="4">
        <v>43839</v>
      </c>
      <c r="G24" s="9" t="s">
        <v>16</v>
      </c>
      <c r="H24" s="5"/>
      <c r="I24" s="6">
        <v>43837</v>
      </c>
      <c r="J24" s="6">
        <v>43843</v>
      </c>
      <c r="K24" s="37">
        <f>IF(P24="",NETWORKDAYS(I24,J24,),NETWORKDAYS(P24,J24))</f>
        <v>5</v>
      </c>
      <c r="L24" s="3">
        <v>5</v>
      </c>
      <c r="M24" s="3"/>
      <c r="N24" s="5" t="s">
        <v>17</v>
      </c>
      <c r="O24" s="3"/>
      <c r="P24" s="7" t="str">
        <f>IF(I24&lt;=$J$1,$J$1,"")</f>
        <v/>
      </c>
      <c r="Q24" s="7" t="str">
        <f>IF(J24&gt;=$K$1,$K$1,"")</f>
        <v/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</row>
    <row r="25" spans="1:89" x14ac:dyDescent="0.35">
      <c r="A25" s="3">
        <v>22</v>
      </c>
      <c r="B25" s="3"/>
      <c r="C25" s="3" t="s">
        <v>15</v>
      </c>
      <c r="D25" s="3"/>
      <c r="E25" s="3"/>
      <c r="F25" s="4">
        <v>43840</v>
      </c>
      <c r="G25" s="21" t="s">
        <v>16</v>
      </c>
      <c r="H25" s="5"/>
      <c r="I25" s="6">
        <v>43837</v>
      </c>
      <c r="J25" s="6">
        <v>43839</v>
      </c>
      <c r="K25" s="37">
        <f>IF(P25="",NETWORKDAYS(I25,J25,),NETWORKDAYS(P25,J25))</f>
        <v>3</v>
      </c>
      <c r="L25" s="3">
        <v>3</v>
      </c>
      <c r="M25" s="3"/>
      <c r="N25" s="5" t="s">
        <v>17</v>
      </c>
      <c r="O25" s="3"/>
      <c r="P25" s="7" t="str">
        <f>IF(I25&lt;=$J$1,$J$1,"")</f>
        <v/>
      </c>
      <c r="Q25" s="7" t="str">
        <f>IF(J25&gt;=$K$1,$K$1,"")</f>
        <v/>
      </c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</row>
    <row r="26" spans="1:89" x14ac:dyDescent="0.35">
      <c r="A26" s="3">
        <v>23</v>
      </c>
      <c r="B26" s="3"/>
      <c r="C26" s="3" t="s">
        <v>15</v>
      </c>
      <c r="D26" s="3"/>
      <c r="E26" s="3"/>
      <c r="F26" s="4">
        <v>43840</v>
      </c>
      <c r="G26" s="5"/>
      <c r="H26" s="5" t="s">
        <v>16</v>
      </c>
      <c r="I26" s="6">
        <v>43838</v>
      </c>
      <c r="J26" s="6">
        <v>43847</v>
      </c>
      <c r="K26" s="37">
        <f>IF(P26="",NETWORKDAYS(I26,J26,),NETWORKDAYS(P26,J26))</f>
        <v>8</v>
      </c>
      <c r="L26" s="3"/>
      <c r="M26" s="3"/>
      <c r="N26" s="5" t="s">
        <v>17</v>
      </c>
      <c r="O26" s="3"/>
      <c r="P26" s="7" t="str">
        <f>IF(I26&lt;=$J$1,$J$1,"")</f>
        <v/>
      </c>
      <c r="Q26" s="7" t="str">
        <f>IF(J26&gt;=$K$1,$K$1,"")</f>
        <v/>
      </c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</row>
    <row r="27" spans="1:89" x14ac:dyDescent="0.35">
      <c r="A27" s="3">
        <v>24</v>
      </c>
      <c r="B27" s="3"/>
      <c r="C27" s="3" t="s">
        <v>15</v>
      </c>
      <c r="D27" s="3"/>
      <c r="E27" s="3"/>
      <c r="F27" s="4">
        <v>43843</v>
      </c>
      <c r="G27" s="5" t="s">
        <v>16</v>
      </c>
      <c r="H27" s="5"/>
      <c r="I27" s="6">
        <v>43840</v>
      </c>
      <c r="J27" s="6">
        <v>43840</v>
      </c>
      <c r="K27" s="37">
        <f>IF(P27="",NETWORKDAYS(I27,J27,),NETWORKDAYS(P27,J27))</f>
        <v>1</v>
      </c>
      <c r="L27" s="3">
        <v>1</v>
      </c>
      <c r="M27" s="3"/>
      <c r="N27" s="5" t="s">
        <v>17</v>
      </c>
      <c r="O27" s="3"/>
      <c r="P27" s="7" t="str">
        <f>IF(I27&lt;=$J$1,$J$1,"")</f>
        <v/>
      </c>
      <c r="Q27" s="7" t="str">
        <f>IF(J27&gt;=$K$1,$K$1,"")</f>
        <v/>
      </c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</row>
    <row r="28" spans="1:89" s="17" customFormat="1" x14ac:dyDescent="0.35">
      <c r="A28" s="3">
        <v>25</v>
      </c>
      <c r="B28" s="3"/>
      <c r="C28" s="3" t="s">
        <v>15</v>
      </c>
      <c r="D28" s="3"/>
      <c r="E28" s="3"/>
      <c r="F28" s="4">
        <v>43844</v>
      </c>
      <c r="G28" s="5"/>
      <c r="H28" s="5" t="s">
        <v>16</v>
      </c>
      <c r="I28" s="6">
        <v>43839</v>
      </c>
      <c r="J28" s="6">
        <v>43840</v>
      </c>
      <c r="K28" s="37">
        <f>IF(P28="",NETWORKDAYS(I28,J28,),NETWORKDAYS(P28,J28))</f>
        <v>2</v>
      </c>
      <c r="L28" s="3">
        <v>2</v>
      </c>
      <c r="M28" s="3"/>
      <c r="N28" s="5" t="s">
        <v>17</v>
      </c>
      <c r="O28" s="3"/>
      <c r="P28" s="7" t="str">
        <f>IF(I28&lt;=$J$1,$J$1,"")</f>
        <v/>
      </c>
      <c r="Q28" s="7" t="str">
        <f>IF(J28&gt;=$K$1,$K$1,"")</f>
        <v/>
      </c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</row>
    <row r="29" spans="1:89" x14ac:dyDescent="0.35">
      <c r="A29" s="3">
        <v>26</v>
      </c>
      <c r="B29" s="3"/>
      <c r="C29" s="3" t="s">
        <v>18</v>
      </c>
      <c r="D29" s="3"/>
      <c r="E29" s="3"/>
      <c r="F29" s="4">
        <v>43845</v>
      </c>
      <c r="G29" s="5" t="s">
        <v>16</v>
      </c>
      <c r="H29" s="5"/>
      <c r="I29" s="6">
        <v>43844</v>
      </c>
      <c r="J29" s="6">
        <v>43844</v>
      </c>
      <c r="K29" s="37">
        <f>IF(P29="",NETWORKDAYS(I29,J29,),NETWORKDAYS(P29,J29))</f>
        <v>1</v>
      </c>
      <c r="L29" s="3">
        <v>1</v>
      </c>
      <c r="M29" s="3"/>
      <c r="N29" s="5" t="s">
        <v>17</v>
      </c>
      <c r="O29" s="3"/>
      <c r="P29" s="7" t="str">
        <f>IF(I29&lt;=$J$1,$J$1,"")</f>
        <v/>
      </c>
      <c r="Q29" s="7" t="str">
        <f>IF(J29&gt;=$K$1,$K$1,"")</f>
        <v/>
      </c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</row>
    <row r="30" spans="1:89" x14ac:dyDescent="0.35">
      <c r="A30" s="3">
        <v>27</v>
      </c>
      <c r="B30" s="3"/>
      <c r="C30" s="3" t="s">
        <v>18</v>
      </c>
      <c r="D30" s="3"/>
      <c r="E30" s="3"/>
      <c r="F30" s="4">
        <v>43846</v>
      </c>
      <c r="G30" s="5" t="s">
        <v>16</v>
      </c>
      <c r="H30" s="5"/>
      <c r="I30" s="6">
        <v>43844</v>
      </c>
      <c r="J30" s="6">
        <v>43845</v>
      </c>
      <c r="K30" s="37">
        <f>IF(P30="",NETWORKDAYS(I30,J30,),NETWORKDAYS(P30,J30))</f>
        <v>2</v>
      </c>
      <c r="L30" s="3">
        <v>2</v>
      </c>
      <c r="M30" s="3"/>
      <c r="N30" s="5" t="s">
        <v>17</v>
      </c>
      <c r="O30" s="3"/>
      <c r="P30" s="7" t="str">
        <f>IF(I30&lt;=$J$1,$J$1,"")</f>
        <v/>
      </c>
      <c r="Q30" s="7" t="str">
        <f>IF(J30&gt;=$K$1,$K$1,"")</f>
        <v/>
      </c>
    </row>
    <row r="31" spans="1:89" x14ac:dyDescent="0.35">
      <c r="A31" s="3">
        <v>28</v>
      </c>
      <c r="B31" s="3"/>
      <c r="C31" s="3" t="s">
        <v>19</v>
      </c>
      <c r="D31" s="22"/>
      <c r="E31" s="3"/>
      <c r="F31" s="4">
        <v>43847</v>
      </c>
      <c r="G31" s="5" t="s">
        <v>16</v>
      </c>
      <c r="H31" s="5"/>
      <c r="I31" s="6">
        <v>43846</v>
      </c>
      <c r="J31" s="6">
        <v>43846</v>
      </c>
      <c r="K31" s="37">
        <f>IF(P31="",NETWORKDAYS(I31,J31,),NETWORKDAYS(P31,J31))</f>
        <v>1</v>
      </c>
      <c r="L31" s="3">
        <v>1</v>
      </c>
      <c r="M31" s="3"/>
      <c r="N31" s="5" t="s">
        <v>17</v>
      </c>
      <c r="O31" s="3"/>
      <c r="P31" s="7" t="str">
        <f>IF(I31&lt;=$J$1,$J$1,"")</f>
        <v/>
      </c>
      <c r="Q31" s="7" t="str">
        <f>IF(J31&gt;=$K$1,$K$1,"")</f>
        <v/>
      </c>
    </row>
    <row r="32" spans="1:89" x14ac:dyDescent="0.35">
      <c r="A32" s="3">
        <v>29</v>
      </c>
      <c r="B32" s="3"/>
      <c r="C32" s="3" t="s">
        <v>15</v>
      </c>
      <c r="D32" s="3"/>
      <c r="E32" s="3"/>
      <c r="F32" s="4">
        <v>43847</v>
      </c>
      <c r="G32" s="5"/>
      <c r="H32" s="5" t="s">
        <v>16</v>
      </c>
      <c r="I32" s="6">
        <v>43848</v>
      </c>
      <c r="J32" s="6">
        <v>43849</v>
      </c>
      <c r="K32" s="37">
        <f>IF(P32="",NETWORKDAYS(I32,J32,),NETWORKDAYS(P32,J32))</f>
        <v>0</v>
      </c>
      <c r="L32" s="3"/>
      <c r="M32" s="3"/>
      <c r="N32" s="5" t="s">
        <v>20</v>
      </c>
      <c r="O32" s="3"/>
      <c r="P32" s="7" t="str">
        <f>IF(I32&lt;=$J$1,$J$1,"")</f>
        <v/>
      </c>
      <c r="Q32" s="7" t="str">
        <f>IF(J32&gt;=$K$1,$K$1,"")</f>
        <v/>
      </c>
    </row>
    <row r="33" spans="1:17" x14ac:dyDescent="0.35">
      <c r="A33" s="3">
        <v>30</v>
      </c>
      <c r="B33" s="3"/>
      <c r="C33" s="3" t="s">
        <v>18</v>
      </c>
      <c r="D33" s="3"/>
      <c r="E33" s="3"/>
      <c r="F33" s="4">
        <v>43851</v>
      </c>
      <c r="G33" s="5"/>
      <c r="H33" s="5" t="s">
        <v>16</v>
      </c>
      <c r="I33" s="6">
        <v>43849</v>
      </c>
      <c r="J33" s="6">
        <v>43877</v>
      </c>
      <c r="K33" s="37">
        <v>10</v>
      </c>
      <c r="L33" s="3"/>
      <c r="M33" s="3"/>
      <c r="N33" s="5" t="s">
        <v>17</v>
      </c>
      <c r="O33" s="3"/>
      <c r="P33" s="7" t="str">
        <f>IF(I33&lt;=$J$1,$J$1,"")</f>
        <v/>
      </c>
      <c r="Q33" s="7">
        <f>IF(J33&gt;=$K$1,$K$1,"")</f>
        <v>43861</v>
      </c>
    </row>
    <row r="34" spans="1:17" x14ac:dyDescent="0.35">
      <c r="A34" s="3">
        <v>31</v>
      </c>
      <c r="B34" s="3"/>
      <c r="C34" s="3" t="s">
        <v>18</v>
      </c>
      <c r="D34" s="3"/>
      <c r="E34" s="3"/>
      <c r="F34" s="4">
        <v>43850</v>
      </c>
      <c r="G34" s="5" t="s">
        <v>16</v>
      </c>
      <c r="H34" s="5"/>
      <c r="I34" s="6">
        <v>43846</v>
      </c>
      <c r="J34" s="6">
        <v>43847</v>
      </c>
      <c r="K34" s="37">
        <f>IF(P34="",NETWORKDAYS(I34,J34,),NETWORKDAYS(P34,J34))</f>
        <v>2</v>
      </c>
      <c r="L34" s="3">
        <v>2</v>
      </c>
      <c r="M34" s="3"/>
      <c r="N34" s="5" t="s">
        <v>17</v>
      </c>
      <c r="O34" s="3"/>
      <c r="P34" s="7" t="str">
        <f>IF(I34&lt;=$J$1,$J$1,"")</f>
        <v/>
      </c>
      <c r="Q34" s="7" t="str">
        <f>IF(J34&gt;=$K$1,$K$1,"")</f>
        <v/>
      </c>
    </row>
    <row r="35" spans="1:17" x14ac:dyDescent="0.35">
      <c r="A35" s="3">
        <v>32</v>
      </c>
      <c r="B35" s="3"/>
      <c r="C35" s="3" t="s">
        <v>15</v>
      </c>
      <c r="D35" s="3"/>
      <c r="E35" s="3"/>
      <c r="F35" s="4">
        <v>43852</v>
      </c>
      <c r="G35" s="5"/>
      <c r="H35" s="5" t="s">
        <v>16</v>
      </c>
      <c r="I35" s="6">
        <v>43850</v>
      </c>
      <c r="J35" s="6">
        <v>43854</v>
      </c>
      <c r="K35" s="37">
        <f>IF(P35="",NETWORKDAYS(I35,J35,),NETWORKDAYS(P35,J35))</f>
        <v>5</v>
      </c>
      <c r="L35" s="3">
        <v>5</v>
      </c>
      <c r="M35" s="3"/>
      <c r="N35" s="5" t="s">
        <v>17</v>
      </c>
      <c r="O35" s="3"/>
      <c r="P35" s="7" t="str">
        <f>IF(I35&lt;=$J$1,$J$1,"")</f>
        <v/>
      </c>
      <c r="Q35" s="7" t="str">
        <f>IF(J35&gt;=$K$1,$K$1,"")</f>
        <v/>
      </c>
    </row>
    <row r="36" spans="1:17" x14ac:dyDescent="0.35">
      <c r="A36" s="3">
        <v>33</v>
      </c>
      <c r="B36" s="3"/>
      <c r="C36" s="3" t="s">
        <v>21</v>
      </c>
      <c r="D36" s="8"/>
      <c r="E36" s="8"/>
      <c r="F36" s="4">
        <v>43854</v>
      </c>
      <c r="G36" s="9" t="s">
        <v>16</v>
      </c>
      <c r="H36" s="3"/>
      <c r="I36" s="6">
        <v>43852</v>
      </c>
      <c r="J36" s="6">
        <v>43854</v>
      </c>
      <c r="K36" s="37">
        <f>IF(P36="",NETWORKDAYS(I36,J36,),NETWORKDAYS(P36,J36))</f>
        <v>3</v>
      </c>
      <c r="L36" s="3">
        <v>3</v>
      </c>
      <c r="M36" s="8"/>
      <c r="N36" s="9" t="s">
        <v>17</v>
      </c>
      <c r="O36" s="8"/>
      <c r="P36" s="7" t="str">
        <f>IF(I36&lt;=$J$1,$J$1,"")</f>
        <v/>
      </c>
      <c r="Q36" s="7" t="str">
        <f>IF(J36&gt;=$K$1,$K$1,"")</f>
        <v/>
      </c>
    </row>
    <row r="37" spans="1:17" x14ac:dyDescent="0.35">
      <c r="A37" s="3">
        <v>34</v>
      </c>
      <c r="B37" s="3"/>
      <c r="C37" s="3" t="s">
        <v>15</v>
      </c>
      <c r="D37" s="8"/>
      <c r="E37" s="8"/>
      <c r="F37" s="4">
        <v>43854</v>
      </c>
      <c r="G37" s="5"/>
      <c r="H37" s="23" t="s">
        <v>16</v>
      </c>
      <c r="I37" s="6">
        <v>43853</v>
      </c>
      <c r="J37" s="6">
        <v>43884</v>
      </c>
      <c r="K37" s="37">
        <v>7</v>
      </c>
      <c r="L37" s="3"/>
      <c r="M37" s="8"/>
      <c r="N37" s="9" t="s">
        <v>17</v>
      </c>
      <c r="O37" s="8"/>
      <c r="P37" s="7" t="str">
        <f>IF(I37&lt;=$J$1,$J$1,"")</f>
        <v/>
      </c>
      <c r="Q37" s="7">
        <f>IF(J37&gt;=$K$1,$K$1,"")</f>
        <v>43861</v>
      </c>
    </row>
    <row r="38" spans="1:17" x14ac:dyDescent="0.35">
      <c r="A38" s="3">
        <v>35</v>
      </c>
      <c r="B38" s="3"/>
      <c r="C38" s="3" t="s">
        <v>18</v>
      </c>
      <c r="D38" s="3"/>
      <c r="E38" s="3"/>
      <c r="F38" s="4"/>
      <c r="G38" s="5"/>
      <c r="H38" s="5" t="s">
        <v>16</v>
      </c>
      <c r="I38" s="6">
        <v>43830</v>
      </c>
      <c r="J38" s="6">
        <v>43836</v>
      </c>
      <c r="K38" s="37">
        <f>IF(P38="",NETWORKDAYS(I38,J38,),NETWORKDAYS(P38,J38))</f>
        <v>3</v>
      </c>
      <c r="L38" s="3">
        <v>3</v>
      </c>
      <c r="M38" s="3"/>
      <c r="N38" s="5" t="s">
        <v>17</v>
      </c>
      <c r="O38" s="3"/>
      <c r="P38" s="7">
        <f>IF(I38&lt;=$J$1,$J$1,"")</f>
        <v>43832</v>
      </c>
      <c r="Q38" s="7" t="str">
        <f>IF(J38&gt;=$K$1,$K$1,"")</f>
        <v/>
      </c>
    </row>
    <row r="39" spans="1:17" x14ac:dyDescent="0.35">
      <c r="A39" s="3">
        <v>36</v>
      </c>
      <c r="B39" s="3"/>
      <c r="C39" s="3" t="s">
        <v>18</v>
      </c>
      <c r="D39" s="3"/>
      <c r="E39" s="3"/>
      <c r="F39" s="4"/>
      <c r="G39" s="5"/>
      <c r="H39" s="5" t="s">
        <v>16</v>
      </c>
      <c r="I39" s="6">
        <v>43839</v>
      </c>
      <c r="J39" s="6">
        <v>43868</v>
      </c>
      <c r="K39" s="37">
        <f>IF(P39="",NETWORKDAYS(I39,J39,),NETWORKDAYS(P39,J39))</f>
        <v>22</v>
      </c>
      <c r="L39" s="3"/>
      <c r="M39" s="3"/>
      <c r="N39" s="5" t="s">
        <v>17</v>
      </c>
      <c r="O39" s="3"/>
      <c r="P39" s="7" t="str">
        <f>IF(I39&lt;=$J$1,$J$1,"")</f>
        <v/>
      </c>
      <c r="Q39" s="7">
        <f>IF(J39&gt;=$K$1,$K$1,"")</f>
        <v>43861</v>
      </c>
    </row>
    <row r="40" spans="1:17" x14ac:dyDescent="0.35">
      <c r="A40" s="3">
        <v>37</v>
      </c>
      <c r="B40" s="3"/>
      <c r="C40" s="3" t="s">
        <v>15</v>
      </c>
      <c r="D40" s="3"/>
      <c r="E40" s="3"/>
      <c r="F40" s="6">
        <v>43858</v>
      </c>
      <c r="G40" s="5"/>
      <c r="H40" s="5" t="s">
        <v>16</v>
      </c>
      <c r="I40" s="6">
        <v>43855</v>
      </c>
      <c r="J40" s="6">
        <v>43861</v>
      </c>
      <c r="K40" s="37">
        <f>IF(P40="",NETWORKDAYS(I40,J40,),NETWORKDAYS(P40,J40))</f>
        <v>5</v>
      </c>
      <c r="L40" s="3">
        <v>5</v>
      </c>
      <c r="M40" s="3"/>
      <c r="N40" s="5" t="s">
        <v>17</v>
      </c>
      <c r="O40" s="3"/>
      <c r="P40" s="7" t="str">
        <f>IF(I40&lt;=$J$1,$J$1,"")</f>
        <v/>
      </c>
      <c r="Q40" s="7">
        <f>IF(J40&gt;=$K$1,$K$1,"")</f>
        <v>43861</v>
      </c>
    </row>
    <row r="41" spans="1:17" x14ac:dyDescent="0.35">
      <c r="A41" s="3">
        <v>38</v>
      </c>
      <c r="B41" s="3"/>
      <c r="C41" s="3" t="s">
        <v>15</v>
      </c>
      <c r="D41" s="3"/>
      <c r="E41" s="3"/>
      <c r="F41" s="4">
        <v>43861</v>
      </c>
      <c r="G41" s="5" t="s">
        <v>16</v>
      </c>
      <c r="H41" s="5"/>
      <c r="I41" s="6">
        <v>43857</v>
      </c>
      <c r="J41" s="6">
        <v>43861</v>
      </c>
      <c r="K41" s="37">
        <f>IF(P41="",NETWORKDAYS(I41,J41,),NETWORKDAYS(P41,J41))</f>
        <v>5</v>
      </c>
      <c r="L41" s="3">
        <v>5</v>
      </c>
      <c r="M41" s="3"/>
      <c r="N41" s="5" t="s">
        <v>17</v>
      </c>
      <c r="O41" s="3"/>
      <c r="P41" s="7" t="str">
        <f>IF(I41&lt;=$J$1,$J$1,"")</f>
        <v/>
      </c>
      <c r="Q41" s="7">
        <f>IF(J41&gt;=$K$1,$K$1,"")</f>
        <v>43861</v>
      </c>
    </row>
    <row r="42" spans="1:17" x14ac:dyDescent="0.35">
      <c r="A42" s="3">
        <v>39</v>
      </c>
      <c r="B42" s="8"/>
      <c r="C42" s="8" t="s">
        <v>18</v>
      </c>
      <c r="D42" s="8"/>
      <c r="E42" s="8"/>
      <c r="F42" s="19"/>
      <c r="G42" s="9"/>
      <c r="H42" s="9"/>
      <c r="I42" s="10">
        <v>43839</v>
      </c>
      <c r="J42" s="10">
        <v>43840</v>
      </c>
      <c r="K42" s="37">
        <f>IF(P42="",NETWORKDAYS(I42,J42,),NETWORKDAYS(P42,J42))</f>
        <v>2</v>
      </c>
      <c r="L42" s="8"/>
      <c r="M42" s="8"/>
      <c r="N42" s="5" t="s">
        <v>17</v>
      </c>
      <c r="O42" s="8"/>
      <c r="P42" s="7" t="str">
        <f>IF(I42&lt;=$J$1,$J$1,"")</f>
        <v/>
      </c>
      <c r="Q42" s="7" t="str">
        <f>IF(J42&gt;=$K$1,$K$1,"")</f>
        <v/>
      </c>
    </row>
    <row r="43" spans="1:17" x14ac:dyDescent="0.35">
      <c r="A43" s="24"/>
      <c r="K43" s="38"/>
      <c r="P43" s="7">
        <f>IF(I43&lt;=$J$1,$J$1,"")</f>
        <v>43832</v>
      </c>
    </row>
    <row r="44" spans="1:17" x14ac:dyDescent="0.35">
      <c r="A44" s="24"/>
      <c r="K44" s="38"/>
      <c r="P44" s="7">
        <f>IF(I44&lt;=$J$1,$J$1,"")</f>
        <v>43832</v>
      </c>
    </row>
    <row r="45" spans="1:17" x14ac:dyDescent="0.35">
      <c r="A45" s="25"/>
      <c r="B45" s="25"/>
      <c r="C45" s="25"/>
      <c r="D45" s="25"/>
      <c r="E45" s="26"/>
      <c r="F45" s="26"/>
      <c r="G45" s="25"/>
      <c r="H45" s="25"/>
      <c r="I45" s="25"/>
      <c r="J45" s="25"/>
      <c r="K45" s="25"/>
    </row>
    <row r="46" spans="1:17" x14ac:dyDescent="0.35">
      <c r="E46" s="7"/>
      <c r="F46" s="7"/>
      <c r="J46"/>
      <c r="K46"/>
    </row>
    <row r="47" spans="1:17" x14ac:dyDescent="0.35">
      <c r="E47" s="7"/>
      <c r="F47" s="7"/>
      <c r="J47"/>
      <c r="K47"/>
    </row>
    <row r="48" spans="1:17" x14ac:dyDescent="0.35">
      <c r="E48" s="7"/>
      <c r="F48" s="7"/>
      <c r="J48"/>
      <c r="K48"/>
    </row>
    <row r="49" spans="5:11" x14ac:dyDescent="0.35">
      <c r="E49" s="7"/>
      <c r="F49" s="7"/>
      <c r="J49"/>
      <c r="K49"/>
    </row>
    <row r="50" spans="5:11" x14ac:dyDescent="0.35">
      <c r="E50" s="7"/>
      <c r="F50" s="7"/>
      <c r="J50"/>
      <c r="K50"/>
    </row>
    <row r="51" spans="5:11" x14ac:dyDescent="0.35">
      <c r="E51" s="7"/>
      <c r="F51" s="7"/>
      <c r="J51"/>
      <c r="K51"/>
    </row>
    <row r="52" spans="5:11" x14ac:dyDescent="0.35">
      <c r="E52" s="7"/>
      <c r="F52" s="7"/>
      <c r="J52"/>
      <c r="K52"/>
    </row>
    <row r="53" spans="5:11" x14ac:dyDescent="0.35">
      <c r="E53" s="7"/>
      <c r="F53" s="7"/>
      <c r="J53"/>
      <c r="K53"/>
    </row>
    <row r="54" spans="5:11" x14ac:dyDescent="0.35">
      <c r="E54" s="7"/>
      <c r="F54" s="7"/>
      <c r="J54"/>
      <c r="K54"/>
    </row>
    <row r="55" spans="5:11" x14ac:dyDescent="0.35">
      <c r="E55" s="7"/>
      <c r="F55" s="7"/>
      <c r="J55"/>
      <c r="K55"/>
    </row>
    <row r="56" spans="5:11" x14ac:dyDescent="0.35">
      <c r="E56" s="7"/>
      <c r="F56" s="7"/>
      <c r="J56"/>
      <c r="K56"/>
    </row>
    <row r="57" spans="5:11" x14ac:dyDescent="0.35">
      <c r="E57" s="7"/>
      <c r="F57" s="7"/>
      <c r="J57"/>
      <c r="K57"/>
    </row>
    <row r="58" spans="5:11" x14ac:dyDescent="0.35">
      <c r="E58" s="7"/>
      <c r="F58" s="7"/>
      <c r="J58"/>
      <c r="K58"/>
    </row>
    <row r="59" spans="5:11" x14ac:dyDescent="0.35">
      <c r="E59" s="7"/>
      <c r="F59" s="7"/>
      <c r="J59"/>
      <c r="K59"/>
    </row>
    <row r="60" spans="5:11" x14ac:dyDescent="0.35">
      <c r="E60" s="7"/>
      <c r="F60" s="7"/>
      <c r="J60"/>
      <c r="K60"/>
    </row>
    <row r="61" spans="5:11" x14ac:dyDescent="0.35">
      <c r="E61" s="7"/>
      <c r="F61" s="7"/>
      <c r="J61"/>
      <c r="K61"/>
    </row>
    <row r="62" spans="5:11" x14ac:dyDescent="0.35">
      <c r="E62" s="7"/>
      <c r="F62" s="7"/>
      <c r="J62"/>
      <c r="K62"/>
    </row>
    <row r="63" spans="5:11" x14ac:dyDescent="0.35">
      <c r="E63" s="7"/>
      <c r="F63" s="7"/>
      <c r="J63"/>
      <c r="K63"/>
    </row>
    <row r="64" spans="5:11" x14ac:dyDescent="0.35">
      <c r="E64" s="7"/>
      <c r="F64" s="7"/>
      <c r="J64"/>
      <c r="K64"/>
    </row>
    <row r="65" spans="1:11" x14ac:dyDescent="0.35">
      <c r="E65" s="7"/>
      <c r="F65" s="7"/>
      <c r="J65"/>
      <c r="K65"/>
    </row>
    <row r="66" spans="1:11" x14ac:dyDescent="0.35">
      <c r="E66" s="7"/>
      <c r="F66" s="7"/>
      <c r="J66"/>
      <c r="K66"/>
    </row>
    <row r="67" spans="1:11" x14ac:dyDescent="0.35">
      <c r="E67" s="7"/>
      <c r="F67" s="7"/>
      <c r="J67"/>
      <c r="K67"/>
    </row>
    <row r="68" spans="1:11" x14ac:dyDescent="0.35">
      <c r="E68" s="7"/>
      <c r="F68" s="7"/>
      <c r="J68"/>
      <c r="K68"/>
    </row>
    <row r="69" spans="1:11" x14ac:dyDescent="0.35">
      <c r="D69" s="7"/>
      <c r="E69">
        <f>SUM(K30:K68)</f>
        <v>67</v>
      </c>
      <c r="G69">
        <f>SUM(L30:L68)</f>
        <v>26</v>
      </c>
      <c r="J69"/>
      <c r="K69"/>
    </row>
    <row r="70" spans="1:11" x14ac:dyDescent="0.35">
      <c r="D70" s="7"/>
      <c r="E70" s="7"/>
      <c r="J70"/>
      <c r="K70"/>
    </row>
    <row r="71" spans="1:11" x14ac:dyDescent="0.35">
      <c r="D71" s="7"/>
      <c r="E71" s="7"/>
      <c r="J71"/>
      <c r="K71"/>
    </row>
    <row r="72" spans="1:11" x14ac:dyDescent="0.35">
      <c r="A72" s="25"/>
      <c r="B72" s="25"/>
      <c r="C72" s="25"/>
      <c r="D72" s="25"/>
      <c r="E72" s="26"/>
      <c r="F72" s="26"/>
      <c r="G72" s="25"/>
      <c r="H72" s="25"/>
      <c r="I72" s="25"/>
      <c r="J72" s="25"/>
      <c r="K72" s="25"/>
    </row>
    <row r="73" spans="1:11" x14ac:dyDescent="0.35">
      <c r="E73" s="7"/>
      <c r="F73" s="7"/>
      <c r="J73"/>
      <c r="K73"/>
    </row>
  </sheetData>
  <autoFilter ref="A3:O72">
    <sortState ref="A5:Q41">
      <sortCondition ref="A3:A72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udaf</dc:creator>
  <cp:lastModifiedBy>udaf</cp:lastModifiedBy>
  <dcterms:created xsi:type="dcterms:W3CDTF">2021-01-16T19:23:34Z</dcterms:created>
  <dcterms:modified xsi:type="dcterms:W3CDTF">2021-01-16T19:28:08Z</dcterms:modified>
</cp:coreProperties>
</file>