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3"/>
  <workbookPr defaultThemeVersion="166925"/>
  <mc:AlternateContent xmlns:mc="http://schemas.openxmlformats.org/markup-compatibility/2006">
    <mc:Choice Requires="x15">
      <x15ac:absPath xmlns:x15ac="http://schemas.microsoft.com/office/spreadsheetml/2010/11/ac" url="I:\PIC_ARIS\1- Session de Travail\1_En cours\MB\"/>
    </mc:Choice>
  </mc:AlternateContent>
  <xr:revisionPtr revIDLastSave="0" documentId="13_ncr:1_{2174400D-7B95-481C-BE0E-F1E58489BC95}" xr6:coauthVersionLast="36" xr6:coauthVersionMax="36" xr10:uidLastSave="{00000000-0000-0000-0000-000000000000}"/>
  <bookViews>
    <workbookView xWindow="0" yWindow="0" windowWidth="19200" windowHeight="10785" xr2:uid="{030CB392-5663-4AF1-BAC7-4F42BCDFC692}"/>
  </bookViews>
  <sheets>
    <sheet name="Feuil1" sheetId="1" r:id="rId1"/>
    <sheet name="Feuil3" sheetId="3" r:id="rId2"/>
    <sheet name="Feuil2" sheetId="2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1" i="1" l="1"/>
  <c r="C40" i="1"/>
  <c r="C38" i="1"/>
  <c r="C34" i="1"/>
  <c r="C37" i="1" s="1"/>
</calcChain>
</file>

<file path=xl/sharedStrings.xml><?xml version="1.0" encoding="utf-8"?>
<sst xmlns="http://schemas.openxmlformats.org/spreadsheetml/2006/main" count="48" uniqueCount="40">
  <si>
    <t xml:space="preserve">  </t>
  </si>
  <si>
    <t>Symbole</t>
  </si>
  <si>
    <t>Signification</t>
  </si>
  <si>
    <t>Valeurs</t>
  </si>
  <si>
    <t>Unités</t>
  </si>
  <si>
    <t>ϕ</t>
  </si>
  <si>
    <t>Flux surfacique</t>
  </si>
  <si>
    <t>W/m2</t>
  </si>
  <si>
    <t xml:space="preserve">a </t>
  </si>
  <si>
    <t>Proportion volumique de l'air</t>
  </si>
  <si>
    <t>Sans unité</t>
  </si>
  <si>
    <t>b</t>
  </si>
  <si>
    <t>Proportion volumique de l'inox</t>
  </si>
  <si>
    <t>λair</t>
  </si>
  <si>
    <t>Conductivité thermique de l'air</t>
  </si>
  <si>
    <t>W/m/K</t>
  </si>
  <si>
    <t>λinox</t>
  </si>
  <si>
    <t>Conductivité thermique de l'inox</t>
  </si>
  <si>
    <t>λ</t>
  </si>
  <si>
    <t>Conductivité thermique équivalente</t>
  </si>
  <si>
    <t xml:space="preserve">T1 </t>
  </si>
  <si>
    <t>K</t>
  </si>
  <si>
    <t xml:space="preserve">n </t>
  </si>
  <si>
    <t xml:space="preserve">Nombre de mailles </t>
  </si>
  <si>
    <t xml:space="preserve">L </t>
  </si>
  <si>
    <t>m</t>
  </si>
  <si>
    <t>Epaisseur totale du calorifuge</t>
  </si>
  <si>
    <t>h</t>
  </si>
  <si>
    <t>Coefficientt de transfert thermique</t>
  </si>
  <si>
    <t>W/m2/K</t>
  </si>
  <si>
    <t>Text</t>
  </si>
  <si>
    <t>Tamb</t>
  </si>
  <si>
    <t>Température à la surface du calorifuge</t>
  </si>
  <si>
    <t>Température à la surface de la canalisation</t>
  </si>
  <si>
    <t>Température ambiante</t>
  </si>
  <si>
    <t>R</t>
  </si>
  <si>
    <t>Rayon de la canalisation</t>
  </si>
  <si>
    <t>e</t>
  </si>
  <si>
    <t>Epaisseurs des mailles</t>
  </si>
  <si>
    <t>PARAMETRES DE CONFIGURATION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</si>
</sst>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  <scheme val="minor"/>
    </font>
    <font>
      <b/>
      <sz val="3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/>
    </xf>
    <xf numFmtId="0" fontId="0" fillId="0" borderId="0" xfId="0" applyFill="1"/>
    <xf numFmtId="0" fontId="3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</cellXfs>
  <cellStyles count="1">
    <cellStyle name="Normal" xfId="0" builtinId="0"/>
  </cellStyles>
  <dxfs count="6"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</xdr:row>
      <xdr:rowOff>0</xdr:rowOff>
    </xdr:from>
    <xdr:to>
      <xdr:col>1</xdr:col>
      <xdr:colOff>2436476</xdr:colOff>
      <xdr:row>15</xdr:row>
      <xdr:rowOff>28575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1A0D0D68-862C-4D9A-B6F9-8C6E16230F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333500"/>
          <a:ext cx="3198476" cy="15525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15</xdr:row>
      <xdr:rowOff>152400</xdr:rowOff>
    </xdr:from>
    <xdr:to>
      <xdr:col>2</xdr:col>
      <xdr:colOff>620261</xdr:colOff>
      <xdr:row>22</xdr:row>
      <xdr:rowOff>4482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125C91D4-F33B-4319-8DAC-D16A8ED406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009900"/>
          <a:ext cx="4001636" cy="1185582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2B80C86-3F46-4831-A2B8-BC2389B324F5}" name="Tableau1" displayName="Tableau1" ref="A30:D44" totalsRowShown="0" headerRowDxfId="0" dataDxfId="1">
  <autoFilter ref="A30:D44" xr:uid="{98B8FDC9-017A-4253-A11C-154C4622FFFA}"/>
  <tableColumns count="4">
    <tableColumn id="1" xr3:uid="{5DB676A8-F8F9-477A-8191-0340179573F2}" name="Symbole" dataDxfId="5"/>
    <tableColumn id="2" xr3:uid="{F27B165F-F91C-4E78-8C32-88FDA4D166D3}" name="Signification" dataDxfId="4"/>
    <tableColumn id="3" xr3:uid="{FFBE3355-F6D4-40E6-B7A2-5CCDFC9FBD8E}" name="Valeurs" dataDxfId="3"/>
    <tableColumn id="4" xr3:uid="{64BB09E0-820C-4034-BB1E-8676C3E80A7B}" name="Unités" dataDxfId="2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B7557F-B2E7-4F8A-82F1-D1657DA3BF9E}">
  <dimension ref="A1:N44"/>
  <sheetViews>
    <sheetView tabSelected="1" topLeftCell="A10" workbookViewId="0">
      <selection activeCell="I40" sqref="I40"/>
    </sheetView>
  </sheetViews>
  <sheetFormatPr baseColWidth="10" defaultRowHeight="15" x14ac:dyDescent="0.25"/>
  <cols>
    <col min="2" max="2" width="39.28515625" bestFit="1" customWidth="1"/>
    <col min="3" max="3" width="12.28515625" bestFit="1" customWidth="1"/>
  </cols>
  <sheetData>
    <row r="1" spans="1:14" x14ac:dyDescent="0.25">
      <c r="F1" s="7" t="s">
        <v>39</v>
      </c>
      <c r="G1" s="7"/>
      <c r="H1" s="7"/>
      <c r="I1" s="7"/>
      <c r="J1" s="7"/>
      <c r="K1" s="7"/>
      <c r="L1" s="7"/>
      <c r="M1" s="7"/>
      <c r="N1" s="7"/>
    </row>
    <row r="2" spans="1:14" x14ac:dyDescent="0.25">
      <c r="A2" t="s">
        <v>0</v>
      </c>
      <c r="F2" s="7"/>
      <c r="G2" s="7"/>
      <c r="H2" s="7"/>
      <c r="I2" s="7"/>
      <c r="J2" s="7"/>
      <c r="K2" s="7"/>
      <c r="L2" s="7"/>
      <c r="M2" s="7"/>
      <c r="N2" s="7"/>
    </row>
    <row r="3" spans="1:14" x14ac:dyDescent="0.25">
      <c r="F3" s="7"/>
      <c r="G3" s="7"/>
      <c r="H3" s="7"/>
      <c r="I3" s="7"/>
      <c r="J3" s="7"/>
      <c r="K3" s="7"/>
      <c r="L3" s="7"/>
      <c r="M3" s="7"/>
      <c r="N3" s="7"/>
    </row>
    <row r="4" spans="1:14" x14ac:dyDescent="0.25">
      <c r="F4" s="7"/>
      <c r="G4" s="7"/>
      <c r="H4" s="7"/>
      <c r="I4" s="7"/>
      <c r="J4" s="7"/>
      <c r="K4" s="7"/>
      <c r="L4" s="7"/>
      <c r="M4" s="7"/>
      <c r="N4" s="7"/>
    </row>
    <row r="5" spans="1:14" x14ac:dyDescent="0.25">
      <c r="F5" s="7"/>
      <c r="G5" s="7"/>
      <c r="H5" s="7"/>
      <c r="I5" s="7"/>
      <c r="J5" s="7"/>
      <c r="K5" s="7"/>
      <c r="L5" s="7"/>
      <c r="M5" s="7"/>
      <c r="N5" s="7"/>
    </row>
    <row r="6" spans="1:14" x14ac:dyDescent="0.25">
      <c r="F6" s="7"/>
      <c r="G6" s="7"/>
      <c r="H6" s="7"/>
      <c r="I6" s="7"/>
      <c r="J6" s="7"/>
      <c r="K6" s="7"/>
      <c r="L6" s="7"/>
      <c r="M6" s="7"/>
      <c r="N6" s="7"/>
    </row>
    <row r="11" spans="1:14" x14ac:dyDescent="0.25">
      <c r="A11" s="8"/>
      <c r="B11" s="8"/>
      <c r="C11" s="8"/>
      <c r="D11" s="8"/>
      <c r="E11" s="8"/>
    </row>
    <row r="12" spans="1:14" x14ac:dyDescent="0.25">
      <c r="A12" s="8"/>
      <c r="B12" s="8"/>
      <c r="C12" s="8"/>
      <c r="D12" s="8"/>
      <c r="E12" s="8"/>
    </row>
    <row r="13" spans="1:14" x14ac:dyDescent="0.25">
      <c r="A13" s="5"/>
      <c r="B13" s="5"/>
      <c r="C13" s="5"/>
      <c r="D13" s="5"/>
      <c r="E13" s="8"/>
    </row>
    <row r="14" spans="1:14" x14ac:dyDescent="0.25">
      <c r="A14" s="4"/>
      <c r="B14" s="4"/>
      <c r="C14" s="5"/>
      <c r="D14" s="4"/>
      <c r="E14" s="8"/>
    </row>
    <row r="15" spans="1:14" x14ac:dyDescent="0.25">
      <c r="A15" s="2"/>
      <c r="B15" s="1"/>
      <c r="C15" s="1"/>
      <c r="D15" s="1"/>
      <c r="E15" s="8"/>
    </row>
    <row r="16" spans="1:14" x14ac:dyDescent="0.25">
      <c r="A16" s="1"/>
      <c r="B16" s="1"/>
      <c r="C16" s="9"/>
      <c r="D16" s="1"/>
      <c r="E16" s="8"/>
    </row>
    <row r="17" spans="1:5" x14ac:dyDescent="0.25">
      <c r="A17" s="1"/>
      <c r="B17" s="1"/>
      <c r="C17" s="1"/>
      <c r="D17" s="1"/>
      <c r="E17" s="8"/>
    </row>
    <row r="18" spans="1:5" x14ac:dyDescent="0.25">
      <c r="A18" s="2"/>
      <c r="B18" s="1"/>
      <c r="C18" s="1"/>
      <c r="D18" s="1"/>
      <c r="E18" s="8"/>
    </row>
    <row r="19" spans="1:5" x14ac:dyDescent="0.25">
      <c r="A19" s="2"/>
      <c r="B19" s="1"/>
      <c r="C19" s="1"/>
      <c r="D19" s="1"/>
      <c r="E19" s="8"/>
    </row>
    <row r="20" spans="1:5" x14ac:dyDescent="0.25">
      <c r="A20" s="2"/>
      <c r="B20" s="1"/>
      <c r="C20" s="1"/>
      <c r="D20" s="1"/>
      <c r="E20" s="8"/>
    </row>
    <row r="21" spans="1:5" x14ac:dyDescent="0.25">
      <c r="A21" s="2"/>
      <c r="B21" s="1"/>
      <c r="C21" s="1"/>
      <c r="D21" s="1"/>
      <c r="E21" s="8"/>
    </row>
    <row r="22" spans="1:5" x14ac:dyDescent="0.25">
      <c r="A22" s="2"/>
      <c r="B22" s="1"/>
      <c r="C22" s="1"/>
      <c r="D22" s="1"/>
      <c r="E22" s="8"/>
    </row>
    <row r="23" spans="1:5" x14ac:dyDescent="0.25">
      <c r="A23" s="2"/>
      <c r="B23" s="1"/>
      <c r="C23" s="3"/>
      <c r="D23" s="1"/>
      <c r="E23" s="8"/>
    </row>
    <row r="24" spans="1:5" x14ac:dyDescent="0.25">
      <c r="A24" s="2"/>
      <c r="B24" s="1"/>
      <c r="C24" s="3"/>
      <c r="D24" s="1"/>
      <c r="E24" s="8"/>
    </row>
    <row r="25" spans="1:5" x14ac:dyDescent="0.25">
      <c r="A25" s="2"/>
      <c r="B25" s="1"/>
      <c r="C25" s="3"/>
      <c r="D25" s="1"/>
      <c r="E25" s="8"/>
    </row>
    <row r="26" spans="1:5" x14ac:dyDescent="0.25">
      <c r="A26" s="2"/>
      <c r="B26" s="1"/>
      <c r="C26" s="8"/>
      <c r="D26" s="1"/>
      <c r="E26" s="8"/>
    </row>
    <row r="27" spans="1:5" x14ac:dyDescent="0.25">
      <c r="A27" s="2"/>
      <c r="B27" s="1"/>
      <c r="C27" s="8"/>
      <c r="D27" s="1"/>
      <c r="E27" s="8"/>
    </row>
    <row r="28" spans="1:5" x14ac:dyDescent="0.25">
      <c r="A28" s="2"/>
      <c r="B28" s="1"/>
      <c r="D28" s="1"/>
    </row>
    <row r="30" spans="1:5" x14ac:dyDescent="0.25">
      <c r="A30" s="10" t="s">
        <v>1</v>
      </c>
      <c r="B30" s="10" t="s">
        <v>2</v>
      </c>
      <c r="C30" s="10" t="s">
        <v>3</v>
      </c>
      <c r="D30" s="10" t="s">
        <v>4</v>
      </c>
    </row>
    <row r="31" spans="1:5" x14ac:dyDescent="0.25">
      <c r="A31" s="6" t="s">
        <v>27</v>
      </c>
      <c r="B31" s="6" t="s">
        <v>28</v>
      </c>
      <c r="C31" s="6"/>
      <c r="D31" s="6" t="s">
        <v>29</v>
      </c>
    </row>
    <row r="32" spans="1:5" x14ac:dyDescent="0.25">
      <c r="A32" s="6" t="s">
        <v>5</v>
      </c>
      <c r="B32" s="6" t="s">
        <v>6</v>
      </c>
      <c r="C32" s="6">
        <v>50</v>
      </c>
      <c r="D32" s="6" t="s">
        <v>7</v>
      </c>
    </row>
    <row r="33" spans="1:14" x14ac:dyDescent="0.25">
      <c r="A33" s="6" t="s">
        <v>8</v>
      </c>
      <c r="B33" s="6" t="s">
        <v>9</v>
      </c>
      <c r="C33" s="6">
        <v>0.91</v>
      </c>
      <c r="D33" s="6" t="s">
        <v>10</v>
      </c>
    </row>
    <row r="34" spans="1:14" x14ac:dyDescent="0.25">
      <c r="A34" s="6" t="s">
        <v>11</v>
      </c>
      <c r="B34" s="6" t="s">
        <v>12</v>
      </c>
      <c r="C34" s="6">
        <f>1-C33</f>
        <v>8.9999999999999969E-2</v>
      </c>
      <c r="D34" s="6" t="s">
        <v>10</v>
      </c>
    </row>
    <row r="35" spans="1:14" x14ac:dyDescent="0.25">
      <c r="A35" s="6" t="s">
        <v>13</v>
      </c>
      <c r="B35" s="6" t="s">
        <v>14</v>
      </c>
      <c r="C35" s="6">
        <v>3.7999999999999999E-2</v>
      </c>
      <c r="D35" s="6" t="s">
        <v>15</v>
      </c>
    </row>
    <row r="36" spans="1:14" x14ac:dyDescent="0.25">
      <c r="A36" s="6" t="s">
        <v>16</v>
      </c>
      <c r="B36" s="6" t="s">
        <v>17</v>
      </c>
      <c r="C36" s="6">
        <v>15</v>
      </c>
      <c r="D36" s="6" t="s">
        <v>15</v>
      </c>
    </row>
    <row r="37" spans="1:14" x14ac:dyDescent="0.25">
      <c r="A37" s="6" t="s">
        <v>18</v>
      </c>
      <c r="B37" s="6" t="s">
        <v>19</v>
      </c>
      <c r="C37" s="6">
        <f xml:space="preserve"> C33*C35+C34*C36</f>
        <v>1.3845799999999997</v>
      </c>
      <c r="D37" s="6" t="s">
        <v>15</v>
      </c>
    </row>
    <row r="38" spans="1:14" x14ac:dyDescent="0.25">
      <c r="A38" s="6" t="s">
        <v>20</v>
      </c>
      <c r="B38" s="6" t="s">
        <v>33</v>
      </c>
      <c r="C38" s="6">
        <f xml:space="preserve"> 350+273</f>
        <v>623</v>
      </c>
      <c r="D38" s="6" t="s">
        <v>21</v>
      </c>
      <c r="K38" s="6"/>
      <c r="L38" s="6"/>
      <c r="M38" s="6"/>
      <c r="N38" s="6"/>
    </row>
    <row r="39" spans="1:14" x14ac:dyDescent="0.25">
      <c r="A39" s="6" t="s">
        <v>24</v>
      </c>
      <c r="B39" s="6" t="s">
        <v>26</v>
      </c>
      <c r="C39" s="6">
        <v>0.15</v>
      </c>
      <c r="D39" s="6" t="s">
        <v>25</v>
      </c>
      <c r="K39" s="6"/>
      <c r="L39" s="6"/>
      <c r="M39" s="6"/>
      <c r="N39" s="6"/>
    </row>
    <row r="40" spans="1:14" x14ac:dyDescent="0.25">
      <c r="A40" s="6" t="s">
        <v>22</v>
      </c>
      <c r="B40" s="6" t="s">
        <v>23</v>
      </c>
      <c r="C40" s="6" t="str">
        <f>IF(C39=0.1,"9",IF(C39=0.11,"9",IF(C39=0.12,"9",IF(C39=0.13,"9",IF(C39=0.14,"10",IF(C39=0.15,"11",IF(C39=0.16,"12",IF(C39=0.17,"13",IF(C39=0.18,"14",IF(C39=0.19,"15",IF(C39=0.2,"16")))))))))))</f>
        <v>11</v>
      </c>
      <c r="D40" s="6" t="s">
        <v>10</v>
      </c>
      <c r="K40" s="6"/>
      <c r="L40" s="6"/>
      <c r="M40" s="6"/>
      <c r="N40" s="6"/>
    </row>
    <row r="41" spans="1:14" x14ac:dyDescent="0.25">
      <c r="A41" s="6" t="s">
        <v>37</v>
      </c>
      <c r="B41" s="6" t="s">
        <v>38</v>
      </c>
      <c r="C41" s="6" t="str">
        <f>IF(C39=0.1,"[0,016-0,018]",IF(C39=0.11,"[0,017-0,019]",IF(C39=0.12,"[0,017-0,019]",IF(C39=0.13,"[0,018-0,020]",IF(C39=0.14,"[0,019-0,021]",IF(C39=0.15,"[0,020-0,022]",IF(C39=0.16,"[0,021-0,023]",IF(C39=0.17,"[0,022-0,024]",IF(C39=0.18,"[0,023-0,025]",IF(C39=0.19,"[0,024-0,026]",IF(C39=0.2,"[0,025-0,027]")))))))))))</f>
        <v>[0,020-0,022]</v>
      </c>
      <c r="D41" s="6" t="s">
        <v>25</v>
      </c>
    </row>
    <row r="42" spans="1:14" x14ac:dyDescent="0.25">
      <c r="A42" s="6" t="s">
        <v>30</v>
      </c>
      <c r="B42" s="6" t="s">
        <v>32</v>
      </c>
      <c r="C42" s="6"/>
      <c r="D42" s="6" t="s">
        <v>21</v>
      </c>
    </row>
    <row r="43" spans="1:14" x14ac:dyDescent="0.25">
      <c r="A43" s="6" t="s">
        <v>31</v>
      </c>
      <c r="B43" s="6" t="s">
        <v>34</v>
      </c>
      <c r="C43" s="6"/>
      <c r="D43" s="6" t="s">
        <v>21</v>
      </c>
    </row>
    <row r="44" spans="1:14" x14ac:dyDescent="0.25">
      <c r="A44" s="6" t="s">
        <v>35</v>
      </c>
      <c r="B44" s="6" t="s">
        <v>36</v>
      </c>
      <c r="C44" s="6"/>
      <c r="D44" s="6" t="s">
        <v>25</v>
      </c>
    </row>
  </sheetData>
  <mergeCells count="1">
    <mergeCell ref="F1:N6"/>
  </mergeCell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46C3528-C674-43E8-84E9-5C08C6446295}">
          <x14:formula1>
            <xm:f>Feuil2!$A$1:$A$11</xm:f>
          </x14:formula1>
          <xm:sqref>C23 M38:M40 C39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CEB22-B97D-4049-ABE5-C9547FC638FE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9F947-6181-4F09-8D23-A67643BD4B1B}">
  <dimension ref="A1:A11"/>
  <sheetViews>
    <sheetView workbookViewId="0">
      <selection sqref="A1:A11"/>
    </sheetView>
  </sheetViews>
  <sheetFormatPr baseColWidth="10" defaultRowHeight="15" x14ac:dyDescent="0.25"/>
  <sheetData>
    <row r="1" spans="1:1" x14ac:dyDescent="0.25">
      <c r="A1">
        <v>0.1</v>
      </c>
    </row>
    <row r="2" spans="1:1" x14ac:dyDescent="0.25">
      <c r="A2">
        <v>0.11</v>
      </c>
    </row>
    <row r="3" spans="1:1" x14ac:dyDescent="0.25">
      <c r="A3">
        <v>0.12</v>
      </c>
    </row>
    <row r="4" spans="1:1" x14ac:dyDescent="0.25">
      <c r="A4">
        <v>0.13</v>
      </c>
    </row>
    <row r="5" spans="1:1" x14ac:dyDescent="0.25">
      <c r="A5">
        <v>0.14000000000000001</v>
      </c>
    </row>
    <row r="6" spans="1:1" x14ac:dyDescent="0.25">
      <c r="A6">
        <v>0.15</v>
      </c>
    </row>
    <row r="7" spans="1:1" x14ac:dyDescent="0.25">
      <c r="A7">
        <v>0.16</v>
      </c>
    </row>
    <row r="8" spans="1:1" x14ac:dyDescent="0.25">
      <c r="A8">
        <v>0.17</v>
      </c>
    </row>
    <row r="9" spans="1:1" x14ac:dyDescent="0.25">
      <c r="A9">
        <v>0.18</v>
      </c>
    </row>
    <row r="10" spans="1:1" x14ac:dyDescent="0.25">
      <c r="A10">
        <v>0.19</v>
      </c>
    </row>
    <row r="11" spans="1:1" x14ac:dyDescent="0.25">
      <c r="A11">
        <v>0.2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Feuil3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mbenjelloun</dc:creator>
  <cp:lastModifiedBy>mbenjelloun</cp:lastModifiedBy>
  <dcterms:created xsi:type="dcterms:W3CDTF">2021-01-15T13:45:07Z</dcterms:created>
  <dcterms:modified xsi:type="dcterms:W3CDTF">2021-01-19T12:30:08Z</dcterms:modified>
</cp:coreProperties>
</file>