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autoCompressPictures="0"/>
  <mc:AlternateContent xmlns:mc="http://schemas.openxmlformats.org/markup-compatibility/2006">
    <mc:Choice Requires="x15">
      <x15ac:absPath xmlns:x15ac="http://schemas.microsoft.com/office/spreadsheetml/2010/11/ac" url="C:\Users\Aymeline Baudrit\Dropbox (Atalan)\Perso\Devis\"/>
    </mc:Choice>
  </mc:AlternateContent>
  <xr:revisionPtr revIDLastSave="0" documentId="8_{6FDD8E77-FA52-472C-AEFC-81A609E18B68}" xr6:coauthVersionLast="46" xr6:coauthVersionMax="46" xr10:uidLastSave="{00000000-0000-0000-0000-000000000000}"/>
  <bookViews>
    <workbookView xWindow="-110" yWindow="-110" windowWidth="19420" windowHeight="10420" tabRatio="842" xr2:uid="{00000000-000D-0000-FFFF-FFFF00000000}"/>
  </bookViews>
  <sheets>
    <sheet name="Modele maj dec20" sheetId="457" r:id="rId1"/>
    <sheet name="Dev CASA 170412" sheetId="403" state="hidden" r:id="rId2"/>
    <sheet name="Dev LouisVuitton 17-04-12" sheetId="402" state="hidden" r:id="rId3"/>
    <sheet name="Dev LouisVuitton 13-04-12" sheetId="401" state="hidden" r:id="rId4"/>
    <sheet name="Dev LMG 12-04-12" sheetId="400" state="hidden" r:id="rId5"/>
    <sheet name="Dev Sogeti 10042012 (2)" sheetId="399" state="hidden" r:id="rId6"/>
    <sheet name="Dev Tipik 11042012" sheetId="398" state="hidden" r:id="rId7"/>
    <sheet name="Dev Sogeti 10042012" sheetId="397" state="hidden" r:id="rId8"/>
    <sheet name="Dev PoleEmploi 020412" sheetId="396" state="hidden" r:id="rId9"/>
  </sheets>
  <definedNames>
    <definedName name="_xlnm.Print_Area" localSheetId="1">'Dev CASA 170412'!$A$1:$E$29</definedName>
    <definedName name="_xlnm.Print_Area" localSheetId="4">'Dev LMG 12-04-12'!$A$1:$E$27</definedName>
    <definedName name="_xlnm.Print_Area" localSheetId="3">'Dev LouisVuitton 13-04-12'!$A$1:$E$30</definedName>
    <definedName name="_xlnm.Print_Area" localSheetId="2">'Dev LouisVuitton 17-04-12'!$A$1:$E$30</definedName>
    <definedName name="_xlnm.Print_Area" localSheetId="8">'Dev PoleEmploi 020412'!$A$1:$E$27</definedName>
    <definedName name="_xlnm.Print_Area" localSheetId="7">'Dev Sogeti 10042012'!$A$1:$E$27</definedName>
    <definedName name="_xlnm.Print_Area" localSheetId="5">'Dev Sogeti 10042012 (2)'!$A$1:$E$26</definedName>
    <definedName name="_xlnm.Print_Area" localSheetId="6">'Dev Tipik 11042012'!$A$1:$E$32</definedName>
    <definedName name="_xlnm.Print_Area" localSheetId="0">'Modele maj dec20'!$A$1:$E$23</definedName>
  </definedNames>
  <calcPr calcId="191029"/>
  <extLst>
    <ext xmlns:x14="http://schemas.microsoft.com/office/spreadsheetml/2009/9/main" uri="{79F54976-1DA5-4618-B147-4CDE4B953A38}">
      <x14:workbookPr defaultImageDpi="32767"/>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2" i="457" l="1"/>
  <c r="E11" i="457"/>
  <c r="E13" i="396"/>
  <c r="E17" i="396"/>
  <c r="E18" i="396"/>
  <c r="E12" i="397"/>
  <c r="E13" i="397"/>
  <c r="E16" i="397"/>
  <c r="E16" i="398"/>
  <c r="E20" i="398"/>
  <c r="E23" i="398"/>
  <c r="E12" i="399"/>
  <c r="E15" i="399"/>
  <c r="E12" i="400"/>
  <c r="E13" i="400"/>
  <c r="E14" i="400"/>
  <c r="E17" i="400"/>
  <c r="E18" i="400"/>
  <c r="E14" i="401"/>
  <c r="E18" i="401"/>
  <c r="E21" i="401"/>
  <c r="E19" i="401"/>
  <c r="E15" i="401"/>
  <c r="E14" i="402"/>
  <c r="E18" i="402"/>
  <c r="E15" i="402"/>
  <c r="E13" i="403"/>
  <c r="E17" i="403"/>
  <c r="E18" i="403"/>
  <c r="E20" i="403"/>
  <c r="E16" i="399"/>
  <c r="E18" i="399"/>
  <c r="E17" i="397"/>
  <c r="E19" i="397"/>
  <c r="E20" i="400"/>
  <c r="E20" i="396"/>
  <c r="E19" i="402"/>
  <c r="E21" i="402"/>
  <c r="E16" i="457" l="1"/>
  <c r="E17" i="457" s="1"/>
  <c r="E19" i="457" s="1"/>
</calcChain>
</file>

<file path=xl/sharedStrings.xml><?xml version="1.0" encoding="utf-8"?>
<sst xmlns="http://schemas.openxmlformats.org/spreadsheetml/2006/main" count="172" uniqueCount="94">
  <si>
    <t>TVA (19.6%)</t>
  </si>
  <si>
    <t>TOTAL TTC</t>
  </si>
  <si>
    <t>TOTAL HT</t>
  </si>
  <si>
    <t>Numéro de TVA intracommunautaire d'Atalan: FR 80442074936</t>
  </si>
  <si>
    <t>Prix unitaire</t>
  </si>
  <si>
    <t>Nb</t>
  </si>
  <si>
    <t>Total HT</t>
  </si>
  <si>
    <t>Organisme de formation n° 11 7807988 78</t>
  </si>
  <si>
    <t>Facturation à la livraison</t>
  </si>
  <si>
    <t>DEVIS VALIDE TROIS MOIS A COMPTER DE LA DATE DU DEVIS</t>
  </si>
  <si>
    <t>Pour passer commande, merci de retourner bon de commande ou copie datée, tamponnée et signée du devis</t>
  </si>
  <si>
    <t>La Mutuelle Générale</t>
  </si>
  <si>
    <t>6 rue Vandrezanne</t>
  </si>
  <si>
    <t>75013 Paris</t>
  </si>
  <si>
    <t>Audit et accompagnement à l'atteinte
du niveau AccessiWeb 2.1 Argent
www.lamutuellegenerale.fr</t>
  </si>
  <si>
    <r>
      <t xml:space="preserve">[Option] 
Accompagnement à la labellisation niveau Argent ou Bronze
</t>
    </r>
    <r>
      <rPr>
        <sz val="9"/>
        <rFont val="Arial"/>
        <family val="2"/>
      </rPr>
      <t>Inscription administrative du site pour la certification AW2.1, suivi des échanges avec BrailleNet.
Analyse du tableau de non-conformité transmis par BrailleNet, rédaction de la liste des corrections.
Suivi des corrections, renvoi du tableau de non-conformité à Braillenet.</t>
    </r>
  </si>
  <si>
    <t>12, place des Etats-Unis</t>
  </si>
  <si>
    <t>92127 Montrouge Cedex</t>
  </si>
  <si>
    <t>A l'attention de Barbara Bod</t>
  </si>
  <si>
    <t>75001 Paris</t>
  </si>
  <si>
    <t xml:space="preserve"> </t>
  </si>
  <si>
    <t>Facturation après l'animation de la réunion de sensibilisation</t>
  </si>
  <si>
    <r>
      <t xml:space="preserve">Facturation à la livraison des documents
</t>
    </r>
    <r>
      <rPr>
        <i/>
        <sz val="8"/>
        <rFont val="Arial"/>
        <family val="2"/>
      </rPr>
      <t>Les délais de livraison sont garantis sous réserve de connaître la date de livraison du document à baliser 7 jours avant la livraison du document (afin que nous puissions organiser la production).</t>
    </r>
  </si>
  <si>
    <t>Numéro de TVA intracommunautaire d'Atalan : FR 80442074936</t>
  </si>
  <si>
    <t>Crédit Agricole SA</t>
  </si>
  <si>
    <t>Date du devis : 02 avril 2012</t>
  </si>
  <si>
    <t>Devis n°20120412S3</t>
  </si>
  <si>
    <t>Pôle Emploi</t>
  </si>
  <si>
    <t>DGARH - Pôle diversité et handicap</t>
  </si>
  <si>
    <t>A l'attention de Catherine BIHR-REMY</t>
  </si>
  <si>
    <t>Audit d'une application e-learning 
sur le sujet du handicap</t>
  </si>
  <si>
    <t>Facturation à l'envoi de la recette d'accessibilité, 
ou au plus tard le 30 avril 2012.</t>
  </si>
  <si>
    <r>
      <t>Recette d'accessibilité de l'application e-learning</t>
    </r>
    <r>
      <rPr>
        <sz val="9"/>
        <rFont val="Arial"/>
        <family val="2"/>
      </rPr>
      <t xml:space="preserve">
- Préparation du fichier de recette.
- Recette d'accessibilité de l'application e-learning.
- Envoi de la liste complète des corrections techniques.
- Suivi des corrections réalisées par le prestataire.
- Réalisation d'une note de synthèse sur le niveau d'accessibilité final.
La recette d'accessibilité devra être réalisée entre le 9 avril 2012 et 12 avril 2012 afin d'être livrée le 13 avril.</t>
    </r>
  </si>
  <si>
    <t>Sogeti</t>
  </si>
  <si>
    <t>Date du devis : 11 avril 2012</t>
  </si>
  <si>
    <t>Tipik Communication Agency S.A.</t>
  </si>
  <si>
    <t>Avenue de Tervueren 270</t>
  </si>
  <si>
    <t>B-1150 Bruxelles</t>
  </si>
  <si>
    <t>Belgique</t>
  </si>
  <si>
    <t>A l'attention de Alice Radu</t>
  </si>
  <si>
    <t>Devis n°20120411S1</t>
  </si>
  <si>
    <t>La vérification et la mise en accessibilité correspond 
à un niveau AA du référentiel WCAG 2.0.</t>
  </si>
  <si>
    <t>Devis n°20120411S2</t>
  </si>
  <si>
    <r>
      <t xml:space="preserve">Access City Award 2012 (français, allemand, anglais)
</t>
    </r>
    <r>
      <rPr>
        <sz val="8"/>
        <rFont val="Arial"/>
        <family val="2"/>
      </rPr>
      <t>Validation de 3 x 24 pages PDF pré-balisées à l'aide d'InDesign.
Correction du balisage si nécessaire.
Livraison du PDF finalisé et de la liste des modifications effectuées sous 3 jours ouvrés.</t>
    </r>
  </si>
  <si>
    <t>Validation et mise en accessibilité 
de documents PDF</t>
  </si>
  <si>
    <t>Assistance pour la prise en compte de l’accessibilité lors de la refonte de l'intranet Sogeti</t>
  </si>
  <si>
    <t>Facturation dès la mise en production de l'intranet, ou au plus tard le 3 septembre 2012.</t>
  </si>
  <si>
    <r>
      <t xml:space="preserve">Etape 1 : assistance accessibilité lors de la conception graphique
</t>
    </r>
    <r>
      <rPr>
        <sz val="9"/>
        <rFont val="Arial"/>
        <family val="2"/>
      </rPr>
      <t>Le design de l'intranet étant inspiré du site internet Sogeti, les recommandations seront faites sur la base de templates HTML fournis par Sogeti (template du site internet).
Suivant besoin différents échanges par téléphone et email pour être organisés avec les équipes techniques.</t>
    </r>
    <r>
      <rPr>
        <b/>
        <sz val="9"/>
        <rFont val="Arial"/>
        <family val="2"/>
      </rPr>
      <t xml:space="preserve">
Etape 2 : assistance accessibilité et audit lors du développement de l'intranet.
</t>
    </r>
    <r>
      <rPr>
        <sz val="9"/>
        <rFont val="Arial"/>
        <family val="2"/>
      </rPr>
      <t>Audit de 12 pages représentatives et suivi des corrections.
Assistance des équipes techniques suivant besoin par téléphone et email, suivi des corrections des non-conformités.</t>
    </r>
  </si>
  <si>
    <r>
      <t xml:space="preserve">Formation à l'accessibilité des équipes techniques
</t>
    </r>
    <r>
      <rPr>
        <sz val="9"/>
        <rFont val="Arial"/>
        <family val="2"/>
      </rPr>
      <t>2 jours de formation sur mesure pour les équipes techniques. Animation, déplacement et hébergement compris si nécessaire.
La formation sera réalisée sur mesure et sur la base des gabarits HTML fournis dans le cadre du projet et réutilisés pour l'intranet.</t>
    </r>
  </si>
  <si>
    <t>A l'attention de Béatrice Guy</t>
  </si>
  <si>
    <t xml:space="preserve">22 - 24 rue du Gouverneur Général Eboué </t>
  </si>
  <si>
    <t>92136 Issy-Les-Moulineaux Cedex</t>
  </si>
  <si>
    <t>Audit d'accessibilité 
sur les outils de communication internes</t>
  </si>
  <si>
    <r>
      <t xml:space="preserve">Audit de plusieurs outils de communication internes à Sogeti (newsletters, intranet existant, documents PDF, TWeb, TeamPark...).
</t>
    </r>
    <r>
      <rPr>
        <sz val="9"/>
        <rFont val="Arial"/>
        <family val="2"/>
      </rPr>
      <t>2,5 jours d'audit chez Sogeti (dont 2 jours en autonomie).
Livraison d'une note de synthèse de l'accessibilité.
Organisation d'une réunion de restitution (1/2 journée) et de travail pour l'élaboration d'un plan d'action.</t>
    </r>
  </si>
  <si>
    <t>Date du devis : 12 avril 2012</t>
  </si>
  <si>
    <t>A l'attention de Sophie Revillon</t>
  </si>
  <si>
    <t>Devis n°20120412S1</t>
  </si>
  <si>
    <r>
      <t xml:space="preserve">Assistance technique pour la recette
d'accessibilité niveau argent du  site intranet La Mutuelle Générale.
</t>
    </r>
    <r>
      <rPr>
        <sz val="9"/>
        <rFont val="Arial"/>
        <family val="2"/>
      </rPr>
      <t>- Audit AccessiWeb 2.1 Argent de www.lamutuellegenerale.fr
- Réunion de restitution
- Assistance accessibilité en phase de correction et recette finale.</t>
    </r>
  </si>
  <si>
    <t>Facturation :
50% à signature
50% après la validation de mise en conformité ou au plus tard le 1er décembre 2012.</t>
  </si>
  <si>
    <r>
      <t xml:space="preserve">[Option] 
Personnalisation d'un guide de prise en compte de l'accessibilité pour les contributeurs éditoriaux
</t>
    </r>
    <r>
      <rPr>
        <sz val="9"/>
        <rFont val="Arial"/>
        <family val="2"/>
      </rPr>
      <t>Livraison d'un guide de contribution accessible sur Joomla à destination des contributeurs éditoriaux.</t>
    </r>
  </si>
  <si>
    <t>Date du devis : 13 avril 2012</t>
  </si>
  <si>
    <t>Louis Vuitton</t>
  </si>
  <si>
    <t xml:space="preserve">1 rue du Pont-Neuf </t>
  </si>
  <si>
    <t xml:space="preserve">A l'attention de Asma KASSI LAHLOU
</t>
  </si>
  <si>
    <t>Devis n°20120413S1</t>
  </si>
  <si>
    <t>Accompagnement pour la prise en compte et la validation technique de l'accessibilité du site RH Louis Vuitton</t>
  </si>
  <si>
    <r>
      <t xml:space="preserve">Audit et suivi de la mise en accessibilité de l'espace candidat (module i-Grasp).
</t>
    </r>
    <r>
      <rPr>
        <sz val="9"/>
        <rFont val="Arial"/>
        <family val="2"/>
      </rPr>
      <t>- Audit d'un gabarit HTML sur la base du niveau AccessiWeb Argent et livraison de la liste des corrections.
- Suivi des corrections auprès de l'agence.
- Audit, suivi et validation de l'intégration faite par Lumesse.
- Assistance technique auprès de l'agence et Lumesse.</t>
    </r>
  </si>
  <si>
    <r>
      <t xml:space="preserve">Audit et suivi de la mise en accessibilité du site RH Louis Vuitton (hors modules i-Grasp gérés par Lumesse)
</t>
    </r>
    <r>
      <rPr>
        <sz val="9"/>
        <rFont val="Arial"/>
        <family val="2"/>
      </rPr>
      <t>- Audit et remarques sur les maquettes graphiques.
- Audit de 10 gabarits HTML représentatifs du site (niveau d'accessibilité préalablement fixé avec l'agence)
- Livraison de la liste des corrections.
- Suivi et validation des corrections apportées par l'agence.
- Assistance technique auprès de l'agence.
- Audit final d'accessibilité.</t>
    </r>
  </si>
  <si>
    <t>TOTAL</t>
  </si>
  <si>
    <t>Date du devis : 16 avril 2012</t>
  </si>
  <si>
    <t>Devis n°20120416S1</t>
  </si>
  <si>
    <t>Numéro de TVA Intracommunautaire : BE 435.539.007</t>
  </si>
  <si>
    <t>Date du devis : 17 avril 2012</t>
  </si>
  <si>
    <t>Devis n°20120417S1</t>
  </si>
  <si>
    <t>Animation d'une réunion de sensibilisation 
à l'accessibilité numérique</t>
  </si>
  <si>
    <r>
      <t xml:space="preserve">* Animation d'une session de sensibilisation à l'accessibilité d'une durée de 45 minutes le 5 avril 2012
</t>
    </r>
    <r>
      <rPr>
        <sz val="9"/>
        <rFont val="Arial"/>
        <family val="2"/>
      </rPr>
      <t>- Introduction à l'accessibilité.
- Contexte international et cadre légal.
- Enjeux et bénéfices de l'accessibilité pour une entreprise comme Crédit Agricole (responsabilité sociale, impacts e-business, ROI...).</t>
    </r>
    <r>
      <rPr>
        <b/>
        <sz val="9"/>
        <rFont val="Arial"/>
        <family val="2"/>
      </rPr>
      <t xml:space="preserve">
</t>
    </r>
    <r>
      <rPr>
        <sz val="9"/>
        <rFont val="Arial"/>
        <family val="2"/>
      </rPr>
      <t>- Illustrations par des retours d'expériences de sociétés.
- Démonstration d'utilisation d'un lecteur d'écran.</t>
    </r>
  </si>
  <si>
    <r>
      <t xml:space="preserve">Audit et suivi de la mise en accessibilité des maquettes et gabarits HTML du site intranet Louis Vuitton.
</t>
    </r>
    <r>
      <rPr>
        <sz val="9"/>
        <rFont val="Arial"/>
        <family val="2"/>
      </rPr>
      <t>- Audit et remarques sur les maquettes graphiques réalisées par l'agence Valtech.
- Audit de 10 gabarits HTML représentatifs du site (niveau d'accessibilité préalablement fixé avec l'agence)
- Livraison de la liste des corrections.
- Suivi et validation des corrections apportées par l'agence.
- Assistance technique auprès de l'agence.</t>
    </r>
  </si>
  <si>
    <r>
      <t xml:space="preserve">Audit et suivi de la mise en accessibilité de l'intégration des gabarits au CMS par Edifixio.
</t>
    </r>
    <r>
      <rPr>
        <sz val="9"/>
        <rFont val="Arial"/>
        <family val="2"/>
      </rPr>
      <t>- Audit des 10 gabarits HTML une fois intégrés au CMS.
- Livraison de la liste des corrections.
- Suivi et validation des corrections apportées par Edifixio.
- Assistance technique auprès d'Edifixio.</t>
    </r>
  </si>
  <si>
    <t>Accompagnement pour la prise en compte et la validation technique de l'accessibilité de l'intranet Louis Vuitton
(Europe du Nord)</t>
  </si>
  <si>
    <t xml:space="preserve">A l'attention de Isabelle Bautista
</t>
  </si>
  <si>
    <t>Devis n°20120417S2</t>
  </si>
  <si>
    <t>TVA (20%)</t>
  </si>
  <si>
    <r>
      <rPr>
        <b/>
        <sz val="20"/>
        <rFont val="Calibri"/>
        <family val="2"/>
      </rPr>
      <t xml:space="preserve">□ </t>
    </r>
    <r>
      <rPr>
        <b/>
        <sz val="10"/>
        <rFont val="Calibri"/>
        <family val="2"/>
      </rPr>
      <t>Oui</t>
    </r>
  </si>
  <si>
    <r>
      <rPr>
        <b/>
        <sz val="20"/>
        <rFont val="Calibri"/>
        <family val="2"/>
      </rPr>
      <t xml:space="preserve">□ </t>
    </r>
    <r>
      <rPr>
        <b/>
        <sz val="10"/>
        <rFont val="Calibri"/>
        <family val="2"/>
      </rPr>
      <t>Non</t>
    </r>
  </si>
  <si>
    <r>
      <t xml:space="preserve">Pour passer commande, merci de retourner 
le devis signé, daté et tamponné, </t>
    </r>
    <r>
      <rPr>
        <u/>
        <sz val="9"/>
        <rFont val="Arial"/>
        <family val="2"/>
      </rPr>
      <t>et de préciser ci-dessous si un bon de commande est nécessaire pour procéder à la facturation.</t>
    </r>
  </si>
  <si>
    <t>Un bon de commande est-t-il nécessaire pour procéder à la facturation ?</t>
  </si>
  <si>
    <t>Date du devis : [jour mois année]</t>
  </si>
  <si>
    <t>Devis n°AAAAMMJJ + Initiales du prénom et nom de celui qui fait le devis + numérotation</t>
  </si>
  <si>
    <t>[Nom de l'établissement] 
[Adresse]</t>
  </si>
  <si>
    <t>À l'attention de [nom_du_contact] ([email_du_contact / tel_du_contact])</t>
  </si>
  <si>
    <t>Facturation : [préciser les échéances de facturation]</t>
  </si>
  <si>
    <t>DEVIS VALIDE UN MOIS À COMPTER DE LA DATE DU DEVIS</t>
  </si>
  <si>
    <r>
      <t xml:space="preserve">La facture peut-elle être envoyée par email uniquement ?
</t>
    </r>
    <r>
      <rPr>
        <i/>
        <sz val="9"/>
        <rFont val="Arial"/>
        <family val="2"/>
      </rPr>
      <t>Préciser l'adresse email si différente de l'adresse du contact</t>
    </r>
  </si>
  <si>
    <t>Conseil et assistance pour 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</si>
</sst>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809]#,##0.00"/>
    <numFmt numFmtId="165" formatCode="_-[$£-809]* #,##0.00_-;\-[$£-809]* #,##0.00_-;_-[$£-809]* &quot;-&quot;??_-;_-@_-"/>
    <numFmt numFmtId="166" formatCode="#,##0.00\ [$€-1]"/>
    <numFmt numFmtId="167" formatCode="[$€-2]\ #,##0.00;[Red]\-[$€-2]\ #,##0.00"/>
    <numFmt numFmtId="168" formatCode="#,##0\ &quot;€&quot;"/>
  </numFmts>
  <fonts count="16" x14ac:knownFonts="1">
    <font>
      <sz val="10"/>
      <name val="Arial"/>
    </font>
    <font>
      <b/>
      <sz val="10"/>
      <name val="Arial"/>
      <family val="2"/>
    </font>
    <font>
      <sz val="10"/>
      <name val="Arial"/>
      <family val="2"/>
    </font>
    <font>
      <sz val="9"/>
      <name val="Arial"/>
      <family val="2"/>
    </font>
    <font>
      <b/>
      <sz val="11"/>
      <name val="Arial"/>
      <family val="2"/>
    </font>
    <font>
      <b/>
      <i/>
      <sz val="8"/>
      <name val="Arial"/>
      <family val="2"/>
    </font>
    <font>
      <i/>
      <sz val="10"/>
      <name val="Arial"/>
      <family val="2"/>
    </font>
    <font>
      <sz val="8"/>
      <name val="Arial"/>
      <family val="2"/>
    </font>
    <font>
      <b/>
      <sz val="9"/>
      <name val="Arial"/>
      <family val="2"/>
    </font>
    <font>
      <i/>
      <sz val="9"/>
      <name val="Arial"/>
      <family val="2"/>
    </font>
    <font>
      <i/>
      <sz val="8"/>
      <name val="Arial"/>
      <family val="2"/>
    </font>
    <font>
      <u/>
      <sz val="9"/>
      <name val="Arial"/>
      <family val="2"/>
    </font>
    <font>
      <b/>
      <sz val="10"/>
      <name val="Calibri"/>
      <family val="2"/>
    </font>
    <font>
      <b/>
      <sz val="20"/>
      <name val="Calibri"/>
      <family val="2"/>
    </font>
    <font>
      <sz val="14"/>
      <name val="Arial"/>
      <family val="2"/>
    </font>
    <font>
      <b/>
      <i/>
      <sz val="10"/>
      <color rgb="FF0000FF"/>
      <name val="Corbel"/>
      <family val="2"/>
    </font>
  </fonts>
  <fills count="5">
    <fill>
      <patternFill patternType="none"/>
    </fill>
    <fill>
      <patternFill patternType="gray125"/>
    </fill>
    <fill>
      <patternFill patternType="solid">
        <fgColor indexed="22"/>
        <bgColor indexed="64"/>
      </patternFill>
    </fill>
    <fill>
      <patternFill patternType="solid">
        <fgColor theme="0" tint="-4.9989318521683403E-2"/>
        <bgColor indexed="64"/>
      </patternFill>
    </fill>
    <fill>
      <patternFill patternType="solid">
        <fgColor theme="0"/>
        <bgColor indexed="64"/>
      </patternFill>
    </fill>
  </fills>
  <borders count="22">
    <border>
      <left/>
      <right/>
      <top/>
      <bottom/>
      <diagonal/>
    </border>
    <border>
      <left/>
      <right/>
      <top style="medium">
        <color indexed="64"/>
      </top>
      <bottom style="thin">
        <color indexed="64"/>
      </bottom>
      <diagonal/>
    </border>
    <border>
      <left/>
      <right/>
      <top style="thin">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style="thin">
        <color indexed="64"/>
      </right>
      <top style="medium">
        <color indexed="64"/>
      </top>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bottom style="thin">
        <color indexed="64"/>
      </bottom>
      <diagonal/>
    </border>
  </borders>
  <cellStyleXfs count="1">
    <xf numFmtId="0" fontId="0" fillId="0" borderId="0"/>
  </cellStyleXfs>
  <cellXfs count="109">
    <xf numFmtId="0" fontId="0" fillId="0" borderId="0" xfId="0"/>
    <xf numFmtId="0" fontId="1" fillId="0" borderId="0" xfId="0" applyFont="1" applyAlignment="1">
      <alignment horizontal="left"/>
    </xf>
    <xf numFmtId="0" fontId="1" fillId="0" borderId="0" xfId="0" applyFont="1" applyAlignment="1">
      <alignment horizontal="right"/>
    </xf>
    <xf numFmtId="0" fontId="1" fillId="0" borderId="0" xfId="0" applyFont="1" applyAlignment="1">
      <alignment horizontal="center" wrapText="1"/>
    </xf>
    <xf numFmtId="0" fontId="0" fillId="0" borderId="0" xfId="0" applyBorder="1" applyAlignment="1">
      <alignment horizontal="left" vertical="center" indent="1"/>
    </xf>
    <xf numFmtId="0" fontId="2" fillId="0" borderId="0" xfId="0" applyFont="1" applyBorder="1" applyAlignment="1">
      <alignment horizontal="left" vertical="center" wrapText="1" indent="1"/>
    </xf>
    <xf numFmtId="0" fontId="1" fillId="0" borderId="0" xfId="0" applyFont="1" applyBorder="1" applyAlignment="1">
      <alignment horizontal="left" vertical="center" wrapText="1" indent="1"/>
    </xf>
    <xf numFmtId="0" fontId="1" fillId="0" borderId="0" xfId="0" applyFont="1" applyBorder="1" applyAlignment="1">
      <alignment horizontal="left" vertical="center" indent="1"/>
    </xf>
    <xf numFmtId="0" fontId="1" fillId="0" borderId="0" xfId="0" applyFont="1" applyBorder="1" applyAlignment="1">
      <alignment horizontal="center" vertical="center"/>
    </xf>
    <xf numFmtId="0" fontId="1" fillId="0" borderId="0" xfId="0" applyFont="1" applyBorder="1" applyAlignment="1">
      <alignment horizontal="left" vertical="center"/>
    </xf>
    <xf numFmtId="0" fontId="0" fillId="0" borderId="1" xfId="0" applyBorder="1" applyAlignment="1">
      <alignment horizontal="left" vertical="center"/>
    </xf>
    <xf numFmtId="10" fontId="0" fillId="0" borderId="0" xfId="0" applyNumberFormat="1" applyBorder="1" applyAlignment="1">
      <alignment horizontal="left" vertical="center" indent="1"/>
    </xf>
    <xf numFmtId="164" fontId="1" fillId="0" borderId="0" xfId="0" applyNumberFormat="1" applyFont="1" applyBorder="1" applyAlignment="1">
      <alignment horizontal="left" vertical="center"/>
    </xf>
    <xf numFmtId="0" fontId="0" fillId="0" borderId="2" xfId="0" applyBorder="1" applyAlignment="1">
      <alignment horizontal="left" vertical="center"/>
    </xf>
    <xf numFmtId="0" fontId="0" fillId="0" borderId="0" xfId="0" applyBorder="1"/>
    <xf numFmtId="164" fontId="1" fillId="0" borderId="0" xfId="0" applyNumberFormat="1" applyFont="1" applyBorder="1" applyAlignment="1">
      <alignment horizontal="left" vertical="center" indent="1"/>
    </xf>
    <xf numFmtId="164" fontId="4" fillId="0" borderId="3" xfId="0" applyNumberFormat="1" applyFont="1" applyBorder="1" applyAlignment="1">
      <alignment horizontal="left" vertical="center"/>
    </xf>
    <xf numFmtId="164" fontId="0" fillId="0" borderId="0" xfId="0" applyNumberFormat="1" applyBorder="1"/>
    <xf numFmtId="0" fontId="0" fillId="0" borderId="0" xfId="0" applyBorder="1" applyAlignment="1">
      <alignment vertical="top"/>
    </xf>
    <xf numFmtId="0" fontId="0" fillId="0" borderId="0" xfId="0" applyBorder="1" applyAlignment="1">
      <alignment vertical="top" shrinkToFit="1"/>
    </xf>
    <xf numFmtId="166" fontId="0" fillId="0" borderId="0" xfId="0" applyNumberFormat="1" applyBorder="1" applyAlignment="1">
      <alignment horizontal="center" vertical="center"/>
    </xf>
    <xf numFmtId="166" fontId="1" fillId="0" borderId="1" xfId="0" applyNumberFormat="1" applyFont="1" applyBorder="1" applyAlignment="1">
      <alignment horizontal="center" vertical="center"/>
    </xf>
    <xf numFmtId="166" fontId="1" fillId="0" borderId="2" xfId="0" applyNumberFormat="1" applyFont="1" applyBorder="1" applyAlignment="1">
      <alignment horizontal="center" vertical="center"/>
    </xf>
    <xf numFmtId="166" fontId="1" fillId="0" borderId="0" xfId="0" applyNumberFormat="1" applyFont="1" applyBorder="1" applyAlignment="1">
      <alignment horizontal="center" vertical="center"/>
    </xf>
    <xf numFmtId="166" fontId="4" fillId="0" borderId="3" xfId="0" applyNumberFormat="1" applyFont="1" applyBorder="1" applyAlignment="1">
      <alignment horizontal="center" vertical="center"/>
    </xf>
    <xf numFmtId="0" fontId="1" fillId="0" borderId="0" xfId="0" applyFont="1" applyAlignment="1">
      <alignment horizontal="center"/>
    </xf>
    <xf numFmtId="0" fontId="5" fillId="0" borderId="0" xfId="0" applyFont="1" applyBorder="1" applyAlignment="1">
      <alignment vertical="top"/>
    </xf>
    <xf numFmtId="0" fontId="2" fillId="0" borderId="4" xfId="0" applyFont="1" applyBorder="1" applyAlignment="1">
      <alignment horizontal="center" vertical="center"/>
    </xf>
    <xf numFmtId="166" fontId="3" fillId="0" borderId="4" xfId="0" applyNumberFormat="1" applyFont="1" applyBorder="1" applyAlignment="1">
      <alignment horizontal="center" vertical="center"/>
    </xf>
    <xf numFmtId="166" fontId="3" fillId="0" borderId="5" xfId="0" applyNumberFormat="1" applyFont="1" applyBorder="1" applyAlignment="1">
      <alignment horizontal="center" vertical="center"/>
    </xf>
    <xf numFmtId="0" fontId="1" fillId="0" borderId="0" xfId="0" applyFont="1" applyAlignment="1">
      <alignment horizontal="right" wrapText="1"/>
    </xf>
    <xf numFmtId="0" fontId="0" fillId="2" borderId="6" xfId="0" applyFill="1" applyBorder="1" applyAlignment="1"/>
    <xf numFmtId="167" fontId="2" fillId="2" borderId="7" xfId="0" applyNumberFormat="1" applyFont="1" applyFill="1" applyBorder="1" applyAlignment="1">
      <alignment horizontal="center" vertical="center"/>
    </xf>
    <xf numFmtId="166" fontId="0" fillId="0" borderId="0" xfId="0" applyNumberFormat="1" applyBorder="1" applyAlignment="1">
      <alignment vertical="top"/>
    </xf>
    <xf numFmtId="0" fontId="6" fillId="0" borderId="8" xfId="0" applyFont="1" applyBorder="1" applyAlignment="1">
      <alignment horizontal="left" vertical="center" wrapText="1"/>
    </xf>
    <xf numFmtId="165" fontId="6" fillId="0" borderId="8" xfId="0" applyNumberFormat="1" applyFont="1" applyBorder="1" applyAlignment="1">
      <alignment horizontal="center" vertical="center" wrapText="1"/>
    </xf>
    <xf numFmtId="166" fontId="6" fillId="0" borderId="9" xfId="0" applyNumberFormat="1" applyFont="1" applyBorder="1" applyAlignment="1">
      <alignment horizontal="center" vertical="center"/>
    </xf>
    <xf numFmtId="0" fontId="0" fillId="0" borderId="10" xfId="0" applyBorder="1" applyAlignment="1">
      <alignment vertical="top"/>
    </xf>
    <xf numFmtId="0" fontId="0" fillId="0" borderId="11" xfId="0" applyBorder="1" applyAlignment="1">
      <alignment vertical="top"/>
    </xf>
    <xf numFmtId="0" fontId="2" fillId="0" borderId="0" xfId="0" applyFont="1" applyAlignment="1">
      <alignment horizontal="right" vertical="top" wrapText="1"/>
    </xf>
    <xf numFmtId="0" fontId="0" fillId="0" borderId="0" xfId="0" applyAlignment="1">
      <alignment horizontal="right" vertical="top"/>
    </xf>
    <xf numFmtId="0" fontId="15" fillId="0" borderId="0" xfId="0" applyFont="1" applyAlignment="1">
      <alignment horizontal="left" vertical="center"/>
    </xf>
    <xf numFmtId="0" fontId="10" fillId="3" borderId="12" xfId="0" applyFont="1" applyFill="1" applyBorder="1" applyAlignment="1">
      <alignment horizontal="left" vertical="center" wrapText="1"/>
    </xf>
    <xf numFmtId="166" fontId="3" fillId="3" borderId="5" xfId="0" applyNumberFormat="1" applyFont="1" applyFill="1" applyBorder="1" applyAlignment="1">
      <alignment horizontal="center" vertical="center"/>
    </xf>
    <xf numFmtId="0" fontId="10" fillId="3" borderId="13" xfId="0" applyFont="1" applyFill="1" applyBorder="1" applyAlignment="1">
      <alignment horizontal="left" vertical="center" wrapText="1"/>
    </xf>
    <xf numFmtId="0" fontId="2" fillId="3" borderId="13" xfId="0" applyFont="1" applyFill="1" applyBorder="1" applyAlignment="1">
      <alignment horizontal="center" vertical="center"/>
    </xf>
    <xf numFmtId="166" fontId="3" fillId="3" borderId="13" xfId="0" applyNumberFormat="1" applyFont="1" applyFill="1" applyBorder="1" applyAlignment="1">
      <alignment horizontal="center" vertical="center"/>
    </xf>
    <xf numFmtId="0" fontId="3" fillId="3" borderId="13" xfId="0" applyFont="1" applyFill="1" applyBorder="1" applyAlignment="1">
      <alignment horizontal="right" vertical="center" wrapText="1"/>
    </xf>
    <xf numFmtId="0" fontId="3" fillId="3" borderId="13" xfId="0" applyFont="1" applyFill="1" applyBorder="1" applyAlignment="1">
      <alignment horizontal="left" vertical="center" wrapText="1"/>
    </xf>
    <xf numFmtId="166" fontId="3" fillId="3" borderId="5" xfId="0" applyNumberFormat="1" applyFont="1" applyFill="1" applyBorder="1" applyAlignment="1">
      <alignment horizontal="center" vertical="center" wrapText="1"/>
    </xf>
    <xf numFmtId="164" fontId="4" fillId="0" borderId="3" xfId="0" applyNumberFormat="1" applyFont="1" applyBorder="1" applyAlignment="1">
      <alignment horizontal="left" vertical="center" wrapText="1"/>
    </xf>
    <xf numFmtId="0" fontId="6" fillId="0" borderId="0" xfId="0" applyFont="1" applyAlignment="1">
      <alignment horizontal="right" wrapText="1"/>
    </xf>
    <xf numFmtId="0" fontId="3" fillId="4" borderId="4" xfId="0" applyFont="1" applyFill="1" applyBorder="1" applyAlignment="1">
      <alignment horizontal="center" vertical="center" wrapText="1"/>
    </xf>
    <xf numFmtId="166" fontId="3" fillId="4" borderId="4" xfId="0" applyNumberFormat="1" applyFont="1" applyFill="1" applyBorder="1" applyAlignment="1">
      <alignment horizontal="center" vertical="center"/>
    </xf>
    <xf numFmtId="0" fontId="2" fillId="0" borderId="2" xfId="0" applyFont="1" applyBorder="1" applyAlignment="1">
      <alignment horizontal="left" vertical="center"/>
    </xf>
    <xf numFmtId="0" fontId="14" fillId="0" borderId="0" xfId="0" applyFont="1" applyBorder="1" applyAlignment="1">
      <alignment vertical="top" shrinkToFit="1"/>
    </xf>
    <xf numFmtId="0" fontId="2" fillId="0" borderId="0" xfId="0" applyFont="1" applyBorder="1" applyAlignment="1">
      <alignment vertical="top"/>
    </xf>
    <xf numFmtId="0" fontId="2" fillId="0" borderId="0" xfId="0" applyFont="1" applyBorder="1" applyAlignment="1">
      <alignment vertical="top" wrapText="1"/>
    </xf>
    <xf numFmtId="0" fontId="0" fillId="0" borderId="0" xfId="0" applyBorder="1" applyAlignment="1">
      <alignment horizontal="center" vertical="top"/>
    </xf>
    <xf numFmtId="0" fontId="0" fillId="2" borderId="4" xfId="0" applyFill="1" applyBorder="1" applyAlignment="1">
      <alignment horizontal="center" vertical="center"/>
    </xf>
    <xf numFmtId="168" fontId="0" fillId="2" borderId="4" xfId="0" applyNumberFormat="1" applyFill="1" applyBorder="1" applyAlignment="1">
      <alignment horizontal="center" vertical="center"/>
    </xf>
    <xf numFmtId="167" fontId="2" fillId="2" borderId="4" xfId="0" applyNumberFormat="1" applyFont="1" applyFill="1" applyBorder="1" applyAlignment="1">
      <alignment horizontal="center" vertical="center"/>
    </xf>
    <xf numFmtId="166" fontId="3" fillId="4" borderId="4" xfId="0" applyNumberFormat="1" applyFont="1" applyFill="1" applyBorder="1" applyAlignment="1">
      <alignment horizontal="center" vertical="center" wrapText="1"/>
    </xf>
    <xf numFmtId="0" fontId="6" fillId="3" borderId="4" xfId="0" applyFont="1" applyFill="1" applyBorder="1" applyAlignment="1">
      <alignment horizontal="left" vertical="center" wrapText="1"/>
    </xf>
    <xf numFmtId="165" fontId="6" fillId="3" borderId="4" xfId="0" applyNumberFormat="1" applyFont="1" applyFill="1" applyBorder="1" applyAlignment="1">
      <alignment horizontal="center" vertical="center" wrapText="1"/>
    </xf>
    <xf numFmtId="166" fontId="6" fillId="3" borderId="4" xfId="0" applyNumberFormat="1" applyFont="1" applyFill="1" applyBorder="1" applyAlignment="1">
      <alignment horizontal="center" vertical="center"/>
    </xf>
    <xf numFmtId="0" fontId="12" fillId="0" borderId="0" xfId="0" applyFont="1" applyBorder="1" applyAlignment="1">
      <alignment horizontal="center"/>
    </xf>
    <xf numFmtId="0" fontId="0" fillId="0" borderId="0" xfId="0" applyAlignment="1">
      <alignment vertical="top"/>
    </xf>
    <xf numFmtId="0" fontId="8" fillId="4" borderId="14" xfId="0" applyFont="1" applyFill="1" applyBorder="1" applyAlignment="1">
      <alignment horizontal="left" vertical="center" wrapText="1"/>
    </xf>
    <xf numFmtId="0" fontId="8" fillId="4" borderId="15" xfId="0" applyFont="1" applyFill="1" applyBorder="1" applyAlignment="1">
      <alignment horizontal="left" vertical="center" wrapText="1"/>
    </xf>
    <xf numFmtId="0" fontId="0" fillId="0" borderId="0" xfId="0" applyAlignment="1">
      <alignment horizontal="center"/>
    </xf>
    <xf numFmtId="0" fontId="1" fillId="0" borderId="0" xfId="0" applyFont="1" applyAlignment="1">
      <alignment horizontal="right" vertical="top" wrapText="1"/>
    </xf>
    <xf numFmtId="0" fontId="1" fillId="0" borderId="0" xfId="0" applyFont="1" applyAlignment="1">
      <alignment horizontal="right" vertical="top"/>
    </xf>
    <xf numFmtId="0" fontId="2" fillId="0" borderId="0" xfId="0" applyFont="1" applyAlignment="1">
      <alignment horizontal="right" vertical="center" wrapText="1"/>
    </xf>
    <xf numFmtId="0" fontId="1" fillId="0" borderId="14" xfId="0" applyFont="1" applyBorder="1" applyAlignment="1">
      <alignment horizontal="center" wrapText="1"/>
    </xf>
    <xf numFmtId="0" fontId="1" fillId="0" borderId="13" xfId="0" applyFont="1" applyBorder="1" applyAlignment="1">
      <alignment horizontal="center" wrapText="1"/>
    </xf>
    <xf numFmtId="0" fontId="1" fillId="0" borderId="15" xfId="0" applyFont="1" applyBorder="1" applyAlignment="1">
      <alignment horizontal="center" wrapText="1"/>
    </xf>
    <xf numFmtId="0" fontId="1" fillId="2" borderId="4" xfId="0" applyFont="1" applyFill="1" applyBorder="1" applyAlignment="1">
      <alignment horizontal="center" vertical="center" wrapText="1"/>
    </xf>
    <xf numFmtId="0" fontId="8" fillId="4" borderId="4" xfId="0" applyFont="1" applyFill="1" applyBorder="1" applyAlignment="1">
      <alignment horizontal="left" vertical="center" wrapText="1"/>
    </xf>
    <xf numFmtId="0" fontId="3" fillId="4" borderId="4" xfId="0" applyFont="1" applyFill="1" applyBorder="1" applyAlignment="1">
      <alignment horizontal="left" vertical="center" wrapText="1"/>
    </xf>
    <xf numFmtId="0" fontId="8" fillId="0" borderId="0" xfId="0" applyFont="1" applyBorder="1" applyAlignment="1">
      <alignment horizontal="right" wrapText="1"/>
    </xf>
    <xf numFmtId="0" fontId="5" fillId="3" borderId="4" xfId="0" applyFont="1" applyFill="1" applyBorder="1" applyAlignment="1">
      <alignment horizontal="left" vertical="center" wrapText="1"/>
    </xf>
    <xf numFmtId="15" fontId="3" fillId="0" borderId="4" xfId="0" applyNumberFormat="1" applyFont="1" applyBorder="1" applyAlignment="1">
      <alignment horizontal="center" vertical="top" wrapText="1"/>
    </xf>
    <xf numFmtId="15" fontId="3" fillId="0" borderId="20" xfId="0" applyNumberFormat="1" applyFont="1" applyBorder="1" applyAlignment="1">
      <alignment horizontal="center" vertical="top" wrapText="1"/>
    </xf>
    <xf numFmtId="15" fontId="3" fillId="0" borderId="10" xfId="0" applyNumberFormat="1" applyFont="1" applyBorder="1" applyAlignment="1">
      <alignment horizontal="center" vertical="top" wrapText="1"/>
    </xf>
    <xf numFmtId="0" fontId="1" fillId="0" borderId="0" xfId="0" applyFont="1" applyAlignment="1">
      <alignment horizontal="right" wrapText="1"/>
    </xf>
    <xf numFmtId="0" fontId="1" fillId="0" borderId="0" xfId="0" applyFont="1" applyAlignment="1">
      <alignment horizontal="right"/>
    </xf>
    <xf numFmtId="0" fontId="2" fillId="0" borderId="0" xfId="0" applyFont="1" applyAlignment="1">
      <alignment horizontal="right" wrapText="1"/>
    </xf>
    <xf numFmtId="0" fontId="1" fillId="2" borderId="16" xfId="0" applyFont="1" applyFill="1" applyBorder="1" applyAlignment="1">
      <alignment horizontal="center" vertical="center" wrapText="1"/>
    </xf>
    <xf numFmtId="0" fontId="1" fillId="2" borderId="17" xfId="0" applyFont="1" applyFill="1" applyBorder="1" applyAlignment="1">
      <alignment horizontal="center" vertical="center" wrapText="1"/>
    </xf>
    <xf numFmtId="0" fontId="8" fillId="0" borderId="12" xfId="0" applyFont="1" applyBorder="1" applyAlignment="1">
      <alignment horizontal="left" vertical="center" wrapText="1"/>
    </xf>
    <xf numFmtId="0" fontId="8" fillId="0" borderId="15" xfId="0" applyFont="1" applyBorder="1" applyAlignment="1">
      <alignment horizontal="left" vertical="center" wrapText="1"/>
    </xf>
    <xf numFmtId="0" fontId="5" fillId="0" borderId="18" xfId="0" applyFont="1" applyBorder="1" applyAlignment="1">
      <alignment horizontal="left" vertical="center" wrapText="1"/>
    </xf>
    <xf numFmtId="0" fontId="5" fillId="0" borderId="19" xfId="0" applyFont="1" applyBorder="1" applyAlignment="1">
      <alignment horizontal="left" vertical="center" wrapText="1"/>
    </xf>
    <xf numFmtId="0" fontId="8" fillId="2" borderId="16" xfId="0" applyFont="1" applyFill="1" applyBorder="1" applyAlignment="1">
      <alignment horizontal="center" vertical="center" wrapText="1"/>
    </xf>
    <xf numFmtId="0" fontId="8" fillId="2" borderId="17" xfId="0" applyFont="1" applyFill="1" applyBorder="1" applyAlignment="1">
      <alignment horizontal="center" vertical="center" wrapText="1"/>
    </xf>
    <xf numFmtId="0" fontId="9" fillId="0" borderId="12" xfId="0" applyFont="1" applyBorder="1" applyAlignment="1">
      <alignment horizontal="left" vertical="center" wrapText="1"/>
    </xf>
    <xf numFmtId="0" fontId="9" fillId="0" borderId="15" xfId="0" applyFont="1" applyBorder="1" applyAlignment="1">
      <alignment horizontal="left" vertical="center" wrapText="1"/>
    </xf>
    <xf numFmtId="0" fontId="2" fillId="0" borderId="0" xfId="0" applyFont="1" applyAlignment="1">
      <alignment horizontal="right" vertical="top" wrapText="1"/>
    </xf>
    <xf numFmtId="0" fontId="0" fillId="0" borderId="0" xfId="0" applyAlignment="1">
      <alignment horizontal="right" vertical="top"/>
    </xf>
    <xf numFmtId="15" fontId="7" fillId="0" borderId="20" xfId="0" applyNumberFormat="1" applyFont="1" applyBorder="1" applyAlignment="1">
      <alignment horizontal="center" vertical="top" wrapText="1"/>
    </xf>
    <xf numFmtId="15" fontId="7" fillId="0" borderId="10" xfId="0" applyNumberFormat="1" applyFont="1" applyBorder="1" applyAlignment="1">
      <alignment horizontal="center" vertical="top" wrapText="1"/>
    </xf>
    <xf numFmtId="0" fontId="10" fillId="0" borderId="18" xfId="0" applyFont="1" applyBorder="1" applyAlignment="1">
      <alignment horizontal="left" vertical="center" wrapText="1"/>
    </xf>
    <xf numFmtId="0" fontId="10" fillId="0" borderId="12" xfId="0" applyFont="1" applyBorder="1" applyAlignment="1">
      <alignment horizontal="left" vertical="center" wrapText="1"/>
    </xf>
    <xf numFmtId="0" fontId="10" fillId="0" borderId="15" xfId="0" applyFont="1" applyBorder="1" applyAlignment="1">
      <alignment horizontal="left" vertical="center" wrapText="1"/>
    </xf>
    <xf numFmtId="0" fontId="0" fillId="0" borderId="21" xfId="0" applyBorder="1" applyAlignment="1">
      <alignment horizontal="right"/>
    </xf>
    <xf numFmtId="0" fontId="6" fillId="0" borderId="0" xfId="0" applyFont="1" applyAlignment="1">
      <alignment horizontal="right" wrapText="1"/>
    </xf>
    <xf numFmtId="0" fontId="7" fillId="0" borderId="15" xfId="0" applyFont="1" applyBorder="1" applyAlignment="1">
      <alignment horizontal="left" vertical="center" wrapText="1"/>
    </xf>
    <xf numFmtId="0" fontId="3" fillId="0" borderId="12" xfId="0" applyFont="1" applyBorder="1" applyAlignment="1">
      <alignment horizontal="left" vertical="center" wrapText="1"/>
    </xf>
  </cellXfs>
  <cellStyles count="1">
    <cellStyle name="Normal" xfId="0" builtinId="0"/>
  </cellStyles>
  <dxfs count="0"/>
  <tableStyles count="0" defaultTableStyle="TableStyleMedium9" defaultPivotStyle="PivotStyleLight16"/>
  <colors>
    <mruColors>
      <color rgb="FF595959"/>
      <color rgb="FF3327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2.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5.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6.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7.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drawing8.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44450</xdr:colOff>
      <xdr:row>0</xdr:row>
      <xdr:rowOff>82550</xdr:rowOff>
    </xdr:from>
    <xdr:to>
      <xdr:col>5</xdr:col>
      <xdr:colOff>0</xdr:colOff>
      <xdr:row>0</xdr:row>
      <xdr:rowOff>463550</xdr:rowOff>
    </xdr:to>
    <xdr:pic>
      <xdr:nvPicPr>
        <xdr:cNvPr id="427641" name="Picture 1" descr="logo-fr-final">
          <a:extLst>
            <a:ext uri="{FF2B5EF4-FFF2-40B4-BE49-F238E27FC236}">
              <a16:creationId xmlns:a16="http://schemas.microsoft.com/office/drawing/2014/main" id="{3704A473-AA15-4C7A-923B-E2E3B652A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82550"/>
          <a:ext cx="5867400"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25</xdr:row>
      <xdr:rowOff>44450</xdr:rowOff>
    </xdr:from>
    <xdr:to>
      <xdr:col>4</xdr:col>
      <xdr:colOff>1397000</xdr:colOff>
      <xdr:row>27</xdr:row>
      <xdr:rowOff>209550</xdr:rowOff>
    </xdr:to>
    <xdr:pic>
      <xdr:nvPicPr>
        <xdr:cNvPr id="427642" name="Picture 3" descr="pied_de_page-21cm">
          <a:extLst>
            <a:ext uri="{FF2B5EF4-FFF2-40B4-BE49-F238E27FC236}">
              <a16:creationId xmlns:a16="http://schemas.microsoft.com/office/drawing/2014/main" id="{E895210B-FC2B-4652-8FA6-C0056D19A0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829550"/>
          <a:ext cx="5892800" cy="431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44450</xdr:colOff>
      <xdr:row>0</xdr:row>
      <xdr:rowOff>82550</xdr:rowOff>
    </xdr:from>
    <xdr:to>
      <xdr:col>5</xdr:col>
      <xdr:colOff>0</xdr:colOff>
      <xdr:row>0</xdr:row>
      <xdr:rowOff>463550</xdr:rowOff>
    </xdr:to>
    <xdr:pic>
      <xdr:nvPicPr>
        <xdr:cNvPr id="426617" name="Picture 1" descr="logo-fr-final">
          <a:extLst>
            <a:ext uri="{FF2B5EF4-FFF2-40B4-BE49-F238E27FC236}">
              <a16:creationId xmlns:a16="http://schemas.microsoft.com/office/drawing/2014/main" id="{9B74500F-3D85-4144-867D-43C014D6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82550"/>
          <a:ext cx="5867400"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26</xdr:row>
      <xdr:rowOff>6350</xdr:rowOff>
    </xdr:from>
    <xdr:to>
      <xdr:col>4</xdr:col>
      <xdr:colOff>1397000</xdr:colOff>
      <xdr:row>28</xdr:row>
      <xdr:rowOff>177800</xdr:rowOff>
    </xdr:to>
    <xdr:pic>
      <xdr:nvPicPr>
        <xdr:cNvPr id="426618" name="Picture 3" descr="pied_de_page-21cm">
          <a:extLst>
            <a:ext uri="{FF2B5EF4-FFF2-40B4-BE49-F238E27FC236}">
              <a16:creationId xmlns:a16="http://schemas.microsoft.com/office/drawing/2014/main" id="{9AFA42B3-4116-4147-BA8B-9B1C7968BDF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950200"/>
          <a:ext cx="5892800" cy="469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44450</xdr:colOff>
      <xdr:row>0</xdr:row>
      <xdr:rowOff>82550</xdr:rowOff>
    </xdr:from>
    <xdr:to>
      <xdr:col>5</xdr:col>
      <xdr:colOff>0</xdr:colOff>
      <xdr:row>0</xdr:row>
      <xdr:rowOff>463550</xdr:rowOff>
    </xdr:to>
    <xdr:pic>
      <xdr:nvPicPr>
        <xdr:cNvPr id="425597" name="Picture 1" descr="logo-fr-final">
          <a:extLst>
            <a:ext uri="{FF2B5EF4-FFF2-40B4-BE49-F238E27FC236}">
              <a16:creationId xmlns:a16="http://schemas.microsoft.com/office/drawing/2014/main" id="{165F89EF-949C-49F0-B77C-F4C2311F0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82550"/>
          <a:ext cx="5867400"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26</xdr:row>
      <xdr:rowOff>6350</xdr:rowOff>
    </xdr:from>
    <xdr:to>
      <xdr:col>4</xdr:col>
      <xdr:colOff>1397000</xdr:colOff>
      <xdr:row>28</xdr:row>
      <xdr:rowOff>177800</xdr:rowOff>
    </xdr:to>
    <xdr:pic>
      <xdr:nvPicPr>
        <xdr:cNvPr id="425598" name="Picture 3" descr="pied_de_page-21cm">
          <a:extLst>
            <a:ext uri="{FF2B5EF4-FFF2-40B4-BE49-F238E27FC236}">
              <a16:creationId xmlns:a16="http://schemas.microsoft.com/office/drawing/2014/main" id="{A8FF4B4B-1310-4CAC-B193-00B4D1C6B52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8870950"/>
          <a:ext cx="5892800" cy="469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44450</xdr:colOff>
      <xdr:row>0</xdr:row>
      <xdr:rowOff>76200</xdr:rowOff>
    </xdr:from>
    <xdr:to>
      <xdr:col>5</xdr:col>
      <xdr:colOff>0</xdr:colOff>
      <xdr:row>0</xdr:row>
      <xdr:rowOff>476250</xdr:rowOff>
    </xdr:to>
    <xdr:pic>
      <xdr:nvPicPr>
        <xdr:cNvPr id="424577" name="Picture 1" descr="logo-fr-final">
          <a:extLst>
            <a:ext uri="{FF2B5EF4-FFF2-40B4-BE49-F238E27FC236}">
              <a16:creationId xmlns:a16="http://schemas.microsoft.com/office/drawing/2014/main" id="{7FC18348-2EC2-4770-BE56-8356983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76200"/>
          <a:ext cx="58674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23</xdr:row>
      <xdr:rowOff>209550</xdr:rowOff>
    </xdr:from>
    <xdr:to>
      <xdr:col>4</xdr:col>
      <xdr:colOff>1397000</xdr:colOff>
      <xdr:row>26</xdr:row>
      <xdr:rowOff>139700</xdr:rowOff>
    </xdr:to>
    <xdr:pic>
      <xdr:nvPicPr>
        <xdr:cNvPr id="424578" name="Picture 3" descr="pied_de_page-21cm">
          <a:extLst>
            <a:ext uri="{FF2B5EF4-FFF2-40B4-BE49-F238E27FC236}">
              <a16:creationId xmlns:a16="http://schemas.microsoft.com/office/drawing/2014/main" id="{1B777156-6065-43D9-A40F-B4CA6437BBC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8204200"/>
          <a:ext cx="5892800" cy="4572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5.xml><?xml version="1.0" encoding="utf-8"?>
<xdr:wsDr xmlns:xdr="http://schemas.openxmlformats.org/drawingml/2006/spreadsheetDrawing" xmlns:a="http://schemas.openxmlformats.org/drawingml/2006/main">
  <xdr:twoCellAnchor>
    <xdr:from>
      <xdr:col>0</xdr:col>
      <xdr:colOff>44450</xdr:colOff>
      <xdr:row>0</xdr:row>
      <xdr:rowOff>69850</xdr:rowOff>
    </xdr:from>
    <xdr:to>
      <xdr:col>5</xdr:col>
      <xdr:colOff>0</xdr:colOff>
      <xdr:row>0</xdr:row>
      <xdr:rowOff>476250</xdr:rowOff>
    </xdr:to>
    <xdr:pic>
      <xdr:nvPicPr>
        <xdr:cNvPr id="423555" name="Picture 1" descr="logo-fr-final">
          <a:extLst>
            <a:ext uri="{FF2B5EF4-FFF2-40B4-BE49-F238E27FC236}">
              <a16:creationId xmlns:a16="http://schemas.microsoft.com/office/drawing/2014/main" id="{06DCC2FA-4F4B-46DE-8C8A-9730C489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69850"/>
          <a:ext cx="5867400" cy="2222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22</xdr:row>
      <xdr:rowOff>44450</xdr:rowOff>
    </xdr:from>
    <xdr:to>
      <xdr:col>4</xdr:col>
      <xdr:colOff>1397000</xdr:colOff>
      <xdr:row>24</xdr:row>
      <xdr:rowOff>209550</xdr:rowOff>
    </xdr:to>
    <xdr:pic>
      <xdr:nvPicPr>
        <xdr:cNvPr id="423556" name="Picture 3" descr="pied_de_page-21cm">
          <a:extLst>
            <a:ext uri="{FF2B5EF4-FFF2-40B4-BE49-F238E27FC236}">
              <a16:creationId xmlns:a16="http://schemas.microsoft.com/office/drawing/2014/main" id="{0AF77864-5FB0-48CD-911C-FC38C421E5B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232650"/>
          <a:ext cx="5892800" cy="431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twoCellAnchor>
    <xdr:from>
      <xdr:col>0</xdr:col>
      <xdr:colOff>44450</xdr:colOff>
      <xdr:row>0</xdr:row>
      <xdr:rowOff>82550</xdr:rowOff>
    </xdr:from>
    <xdr:to>
      <xdr:col>5</xdr:col>
      <xdr:colOff>0</xdr:colOff>
      <xdr:row>0</xdr:row>
      <xdr:rowOff>463550</xdr:rowOff>
    </xdr:to>
    <xdr:pic>
      <xdr:nvPicPr>
        <xdr:cNvPr id="422543" name="Picture 1" descr="logo-fr-final">
          <a:extLst>
            <a:ext uri="{FF2B5EF4-FFF2-40B4-BE49-F238E27FC236}">
              <a16:creationId xmlns:a16="http://schemas.microsoft.com/office/drawing/2014/main" id="{29F7D159-7F2B-474B-B97D-B0494A9A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82550"/>
          <a:ext cx="5867400"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29</xdr:row>
      <xdr:rowOff>25400</xdr:rowOff>
    </xdr:from>
    <xdr:to>
      <xdr:col>4</xdr:col>
      <xdr:colOff>1397000</xdr:colOff>
      <xdr:row>31</xdr:row>
      <xdr:rowOff>190500</xdr:rowOff>
    </xdr:to>
    <xdr:pic>
      <xdr:nvPicPr>
        <xdr:cNvPr id="422544" name="Picture 3" descr="pied_de_page-21cm">
          <a:extLst>
            <a:ext uri="{FF2B5EF4-FFF2-40B4-BE49-F238E27FC236}">
              <a16:creationId xmlns:a16="http://schemas.microsoft.com/office/drawing/2014/main" id="{D1D75E79-FFF2-44BB-8BA8-E9102ED1D76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823200"/>
          <a:ext cx="5892800" cy="450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7.xml><?xml version="1.0" encoding="utf-8"?>
<xdr:wsDr xmlns:xdr="http://schemas.openxmlformats.org/drawingml/2006/spreadsheetDrawing" xmlns:a="http://schemas.openxmlformats.org/drawingml/2006/main">
  <xdr:twoCellAnchor>
    <xdr:from>
      <xdr:col>0</xdr:col>
      <xdr:colOff>44450</xdr:colOff>
      <xdr:row>0</xdr:row>
      <xdr:rowOff>69850</xdr:rowOff>
    </xdr:from>
    <xdr:to>
      <xdr:col>5</xdr:col>
      <xdr:colOff>0</xdr:colOff>
      <xdr:row>0</xdr:row>
      <xdr:rowOff>476250</xdr:rowOff>
    </xdr:to>
    <xdr:pic>
      <xdr:nvPicPr>
        <xdr:cNvPr id="421525" name="Picture 1" descr="logo-fr-final">
          <a:extLst>
            <a:ext uri="{FF2B5EF4-FFF2-40B4-BE49-F238E27FC236}">
              <a16:creationId xmlns:a16="http://schemas.microsoft.com/office/drawing/2014/main" id="{E99395A3-4F43-4BC1-8F0C-B7F8051C9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69850"/>
          <a:ext cx="5867400" cy="2222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23</xdr:row>
      <xdr:rowOff>44450</xdr:rowOff>
    </xdr:from>
    <xdr:to>
      <xdr:col>4</xdr:col>
      <xdr:colOff>1397000</xdr:colOff>
      <xdr:row>25</xdr:row>
      <xdr:rowOff>209550</xdr:rowOff>
    </xdr:to>
    <xdr:pic>
      <xdr:nvPicPr>
        <xdr:cNvPr id="421526" name="Picture 3" descr="pied_de_page-21cm">
          <a:extLst>
            <a:ext uri="{FF2B5EF4-FFF2-40B4-BE49-F238E27FC236}">
              <a16:creationId xmlns:a16="http://schemas.microsoft.com/office/drawing/2014/main" id="{154D803B-950E-4A48-99BB-12A1F14DD28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8667750"/>
          <a:ext cx="5892800" cy="431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8.xml><?xml version="1.0" encoding="utf-8"?>
<xdr:wsDr xmlns:xdr="http://schemas.openxmlformats.org/drawingml/2006/spreadsheetDrawing" xmlns:a="http://schemas.openxmlformats.org/drawingml/2006/main">
  <xdr:twoCellAnchor>
    <xdr:from>
      <xdr:col>0</xdr:col>
      <xdr:colOff>44450</xdr:colOff>
      <xdr:row>0</xdr:row>
      <xdr:rowOff>76200</xdr:rowOff>
    </xdr:from>
    <xdr:to>
      <xdr:col>5</xdr:col>
      <xdr:colOff>0</xdr:colOff>
      <xdr:row>0</xdr:row>
      <xdr:rowOff>476250</xdr:rowOff>
    </xdr:to>
    <xdr:pic>
      <xdr:nvPicPr>
        <xdr:cNvPr id="420503" name="Picture 1" descr="logo-fr-final">
          <a:extLst>
            <a:ext uri="{FF2B5EF4-FFF2-40B4-BE49-F238E27FC236}">
              <a16:creationId xmlns:a16="http://schemas.microsoft.com/office/drawing/2014/main" id="{78D8F101-3AB3-491A-A5F0-EE774B60B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50" y="76200"/>
          <a:ext cx="5867400"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19050</xdr:colOff>
      <xdr:row>23</xdr:row>
      <xdr:rowOff>209550</xdr:rowOff>
    </xdr:from>
    <xdr:to>
      <xdr:col>4</xdr:col>
      <xdr:colOff>1397000</xdr:colOff>
      <xdr:row>26</xdr:row>
      <xdr:rowOff>139700</xdr:rowOff>
    </xdr:to>
    <xdr:pic>
      <xdr:nvPicPr>
        <xdr:cNvPr id="420504" name="Picture 3" descr="pied_de_page-21cm">
          <a:extLst>
            <a:ext uri="{FF2B5EF4-FFF2-40B4-BE49-F238E27FC236}">
              <a16:creationId xmlns:a16="http://schemas.microsoft.com/office/drawing/2014/main" id="{95EA1C02-462A-4E39-9D24-5855E54EEFB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7359650"/>
          <a:ext cx="5892800" cy="4572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Personnalisé 2">
      <a:dk1>
        <a:srgbClr val="000000"/>
      </a:dk1>
      <a:lt1>
        <a:sysClr val="window" lastClr="FFFFFF"/>
      </a:lt1>
      <a:dk2>
        <a:srgbClr val="33274F"/>
      </a:dk2>
      <a:lt2>
        <a:srgbClr val="562982"/>
      </a:lt2>
      <a:accent1>
        <a:srgbClr val="6E2D87"/>
      </a:accent1>
      <a:accent2>
        <a:srgbClr val="A4348A"/>
      </a:accent2>
      <a:accent3>
        <a:srgbClr val="B21691"/>
      </a:accent3>
      <a:accent4>
        <a:srgbClr val="CC19A4"/>
      </a:accent4>
      <a:accent5>
        <a:srgbClr val="D9DE1A"/>
      </a:accent5>
      <a:accent6>
        <a:srgbClr val="FFFFFF"/>
      </a:accent6>
      <a:hlink>
        <a:srgbClr val="0563C1"/>
      </a:hlink>
      <a:folHlink>
        <a:srgbClr val="954F72"/>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00B050"/>
  </sheetPr>
  <dimension ref="A1:H27"/>
  <sheetViews>
    <sheetView tabSelected="1" zoomScale="85" zoomScaleNormal="85" zoomScaleSheetLayoutView="74" workbookViewId="0">
      <selection activeCell="A4" sqref="A4:E4"/>
    </sheetView>
  </sheetViews>
  <sheetFormatPr baseColWidth="10" defaultColWidth="9.1796875" defaultRowHeight="12.5" x14ac:dyDescent="0.25"/>
  <cols>
    <col min="1" max="1" width="9.1796875" style="18" customWidth="1"/>
    <col min="2" max="2" width="52.7265625" style="18" customWidth="1"/>
    <col min="3" max="3" width="6.08984375" style="18" customWidth="1"/>
    <col min="4" max="4" width="12" style="18" customWidth="1"/>
    <col min="5" max="5" width="10.81640625" style="18" customWidth="1"/>
    <col min="6" max="6" width="9.1796875" style="18"/>
    <col min="7" max="7" width="61.1796875" style="18" customWidth="1"/>
    <col min="8" max="16384" width="9.1796875" style="18"/>
  </cols>
  <sheetData>
    <row r="1" spans="1:8" ht="22.5" customHeight="1" x14ac:dyDescent="0.25">
      <c r="A1" s="70"/>
      <c r="B1" s="70"/>
      <c r="C1" s="70"/>
      <c r="D1" s="70"/>
      <c r="E1" s="70"/>
    </row>
    <row r="2" spans="1:8" ht="13" x14ac:dyDescent="0.3">
      <c r="A2" s="1" t="s">
        <v>86</v>
      </c>
      <c r="B2"/>
      <c r="C2"/>
    </row>
    <row r="3" spans="1:8" ht="55.5" customHeight="1" x14ac:dyDescent="0.25">
      <c r="B3" s="71" t="s">
        <v>88</v>
      </c>
      <c r="C3" s="72"/>
      <c r="D3" s="72"/>
      <c r="E3" s="72"/>
    </row>
    <row r="4" spans="1:8" ht="12.75" customHeight="1" x14ac:dyDescent="0.25">
      <c r="A4" s="73" t="s">
        <v>89</v>
      </c>
      <c r="B4" s="73"/>
      <c r="C4" s="73"/>
      <c r="D4" s="73"/>
      <c r="E4" s="73"/>
      <c r="H4" s="41"/>
    </row>
    <row r="5" spans="1:8" ht="13" x14ac:dyDescent="0.25">
      <c r="A5"/>
      <c r="B5"/>
      <c r="C5"/>
      <c r="D5"/>
      <c r="E5"/>
      <c r="H5" s="41"/>
    </row>
    <row r="6" spans="1:8" ht="13" x14ac:dyDescent="0.3">
      <c r="A6" s="74" t="s">
        <v>87</v>
      </c>
      <c r="B6" s="75"/>
      <c r="C6" s="75"/>
      <c r="D6" s="75"/>
      <c r="E6" s="76"/>
      <c r="H6" s="41"/>
    </row>
    <row r="7" spans="1:8" ht="13" x14ac:dyDescent="0.3">
      <c r="A7"/>
      <c r="B7" s="3"/>
      <c r="C7" s="3"/>
      <c r="D7" s="3"/>
      <c r="E7"/>
    </row>
    <row r="8" spans="1:8" ht="13" x14ac:dyDescent="0.3">
      <c r="A8"/>
      <c r="B8" s="3"/>
      <c r="C8" s="3" t="s">
        <v>5</v>
      </c>
      <c r="D8" s="3" t="s">
        <v>4</v>
      </c>
      <c r="E8" s="25" t="s">
        <v>6</v>
      </c>
    </row>
    <row r="9" spans="1:8" ht="37.5" customHeight="1" x14ac:dyDescent="0.25">
      <c r="A9" s="77" t="s">
        <v>93</v>
      </c>
      <c r="B9" s="77"/>
      <c r="C9" s="59"/>
      <c r="D9" s="60"/>
      <c r="E9" s="61"/>
      <c r="G9" s="55"/>
    </row>
    <row r="10" spans="1:8" ht="16.5" customHeight="1" x14ac:dyDescent="0.25">
      <c r="A10" s="78"/>
      <c r="B10" s="79"/>
      <c r="C10" s="52"/>
      <c r="D10" s="53"/>
      <c r="E10" s="62"/>
      <c r="F10" s="33"/>
      <c r="H10" s="56"/>
    </row>
    <row r="11" spans="1:8" ht="156.5" customHeight="1" x14ac:dyDescent="0.25">
      <c r="A11" s="68"/>
      <c r="B11" s="69"/>
      <c r="C11" s="52"/>
      <c r="D11" s="53"/>
      <c r="E11" s="62">
        <f>D11*C11</f>
        <v>0</v>
      </c>
      <c r="F11" s="33"/>
      <c r="G11" s="56"/>
      <c r="H11" s="58"/>
    </row>
    <row r="12" spans="1:8" ht="34.5" customHeight="1" x14ac:dyDescent="0.25">
      <c r="A12" s="78"/>
      <c r="B12" s="79"/>
      <c r="C12" s="52"/>
      <c r="D12" s="53"/>
      <c r="E12" s="62">
        <f>D12*C12</f>
        <v>0</v>
      </c>
      <c r="F12" s="33"/>
      <c r="G12" s="56"/>
      <c r="H12" s="58"/>
    </row>
    <row r="13" spans="1:8" ht="47" customHeight="1" x14ac:dyDescent="0.25">
      <c r="A13" s="78"/>
      <c r="B13" s="78"/>
      <c r="C13" s="52"/>
      <c r="D13" s="53"/>
      <c r="E13" s="62"/>
      <c r="F13" s="33"/>
      <c r="G13" s="57"/>
      <c r="H13" s="58"/>
    </row>
    <row r="14" spans="1:8" ht="25.5" customHeight="1" x14ac:dyDescent="0.25">
      <c r="A14" s="81" t="s">
        <v>90</v>
      </c>
      <c r="B14" s="81"/>
      <c r="C14" s="63"/>
      <c r="D14" s="64"/>
      <c r="E14" s="65"/>
      <c r="H14" s="58"/>
    </row>
    <row r="15" spans="1:8" ht="13.5" thickBot="1" x14ac:dyDescent="0.3">
      <c r="A15" s="4"/>
      <c r="B15" s="5"/>
      <c r="C15" s="6"/>
      <c r="D15" s="6"/>
      <c r="E15" s="20"/>
      <c r="H15" s="58"/>
    </row>
    <row r="16" spans="1:8" ht="13" x14ac:dyDescent="0.25">
      <c r="A16" s="7"/>
      <c r="B16" s="8" t="s">
        <v>91</v>
      </c>
      <c r="C16" s="9"/>
      <c r="D16" s="10" t="s">
        <v>2</v>
      </c>
      <c r="E16" s="21">
        <f>SUM(E10:E14)</f>
        <v>0</v>
      </c>
      <c r="H16" s="58"/>
    </row>
    <row r="17" spans="1:8" ht="13.5" customHeight="1" thickBot="1" x14ac:dyDescent="0.3">
      <c r="A17" s="82" t="s">
        <v>84</v>
      </c>
      <c r="B17" s="82"/>
      <c r="C17" s="12"/>
      <c r="D17" s="54" t="s">
        <v>81</v>
      </c>
      <c r="E17" s="22">
        <f>E16*0.2</f>
        <v>0</v>
      </c>
      <c r="H17" s="58"/>
    </row>
    <row r="18" spans="1:8" ht="13.5" thickBot="1" x14ac:dyDescent="0.3">
      <c r="A18" s="82"/>
      <c r="B18" s="82"/>
      <c r="C18" s="14"/>
      <c r="D18" s="15"/>
      <c r="E18" s="23"/>
      <c r="H18" s="58"/>
    </row>
    <row r="19" spans="1:8" ht="14.5" thickBot="1" x14ac:dyDescent="0.3">
      <c r="A19" s="82"/>
      <c r="B19" s="82"/>
      <c r="C19" s="14"/>
      <c r="D19" s="16" t="s">
        <v>1</v>
      </c>
      <c r="E19" s="24">
        <f>SUM(E16:E17)</f>
        <v>0</v>
      </c>
      <c r="H19" s="58"/>
    </row>
    <row r="20" spans="1:8" ht="24.5" customHeight="1" x14ac:dyDescent="0.25">
      <c r="A20" s="82"/>
      <c r="B20" s="82"/>
    </row>
    <row r="21" spans="1:8" ht="38.5" customHeight="1" x14ac:dyDescent="0.6">
      <c r="A21" s="80" t="s">
        <v>85</v>
      </c>
      <c r="B21" s="80"/>
      <c r="C21" s="80"/>
      <c r="D21" s="66" t="s">
        <v>82</v>
      </c>
      <c r="E21" s="66" t="s">
        <v>83</v>
      </c>
    </row>
    <row r="22" spans="1:8" ht="42.5" customHeight="1" x14ac:dyDescent="0.6">
      <c r="A22" s="80" t="s">
        <v>92</v>
      </c>
      <c r="B22" s="80"/>
      <c r="C22" s="80"/>
      <c r="D22" s="66" t="s">
        <v>82</v>
      </c>
      <c r="E22" s="66" t="s">
        <v>83</v>
      </c>
    </row>
    <row r="23" spans="1:8" s="67" customFormat="1" x14ac:dyDescent="0.25"/>
    <row r="25" spans="1:8" x14ac:dyDescent="0.25">
      <c r="B25" s="56"/>
    </row>
    <row r="26" spans="1:8" x14ac:dyDescent="0.25">
      <c r="B26" s="56"/>
    </row>
    <row r="27" spans="1:8" x14ac:dyDescent="0.25">
      <c r="B27" s="56"/>
    </row>
  </sheetData>
  <mergeCells count="13">
    <mergeCell ref="A22:C22"/>
    <mergeCell ref="A12:B12"/>
    <mergeCell ref="A13:B13"/>
    <mergeCell ref="A14:B14"/>
    <mergeCell ref="A17:B20"/>
    <mergeCell ref="A21:C21"/>
    <mergeCell ref="A11:B11"/>
    <mergeCell ref="A1:E1"/>
    <mergeCell ref="B3:E3"/>
    <mergeCell ref="A4:E4"/>
    <mergeCell ref="A6:E6"/>
    <mergeCell ref="A9:B9"/>
    <mergeCell ref="A10:B10"/>
  </mergeCells>
  <pageMargins left="0.51181102362204722" right="0.51181102362204722" top="1.3385826771653544" bottom="0.98425196850393704" header="0.51181102362204722" footer="0.11811023622047245"/>
  <pageSetup paperSize="9" orientation="portrait" r:id="rId1"/>
  <headerFooter>
    <oddHeader>&amp;C&amp;G</oddHeader>
    <oddFooter xml:space="preserve">&amp;C&amp;8&amp;K595959
</oddFooter>
  </headerFooter>
  <legacyDrawingHF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00B050"/>
  </sheetPr>
  <dimension ref="A1:H25"/>
  <sheetViews>
    <sheetView workbookViewId="0">
      <selection sqref="A1:E28"/>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8" ht="39" customHeight="1" x14ac:dyDescent="0.25">
      <c r="A1" s="70"/>
      <c r="B1" s="70"/>
      <c r="C1" s="70"/>
      <c r="D1" s="70"/>
      <c r="E1" s="70"/>
    </row>
    <row r="2" spans="1:8" ht="13" x14ac:dyDescent="0.3">
      <c r="A2" s="1" t="s">
        <v>72</v>
      </c>
      <c r="B2"/>
      <c r="C2"/>
    </row>
    <row r="3" spans="1:8" ht="13" x14ac:dyDescent="0.25">
      <c r="B3" s="71" t="s">
        <v>24</v>
      </c>
      <c r="C3" s="72"/>
      <c r="D3" s="72"/>
      <c r="E3" s="72"/>
    </row>
    <row r="4" spans="1:8" ht="12.75" customHeight="1" x14ac:dyDescent="0.3">
      <c r="B4" s="85" t="s">
        <v>16</v>
      </c>
      <c r="C4" s="86"/>
      <c r="D4" s="86"/>
      <c r="E4" s="86"/>
    </row>
    <row r="5" spans="1:8" ht="13" x14ac:dyDescent="0.3">
      <c r="B5" s="85" t="s">
        <v>17</v>
      </c>
      <c r="C5" s="86"/>
      <c r="D5" s="86"/>
      <c r="E5" s="86"/>
    </row>
    <row r="6" spans="1:8" ht="12.75" customHeight="1" x14ac:dyDescent="0.3">
      <c r="B6" s="85"/>
      <c r="C6" s="85"/>
      <c r="D6" s="85"/>
      <c r="E6" s="85"/>
      <c r="H6" s="41"/>
    </row>
    <row r="7" spans="1:8" ht="12.75" customHeight="1" x14ac:dyDescent="0.25">
      <c r="A7" s="87" t="s">
        <v>18</v>
      </c>
      <c r="B7" s="87"/>
      <c r="C7" s="87"/>
      <c r="D7" s="87"/>
      <c r="E7" s="87"/>
      <c r="H7" s="41"/>
    </row>
    <row r="8" spans="1:8" ht="13" x14ac:dyDescent="0.25">
      <c r="A8"/>
      <c r="B8"/>
      <c r="C8"/>
      <c r="D8"/>
      <c r="E8"/>
      <c r="H8" s="41"/>
    </row>
    <row r="9" spans="1:8" ht="13" x14ac:dyDescent="0.3">
      <c r="A9" s="74" t="s">
        <v>73</v>
      </c>
      <c r="B9" s="75"/>
      <c r="C9" s="75"/>
      <c r="D9" s="75"/>
      <c r="E9" s="76"/>
      <c r="H9" s="41"/>
    </row>
    <row r="10" spans="1:8" ht="13" x14ac:dyDescent="0.3">
      <c r="A10"/>
      <c r="B10" s="3"/>
      <c r="C10" s="3"/>
      <c r="D10" s="3"/>
      <c r="E10"/>
    </row>
    <row r="11" spans="1:8" ht="13.5" thickBot="1" x14ac:dyDescent="0.35">
      <c r="A11"/>
      <c r="B11" s="3"/>
      <c r="C11" s="3" t="s">
        <v>5</v>
      </c>
      <c r="D11" s="3" t="s">
        <v>4</v>
      </c>
      <c r="E11" s="25" t="s">
        <v>6</v>
      </c>
    </row>
    <row r="12" spans="1:8" ht="37.5" customHeight="1" x14ac:dyDescent="0.25">
      <c r="A12" s="88" t="s">
        <v>74</v>
      </c>
      <c r="B12" s="89"/>
      <c r="C12" s="31"/>
      <c r="D12" s="31"/>
      <c r="E12" s="32"/>
      <c r="G12" s="19"/>
    </row>
    <row r="13" spans="1:8" ht="192.75" customHeight="1" x14ac:dyDescent="0.25">
      <c r="A13" s="90" t="s">
        <v>75</v>
      </c>
      <c r="B13" s="91"/>
      <c r="C13" s="27">
        <v>1</v>
      </c>
      <c r="D13" s="28">
        <v>300</v>
      </c>
      <c r="E13" s="29">
        <f>D13*C13</f>
        <v>300</v>
      </c>
    </row>
    <row r="14" spans="1:8" ht="20.25" customHeight="1" x14ac:dyDescent="0.25">
      <c r="A14" s="90" t="s">
        <v>20</v>
      </c>
      <c r="B14" s="91"/>
      <c r="C14" s="27"/>
      <c r="D14" s="28"/>
      <c r="E14" s="29"/>
      <c r="F14" s="33"/>
    </row>
    <row r="15" spans="1:8" ht="42.75" customHeight="1" thickBot="1" x14ac:dyDescent="0.3">
      <c r="A15" s="92" t="s">
        <v>21</v>
      </c>
      <c r="B15" s="93"/>
      <c r="C15" s="34"/>
      <c r="D15" s="35"/>
      <c r="E15" s="36"/>
    </row>
    <row r="16" spans="1:8" ht="13.5" thickBot="1" x14ac:dyDescent="0.3">
      <c r="A16" s="4"/>
      <c r="B16" s="5"/>
      <c r="C16" s="6"/>
      <c r="D16" s="6"/>
      <c r="E16" s="20"/>
    </row>
    <row r="17" spans="1:5" ht="13" x14ac:dyDescent="0.25">
      <c r="A17" s="7"/>
      <c r="B17" s="8" t="s">
        <v>9</v>
      </c>
      <c r="C17" s="9"/>
      <c r="D17" s="10" t="s">
        <v>2</v>
      </c>
      <c r="E17" s="21">
        <f>SUM(E13:E14)</f>
        <v>300</v>
      </c>
    </row>
    <row r="18" spans="1:5" ht="13.5" customHeight="1" thickBot="1" x14ac:dyDescent="0.3">
      <c r="A18" s="11"/>
      <c r="B18" s="83" t="s">
        <v>10</v>
      </c>
      <c r="C18" s="12"/>
      <c r="D18" s="13" t="s">
        <v>0</v>
      </c>
      <c r="E18" s="22">
        <f>E17*0.196</f>
        <v>58.800000000000004</v>
      </c>
    </row>
    <row r="19" spans="1:5" ht="13.5" thickBot="1" x14ac:dyDescent="0.3">
      <c r="A19" s="11"/>
      <c r="B19" s="84"/>
      <c r="C19" s="14"/>
      <c r="D19" s="15"/>
      <c r="E19" s="23"/>
    </row>
    <row r="20" spans="1:5" ht="14.5" thickBot="1" x14ac:dyDescent="0.3">
      <c r="A20"/>
      <c r="B20" s="84"/>
      <c r="C20" s="14"/>
      <c r="D20" s="16" t="s">
        <v>1</v>
      </c>
      <c r="E20" s="24">
        <f>SUM(E17:E18)</f>
        <v>358.8</v>
      </c>
    </row>
    <row r="21" spans="1:5" ht="36" customHeight="1" x14ac:dyDescent="0.25">
      <c r="A21"/>
      <c r="B21" s="84"/>
      <c r="C21" s="14"/>
      <c r="D21" s="17"/>
      <c r="E21" s="14"/>
    </row>
    <row r="22" spans="1:5" x14ac:dyDescent="0.25">
      <c r="B22" s="37"/>
    </row>
    <row r="23" spans="1:5" x14ac:dyDescent="0.25">
      <c r="B23" s="38"/>
    </row>
    <row r="24" spans="1:5" ht="11.25" customHeight="1" x14ac:dyDescent="0.25"/>
    <row r="25" spans="1:5" x14ac:dyDescent="0.25">
      <c r="A25" s="26" t="s">
        <v>3</v>
      </c>
    </row>
  </sheetData>
  <mergeCells count="12">
    <mergeCell ref="B18:B21"/>
    <mergeCell ref="A1:E1"/>
    <mergeCell ref="B3:E3"/>
    <mergeCell ref="B4:E4"/>
    <mergeCell ref="B5:E5"/>
    <mergeCell ref="B6:E6"/>
    <mergeCell ref="A7:E7"/>
    <mergeCell ref="A9:E9"/>
    <mergeCell ref="A12:B12"/>
    <mergeCell ref="A13:B13"/>
    <mergeCell ref="A14:B14"/>
    <mergeCell ref="A15:B15"/>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9"/>
  </sheetPr>
  <dimension ref="A1:G26"/>
  <sheetViews>
    <sheetView topLeftCell="A15" workbookViewId="0">
      <selection activeCell="D16" sqref="D16"/>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7" ht="39" customHeight="1" x14ac:dyDescent="0.25">
      <c r="A1" s="70"/>
      <c r="B1" s="70"/>
      <c r="C1" s="70"/>
      <c r="D1" s="70"/>
      <c r="E1" s="70"/>
    </row>
    <row r="2" spans="1:7" ht="13" x14ac:dyDescent="0.3">
      <c r="A2" s="1" t="s">
        <v>72</v>
      </c>
      <c r="B2"/>
      <c r="C2"/>
    </row>
    <row r="3" spans="1:7" ht="13" x14ac:dyDescent="0.25">
      <c r="B3" s="71" t="s">
        <v>61</v>
      </c>
      <c r="C3" s="72"/>
      <c r="D3" s="72"/>
      <c r="E3" s="72"/>
    </row>
    <row r="4" spans="1:7" ht="12.75" customHeight="1" x14ac:dyDescent="0.3">
      <c r="B4" s="85" t="s">
        <v>62</v>
      </c>
      <c r="C4" s="86"/>
      <c r="D4" s="86"/>
      <c r="E4" s="86"/>
    </row>
    <row r="5" spans="1:7" ht="13" x14ac:dyDescent="0.3">
      <c r="B5" s="85" t="s">
        <v>19</v>
      </c>
      <c r="C5" s="86"/>
      <c r="D5" s="86"/>
      <c r="E5" s="86"/>
    </row>
    <row r="6" spans="1:7" ht="13" x14ac:dyDescent="0.3">
      <c r="B6" s="30"/>
      <c r="C6" s="2"/>
      <c r="D6" s="2"/>
      <c r="E6" s="2"/>
    </row>
    <row r="7" spans="1:7" x14ac:dyDescent="0.25">
      <c r="A7" s="98" t="s">
        <v>79</v>
      </c>
      <c r="B7" s="99"/>
      <c r="C7" s="99"/>
      <c r="D7" s="99"/>
      <c r="E7" s="99"/>
    </row>
    <row r="8" spans="1:7" x14ac:dyDescent="0.25">
      <c r="A8"/>
      <c r="B8"/>
      <c r="C8"/>
      <c r="D8"/>
      <c r="E8"/>
    </row>
    <row r="9" spans="1:7" ht="13" x14ac:dyDescent="0.3">
      <c r="A9" s="74" t="s">
        <v>80</v>
      </c>
      <c r="B9" s="75"/>
      <c r="C9" s="75"/>
      <c r="D9" s="75"/>
      <c r="E9" s="76"/>
    </row>
    <row r="10" spans="1:7" ht="13" x14ac:dyDescent="0.3">
      <c r="A10"/>
      <c r="B10" s="3"/>
      <c r="C10" s="3"/>
      <c r="D10" s="3"/>
      <c r="E10"/>
    </row>
    <row r="11" spans="1:7" ht="13.5" thickBot="1" x14ac:dyDescent="0.35">
      <c r="A11"/>
      <c r="B11" s="3"/>
      <c r="C11" s="3" t="s">
        <v>5</v>
      </c>
      <c r="D11" s="3" t="s">
        <v>4</v>
      </c>
      <c r="E11" s="25" t="s">
        <v>6</v>
      </c>
    </row>
    <row r="12" spans="1:7" ht="37.5" customHeight="1" x14ac:dyDescent="0.25">
      <c r="A12" s="94" t="s">
        <v>78</v>
      </c>
      <c r="B12" s="95"/>
      <c r="C12" s="31"/>
      <c r="D12" s="31"/>
      <c r="E12" s="32"/>
      <c r="G12" s="19"/>
    </row>
    <row r="13" spans="1:7" ht="21.75" customHeight="1" x14ac:dyDescent="0.25">
      <c r="A13" s="96"/>
      <c r="B13" s="97"/>
      <c r="C13" s="27"/>
      <c r="D13" s="28"/>
      <c r="E13" s="29"/>
    </row>
    <row r="14" spans="1:7" ht="118.5" customHeight="1" x14ac:dyDescent="0.25">
      <c r="A14" s="90" t="s">
        <v>76</v>
      </c>
      <c r="B14" s="91"/>
      <c r="C14" s="27">
        <v>1</v>
      </c>
      <c r="D14" s="28">
        <v>2820</v>
      </c>
      <c r="E14" s="29">
        <f>D14*C14</f>
        <v>2820</v>
      </c>
    </row>
    <row r="15" spans="1:7" ht="87" customHeight="1" x14ac:dyDescent="0.25">
      <c r="A15" s="90" t="s">
        <v>77</v>
      </c>
      <c r="B15" s="91"/>
      <c r="C15" s="27">
        <v>1</v>
      </c>
      <c r="D15" s="28">
        <v>3280</v>
      </c>
      <c r="E15" s="29">
        <f>D15*C15</f>
        <v>3280</v>
      </c>
    </row>
    <row r="16" spans="1:7" ht="40.5" customHeight="1" thickBot="1" x14ac:dyDescent="0.3">
      <c r="A16" s="92" t="s">
        <v>8</v>
      </c>
      <c r="B16" s="93"/>
      <c r="C16" s="34"/>
      <c r="D16" s="35"/>
      <c r="E16" s="36"/>
    </row>
    <row r="17" spans="1:5" ht="13.5" thickBot="1" x14ac:dyDescent="0.3">
      <c r="A17" s="4"/>
      <c r="B17" s="5"/>
      <c r="C17" s="6"/>
      <c r="D17" s="6"/>
      <c r="E17" s="20"/>
    </row>
    <row r="18" spans="1:5" ht="13" x14ac:dyDescent="0.25">
      <c r="A18" s="7"/>
      <c r="B18" s="8" t="s">
        <v>9</v>
      </c>
      <c r="C18" s="9"/>
      <c r="D18" s="10" t="s">
        <v>2</v>
      </c>
      <c r="E18" s="21">
        <f>SUM(E13:E15)</f>
        <v>6100</v>
      </c>
    </row>
    <row r="19" spans="1:5" ht="13.5" customHeight="1" thickBot="1" x14ac:dyDescent="0.3">
      <c r="A19" s="11"/>
      <c r="B19" s="83" t="s">
        <v>10</v>
      </c>
      <c r="C19" s="12"/>
      <c r="D19" s="13" t="s">
        <v>0</v>
      </c>
      <c r="E19" s="22">
        <f>E18*0.196</f>
        <v>1195.6000000000001</v>
      </c>
    </row>
    <row r="20" spans="1:5" ht="13.5" thickBot="1" x14ac:dyDescent="0.3">
      <c r="A20" s="11"/>
      <c r="B20" s="84"/>
      <c r="C20" s="14"/>
      <c r="D20" s="15"/>
      <c r="E20" s="23"/>
    </row>
    <row r="21" spans="1:5" ht="14.5" thickBot="1" x14ac:dyDescent="0.3">
      <c r="A21"/>
      <c r="B21" s="84"/>
      <c r="C21" s="14"/>
      <c r="D21" s="16" t="s">
        <v>1</v>
      </c>
      <c r="E21" s="24">
        <f>SUM(E18:E19)</f>
        <v>7295.6</v>
      </c>
    </row>
    <row r="22" spans="1:5" ht="36" customHeight="1" x14ac:dyDescent="0.25">
      <c r="A22"/>
      <c r="B22" s="84"/>
      <c r="C22" s="14"/>
      <c r="D22" s="17"/>
      <c r="E22" s="14"/>
    </row>
    <row r="23" spans="1:5" x14ac:dyDescent="0.25">
      <c r="B23" s="37"/>
    </row>
    <row r="24" spans="1:5" x14ac:dyDescent="0.25">
      <c r="B24" s="38"/>
    </row>
    <row r="25" spans="1:5" ht="11.25" customHeight="1" x14ac:dyDescent="0.25"/>
    <row r="26" spans="1:5" x14ac:dyDescent="0.25">
      <c r="A26" s="26" t="s">
        <v>3</v>
      </c>
    </row>
  </sheetData>
  <mergeCells count="12">
    <mergeCell ref="A9:E9"/>
    <mergeCell ref="A1:E1"/>
    <mergeCell ref="B3:E3"/>
    <mergeCell ref="B4:E4"/>
    <mergeCell ref="B5:E5"/>
    <mergeCell ref="A7:E7"/>
    <mergeCell ref="A12:B12"/>
    <mergeCell ref="A13:B13"/>
    <mergeCell ref="A14:B14"/>
    <mergeCell ref="A16:B16"/>
    <mergeCell ref="B19:B22"/>
    <mergeCell ref="A15:B15"/>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9"/>
  </sheetPr>
  <dimension ref="A1:G26"/>
  <sheetViews>
    <sheetView workbookViewId="0">
      <selection activeCell="B4" sqref="B4:E4"/>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7" ht="39" customHeight="1" x14ac:dyDescent="0.25">
      <c r="A1" s="70"/>
      <c r="B1" s="70"/>
      <c r="C1" s="70"/>
      <c r="D1" s="70"/>
      <c r="E1" s="70"/>
    </row>
    <row r="2" spans="1:7" ht="13" x14ac:dyDescent="0.3">
      <c r="A2" s="1" t="s">
        <v>60</v>
      </c>
      <c r="B2"/>
      <c r="C2"/>
    </row>
    <row r="3" spans="1:7" ht="13" x14ac:dyDescent="0.25">
      <c r="B3" s="71" t="s">
        <v>61</v>
      </c>
      <c r="C3" s="72"/>
      <c r="D3" s="72"/>
      <c r="E3" s="72"/>
    </row>
    <row r="4" spans="1:7" ht="12.75" customHeight="1" x14ac:dyDescent="0.3">
      <c r="B4" s="85" t="s">
        <v>62</v>
      </c>
      <c r="C4" s="86"/>
      <c r="D4" s="86"/>
      <c r="E4" s="86"/>
    </row>
    <row r="5" spans="1:7" ht="13" x14ac:dyDescent="0.3">
      <c r="B5" s="85" t="s">
        <v>19</v>
      </c>
      <c r="C5" s="86"/>
      <c r="D5" s="86"/>
      <c r="E5" s="86"/>
    </row>
    <row r="6" spans="1:7" ht="13" x14ac:dyDescent="0.3">
      <c r="B6" s="30"/>
      <c r="C6" s="2"/>
      <c r="D6" s="2"/>
      <c r="E6" s="2"/>
    </row>
    <row r="7" spans="1:7" x14ac:dyDescent="0.25">
      <c r="A7" s="98" t="s">
        <v>63</v>
      </c>
      <c r="B7" s="99"/>
      <c r="C7" s="99"/>
      <c r="D7" s="99"/>
      <c r="E7" s="99"/>
    </row>
    <row r="8" spans="1:7" x14ac:dyDescent="0.25">
      <c r="A8"/>
      <c r="B8"/>
      <c r="C8"/>
      <c r="D8"/>
      <c r="E8"/>
    </row>
    <row r="9" spans="1:7" ht="13" x14ac:dyDescent="0.3">
      <c r="A9" s="74" t="s">
        <v>64</v>
      </c>
      <c r="B9" s="75"/>
      <c r="C9" s="75"/>
      <c r="D9" s="75"/>
      <c r="E9" s="76"/>
    </row>
    <row r="10" spans="1:7" ht="13" x14ac:dyDescent="0.3">
      <c r="A10"/>
      <c r="B10" s="3"/>
      <c r="C10" s="3"/>
      <c r="D10" s="3"/>
      <c r="E10"/>
    </row>
    <row r="11" spans="1:7" ht="13.5" thickBot="1" x14ac:dyDescent="0.35">
      <c r="A11"/>
      <c r="B11" s="3"/>
      <c r="C11" s="3" t="s">
        <v>5</v>
      </c>
      <c r="D11" s="3" t="s">
        <v>4</v>
      </c>
      <c r="E11" s="25" t="s">
        <v>6</v>
      </c>
    </row>
    <row r="12" spans="1:7" ht="37.5" customHeight="1" x14ac:dyDescent="0.25">
      <c r="A12" s="94" t="s">
        <v>65</v>
      </c>
      <c r="B12" s="95"/>
      <c r="C12" s="31"/>
      <c r="D12" s="31"/>
      <c r="E12" s="32"/>
      <c r="G12" s="19"/>
    </row>
    <row r="13" spans="1:7" ht="21.75" customHeight="1" x14ac:dyDescent="0.25">
      <c r="A13" s="96"/>
      <c r="B13" s="97"/>
      <c r="C13" s="27"/>
      <c r="D13" s="28"/>
      <c r="E13" s="29"/>
    </row>
    <row r="14" spans="1:7" ht="131.25" customHeight="1" x14ac:dyDescent="0.25">
      <c r="A14" s="90" t="s">
        <v>66</v>
      </c>
      <c r="B14" s="91"/>
      <c r="C14" s="27">
        <v>1</v>
      </c>
      <c r="D14" s="28">
        <v>1530</v>
      </c>
      <c r="E14" s="29">
        <f>D14*C14</f>
        <v>1530</v>
      </c>
    </row>
    <row r="15" spans="1:7" ht="147" customHeight="1" x14ac:dyDescent="0.25">
      <c r="A15" s="90" t="s">
        <v>67</v>
      </c>
      <c r="B15" s="91"/>
      <c r="C15" s="27">
        <v>1</v>
      </c>
      <c r="D15" s="28">
        <v>2820</v>
      </c>
      <c r="E15" s="29">
        <f>D15*C15</f>
        <v>2820</v>
      </c>
    </row>
    <row r="16" spans="1:7" ht="40.5" customHeight="1" thickBot="1" x14ac:dyDescent="0.3">
      <c r="A16" s="92" t="s">
        <v>8</v>
      </c>
      <c r="B16" s="93"/>
      <c r="C16" s="34"/>
      <c r="D16" s="35"/>
      <c r="E16" s="36"/>
    </row>
    <row r="17" spans="1:5" ht="13.5" thickBot="1" x14ac:dyDescent="0.3">
      <c r="A17" s="4"/>
      <c r="B17" s="5"/>
      <c r="C17" s="6"/>
      <c r="D17" s="6"/>
      <c r="E17" s="20"/>
    </row>
    <row r="18" spans="1:5" ht="13" x14ac:dyDescent="0.25">
      <c r="A18" s="7"/>
      <c r="B18" s="8" t="s">
        <v>9</v>
      </c>
      <c r="C18" s="9"/>
      <c r="D18" s="10" t="s">
        <v>2</v>
      </c>
      <c r="E18" s="21">
        <f>SUM(E13:E15)</f>
        <v>4350</v>
      </c>
    </row>
    <row r="19" spans="1:5" ht="13.5" customHeight="1" thickBot="1" x14ac:dyDescent="0.3">
      <c r="A19" s="11"/>
      <c r="B19" s="83" t="s">
        <v>10</v>
      </c>
      <c r="C19" s="12"/>
      <c r="D19" s="13" t="s">
        <v>0</v>
      </c>
      <c r="E19" s="22">
        <f>E18*0.196</f>
        <v>852.6</v>
      </c>
    </row>
    <row r="20" spans="1:5" ht="13.5" thickBot="1" x14ac:dyDescent="0.3">
      <c r="A20" s="11"/>
      <c r="B20" s="84"/>
      <c r="C20" s="14"/>
      <c r="D20" s="15"/>
      <c r="E20" s="23"/>
    </row>
    <row r="21" spans="1:5" ht="14.5" thickBot="1" x14ac:dyDescent="0.3">
      <c r="A21"/>
      <c r="B21" s="84"/>
      <c r="C21" s="14"/>
      <c r="D21" s="16" t="s">
        <v>1</v>
      </c>
      <c r="E21" s="24">
        <f>SUM(E18:E19)</f>
        <v>5202.6000000000004</v>
      </c>
    </row>
    <row r="22" spans="1:5" ht="36" customHeight="1" x14ac:dyDescent="0.25">
      <c r="A22"/>
      <c r="B22" s="84"/>
      <c r="C22" s="14"/>
      <c r="D22" s="17"/>
      <c r="E22" s="14"/>
    </row>
    <row r="23" spans="1:5" x14ac:dyDescent="0.25">
      <c r="B23" s="37"/>
    </row>
    <row r="24" spans="1:5" x14ac:dyDescent="0.25">
      <c r="B24" s="38"/>
    </row>
    <row r="25" spans="1:5" ht="11.25" customHeight="1" x14ac:dyDescent="0.25"/>
    <row r="26" spans="1:5" x14ac:dyDescent="0.25">
      <c r="A26" s="26" t="s">
        <v>3</v>
      </c>
    </row>
  </sheetData>
  <mergeCells count="12">
    <mergeCell ref="B19:B22"/>
    <mergeCell ref="A1:E1"/>
    <mergeCell ref="B3:E3"/>
    <mergeCell ref="B4:E4"/>
    <mergeCell ref="B5:E5"/>
    <mergeCell ref="A7:E7"/>
    <mergeCell ref="A9:E9"/>
    <mergeCell ref="A12:B12"/>
    <mergeCell ref="A13:B13"/>
    <mergeCell ref="A14:B14"/>
    <mergeCell ref="A15:B15"/>
    <mergeCell ref="A16:B16"/>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9" tint="-0.249977111117893"/>
  </sheetPr>
  <dimension ref="A1:E24"/>
  <sheetViews>
    <sheetView workbookViewId="0">
      <selection sqref="A1:E27"/>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5" ht="24" customHeight="1" x14ac:dyDescent="0.25">
      <c r="A1" s="70"/>
      <c r="B1" s="70"/>
      <c r="C1" s="70"/>
      <c r="D1" s="70"/>
      <c r="E1" s="70"/>
    </row>
    <row r="2" spans="1:5" ht="13" x14ac:dyDescent="0.3">
      <c r="A2" s="1" t="s">
        <v>54</v>
      </c>
      <c r="B2"/>
      <c r="C2"/>
    </row>
    <row r="3" spans="1:5" ht="13" x14ac:dyDescent="0.25">
      <c r="B3" s="71" t="s">
        <v>11</v>
      </c>
      <c r="C3" s="72"/>
      <c r="D3" s="72"/>
      <c r="E3" s="72"/>
    </row>
    <row r="4" spans="1:5" ht="12.75" customHeight="1" x14ac:dyDescent="0.3">
      <c r="B4" s="85" t="s">
        <v>12</v>
      </c>
      <c r="C4" s="86"/>
      <c r="D4" s="86"/>
      <c r="E4" s="86"/>
    </row>
    <row r="5" spans="1:5" ht="13" x14ac:dyDescent="0.3">
      <c r="B5" s="85" t="s">
        <v>13</v>
      </c>
      <c r="C5" s="86"/>
      <c r="D5" s="86"/>
      <c r="E5" s="86"/>
    </row>
    <row r="6" spans="1:5" x14ac:dyDescent="0.25">
      <c r="A6" s="98" t="s">
        <v>55</v>
      </c>
      <c r="B6" s="99"/>
      <c r="C6" s="99"/>
      <c r="D6" s="99"/>
      <c r="E6" s="99"/>
    </row>
    <row r="7" spans="1:5" x14ac:dyDescent="0.25">
      <c r="A7" s="39"/>
      <c r="B7" s="40"/>
      <c r="C7" s="40"/>
      <c r="D7" s="40"/>
      <c r="E7" s="40"/>
    </row>
    <row r="8" spans="1:5" ht="13" x14ac:dyDescent="0.3">
      <c r="A8" s="74" t="s">
        <v>56</v>
      </c>
      <c r="B8" s="75"/>
      <c r="C8" s="75"/>
      <c r="D8" s="75"/>
      <c r="E8" s="76"/>
    </row>
    <row r="9" spans="1:5" ht="13" x14ac:dyDescent="0.3">
      <c r="A9"/>
      <c r="B9" s="3"/>
      <c r="C9" s="3"/>
      <c r="D9" s="3"/>
      <c r="E9"/>
    </row>
    <row r="10" spans="1:5" ht="13.5" thickBot="1" x14ac:dyDescent="0.35">
      <c r="A10"/>
      <c r="B10" s="3"/>
      <c r="C10" s="3" t="s">
        <v>5</v>
      </c>
      <c r="D10" s="3" t="s">
        <v>4</v>
      </c>
      <c r="E10" s="25" t="s">
        <v>6</v>
      </c>
    </row>
    <row r="11" spans="1:5" ht="45" customHeight="1" x14ac:dyDescent="0.25">
      <c r="A11" s="88" t="s">
        <v>14</v>
      </c>
      <c r="B11" s="89"/>
      <c r="C11" s="31"/>
      <c r="D11" s="31"/>
      <c r="E11" s="32"/>
    </row>
    <row r="12" spans="1:5" ht="89.25" customHeight="1" x14ac:dyDescent="0.25">
      <c r="A12" s="90" t="s">
        <v>57</v>
      </c>
      <c r="B12" s="91"/>
      <c r="C12" s="27">
        <v>1</v>
      </c>
      <c r="D12" s="28">
        <v>4480</v>
      </c>
      <c r="E12" s="29">
        <f>D12*C12</f>
        <v>4480</v>
      </c>
    </row>
    <row r="13" spans="1:5" ht="66.75" customHeight="1" x14ac:dyDescent="0.25">
      <c r="A13" s="90" t="s">
        <v>59</v>
      </c>
      <c r="B13" s="91"/>
      <c r="C13" s="27">
        <v>1</v>
      </c>
      <c r="D13" s="28">
        <v>820</v>
      </c>
      <c r="E13" s="29">
        <f>D13*C13</f>
        <v>820</v>
      </c>
    </row>
    <row r="14" spans="1:5" ht="117" customHeight="1" x14ac:dyDescent="0.25">
      <c r="A14" s="90" t="s">
        <v>15</v>
      </c>
      <c r="B14" s="91"/>
      <c r="C14" s="27">
        <v>1</v>
      </c>
      <c r="D14" s="28">
        <v>2020</v>
      </c>
      <c r="E14" s="29">
        <f>D14*C14</f>
        <v>2020</v>
      </c>
    </row>
    <row r="15" spans="1:5" ht="50.25" customHeight="1" thickBot="1" x14ac:dyDescent="0.3">
      <c r="A15" s="92" t="s">
        <v>58</v>
      </c>
      <c r="B15" s="93"/>
      <c r="C15" s="34"/>
      <c r="D15" s="35"/>
      <c r="E15" s="36"/>
    </row>
    <row r="16" spans="1:5" ht="13.5" thickBot="1" x14ac:dyDescent="0.3">
      <c r="A16" s="4"/>
      <c r="B16" s="5"/>
      <c r="C16" s="6"/>
      <c r="D16" s="6"/>
      <c r="E16" s="20"/>
    </row>
    <row r="17" spans="1:5" ht="13.5" customHeight="1" x14ac:dyDescent="0.25">
      <c r="A17" s="7"/>
      <c r="B17" s="8" t="s">
        <v>9</v>
      </c>
      <c r="C17" s="9"/>
      <c r="D17" s="10" t="s">
        <v>2</v>
      </c>
      <c r="E17" s="21">
        <f>SUM(E12:E14)</f>
        <v>7320</v>
      </c>
    </row>
    <row r="18" spans="1:5" ht="13.5" thickBot="1" x14ac:dyDescent="0.3">
      <c r="A18" s="11"/>
      <c r="B18" s="100" t="s">
        <v>10</v>
      </c>
      <c r="C18" s="12"/>
      <c r="D18" s="13" t="s">
        <v>0</v>
      </c>
      <c r="E18" s="22">
        <f>E17*0.196</f>
        <v>1434.72</v>
      </c>
    </row>
    <row r="19" spans="1:5" ht="13.5" thickBot="1" x14ac:dyDescent="0.3">
      <c r="A19" s="11"/>
      <c r="B19" s="101"/>
      <c r="C19" s="14"/>
      <c r="D19" s="15"/>
      <c r="E19" s="23"/>
    </row>
    <row r="20" spans="1:5" ht="36" customHeight="1" thickBot="1" x14ac:dyDescent="0.3">
      <c r="A20"/>
      <c r="B20" s="101"/>
      <c r="C20" s="14"/>
      <c r="D20" s="16" t="s">
        <v>1</v>
      </c>
      <c r="E20" s="24">
        <f>SUM(E17:E18)</f>
        <v>8754.7199999999993</v>
      </c>
    </row>
    <row r="21" spans="1:5" x14ac:dyDescent="0.25">
      <c r="A21"/>
      <c r="B21" s="101"/>
      <c r="C21" s="14"/>
      <c r="D21" s="17"/>
      <c r="E21" s="14"/>
    </row>
    <row r="22" spans="1:5" ht="11.25" customHeight="1" x14ac:dyDescent="0.25">
      <c r="B22" s="38"/>
    </row>
    <row r="24" spans="1:5" x14ac:dyDescent="0.25">
      <c r="A24" s="26" t="s">
        <v>3</v>
      </c>
    </row>
  </sheetData>
  <mergeCells count="12">
    <mergeCell ref="B18:B21"/>
    <mergeCell ref="A1:E1"/>
    <mergeCell ref="B3:E3"/>
    <mergeCell ref="B4:E4"/>
    <mergeCell ref="B5:E5"/>
    <mergeCell ref="A6:E6"/>
    <mergeCell ref="A8:E8"/>
    <mergeCell ref="A14:B14"/>
    <mergeCell ref="A11:B11"/>
    <mergeCell ref="A12:B12"/>
    <mergeCell ref="A13:B13"/>
    <mergeCell ref="A15:B15"/>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00B050"/>
  </sheetPr>
  <dimension ref="A1:H22"/>
  <sheetViews>
    <sheetView workbookViewId="0">
      <selection sqref="A1:E26"/>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8" ht="23.25" customHeight="1" x14ac:dyDescent="0.25">
      <c r="A1" s="70"/>
      <c r="B1" s="70"/>
      <c r="C1" s="70"/>
      <c r="D1" s="70"/>
      <c r="E1" s="70"/>
    </row>
    <row r="2" spans="1:8" ht="13" x14ac:dyDescent="0.3">
      <c r="A2" s="1" t="s">
        <v>34</v>
      </c>
      <c r="B2"/>
      <c r="C2"/>
    </row>
    <row r="3" spans="1:8" ht="13" x14ac:dyDescent="0.25">
      <c r="B3" s="71" t="s">
        <v>33</v>
      </c>
      <c r="C3" s="72"/>
      <c r="D3" s="72"/>
      <c r="E3" s="72"/>
    </row>
    <row r="4" spans="1:8" ht="12.75" customHeight="1" x14ac:dyDescent="0.3">
      <c r="B4" s="85" t="s">
        <v>50</v>
      </c>
      <c r="C4" s="86"/>
      <c r="D4" s="86"/>
      <c r="E4" s="86"/>
    </row>
    <row r="5" spans="1:8" ht="13" x14ac:dyDescent="0.3">
      <c r="B5" s="85" t="s">
        <v>51</v>
      </c>
      <c r="C5" s="86"/>
      <c r="D5" s="86"/>
      <c r="E5" s="86"/>
    </row>
    <row r="6" spans="1:8" ht="12.75" customHeight="1" x14ac:dyDescent="0.25">
      <c r="A6" s="87" t="s">
        <v>49</v>
      </c>
      <c r="B6" s="87"/>
      <c r="C6" s="87"/>
      <c r="D6" s="87"/>
      <c r="E6" s="87"/>
      <c r="H6" s="41"/>
    </row>
    <row r="7" spans="1:8" ht="13" x14ac:dyDescent="0.25">
      <c r="A7"/>
      <c r="B7"/>
      <c r="C7"/>
      <c r="D7"/>
      <c r="E7"/>
      <c r="H7" s="41"/>
    </row>
    <row r="8" spans="1:8" ht="13" x14ac:dyDescent="0.3">
      <c r="A8" s="74" t="s">
        <v>42</v>
      </c>
      <c r="B8" s="75"/>
      <c r="C8" s="75"/>
      <c r="D8" s="75"/>
      <c r="E8" s="76"/>
      <c r="H8" s="41"/>
    </row>
    <row r="9" spans="1:8" ht="13" x14ac:dyDescent="0.3">
      <c r="A9"/>
      <c r="B9" s="3"/>
      <c r="C9" s="3"/>
      <c r="D9" s="3"/>
      <c r="E9"/>
    </row>
    <row r="10" spans="1:8" ht="13.5" thickBot="1" x14ac:dyDescent="0.35">
      <c r="A10"/>
      <c r="B10" s="3"/>
      <c r="C10" s="3" t="s">
        <v>5</v>
      </c>
      <c r="D10" s="3" t="s">
        <v>4</v>
      </c>
      <c r="E10" s="25" t="s">
        <v>6</v>
      </c>
    </row>
    <row r="11" spans="1:8" ht="43.5" customHeight="1" x14ac:dyDescent="0.25">
      <c r="A11" s="88" t="s">
        <v>52</v>
      </c>
      <c r="B11" s="89"/>
      <c r="C11" s="31"/>
      <c r="D11" s="31"/>
      <c r="E11" s="32"/>
      <c r="G11" s="19"/>
    </row>
    <row r="12" spans="1:8" ht="201" customHeight="1" x14ac:dyDescent="0.25">
      <c r="A12" s="90" t="s">
        <v>53</v>
      </c>
      <c r="B12" s="91"/>
      <c r="C12" s="27">
        <v>1</v>
      </c>
      <c r="D12" s="28">
        <v>4085</v>
      </c>
      <c r="E12" s="29">
        <f>D12*C12</f>
        <v>4085</v>
      </c>
    </row>
    <row r="13" spans="1:8" ht="42" customHeight="1" thickBot="1" x14ac:dyDescent="0.3">
      <c r="A13" s="102" t="s">
        <v>46</v>
      </c>
      <c r="B13" s="93"/>
      <c r="C13" s="34"/>
      <c r="D13" s="35"/>
      <c r="E13" s="36"/>
    </row>
    <row r="14" spans="1:8" ht="13.5" thickBot="1" x14ac:dyDescent="0.3">
      <c r="A14" s="4"/>
      <c r="B14" s="5"/>
      <c r="C14" s="6"/>
      <c r="D14" s="6"/>
      <c r="E14" s="20"/>
    </row>
    <row r="15" spans="1:8" ht="13" x14ac:dyDescent="0.25">
      <c r="A15" s="7"/>
      <c r="B15" s="8" t="s">
        <v>9</v>
      </c>
      <c r="C15" s="9"/>
      <c r="D15" s="10" t="s">
        <v>2</v>
      </c>
      <c r="E15" s="21">
        <f>SUM(E12:E13)</f>
        <v>4085</v>
      </c>
    </row>
    <row r="16" spans="1:8" ht="13.5" customHeight="1" thickBot="1" x14ac:dyDescent="0.3">
      <c r="A16" s="11"/>
      <c r="B16" s="83" t="s">
        <v>10</v>
      </c>
      <c r="C16" s="12"/>
      <c r="D16" s="13" t="s">
        <v>0</v>
      </c>
      <c r="E16" s="22">
        <f>E15*0.196</f>
        <v>800.66000000000008</v>
      </c>
    </row>
    <row r="17" spans="1:5" ht="13.5" thickBot="1" x14ac:dyDescent="0.3">
      <c r="A17" s="11"/>
      <c r="B17" s="84"/>
      <c r="C17" s="14"/>
      <c r="D17" s="15"/>
      <c r="E17" s="23"/>
    </row>
    <row r="18" spans="1:5" ht="14.5" thickBot="1" x14ac:dyDescent="0.3">
      <c r="A18"/>
      <c r="B18" s="84"/>
      <c r="C18" s="14"/>
      <c r="D18" s="16" t="s">
        <v>1</v>
      </c>
      <c r="E18" s="24">
        <f>SUM(E15:E16)</f>
        <v>4885.66</v>
      </c>
    </row>
    <row r="19" spans="1:5" ht="36" customHeight="1" x14ac:dyDescent="0.25">
      <c r="A19"/>
      <c r="B19" s="84"/>
      <c r="C19" s="14"/>
      <c r="D19" s="17"/>
      <c r="E19" s="14"/>
    </row>
    <row r="20" spans="1:5" x14ac:dyDescent="0.25">
      <c r="B20" s="38"/>
    </row>
    <row r="21" spans="1:5" ht="11.25" customHeight="1" x14ac:dyDescent="0.25"/>
    <row r="22" spans="1:5" x14ac:dyDescent="0.25">
      <c r="A22" s="26" t="s">
        <v>3</v>
      </c>
    </row>
  </sheetData>
  <mergeCells count="10">
    <mergeCell ref="A11:B11"/>
    <mergeCell ref="A12:B12"/>
    <mergeCell ref="A13:B13"/>
    <mergeCell ref="B16:B19"/>
    <mergeCell ref="A1:E1"/>
    <mergeCell ref="B3:E3"/>
    <mergeCell ref="B4:E4"/>
    <mergeCell ref="B5:E5"/>
    <mergeCell ref="A6:E6"/>
    <mergeCell ref="A8:E8"/>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00B050"/>
  </sheetPr>
  <dimension ref="A1:H29"/>
  <sheetViews>
    <sheetView workbookViewId="0">
      <selection sqref="A1:E32"/>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8" ht="39" customHeight="1" x14ac:dyDescent="0.25">
      <c r="A1" s="70"/>
      <c r="B1" s="70"/>
      <c r="C1" s="70"/>
      <c r="D1" s="70"/>
      <c r="E1" s="70"/>
    </row>
    <row r="2" spans="1:8" ht="13" x14ac:dyDescent="0.3">
      <c r="A2" s="1" t="s">
        <v>69</v>
      </c>
      <c r="B2"/>
      <c r="C2"/>
    </row>
    <row r="3" spans="1:8" ht="13" x14ac:dyDescent="0.25">
      <c r="B3" s="71" t="s">
        <v>35</v>
      </c>
      <c r="C3" s="72"/>
      <c r="D3" s="72"/>
      <c r="E3" s="72"/>
    </row>
    <row r="4" spans="1:8" ht="12.75" customHeight="1" x14ac:dyDescent="0.3">
      <c r="B4" s="85" t="s">
        <v>36</v>
      </c>
      <c r="C4" s="86"/>
      <c r="D4" s="86"/>
      <c r="E4" s="86"/>
    </row>
    <row r="5" spans="1:8" ht="13" x14ac:dyDescent="0.3">
      <c r="B5" s="85" t="s">
        <v>37</v>
      </c>
      <c r="C5" s="86"/>
      <c r="D5" s="86"/>
      <c r="E5" s="86"/>
    </row>
    <row r="6" spans="1:8" ht="12.75" customHeight="1" x14ac:dyDescent="0.3">
      <c r="B6" s="85" t="s">
        <v>38</v>
      </c>
      <c r="C6" s="85"/>
      <c r="D6" s="85"/>
      <c r="E6" s="85"/>
      <c r="H6" s="41"/>
    </row>
    <row r="7" spans="1:8" ht="12.75" customHeight="1" x14ac:dyDescent="0.3">
      <c r="A7" s="106" t="s">
        <v>71</v>
      </c>
      <c r="B7" s="106"/>
      <c r="C7" s="106"/>
      <c r="D7" s="106"/>
      <c r="E7" s="106"/>
      <c r="H7" s="41"/>
    </row>
    <row r="8" spans="1:8" ht="12.75" customHeight="1" x14ac:dyDescent="0.3">
      <c r="A8" s="51"/>
      <c r="B8" s="51"/>
      <c r="C8" s="51"/>
      <c r="D8" s="51"/>
      <c r="E8" s="51"/>
      <c r="H8" s="41"/>
    </row>
    <row r="9" spans="1:8" ht="13" x14ac:dyDescent="0.25">
      <c r="A9" s="105" t="s">
        <v>39</v>
      </c>
      <c r="B9" s="105"/>
      <c r="C9" s="105"/>
      <c r="D9" s="105"/>
      <c r="E9" s="105"/>
      <c r="H9" s="41"/>
    </row>
    <row r="10" spans="1:8" ht="13" x14ac:dyDescent="0.3">
      <c r="A10" s="74" t="s">
        <v>70</v>
      </c>
      <c r="B10" s="75"/>
      <c r="C10" s="75"/>
      <c r="D10" s="75"/>
      <c r="E10" s="76"/>
      <c r="H10" s="41"/>
    </row>
    <row r="11" spans="1:8" ht="13" x14ac:dyDescent="0.3">
      <c r="A11"/>
      <c r="B11" s="3"/>
      <c r="C11" s="3"/>
      <c r="D11" s="3"/>
      <c r="E11"/>
    </row>
    <row r="12" spans="1:8" ht="13.5" thickBot="1" x14ac:dyDescent="0.35">
      <c r="A12"/>
      <c r="B12" s="3"/>
      <c r="C12" s="3" t="s">
        <v>5</v>
      </c>
      <c r="D12" s="3" t="s">
        <v>4</v>
      </c>
      <c r="E12" s="25" t="s">
        <v>6</v>
      </c>
    </row>
    <row r="13" spans="1:8" ht="37.5" customHeight="1" x14ac:dyDescent="0.25">
      <c r="A13" s="88" t="s">
        <v>44</v>
      </c>
      <c r="B13" s="89"/>
      <c r="C13" s="31"/>
      <c r="D13" s="31"/>
      <c r="E13" s="32"/>
      <c r="G13" s="19"/>
    </row>
    <row r="14" spans="1:8" ht="39.75" customHeight="1" x14ac:dyDescent="0.25">
      <c r="A14" s="103" t="s">
        <v>41</v>
      </c>
      <c r="B14" s="104"/>
      <c r="C14" s="27"/>
      <c r="D14" s="28"/>
      <c r="E14" s="29"/>
    </row>
    <row r="15" spans="1:8" ht="15" customHeight="1" x14ac:dyDescent="0.25">
      <c r="A15" s="42"/>
      <c r="B15" s="44"/>
      <c r="C15" s="45"/>
      <c r="D15" s="46"/>
      <c r="E15" s="43"/>
    </row>
    <row r="16" spans="1:8" ht="96.75" customHeight="1" x14ac:dyDescent="0.25">
      <c r="A16" s="90" t="s">
        <v>43</v>
      </c>
      <c r="B16" s="91"/>
      <c r="C16" s="27">
        <v>1</v>
      </c>
      <c r="D16" s="28">
        <v>600</v>
      </c>
      <c r="E16" s="29">
        <f>D16*C16</f>
        <v>600</v>
      </c>
    </row>
    <row r="17" spans="1:6" ht="23.25" customHeight="1" x14ac:dyDescent="0.25">
      <c r="A17" s="42"/>
      <c r="B17" s="47"/>
      <c r="C17" s="48"/>
      <c r="D17" s="48"/>
      <c r="E17" s="49"/>
      <c r="F17" s="33"/>
    </row>
    <row r="18" spans="1:6" ht="57" customHeight="1" thickBot="1" x14ac:dyDescent="0.3">
      <c r="A18" s="92" t="s">
        <v>22</v>
      </c>
      <c r="B18" s="93"/>
      <c r="C18" s="34"/>
      <c r="D18" s="35"/>
      <c r="E18" s="36"/>
    </row>
    <row r="19" spans="1:6" ht="13.5" thickBot="1" x14ac:dyDescent="0.3">
      <c r="A19" s="4"/>
      <c r="B19" s="5"/>
      <c r="C19" s="6"/>
      <c r="D19" s="6"/>
      <c r="E19" s="20"/>
    </row>
    <row r="20" spans="1:6" ht="13" x14ac:dyDescent="0.25">
      <c r="A20" s="7"/>
      <c r="B20" s="8" t="s">
        <v>9</v>
      </c>
      <c r="C20" s="9"/>
      <c r="D20" s="10" t="s">
        <v>2</v>
      </c>
      <c r="E20" s="21">
        <f>SUM(E14:E18)</f>
        <v>600</v>
      </c>
    </row>
    <row r="21" spans="1:6" ht="13.5" customHeight="1" thickBot="1" x14ac:dyDescent="0.3">
      <c r="A21" s="11"/>
      <c r="B21" s="83" t="s">
        <v>10</v>
      </c>
      <c r="C21" s="12"/>
      <c r="D21" s="13"/>
      <c r="E21" s="22"/>
    </row>
    <row r="22" spans="1:6" ht="13.5" thickBot="1" x14ac:dyDescent="0.3">
      <c r="A22" s="11"/>
      <c r="B22" s="84"/>
      <c r="C22" s="14"/>
      <c r="D22" s="15"/>
      <c r="E22" s="23"/>
    </row>
    <row r="23" spans="1:6" ht="14.5" thickBot="1" x14ac:dyDescent="0.3">
      <c r="A23"/>
      <c r="B23" s="84"/>
      <c r="C23" s="14"/>
      <c r="D23" s="50" t="s">
        <v>68</v>
      </c>
      <c r="E23" s="24">
        <f>SUM(E20:E21)</f>
        <v>600</v>
      </c>
    </row>
    <row r="24" spans="1:6" ht="36" customHeight="1" x14ac:dyDescent="0.25">
      <c r="A24"/>
      <c r="B24" s="84"/>
      <c r="C24" s="14"/>
      <c r="D24" s="17"/>
      <c r="E24" s="14"/>
    </row>
    <row r="25" spans="1:6" x14ac:dyDescent="0.25">
      <c r="B25" s="37"/>
    </row>
    <row r="26" spans="1:6" x14ac:dyDescent="0.25">
      <c r="B26" s="38"/>
    </row>
    <row r="27" spans="1:6" ht="11.25" customHeight="1" x14ac:dyDescent="0.25"/>
    <row r="28" spans="1:6" x14ac:dyDescent="0.25">
      <c r="A28" s="26" t="s">
        <v>7</v>
      </c>
    </row>
    <row r="29" spans="1:6" x14ac:dyDescent="0.25">
      <c r="A29" s="26" t="s">
        <v>23</v>
      </c>
    </row>
  </sheetData>
  <mergeCells count="13">
    <mergeCell ref="A9:E9"/>
    <mergeCell ref="A1:E1"/>
    <mergeCell ref="B3:E3"/>
    <mergeCell ref="B4:E4"/>
    <mergeCell ref="B5:E5"/>
    <mergeCell ref="B6:E6"/>
    <mergeCell ref="A7:E7"/>
    <mergeCell ref="A18:B18"/>
    <mergeCell ref="B21:B24"/>
    <mergeCell ref="A10:E10"/>
    <mergeCell ref="A13:B13"/>
    <mergeCell ref="A14:B14"/>
    <mergeCell ref="A16:B16"/>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00B050"/>
  </sheetPr>
  <dimension ref="A1:H23"/>
  <sheetViews>
    <sheetView workbookViewId="0">
      <selection sqref="A1:E26"/>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8" ht="23.25" customHeight="1" x14ac:dyDescent="0.25">
      <c r="A1" s="70"/>
      <c r="B1" s="70"/>
      <c r="C1" s="70"/>
      <c r="D1" s="70"/>
      <c r="E1" s="70"/>
    </row>
    <row r="2" spans="1:8" ht="13" x14ac:dyDescent="0.3">
      <c r="A2" s="1" t="s">
        <v>34</v>
      </c>
      <c r="B2"/>
      <c r="C2"/>
    </row>
    <row r="3" spans="1:8" ht="13" x14ac:dyDescent="0.25">
      <c r="B3" s="71" t="s">
        <v>33</v>
      </c>
      <c r="C3" s="72"/>
      <c r="D3" s="72"/>
      <c r="E3" s="72"/>
    </row>
    <row r="4" spans="1:8" ht="12.75" customHeight="1" x14ac:dyDescent="0.3">
      <c r="B4" s="85" t="s">
        <v>50</v>
      </c>
      <c r="C4" s="86"/>
      <c r="D4" s="86"/>
      <c r="E4" s="86"/>
    </row>
    <row r="5" spans="1:8" ht="13" x14ac:dyDescent="0.3">
      <c r="B5" s="85" t="s">
        <v>51</v>
      </c>
      <c r="C5" s="86"/>
      <c r="D5" s="86"/>
      <c r="E5" s="86"/>
    </row>
    <row r="6" spans="1:8" ht="12.75" customHeight="1" x14ac:dyDescent="0.25">
      <c r="A6" s="87" t="s">
        <v>49</v>
      </c>
      <c r="B6" s="87"/>
      <c r="C6" s="87"/>
      <c r="D6" s="87"/>
      <c r="E6" s="87"/>
      <c r="H6" s="41"/>
    </row>
    <row r="7" spans="1:8" ht="13" x14ac:dyDescent="0.25">
      <c r="A7"/>
      <c r="B7"/>
      <c r="C7"/>
      <c r="D7"/>
      <c r="E7"/>
      <c r="H7" s="41"/>
    </row>
    <row r="8" spans="1:8" ht="13" x14ac:dyDescent="0.3">
      <c r="A8" s="74" t="s">
        <v>40</v>
      </c>
      <c r="B8" s="75"/>
      <c r="C8" s="75"/>
      <c r="D8" s="75"/>
      <c r="E8" s="76"/>
      <c r="H8" s="41"/>
    </row>
    <row r="9" spans="1:8" ht="13" x14ac:dyDescent="0.3">
      <c r="A9"/>
      <c r="B9" s="3"/>
      <c r="C9" s="3"/>
      <c r="D9" s="3"/>
      <c r="E9"/>
    </row>
    <row r="10" spans="1:8" ht="13.5" thickBot="1" x14ac:dyDescent="0.35">
      <c r="A10"/>
      <c r="B10" s="3"/>
      <c r="C10" s="3" t="s">
        <v>5</v>
      </c>
      <c r="D10" s="3" t="s">
        <v>4</v>
      </c>
      <c r="E10" s="25" t="s">
        <v>6</v>
      </c>
    </row>
    <row r="11" spans="1:8" ht="43.5" customHeight="1" x14ac:dyDescent="0.25">
      <c r="A11" s="88" t="s">
        <v>45</v>
      </c>
      <c r="B11" s="89"/>
      <c r="C11" s="31"/>
      <c r="D11" s="31"/>
      <c r="E11" s="32"/>
      <c r="G11" s="19"/>
    </row>
    <row r="12" spans="1:8" ht="201" customHeight="1" x14ac:dyDescent="0.25">
      <c r="A12" s="90" t="s">
        <v>47</v>
      </c>
      <c r="B12" s="91"/>
      <c r="C12" s="27">
        <v>1</v>
      </c>
      <c r="D12" s="28">
        <v>2400</v>
      </c>
      <c r="E12" s="29">
        <f>D12*C12</f>
        <v>2400</v>
      </c>
    </row>
    <row r="13" spans="1:8" ht="113.25" customHeight="1" x14ac:dyDescent="0.25">
      <c r="A13" s="90" t="s">
        <v>48</v>
      </c>
      <c r="B13" s="91"/>
      <c r="C13" s="27">
        <v>1</v>
      </c>
      <c r="D13" s="28">
        <v>2740</v>
      </c>
      <c r="E13" s="29">
        <f>D13*C13</f>
        <v>2740</v>
      </c>
    </row>
    <row r="14" spans="1:8" ht="42" customHeight="1" thickBot="1" x14ac:dyDescent="0.3">
      <c r="A14" s="102" t="s">
        <v>46</v>
      </c>
      <c r="B14" s="93"/>
      <c r="C14" s="34"/>
      <c r="D14" s="35"/>
      <c r="E14" s="36"/>
    </row>
    <row r="15" spans="1:8" ht="13.5" thickBot="1" x14ac:dyDescent="0.3">
      <c r="A15" s="4"/>
      <c r="B15" s="5"/>
      <c r="C15" s="6"/>
      <c r="D15" s="6"/>
      <c r="E15" s="20"/>
    </row>
    <row r="16" spans="1:8" ht="13" x14ac:dyDescent="0.25">
      <c r="A16" s="7"/>
      <c r="B16" s="8" t="s">
        <v>9</v>
      </c>
      <c r="C16" s="9"/>
      <c r="D16" s="10" t="s">
        <v>2</v>
      </c>
      <c r="E16" s="21">
        <f>SUM(E12:E14)</f>
        <v>5140</v>
      </c>
    </row>
    <row r="17" spans="1:5" ht="13.5" customHeight="1" thickBot="1" x14ac:dyDescent="0.3">
      <c r="A17" s="11"/>
      <c r="B17" s="83" t="s">
        <v>10</v>
      </c>
      <c r="C17" s="12"/>
      <c r="D17" s="13" t="s">
        <v>0</v>
      </c>
      <c r="E17" s="22">
        <f>E16*0.196</f>
        <v>1007.44</v>
      </c>
    </row>
    <row r="18" spans="1:5" ht="13.5" thickBot="1" x14ac:dyDescent="0.3">
      <c r="A18" s="11"/>
      <c r="B18" s="84"/>
      <c r="C18" s="14"/>
      <c r="D18" s="15"/>
      <c r="E18" s="23"/>
    </row>
    <row r="19" spans="1:5" ht="14.5" thickBot="1" x14ac:dyDescent="0.3">
      <c r="A19"/>
      <c r="B19" s="84"/>
      <c r="C19" s="14"/>
      <c r="D19" s="16" t="s">
        <v>1</v>
      </c>
      <c r="E19" s="24">
        <f>SUM(E16:E17)</f>
        <v>6147.4400000000005</v>
      </c>
    </row>
    <row r="20" spans="1:5" ht="36" customHeight="1" x14ac:dyDescent="0.25">
      <c r="A20"/>
      <c r="B20" s="84"/>
      <c r="C20" s="14"/>
      <c r="D20" s="17"/>
      <c r="E20" s="14"/>
    </row>
    <row r="21" spans="1:5" x14ac:dyDescent="0.25">
      <c r="B21" s="38"/>
    </row>
    <row r="22" spans="1:5" ht="11.25" customHeight="1" x14ac:dyDescent="0.25"/>
    <row r="23" spans="1:5" x14ac:dyDescent="0.25">
      <c r="A23" s="26" t="s">
        <v>3</v>
      </c>
    </row>
  </sheetData>
  <mergeCells count="11">
    <mergeCell ref="A8:E8"/>
    <mergeCell ref="A1:E1"/>
    <mergeCell ref="B3:E3"/>
    <mergeCell ref="B4:E4"/>
    <mergeCell ref="B5:E5"/>
    <mergeCell ref="A6:E6"/>
    <mergeCell ref="A13:B13"/>
    <mergeCell ref="A11:B11"/>
    <mergeCell ref="A12:B12"/>
    <mergeCell ref="A14:B14"/>
    <mergeCell ref="B17:B20"/>
  </mergeCell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9" tint="-0.249977111117893"/>
  </sheetPr>
  <dimension ref="A1:F24"/>
  <sheetViews>
    <sheetView workbookViewId="0">
      <selection sqref="A1:E27"/>
    </sheetView>
  </sheetViews>
  <sheetFormatPr baseColWidth="10" defaultColWidth="9.1796875" defaultRowHeight="12.5" x14ac:dyDescent="0.25"/>
  <cols>
    <col min="1" max="1" width="9.1796875" style="18" customWidth="1"/>
    <col min="2" max="2" width="39.453125" style="18" customWidth="1"/>
    <col min="3" max="3" width="9" style="18" customWidth="1"/>
    <col min="4" max="4" width="12.81640625" style="18" customWidth="1"/>
    <col min="5" max="5" width="14.1796875" style="18" customWidth="1"/>
    <col min="6" max="16384" width="9.1796875" style="18"/>
  </cols>
  <sheetData>
    <row r="1" spans="1:6" ht="24" customHeight="1" x14ac:dyDescent="0.25">
      <c r="A1" s="70"/>
      <c r="B1" s="70"/>
      <c r="C1" s="70"/>
      <c r="D1" s="70"/>
      <c r="E1" s="70"/>
    </row>
    <row r="2" spans="1:6" ht="13" x14ac:dyDescent="0.3">
      <c r="A2" s="1" t="s">
        <v>25</v>
      </c>
      <c r="B2"/>
      <c r="C2"/>
    </row>
    <row r="3" spans="1:6" ht="13" x14ac:dyDescent="0.25">
      <c r="B3" s="71" t="s">
        <v>27</v>
      </c>
      <c r="C3" s="72"/>
      <c r="D3" s="72"/>
      <c r="E3" s="72"/>
    </row>
    <row r="4" spans="1:6" ht="12.75" customHeight="1" x14ac:dyDescent="0.3">
      <c r="B4" s="85" t="s">
        <v>28</v>
      </c>
      <c r="C4" s="86"/>
      <c r="D4" s="86"/>
      <c r="E4" s="86"/>
    </row>
    <row r="5" spans="1:6" ht="13" x14ac:dyDescent="0.3">
      <c r="B5" s="85"/>
      <c r="C5" s="86"/>
      <c r="D5" s="86"/>
      <c r="E5" s="86"/>
    </row>
    <row r="6" spans="1:6" x14ac:dyDescent="0.25">
      <c r="A6" s="98" t="s">
        <v>29</v>
      </c>
      <c r="B6" s="99"/>
      <c r="C6" s="99"/>
      <c r="D6" s="99"/>
      <c r="E6" s="99"/>
    </row>
    <row r="7" spans="1:6" x14ac:dyDescent="0.25">
      <c r="A7" s="39"/>
      <c r="B7" s="40"/>
      <c r="C7" s="40"/>
      <c r="D7" s="40"/>
      <c r="E7" s="40"/>
    </row>
    <row r="8" spans="1:6" ht="13" x14ac:dyDescent="0.3">
      <c r="A8" s="74" t="s">
        <v>26</v>
      </c>
      <c r="B8" s="75"/>
      <c r="C8" s="75"/>
      <c r="D8" s="75"/>
      <c r="E8" s="76"/>
    </row>
    <row r="9" spans="1:6" ht="13" x14ac:dyDescent="0.3">
      <c r="A9"/>
      <c r="B9" s="3"/>
      <c r="C9" s="3"/>
      <c r="D9" s="3"/>
      <c r="E9"/>
    </row>
    <row r="10" spans="1:6" ht="13.5" thickBot="1" x14ac:dyDescent="0.35">
      <c r="A10"/>
      <c r="B10" s="3"/>
      <c r="C10" s="3" t="s">
        <v>5</v>
      </c>
      <c r="D10" s="3" t="s">
        <v>4</v>
      </c>
      <c r="E10" s="25" t="s">
        <v>6</v>
      </c>
    </row>
    <row r="11" spans="1:6" ht="45" customHeight="1" x14ac:dyDescent="0.25">
      <c r="A11" s="88" t="s">
        <v>30</v>
      </c>
      <c r="B11" s="89"/>
      <c r="C11" s="31"/>
      <c r="D11" s="31"/>
      <c r="E11" s="32"/>
    </row>
    <row r="12" spans="1:6" ht="35.25" customHeight="1" x14ac:dyDescent="0.25">
      <c r="A12" s="90"/>
      <c r="B12" s="107"/>
      <c r="C12" s="27"/>
      <c r="D12" s="28"/>
      <c r="E12" s="29"/>
    </row>
    <row r="13" spans="1:6" ht="132" customHeight="1" x14ac:dyDescent="0.25">
      <c r="A13" s="90" t="s">
        <v>32</v>
      </c>
      <c r="B13" s="91"/>
      <c r="C13" s="27">
        <v>1</v>
      </c>
      <c r="D13" s="28">
        <v>2090</v>
      </c>
      <c r="E13" s="29">
        <f>D13*C13</f>
        <v>2090</v>
      </c>
    </row>
    <row r="14" spans="1:6" ht="51" customHeight="1" x14ac:dyDescent="0.25">
      <c r="A14" s="108"/>
      <c r="B14" s="107"/>
      <c r="C14" s="27"/>
      <c r="D14" s="28"/>
      <c r="E14" s="29"/>
      <c r="F14" s="33"/>
    </row>
    <row r="15" spans="1:6" ht="36.75" customHeight="1" thickBot="1" x14ac:dyDescent="0.3">
      <c r="A15" s="92" t="s">
        <v>31</v>
      </c>
      <c r="B15" s="93"/>
      <c r="C15" s="34"/>
      <c r="D15" s="35"/>
      <c r="E15" s="36"/>
    </row>
    <row r="16" spans="1:6" ht="13.5" thickBot="1" x14ac:dyDescent="0.3">
      <c r="A16" s="4"/>
      <c r="B16" s="5"/>
      <c r="C16" s="6"/>
      <c r="D16" s="6"/>
      <c r="E16" s="20"/>
    </row>
    <row r="17" spans="1:5" ht="13" x14ac:dyDescent="0.25">
      <c r="A17" s="7"/>
      <c r="B17" s="8" t="s">
        <v>9</v>
      </c>
      <c r="C17" s="9"/>
      <c r="D17" s="10" t="s">
        <v>2</v>
      </c>
      <c r="E17" s="21">
        <f>SUM(E13:E14)</f>
        <v>2090</v>
      </c>
    </row>
    <row r="18" spans="1:5" ht="13.5" customHeight="1" thickBot="1" x14ac:dyDescent="0.3">
      <c r="A18" s="11"/>
      <c r="B18" s="100" t="s">
        <v>10</v>
      </c>
      <c r="C18" s="12"/>
      <c r="D18" s="13" t="s">
        <v>0</v>
      </c>
      <c r="E18" s="22">
        <f>E17*0.196</f>
        <v>409.64000000000004</v>
      </c>
    </row>
    <row r="19" spans="1:5" ht="13.5" thickBot="1" x14ac:dyDescent="0.3">
      <c r="A19" s="11"/>
      <c r="B19" s="101"/>
      <c r="C19" s="14"/>
      <c r="D19" s="15"/>
      <c r="E19" s="23"/>
    </row>
    <row r="20" spans="1:5" ht="14.5" thickBot="1" x14ac:dyDescent="0.3">
      <c r="A20"/>
      <c r="B20" s="101"/>
      <c r="C20" s="14"/>
      <c r="D20" s="16" t="s">
        <v>1</v>
      </c>
      <c r="E20" s="24">
        <f>SUM(E17:E18)</f>
        <v>2499.64</v>
      </c>
    </row>
    <row r="21" spans="1:5" ht="36" customHeight="1" x14ac:dyDescent="0.25">
      <c r="A21"/>
      <c r="B21" s="101"/>
      <c r="C21" s="14"/>
      <c r="D21" s="17"/>
      <c r="E21" s="14"/>
    </row>
    <row r="22" spans="1:5" x14ac:dyDescent="0.25">
      <c r="B22" s="38"/>
    </row>
    <row r="23" spans="1:5" ht="11.25" customHeight="1" x14ac:dyDescent="0.25"/>
    <row r="24" spans="1:5" x14ac:dyDescent="0.25">
      <c r="A24" s="26" t="s">
        <v>3</v>
      </c>
    </row>
  </sheetData>
  <mergeCells count="12">
    <mergeCell ref="B18:B21"/>
    <mergeCell ref="A1:E1"/>
    <mergeCell ref="B3:E3"/>
    <mergeCell ref="B4:E4"/>
    <mergeCell ref="B5:E5"/>
    <mergeCell ref="A6:E6"/>
    <mergeCell ref="A8:E8"/>
    <mergeCell ref="A11:B11"/>
    <mergeCell ref="A12:B12"/>
    <mergeCell ref="A13:B13"/>
    <mergeCell ref="A14:B14"/>
    <mergeCell ref="A15:B15"/>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9</vt:i4>
      </vt:variant>
      <vt:variant>
        <vt:lpstr>Plages nommées</vt:lpstr>
      </vt:variant>
      <vt:variant>
        <vt:i4>9</vt:i4>
      </vt:variant>
    </vt:vector>
  </HeadingPairs>
  <TitlesOfParts>
    <vt:vector size="18" baseType="lpstr">
      <vt:lpstr>Modele maj dec20</vt:lpstr>
      <vt:lpstr>Dev CASA 170412</vt:lpstr>
      <vt:lpstr>Dev LouisVuitton 17-04-12</vt:lpstr>
      <vt:lpstr>Dev LouisVuitton 13-04-12</vt:lpstr>
      <vt:lpstr>Dev LMG 12-04-12</vt:lpstr>
      <vt:lpstr>Dev Sogeti 10042012 (2)</vt:lpstr>
      <vt:lpstr>Dev Tipik 11042012</vt:lpstr>
      <vt:lpstr>Dev Sogeti 10042012</vt:lpstr>
      <vt:lpstr>Dev PoleEmploi 020412</vt:lpstr>
      <vt:lpstr>'Dev CASA 170412'!Zone_d_impression</vt:lpstr>
      <vt:lpstr>'Dev LMG 12-04-12'!Zone_d_impression</vt:lpstr>
      <vt:lpstr>'Dev LouisVuitton 13-04-12'!Zone_d_impression</vt:lpstr>
      <vt:lpstr>'Dev LouisVuitton 17-04-12'!Zone_d_impression</vt:lpstr>
      <vt:lpstr>'Dev PoleEmploi 020412'!Zone_d_impression</vt:lpstr>
      <vt:lpstr>'Dev Sogeti 10042012'!Zone_d_impression</vt:lpstr>
      <vt:lpstr>'Dev Sogeti 10042012 (2)'!Zone_d_impression</vt:lpstr>
      <vt:lpstr>'Dev Tipik 11042012'!Zone_d_impression</vt:lpstr>
      <vt:lpstr>'Modele maj dec20'!Zone_d_impression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Aymeline Baudrit</cp:lastModifiedBy>
  <cp:lastPrinted>2021-01-15T13:48:56Z</cp:lastPrinted>
  <dcterms:created xsi:type="dcterms:W3CDTF">1996-10-14T23:33:28Z</dcterms:created>
  <dcterms:modified xsi:type="dcterms:W3CDTF">2021-01-15T13:51:22Z</dcterms:modified>
</cp:coreProperties>
</file>