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logiciel alexandre\entrée sortie camion\"/>
    </mc:Choice>
  </mc:AlternateContent>
  <xr:revisionPtr revIDLastSave="0" documentId="13_ncr:1_{400D2BE9-A3FE-41D5-8C19-9C80C60365BF}" xr6:coauthVersionLast="44" xr6:coauthVersionMax="44" xr10:uidLastSave="{00000000-0000-0000-0000-000000000000}"/>
  <bookViews>
    <workbookView xWindow="-108" yWindow="-108" windowWidth="23256" windowHeight="14976" activeTab="1" xr2:uid="{00000000-000D-0000-FFFF-FFFF00000000}"/>
  </bookViews>
  <sheets>
    <sheet name="PROGRAMME" sheetId="1" r:id="rId1"/>
    <sheet name="LUNDI" sheetId="2" r:id="rId2"/>
  </sheets>
  <definedNames>
    <definedName name="BIP">PROGRAMME!$K$5:$K$19</definedName>
    <definedName name="lieu">PROGRAMME!$A$5:$A$18</definedName>
    <definedName name="type">PROGRAMME!$B$1:$B$3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G6" i="1" l="1"/>
  <c r="C5" i="1"/>
  <c r="E6" i="1" l="1"/>
  <c r="E7" i="1"/>
  <c r="E8" i="1"/>
  <c r="E9" i="1"/>
  <c r="E10" i="1"/>
  <c r="E11" i="1"/>
  <c r="E12" i="1"/>
  <c r="E13" i="1"/>
  <c r="E14" i="1"/>
  <c r="E15" i="1"/>
  <c r="E16" i="1"/>
  <c r="E17" i="1"/>
  <c r="D6" i="1"/>
  <c r="D7" i="1"/>
  <c r="D8" i="1"/>
  <c r="D9" i="1"/>
  <c r="D10" i="1"/>
  <c r="D11" i="1"/>
  <c r="D12" i="1"/>
  <c r="D13" i="1"/>
  <c r="D14" i="1"/>
  <c r="D15" i="1"/>
  <c r="D16" i="1"/>
  <c r="D17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G5" i="1" l="1"/>
</calcChain>
</file>

<file path=xl/sharedStrings.xml><?xml version="1.0" encoding="utf-8"?>
<sst xmlns="http://schemas.openxmlformats.org/spreadsheetml/2006/main" count="62" uniqueCount="51">
  <si>
    <t>LIEU</t>
  </si>
  <si>
    <t>NOMBRE AUTORISE</t>
  </si>
  <si>
    <t>SUR SITE</t>
  </si>
  <si>
    <t>EN ATTENTE</t>
  </si>
  <si>
    <t>N° PLAQUE</t>
  </si>
  <si>
    <t>LIEU D'ENVOI</t>
  </si>
  <si>
    <t>TRANSPORTEUR</t>
  </si>
  <si>
    <t>MARCHANDISE</t>
  </si>
  <si>
    <t>HEURE ENTREE</t>
  </si>
  <si>
    <t>HEURE SORTIE</t>
  </si>
  <si>
    <t>N° BIP</t>
  </si>
  <si>
    <t>sur site</t>
  </si>
  <si>
    <t>en attente</t>
  </si>
  <si>
    <t>sortie</t>
  </si>
  <si>
    <t>TYPE</t>
  </si>
  <si>
    <t>SORTIE</t>
  </si>
  <si>
    <t>BIP 1</t>
  </si>
  <si>
    <t>BIP 2</t>
  </si>
  <si>
    <t>BIP 3</t>
  </si>
  <si>
    <t>BIP 4</t>
  </si>
  <si>
    <t>BIP 5</t>
  </si>
  <si>
    <t>BIP 6</t>
  </si>
  <si>
    <t>BIP 7</t>
  </si>
  <si>
    <t>BIP 8</t>
  </si>
  <si>
    <t>BIP 9</t>
  </si>
  <si>
    <t>BIP 10</t>
  </si>
  <si>
    <t>BIP 11</t>
  </si>
  <si>
    <t>BIP 12</t>
  </si>
  <si>
    <t>BIP 13</t>
  </si>
  <si>
    <t>BIP 14</t>
  </si>
  <si>
    <t>BIP 15</t>
  </si>
  <si>
    <t>TOTAL</t>
  </si>
  <si>
    <t>BIPER</t>
  </si>
  <si>
    <t>B</t>
  </si>
  <si>
    <t>ENTRE</t>
  </si>
  <si>
    <t>AAAA</t>
  </si>
  <si>
    <t>BBBB</t>
  </si>
  <si>
    <t>CCCC</t>
  </si>
  <si>
    <t>DDDD</t>
  </si>
  <si>
    <t>EEEEE</t>
  </si>
  <si>
    <t>FFFFF</t>
  </si>
  <si>
    <t>GGGG</t>
  </si>
  <si>
    <t>HHHH</t>
  </si>
  <si>
    <t>IIIIII</t>
  </si>
  <si>
    <t>JJJJJ</t>
  </si>
  <si>
    <t>KKKKK</t>
  </si>
  <si>
    <t>LLLLL</t>
  </si>
  <si>
    <t>MMMMM</t>
  </si>
  <si>
    <t>ESSAIS</t>
  </si>
  <si>
    <t>ESSAI</t>
  </si>
  <si>
    <t>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</si>
</sst>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1471320</xdr:colOff>
      <xdr:row>17</xdr:row>
      <xdr:rowOff>113827</xdr:rowOff>
    </xdr:from>
    <xdr:to>
      <xdr:col>0</xdr:col>
      <xdr:colOff>1471680</xdr:colOff>
      <xdr:row>17</xdr:row>
      <xdr:rowOff>114187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14:cNvPr>
            <xdr14:cNvContentPartPr/>
          </xdr14:nvContentPartPr>
          <xdr14:nvPr macro=""/>
          <xdr14:xfrm>
            <a:off x="1471320" y="345816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A7565B01-1F04-4E2E-B57B-20B7AC39C88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62320" y="34491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91440</xdr:colOff>
          <xdr:row>0</xdr:row>
          <xdr:rowOff>99060</xdr:rowOff>
        </xdr:from>
        <xdr:to>
          <xdr:col>1</xdr:col>
          <xdr:colOff>342900</xdr:colOff>
          <xdr:row>2</xdr:row>
          <xdr:rowOff>91440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2-15T12:36:56.03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6001,'0'0'408,"0"0"-296,0 0-80,0 0-40,0 0 0,0 0-824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281345-F2E7-4F0C-B15E-7609794A6737}" name="camion" displayName="camion" ref="A7:I11" totalsRowShown="0">
  <autoFilter ref="A7:I11" xr:uid="{E889463A-B353-45F0-861B-F0E1BD71E42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C6F5C9F-EEC9-4EDF-9A19-0D79EA8F2039}" name="N° PLAQUE"/>
    <tableColumn id="2" xr3:uid="{F08B1369-50D5-4CFA-B973-3C145D5AA782}" name="LIEU D'ENVOI"/>
    <tableColumn id="8" xr3:uid="{3CBF7CBD-1A09-43CB-8C4E-8C86DF5A6D3C}" name="TYPE"/>
    <tableColumn id="3" xr3:uid="{CEF1BBF7-96A2-41E2-8624-0DA66504CB25}" name="TRANSPORTEUR"/>
    <tableColumn id="4" xr3:uid="{074F6AAD-3928-4BAC-B649-D704CA2D175C}" name="MARCHANDISE"/>
    <tableColumn id="5" xr3:uid="{1D6AF189-9CE9-4886-86B2-5556054D887B}" name="HEURE ENTREE"/>
    <tableColumn id="6" xr3:uid="{51053C82-7D64-48C8-B854-1FCC08B37353}" name="HEURE SORTIE"/>
    <tableColumn id="9" xr3:uid="{12DD8A6F-47B1-4FDA-91E5-9A246F8800D2}" name="B"/>
    <tableColumn id="7" xr3:uid="{44E4C1A2-3F64-457B-A8B3-22E9B1CA03CD}" name="N° BI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9"/>
  <sheetViews>
    <sheetView zoomScale="90" workbookViewId="0">
      <selection activeCell="A18" sqref="A18"/>
    </sheetView>
  </sheetViews>
  <sheetFormatPr baseColWidth="10" defaultColWidth="8.88671875" defaultRowHeight="14.4" x14ac:dyDescent="0.3"/>
  <cols>
    <col min="1" max="1" width="30.44140625" customWidth="1"/>
    <col min="2" max="5" width="10.77734375" customWidth="1"/>
  </cols>
  <sheetData>
    <row r="1" spans="1:11" x14ac:dyDescent="0.3">
      <c r="B1" t="s">
        <v>11</v>
      </c>
    </row>
    <row r="2" spans="1:11" x14ac:dyDescent="0.3">
      <c r="B2" t="s">
        <v>12</v>
      </c>
    </row>
    <row r="3" spans="1:11" x14ac:dyDescent="0.3">
      <c r="B3" t="s">
        <v>13</v>
      </c>
    </row>
    <row r="4" spans="1:11" s="1" customFormat="1" ht="28.8" x14ac:dyDescent="0.3">
      <c r="A4" s="2" t="s">
        <v>0</v>
      </c>
      <c r="B4" s="3" t="s">
        <v>1</v>
      </c>
      <c r="C4" s="2" t="s">
        <v>2</v>
      </c>
      <c r="D4" s="3" t="s">
        <v>3</v>
      </c>
      <c r="E4" s="2" t="s">
        <v>15</v>
      </c>
      <c r="F4" s="2" t="s">
        <v>32</v>
      </c>
      <c r="G4" s="2" t="s">
        <v>31</v>
      </c>
    </row>
    <row r="5" spans="1:11" x14ac:dyDescent="0.3">
      <c r="A5" t="s">
        <v>35</v>
      </c>
      <c r="B5">
        <v>4</v>
      </c>
      <c r="C5">
        <f>COUNTIFS(camion[LIEU D''ENVOI],$A5,camion[TYPE],PROGRAMME!$C$4)</f>
        <v>0</v>
      </c>
      <c r="D5">
        <f>COUNTIFS(camion[LIEU D''ENVOI],$A5,camion[TYPE],PROGRAMME!$D$4)</f>
        <v>0</v>
      </c>
      <c r="E5">
        <f>COUNTIFS(camion[LIEU D''ENVOI],$A5,camion[TYPE],PROGRAMME!$E$4)</f>
        <v>0</v>
      </c>
      <c r="G5">
        <f>SUM(C5:C17)+SUM(E5:E17)</f>
        <v>3</v>
      </c>
      <c r="H5" t="s">
        <v>34</v>
      </c>
      <c r="K5" t="s">
        <v>16</v>
      </c>
    </row>
    <row r="6" spans="1:11" x14ac:dyDescent="0.3">
      <c r="A6" t="s">
        <v>36</v>
      </c>
      <c r="B6">
        <v>3</v>
      </c>
      <c r="C6">
        <f>COUNTIFS(camion[LIEU D''ENVOI],$A6,camion[TYPE],PROGRAMME!$C$4)</f>
        <v>2</v>
      </c>
      <c r="D6">
        <f>COUNTIFS(camion[LIEU D''ENVOI],$A6,camion[TYPE],PROGRAMME!$D$4)</f>
        <v>0</v>
      </c>
      <c r="E6">
        <f>COUNTIFS(camion[LIEU D''ENVOI],$A6,camion[TYPE],PROGRAMME!$E$4)</f>
        <v>0</v>
      </c>
      <c r="G6">
        <f>SUM(camion[B])</f>
        <v>0</v>
      </c>
      <c r="H6" t="s">
        <v>32</v>
      </c>
      <c r="K6" t="s">
        <v>17</v>
      </c>
    </row>
    <row r="7" spans="1:11" x14ac:dyDescent="0.3">
      <c r="A7" t="s">
        <v>37</v>
      </c>
      <c r="B7">
        <v>1</v>
      </c>
      <c r="C7">
        <f>COUNTIFS(camion[LIEU D''ENVOI],$A7,camion[TYPE],PROGRAMME!$C$4)</f>
        <v>0</v>
      </c>
      <c r="D7">
        <f>COUNTIFS(camion[LIEU D''ENVOI],$A7,camion[TYPE],PROGRAMME!$D$4)</f>
        <v>0</v>
      </c>
      <c r="E7">
        <f>COUNTIFS(camion[LIEU D''ENVOI],$A7,camion[TYPE],PROGRAMME!$E$4)</f>
        <v>1</v>
      </c>
      <c r="K7" t="s">
        <v>18</v>
      </c>
    </row>
    <row r="8" spans="1:11" x14ac:dyDescent="0.3">
      <c r="A8" t="s">
        <v>38</v>
      </c>
      <c r="B8">
        <v>2</v>
      </c>
      <c r="C8">
        <f>COUNTIFS(camion[LIEU D''ENVOI],$A8,camion[TYPE],PROGRAMME!$C$4)</f>
        <v>0</v>
      </c>
      <c r="D8">
        <f>COUNTIFS(camion[LIEU D''ENVOI],$A8,camion[TYPE],PROGRAMME!$D$4)</f>
        <v>0</v>
      </c>
      <c r="E8">
        <f>COUNTIFS(camion[LIEU D''ENVOI],$A8,camion[TYPE],PROGRAMME!$E$4)</f>
        <v>0</v>
      </c>
      <c r="K8" t="s">
        <v>19</v>
      </c>
    </row>
    <row r="9" spans="1:11" x14ac:dyDescent="0.3">
      <c r="A9" t="s">
        <v>39</v>
      </c>
      <c r="B9">
        <v>5</v>
      </c>
      <c r="C9">
        <f>COUNTIFS(camion[LIEU D''ENVOI],$A9,camion[TYPE],PROGRAMME!$C$4)</f>
        <v>0</v>
      </c>
      <c r="D9">
        <f>COUNTIFS(camion[LIEU D''ENVOI],$A9,camion[TYPE],PROGRAMME!$D$4)</f>
        <v>0</v>
      </c>
      <c r="E9">
        <f>COUNTIFS(camion[LIEU D''ENVOI],$A9,camion[TYPE],PROGRAMME!$E$4)</f>
        <v>0</v>
      </c>
      <c r="K9" t="s">
        <v>20</v>
      </c>
    </row>
    <row r="10" spans="1:11" x14ac:dyDescent="0.3">
      <c r="A10" t="s">
        <v>40</v>
      </c>
      <c r="B10">
        <v>5</v>
      </c>
      <c r="C10">
        <f>COUNTIFS(camion[LIEU D''ENVOI],$A10,camion[TYPE],PROGRAMME!$C$4)</f>
        <v>0</v>
      </c>
      <c r="D10">
        <f>COUNTIFS(camion[LIEU D''ENVOI],$A10,camion[TYPE],PROGRAMME!$D$4)</f>
        <v>0</v>
      </c>
      <c r="E10">
        <f>COUNTIFS(camion[LIEU D''ENVOI],$A10,camion[TYPE],PROGRAMME!$E$4)</f>
        <v>0</v>
      </c>
      <c r="K10" t="s">
        <v>21</v>
      </c>
    </row>
    <row r="11" spans="1:11" x14ac:dyDescent="0.3">
      <c r="A11" t="s">
        <v>41</v>
      </c>
      <c r="B11">
        <v>3</v>
      </c>
      <c r="C11">
        <f>COUNTIFS(camion[LIEU D''ENVOI],$A11,camion[TYPE],PROGRAMME!$C$4)</f>
        <v>0</v>
      </c>
      <c r="D11">
        <f>COUNTIFS(camion[LIEU D''ENVOI],$A11,camion[TYPE],PROGRAMME!$D$4)</f>
        <v>0</v>
      </c>
      <c r="E11">
        <f>COUNTIFS(camion[LIEU D''ENVOI],$A11,camion[TYPE],PROGRAMME!$E$4)</f>
        <v>0</v>
      </c>
      <c r="K11" t="s">
        <v>22</v>
      </c>
    </row>
    <row r="12" spans="1:11" x14ac:dyDescent="0.3">
      <c r="A12" t="s">
        <v>42</v>
      </c>
      <c r="B12">
        <v>2</v>
      </c>
      <c r="C12">
        <f>COUNTIFS(camion[LIEU D''ENVOI],$A12,camion[TYPE],PROGRAMME!$C$4)</f>
        <v>0</v>
      </c>
      <c r="D12">
        <f>COUNTIFS(camion[LIEU D''ENVOI],$A12,camion[TYPE],PROGRAMME!$D$4)</f>
        <v>0</v>
      </c>
      <c r="E12">
        <f>COUNTIFS(camion[LIEU D''ENVOI],$A12,camion[TYPE],PROGRAMME!$E$4)</f>
        <v>0</v>
      </c>
      <c r="K12" t="s">
        <v>23</v>
      </c>
    </row>
    <row r="13" spans="1:11" x14ac:dyDescent="0.3">
      <c r="A13" t="s">
        <v>43</v>
      </c>
      <c r="B13">
        <v>1</v>
      </c>
      <c r="C13">
        <f>COUNTIFS(camion[LIEU D''ENVOI],$A13,camion[TYPE],PROGRAMME!$C$4)</f>
        <v>0</v>
      </c>
      <c r="D13">
        <f>COUNTIFS(camion[LIEU D''ENVOI],$A13,camion[TYPE],PROGRAMME!$D$4)</f>
        <v>0</v>
      </c>
      <c r="E13">
        <f>COUNTIFS(camion[LIEU D''ENVOI],$A13,camion[TYPE],PROGRAMME!$E$4)</f>
        <v>0</v>
      </c>
      <c r="K13" t="s">
        <v>24</v>
      </c>
    </row>
    <row r="14" spans="1:11" x14ac:dyDescent="0.3">
      <c r="A14" t="s">
        <v>44</v>
      </c>
      <c r="B14">
        <v>1</v>
      </c>
      <c r="C14">
        <f>COUNTIFS(camion[LIEU D''ENVOI],$A14,camion[TYPE],PROGRAMME!$C$4)</f>
        <v>0</v>
      </c>
      <c r="D14">
        <f>COUNTIFS(camion[LIEU D''ENVOI],$A14,camion[TYPE],PROGRAMME!$D$4)</f>
        <v>0</v>
      </c>
      <c r="E14">
        <f>COUNTIFS(camion[LIEU D''ENVOI],$A14,camion[TYPE],PROGRAMME!$E$4)</f>
        <v>0</v>
      </c>
      <c r="K14" t="s">
        <v>25</v>
      </c>
    </row>
    <row r="15" spans="1:11" x14ac:dyDescent="0.3">
      <c r="A15" t="s">
        <v>45</v>
      </c>
      <c r="B15">
        <v>3</v>
      </c>
      <c r="C15">
        <f>COUNTIFS(camion[LIEU D''ENVOI],$A15,camion[TYPE],PROGRAMME!$C$4)</f>
        <v>0</v>
      </c>
      <c r="D15">
        <f>COUNTIFS(camion[LIEU D''ENVOI],$A15,camion[TYPE],PROGRAMME!$D$4)</f>
        <v>0</v>
      </c>
      <c r="E15">
        <f>COUNTIFS(camion[LIEU D''ENVOI],$A15,camion[TYPE],PROGRAMME!$E$4)</f>
        <v>0</v>
      </c>
      <c r="K15" t="s">
        <v>26</v>
      </c>
    </row>
    <row r="16" spans="1:11" x14ac:dyDescent="0.3">
      <c r="A16" t="s">
        <v>46</v>
      </c>
      <c r="B16">
        <v>5</v>
      </c>
      <c r="C16">
        <f>COUNTIFS(camion[LIEU D''ENVOI],$A16,camion[TYPE],PROGRAMME!$C$4)</f>
        <v>0</v>
      </c>
      <c r="D16">
        <f>COUNTIFS(camion[LIEU D''ENVOI],$A16,camion[TYPE],PROGRAMME!$D$4)</f>
        <v>0</v>
      </c>
      <c r="E16">
        <f>COUNTIFS(camion[LIEU D''ENVOI],$A16,camion[TYPE],PROGRAMME!$E$4)</f>
        <v>0</v>
      </c>
      <c r="K16" t="s">
        <v>27</v>
      </c>
    </row>
    <row r="17" spans="1:11" x14ac:dyDescent="0.3">
      <c r="A17" t="s">
        <v>47</v>
      </c>
      <c r="B17">
        <v>5</v>
      </c>
      <c r="C17">
        <f>COUNTIFS(camion[LIEU D''ENVOI],$A17,camion[TYPE],PROGRAMME!$C$4)</f>
        <v>0</v>
      </c>
      <c r="D17">
        <f>COUNTIFS(camion[LIEU D''ENVOI],$A17,camion[TYPE],PROGRAMME!$D$4)</f>
        <v>0</v>
      </c>
      <c r="E17">
        <f>COUNTIFS(camion[LIEU D''ENVOI],$A17,camion[TYPE],PROGRAMME!$E$4)</f>
        <v>0</v>
      </c>
      <c r="K17" t="s">
        <v>28</v>
      </c>
    </row>
    <row r="18" spans="1:11" x14ac:dyDescent="0.3">
      <c r="K18" t="s">
        <v>29</v>
      </c>
    </row>
    <row r="19" spans="1:11" x14ac:dyDescent="0.3">
      <c r="K19" t="s">
        <v>30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4DAF-CD40-47DD-BA64-55E989E29953}">
  <sheetPr codeName="Feuil2"/>
  <dimension ref="A7:I11"/>
  <sheetViews>
    <sheetView tabSelected="1" workbookViewId="0">
      <selection activeCell="A15" sqref="A15"/>
    </sheetView>
  </sheetViews>
  <sheetFormatPr baseColWidth="10" defaultRowHeight="14.4" x14ac:dyDescent="0.3"/>
  <cols>
    <col min="1" max="1" width="12.21875" customWidth="1"/>
    <col min="2" max="2" width="14.21875" customWidth="1"/>
    <col min="3" max="3" width="6.109375" customWidth="1"/>
    <col min="4" max="4" width="16.5546875" customWidth="1"/>
    <col min="5" max="5" width="15.6640625" customWidth="1"/>
    <col min="6" max="6" width="15.44140625" customWidth="1"/>
    <col min="7" max="7" width="15" customWidth="1"/>
    <col min="8" max="8" width="3.88671875" customWidth="1"/>
  </cols>
  <sheetData>
    <row r="7" spans="1:9" x14ac:dyDescent="0.3">
      <c r="A7" t="s">
        <v>4</v>
      </c>
      <c r="B7" t="s">
        <v>5</v>
      </c>
      <c r="C7" t="s">
        <v>14</v>
      </c>
      <c r="D7" t="s">
        <v>6</v>
      </c>
      <c r="E7" t="s">
        <v>7</v>
      </c>
      <c r="F7" t="s">
        <v>8</v>
      </c>
      <c r="G7" t="s">
        <v>9</v>
      </c>
      <c r="H7" t="s">
        <v>33</v>
      </c>
      <c r="I7" t="s">
        <v>10</v>
      </c>
    </row>
    <row r="8" spans="1:9" x14ac:dyDescent="0.3">
      <c r="B8" t="s">
        <v>37</v>
      </c>
      <c r="C8" t="s">
        <v>13</v>
      </c>
      <c r="D8" t="s">
        <v>48</v>
      </c>
      <c r="E8" t="s">
        <v>49</v>
      </c>
      <c r="F8" s="4">
        <v>0.5</v>
      </c>
      <c r="G8" t="s">
        <v>50</v>
      </c>
    </row>
    <row r="9" spans="1:9" x14ac:dyDescent="0.3">
      <c r="A9">
        <v>2</v>
      </c>
      <c r="B9" t="s">
        <v>36</v>
      </c>
      <c r="C9" t="s">
        <v>11</v>
      </c>
      <c r="D9" t="s">
        <v>48</v>
      </c>
      <c r="E9" t="s">
        <v>49</v>
      </c>
      <c r="F9" s="4">
        <v>0.5</v>
      </c>
    </row>
    <row r="10" spans="1:9" x14ac:dyDescent="0.3">
      <c r="A10">
        <v>3</v>
      </c>
      <c r="B10" t="s">
        <v>36</v>
      </c>
      <c r="C10" t="s">
        <v>11</v>
      </c>
      <c r="D10" t="s">
        <v>48</v>
      </c>
      <c r="E10" t="s">
        <v>49</v>
      </c>
      <c r="F10" s="4">
        <v>0.5</v>
      </c>
    </row>
    <row r="11" spans="1:9" x14ac:dyDescent="0.3">
      <c r="F11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91440</xdr:colOff>
                <xdr:row>0</xdr:row>
                <xdr:rowOff>99060</xdr:rowOff>
              </from>
              <to>
                <xdr:col>1</xdr:col>
                <xdr:colOff>342900</xdr:colOff>
                <xdr:row>2</xdr:row>
                <xdr:rowOff>91440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PROGRAMME</vt:lpstr>
      <vt:lpstr>LUNDI</vt:lpstr>
      <vt:lpstr>BIP</vt:lpstr>
      <vt:lpstr>lieu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WIRTH Alexandre</dc:creator>
  <cp:lastModifiedBy>A1007833</cp:lastModifiedBy>
  <dcterms:created xsi:type="dcterms:W3CDTF">2015-06-05T18:19:34Z</dcterms:created>
  <dcterms:modified xsi:type="dcterms:W3CDTF">2024-02-15T14:57:13Z</dcterms:modified>
</cp:coreProperties>
</file>