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filterPrivacy="1" codeName="BuÇalışmaKitabı"/>
  <xr:revisionPtr revIDLastSave="0" documentId="13_ncr:1_{5A7E469C-441F-4949-8D96-CDE209A1739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e" sheetId="38" r:id="rId1"/>
  </sheets>
  <definedNames>
    <definedName name="Liste" localSheetId="0">OFFSET(#REF!,,,,COUNTA(#REF!))</definedName>
    <definedName name="Liste">OFFSET(#REF!,,,,COUNTA(#REF!))</definedName>
    <definedName name="_xlnm.Print_Area" localSheetId="0">Liste!$A$1:$AB$68</definedName>
    <definedName name="_xlnm.Print_Titles" localSheetId="0">Liste!$1:$8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68" i="38" l="1"/>
  <c r="AA68" i="38"/>
  <c r="Z68" i="38"/>
  <c r="Y68" i="38"/>
  <c r="AB67" i="38"/>
  <c r="AA67" i="38"/>
  <c r="Z67" i="38"/>
  <c r="Y67" i="38"/>
  <c r="AB66" i="38"/>
  <c r="AA66" i="38"/>
  <c r="Z66" i="38"/>
  <c r="Y66" i="38"/>
  <c r="AB65" i="38"/>
  <c r="AA65" i="38"/>
  <c r="Z65" i="38"/>
  <c r="Y65" i="38"/>
  <c r="AA64" i="38"/>
  <c r="AB63" i="38"/>
  <c r="AA63" i="38"/>
  <c r="Z63" i="38"/>
  <c r="Y63" i="38"/>
  <c r="AB62" i="38"/>
  <c r="AA62" i="38"/>
  <c r="Z62" i="38"/>
  <c r="Y62" i="38"/>
  <c r="AB61" i="38"/>
  <c r="AA61" i="38"/>
  <c r="Z61" i="38"/>
  <c r="Y61" i="38"/>
  <c r="AA60" i="38"/>
  <c r="AA59" i="38"/>
  <c r="AA58" i="38"/>
  <c r="AB57" i="38"/>
  <c r="AA57" i="38"/>
  <c r="Z57" i="38"/>
  <c r="Y57" i="38"/>
  <c r="AB56" i="38"/>
  <c r="AA56" i="38"/>
  <c r="Z56" i="38"/>
  <c r="Y56" i="38"/>
  <c r="AB55" i="38"/>
  <c r="AA55" i="38"/>
  <c r="Z55" i="38"/>
  <c r="Y55" i="38"/>
  <c r="AB54" i="38"/>
  <c r="AA54" i="38"/>
  <c r="Z54" i="38"/>
  <c r="Y54" i="38"/>
  <c r="AA53" i="38"/>
  <c r="AA52" i="38"/>
  <c r="AB51" i="38"/>
  <c r="AA51" i="38"/>
  <c r="Z51" i="38"/>
  <c r="Y51" i="38"/>
  <c r="AA50" i="38"/>
  <c r="AA49" i="38"/>
  <c r="AB48" i="38"/>
  <c r="AA48" i="38"/>
  <c r="Z48" i="38"/>
  <c r="Y48" i="38"/>
  <c r="AA47" i="38"/>
  <c r="AA46" i="38"/>
  <c r="AA45" i="38"/>
  <c r="Z45" i="38"/>
  <c r="Y45" i="38"/>
  <c r="AA44" i="38"/>
  <c r="AA43" i="38"/>
  <c r="Z43" i="38"/>
  <c r="Y43" i="38"/>
  <c r="AA42" i="38"/>
  <c r="AA41" i="38"/>
  <c r="AA40" i="38"/>
  <c r="AA39" i="38"/>
  <c r="AA38" i="38"/>
  <c r="AA37" i="38"/>
  <c r="Z37" i="38"/>
  <c r="Y37" i="38"/>
  <c r="AA36" i="38"/>
  <c r="AA35" i="38"/>
  <c r="AA34" i="38"/>
  <c r="AA33" i="38"/>
  <c r="AA32" i="38"/>
  <c r="AA31" i="38"/>
  <c r="AA30" i="38"/>
  <c r="AA29" i="38"/>
  <c r="AA28" i="38"/>
  <c r="AA27" i="38"/>
  <c r="Z27" i="38"/>
  <c r="Y27" i="38"/>
  <c r="AA26" i="38"/>
  <c r="Z26" i="38"/>
  <c r="Y26" i="38"/>
  <c r="AA25" i="38"/>
  <c r="AA24" i="38"/>
  <c r="AA23" i="38"/>
  <c r="Z23" i="38"/>
  <c r="Y23" i="38"/>
  <c r="AA22" i="38"/>
  <c r="AA21" i="38"/>
  <c r="AA20" i="38"/>
  <c r="AA19" i="38"/>
  <c r="AA18" i="38"/>
  <c r="AA17" i="38"/>
  <c r="AA16" i="38"/>
  <c r="AA15" i="38"/>
  <c r="AA14" i="38"/>
  <c r="AA13" i="38"/>
  <c r="AA12" i="38"/>
  <c r="AA11" i="38"/>
  <c r="AA10" i="38"/>
  <c r="AB37" i="38" l="1"/>
  <c r="AB26" i="38"/>
  <c r="AB23" i="38"/>
  <c r="AB43" i="38"/>
  <c r="AB27" i="38"/>
  <c r="AB45" i="38"/>
  <c r="Q7" i="38" a="1"/>
  <c r="Q7" i="38" s="1"/>
  <c r="P5" i="38"/>
  <c r="R7" i="38" a="1"/>
  <c r="R7" i="38" s="1"/>
  <c r="S7" i="38" a="1"/>
  <c r="S7" i="38" s="1"/>
  <c r="T7" i="38" a="1"/>
  <c r="T7" i="38" s="1"/>
  <c r="U5" i="38"/>
  <c r="V7" i="38" a="1"/>
  <c r="V7" i="38" s="1"/>
  <c r="W7" i="38" a="1"/>
  <c r="W7" i="38" s="1"/>
  <c r="X7" i="38" a="1"/>
  <c r="X7" i="38" s="1"/>
  <c r="Q6" i="38" l="1"/>
  <c r="U6" i="38"/>
  <c r="T6" i="38"/>
  <c r="S6" i="38"/>
  <c r="R6" i="38"/>
  <c r="S5" i="38"/>
  <c r="W6" i="38"/>
  <c r="T5" i="38"/>
  <c r="Q5" i="38"/>
  <c r="P7" i="38" a="1"/>
  <c r="P7" i="38" s="1"/>
  <c r="P8" i="38" s="1"/>
  <c r="P6" i="38"/>
  <c r="W5" i="38"/>
  <c r="R5" i="38"/>
  <c r="V5" i="38"/>
  <c r="U7" i="38" a="1"/>
  <c r="U7" i="38" s="1"/>
  <c r="U8" i="38" s="1"/>
  <c r="V6" i="38"/>
  <c r="X6" i="38"/>
  <c r="X5" i="38"/>
  <c r="S8" i="38" l="1"/>
  <c r="W8" i="38"/>
  <c r="V8" i="38"/>
  <c r="X8" i="38"/>
  <c r="T8" i="38"/>
  <c r="R8" i="38"/>
  <c r="Q8" i="38"/>
  <c r="O6" i="38"/>
  <c r="N6" i="38"/>
  <c r="K6" i="38"/>
  <c r="I6" i="38"/>
  <c r="G6" i="38"/>
  <c r="F6" i="38"/>
  <c r="M6" i="38" l="1"/>
  <c r="Z50" i="38"/>
  <c r="Z39" i="38"/>
  <c r="Z24" i="38"/>
  <c r="Z20" i="38"/>
  <c r="Z28" i="38"/>
  <c r="Z60" i="38"/>
  <c r="Y50" i="38"/>
  <c r="Z46" i="38"/>
  <c r="Y39" i="38"/>
  <c r="Z35" i="38"/>
  <c r="Z31" i="38"/>
  <c r="Z12" i="38"/>
  <c r="Y40" i="38"/>
  <c r="Y60" i="38"/>
  <c r="Z53" i="38"/>
  <c r="Y46" i="38"/>
  <c r="Y35" i="38"/>
  <c r="Y31" i="38"/>
  <c r="Y20" i="38"/>
  <c r="Y16" i="38"/>
  <c r="Y12" i="38"/>
  <c r="Z15" i="38"/>
  <c r="Z21" i="38"/>
  <c r="Y53" i="38"/>
  <c r="Z49" i="38"/>
  <c r="Z42" i="38"/>
  <c r="Z38" i="38"/>
  <c r="Z11" i="38"/>
  <c r="Z47" i="38"/>
  <c r="Z59" i="38"/>
  <c r="Y49" i="38"/>
  <c r="AB49" i="38" s="1"/>
  <c r="Y42" i="38"/>
  <c r="Y38" i="38"/>
  <c r="Z34" i="38"/>
  <c r="Z30" i="38"/>
  <c r="Z19" i="38"/>
  <c r="Y25" i="38"/>
  <c r="Y59" i="38"/>
  <c r="AB59" i="38" s="1"/>
  <c r="Z52" i="38"/>
  <c r="Y34" i="38"/>
  <c r="Y30" i="38"/>
  <c r="Y19" i="38"/>
  <c r="Y15" i="38"/>
  <c r="Y11" i="38"/>
  <c r="Z14" i="38"/>
  <c r="Y10" i="38"/>
  <c r="Y52" i="38"/>
  <c r="Z41" i="38"/>
  <c r="Z33" i="38"/>
  <c r="Z22" i="38"/>
  <c r="Z10" i="38"/>
  <c r="Z13" i="38"/>
  <c r="Z58" i="38"/>
  <c r="Y41" i="38"/>
  <c r="Z29" i="38"/>
  <c r="Z18" i="38"/>
  <c r="Y18" i="38"/>
  <c r="Z36" i="38"/>
  <c r="Y58" i="38"/>
  <c r="Z44" i="38"/>
  <c r="Y33" i="38"/>
  <c r="Y29" i="38"/>
  <c r="Y22" i="38"/>
  <c r="Y14" i="38"/>
  <c r="Z32" i="38"/>
  <c r="Y44" i="38"/>
  <c r="Z40" i="38"/>
  <c r="Z25" i="38"/>
  <c r="Z64" i="38"/>
  <c r="Y64" i="38"/>
  <c r="Y47" i="38"/>
  <c r="Y36" i="38"/>
  <c r="Y32" i="38"/>
  <c r="Y28" i="38"/>
  <c r="Y21" i="38"/>
  <c r="Y17" i="38"/>
  <c r="Y13" i="38"/>
  <c r="Y24" i="38"/>
  <c r="Z16" i="38"/>
  <c r="Z17" i="38"/>
  <c r="H6" i="38"/>
  <c r="L7" i="38" a="1"/>
  <c r="L7" i="38" s="1"/>
  <c r="L6" i="38"/>
  <c r="J5" i="38"/>
  <c r="J6" i="38"/>
  <c r="E6" i="38"/>
  <c r="E7" i="38" a="1"/>
  <c r="E7" i="38" s="1"/>
  <c r="I7" i="38" a="1"/>
  <c r="I7" i="38" s="1"/>
  <c r="F7" i="38" a="1"/>
  <c r="F7" i="38" s="1"/>
  <c r="K7" i="38" a="1"/>
  <c r="K7" i="38" s="1"/>
  <c r="G5" i="38"/>
  <c r="O5" i="38"/>
  <c r="O7" i="38" a="1"/>
  <c r="O7" i="38" s="1"/>
  <c r="I5" i="38"/>
  <c r="E5" i="38"/>
  <c r="K5" i="38"/>
  <c r="M7" i="38" a="1"/>
  <c r="M7" i="38" s="1"/>
  <c r="N5" i="38"/>
  <c r="F5" i="38"/>
  <c r="M5" i="38"/>
  <c r="G7" i="38" a="1"/>
  <c r="G7" i="38" s="1"/>
  <c r="J7" i="38" a="1"/>
  <c r="J7" i="38" s="1"/>
  <c r="N7" i="38" a="1"/>
  <c r="N7" i="38" s="1"/>
  <c r="H5" i="38"/>
  <c r="L5" i="38"/>
  <c r="H7" i="38" a="1"/>
  <c r="H7" i="38" s="1"/>
  <c r="AB21" i="38" l="1"/>
  <c r="AB29" i="38"/>
  <c r="AB39" i="38"/>
  <c r="AB14" i="38"/>
  <c r="AB47" i="38"/>
  <c r="AB42" i="38"/>
  <c r="AB22" i="38"/>
  <c r="AB36" i="38"/>
  <c r="AB24" i="38"/>
  <c r="AB52" i="38"/>
  <c r="AB35" i="38"/>
  <c r="AB13" i="38"/>
  <c r="AB41" i="38"/>
  <c r="AB34" i="38"/>
  <c r="AB38" i="38"/>
  <c r="AB11" i="38"/>
  <c r="AB28" i="38"/>
  <c r="AB15" i="38"/>
  <c r="AB20" i="38"/>
  <c r="AB12" i="38"/>
  <c r="AB53" i="38"/>
  <c r="AB31" i="38"/>
  <c r="AB60" i="38"/>
  <c r="AB17" i="38"/>
  <c r="AB18" i="38"/>
  <c r="AB32" i="38"/>
  <c r="AB44" i="38"/>
  <c r="AB33" i="38"/>
  <c r="AB19" i="38"/>
  <c r="AB40" i="38"/>
  <c r="AB30" i="38"/>
  <c r="AB58" i="38"/>
  <c r="AB16" i="38"/>
  <c r="AB64" i="38"/>
  <c r="AB46" i="38"/>
  <c r="AB50" i="38"/>
  <c r="AB10" i="38"/>
  <c r="AB25" i="38"/>
  <c r="F8" i="38"/>
  <c r="E8" i="38"/>
  <c r="L8" i="38"/>
  <c r="I8" i="38"/>
  <c r="K8" i="38"/>
  <c r="N8" i="38"/>
  <c r="O8" i="38"/>
  <c r="J8" i="38"/>
  <c r="H8" i="38"/>
  <c r="M8" i="38"/>
  <c r="G8" i="38"/>
  <c r="Z9" i="38" l="1"/>
  <c r="Z2" i="38" s="1"/>
  <c r="AA9" i="38"/>
  <c r="AA2" i="38" s="1"/>
  <c r="Y9" i="38"/>
  <c r="Y2" i="38" s="1"/>
  <c r="AB9" i="38" l="1"/>
  <c r="AB2" i="3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578CAF-8CA0-4728-A175-B411AFEAAE73}" name="Bağlantı" type="4" refreshedVersion="0" background="1">
    <webPr url="https://docs.google.com/spreadsheets/u/4/d/1C9L7ufGKhmnSnAWoSadIWSpCe3NWslEcvVD9cPU6ogE/edit?usp=drive_web&amp;ouid=104802919610905672035" htmlTables="1" htmlFormat="all"/>
  </connection>
</connections>
</file>

<file path=xl/sharedStrings.xml><?xml version="1.0" encoding="utf-8"?>
<sst xmlns="http://schemas.openxmlformats.org/spreadsheetml/2006/main" count="134" uniqueCount="67">
  <si>
    <t>D</t>
  </si>
  <si>
    <t>A</t>
  </si>
  <si>
    <t>C</t>
  </si>
  <si>
    <t>B</t>
  </si>
  <si>
    <t>8/B</t>
  </si>
  <si>
    <t>8/A</t>
  </si>
  <si>
    <t>Abdullah ACAR</t>
  </si>
  <si>
    <t>Ali ALTIN</t>
  </si>
  <si>
    <t>Bedirhan AYDIN</t>
  </si>
  <si>
    <t>Derya DERE</t>
  </si>
  <si>
    <t>Enes DURMAZ</t>
  </si>
  <si>
    <t>Eray DURSUN</t>
  </si>
  <si>
    <t>Esra ESEN</t>
  </si>
  <si>
    <t>Hamza KAHRAMAN</t>
  </si>
  <si>
    <t>Hasan KARA</t>
  </si>
  <si>
    <t>Hilal KARAKURT</t>
  </si>
  <si>
    <t>Mert KURU</t>
  </si>
  <si>
    <t>Meryem MERT</t>
  </si>
  <si>
    <t>Nihat SARI</t>
  </si>
  <si>
    <t>Hilmi CAN</t>
  </si>
  <si>
    <t>Kadir KOC</t>
  </si>
  <si>
    <t>Neslihan OZTURK</t>
  </si>
  <si>
    <t>Gurkan GURBUZ</t>
  </si>
  <si>
    <t>Furkan GUMUS</t>
  </si>
  <si>
    <t>Murat ORUC</t>
  </si>
  <si>
    <t>Guler GUNES</t>
  </si>
  <si>
    <t>Halil KACAR</t>
  </si>
  <si>
    <t>Busra DAGCI</t>
  </si>
  <si>
    <t>Burak CEVIK</t>
  </si>
  <si>
    <t>Bilal CETIN</t>
  </si>
  <si>
    <t>Emin DOGAN</t>
  </si>
  <si>
    <t>Hakki ISIK</t>
  </si>
  <si>
    <t>Elif DINC</t>
  </si>
  <si>
    <t>Ismail KOCAMAN</t>
  </si>
  <si>
    <t>Huseyin KARATAS</t>
  </si>
  <si>
    <t>Fatma GOZ</t>
  </si>
  <si>
    <t>Irfan KESKIN</t>
  </si>
  <si>
    <t>Mustafa OZDEN</t>
  </si>
  <si>
    <t>Melih KURTOGLU</t>
  </si>
  <si>
    <t>Nedim OZPINAR</t>
  </si>
  <si>
    <t>Ibrahim KAYA</t>
  </si>
  <si>
    <t>Ayse ARSLAN</t>
  </si>
  <si>
    <t>Faruk FIDAN</t>
  </si>
  <si>
    <t>Cihan DEMIRBAS</t>
  </si>
  <si>
    <t>Musa OZDEMIR</t>
  </si>
  <si>
    <t>Baris ATES</t>
  </si>
  <si>
    <t>Selma SAYGI</t>
  </si>
  <si>
    <t>Hicran KALIN</t>
  </si>
  <si>
    <t>Seim KESER</t>
  </si>
  <si>
    <t>Isa UYAR</t>
  </si>
  <si>
    <t>Ferdi BABA</t>
  </si>
  <si>
    <t>Humeyra ASLAN</t>
  </si>
  <si>
    <t>Nimet TOK</t>
  </si>
  <si>
    <t>Hayri DEDE</t>
  </si>
  <si>
    <t>Rıza TAŞ</t>
  </si>
  <si>
    <t>Rumeysa TETİK</t>
  </si>
  <si>
    <t>Selime TURAN</t>
  </si>
  <si>
    <t>Recep ŞENER</t>
  </si>
  <si>
    <t>Reyhan TAN</t>
  </si>
  <si>
    <t>Question Numbers</t>
  </si>
  <si>
    <t>Correct Answer to the Question</t>
  </si>
  <si>
    <t>Correct Answers to the Question</t>
  </si>
  <si>
    <t>Those Who Answer the Question Wrong</t>
  </si>
  <si>
    <t>Those Who Leave the Question Blank</t>
  </si>
  <si>
    <t>Question Percentage</t>
  </si>
  <si>
    <t>Google Sheet URL :</t>
  </si>
  <si>
    <t>https://docs.google.com/spreadsheets/d/1ahNZm9iuGYKzOnZ80_msLBLuFbv7Nk6jNi6JzLH3eVQ/edit?usp=sharing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</si>
</sst>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8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b/>
      <sz val="8"/>
      <color theme="0"/>
      <name val="Times New Roman"/>
      <family val="1"/>
      <charset val="162"/>
    </font>
    <font>
      <b/>
      <sz val="10"/>
      <color rgb="FFFF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 inden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5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left" vertical="center" textRotation="90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1" applyAlignment="1">
      <alignment horizontal="left" vertical="center"/>
    </xf>
    <xf numFmtId="0" fontId="7" fillId="5" borderId="1" xfId="0" applyFont="1" applyFill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textRotation="90"/>
    </xf>
    <xf numFmtId="0" fontId="10" fillId="3" borderId="1" xfId="0" applyFont="1" applyFill="1" applyBorder="1" applyAlignment="1">
      <alignment horizontal="center" textRotation="90"/>
    </xf>
    <xf numFmtId="0" fontId="10" fillId="5" borderId="1" xfId="0" applyFont="1" applyFill="1" applyBorder="1" applyAlignment="1">
      <alignment horizontal="center" textRotation="90"/>
    </xf>
    <xf numFmtId="164" fontId="10" fillId="4" borderId="2" xfId="0" applyNumberFormat="1" applyFont="1" applyFill="1" applyBorder="1" applyAlignment="1">
      <alignment horizontal="center" wrapText="1"/>
    </xf>
    <xf numFmtId="164" fontId="10" fillId="4" borderId="3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right" vertical="center" indent="1"/>
    </xf>
    <xf numFmtId="0" fontId="7" fillId="3" borderId="1" xfId="0" applyFont="1" applyFill="1" applyBorder="1" applyAlignment="1">
      <alignment horizontal="right" vertical="center" indent="1"/>
    </xf>
  </cellXfs>
  <cellStyles count="2">
    <cellStyle name="Köprü" xfId="1" builtinId="8"/>
    <cellStyle name="Normal" xfId="0" builtinId="0"/>
  </cellStyles>
  <dxfs count="19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</dxfs>
  <tableStyles count="0" defaultTableStyle="TableStyleMedium2" defaultPivotStyle="PivotStyleLight16"/>
  <colors>
    <mruColors>
      <color rgb="FFFF1919"/>
      <color rgb="FFFF2929"/>
      <color rgb="FFFFE7E7"/>
      <color rgb="FFAFEFBA"/>
      <color rgb="FFFFC5C5"/>
      <color rgb="FFFFD1D1"/>
      <color rgb="FFFFA3A3"/>
      <color rgb="FFFF4747"/>
      <color rgb="FFD2F6D8"/>
      <color rgb="FF93E9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76200</xdr:colOff>
      <xdr:row>9</xdr:row>
      <xdr:rowOff>9525</xdr:rowOff>
    </xdr:from>
    <xdr:to>
      <xdr:col>34</xdr:col>
      <xdr:colOff>1200150</xdr:colOff>
      <xdr:row>10</xdr:row>
      <xdr:rowOff>66675</xdr:rowOff>
    </xdr:to>
    <xdr:sp macro="[0]!recup" textlink="">
      <xdr:nvSpPr>
        <xdr:cNvPr id="2" name="Metin kutusu 1">
          <a:extLst>
            <a:ext uri="{FF2B5EF4-FFF2-40B4-BE49-F238E27FC236}">
              <a16:creationId xmlns:a16="http://schemas.microsoft.com/office/drawing/2014/main" id="{8014513A-C13E-4370-B1EC-5074E7A4C7AF}"/>
            </a:ext>
          </a:extLst>
        </xdr:cNvPr>
        <xdr:cNvSpPr txBox="1"/>
      </xdr:nvSpPr>
      <xdr:spPr>
        <a:xfrm>
          <a:off x="9801225" y="3419475"/>
          <a:ext cx="1123950" cy="304800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400" b="1">
              <a:latin typeface="Times New Roman" panose="02020603050405020304" pitchFamily="18" charset="0"/>
              <a:cs typeface="Times New Roman" panose="02020603050405020304" pitchFamily="18" charset="0"/>
            </a:rPr>
            <a:t>RECUP</a:t>
          </a:r>
        </a:p>
      </xdr:txBody>
    </xdr:sp>
    <xdr:clientData/>
  </xdr:twoCellAnchor>
  <xdr:twoCellAnchor editAs="oneCell">
    <xdr:from>
      <xdr:col>28</xdr:col>
      <xdr:colOff>9524</xdr:colOff>
      <xdr:row>11</xdr:row>
      <xdr:rowOff>9373</xdr:rowOff>
    </xdr:from>
    <xdr:to>
      <xdr:col>38</xdr:col>
      <xdr:colOff>257174</xdr:colOff>
      <xdr:row>37</xdr:row>
      <xdr:rowOff>243569</xdr:rowOff>
    </xdr:to>
    <xdr:pic>
      <xdr:nvPicPr>
        <xdr:cNvPr id="4" name="Resim 3">
          <a:extLst>
            <a:ext uri="{FF2B5EF4-FFF2-40B4-BE49-F238E27FC236}">
              <a16:creationId xmlns:a16="http://schemas.microsoft.com/office/drawing/2014/main" id="{150EB2D3-9F01-47F7-9154-0A7D0D2DE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1524" y="2743048"/>
          <a:ext cx="10791825" cy="6673096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18</xdr:row>
      <xdr:rowOff>104775</xdr:rowOff>
    </xdr:from>
    <xdr:to>
      <xdr:col>35</xdr:col>
      <xdr:colOff>428625</xdr:colOff>
      <xdr:row>20</xdr:row>
      <xdr:rowOff>180975</xdr:rowOff>
    </xdr:to>
    <xdr:cxnSp macro="">
      <xdr:nvCxnSpPr>
        <xdr:cNvPr id="7" name="Düz Ok Bağlayıcısı 6">
          <a:extLst>
            <a:ext uri="{FF2B5EF4-FFF2-40B4-BE49-F238E27FC236}">
              <a16:creationId xmlns:a16="http://schemas.microsoft.com/office/drawing/2014/main" id="{413C231E-C1FD-46A6-9091-761A390EB5F7}"/>
            </a:ext>
          </a:extLst>
        </xdr:cNvPr>
        <xdr:cNvCxnSpPr/>
      </xdr:nvCxnSpPr>
      <xdr:spPr>
        <a:xfrm>
          <a:off x="790575" y="4572000"/>
          <a:ext cx="10629900" cy="571500"/>
        </a:xfrm>
        <a:prstGeom prst="straightConnector1">
          <a:avLst/>
        </a:prstGeom>
        <a:ln w="38100">
          <a:solidFill>
            <a:srgbClr val="FF2929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171450</xdr:colOff>
      <xdr:row>6</xdr:row>
      <xdr:rowOff>228600</xdr:rowOff>
    </xdr:from>
    <xdr:to>
      <xdr:col>34</xdr:col>
      <xdr:colOff>57150</xdr:colOff>
      <xdr:row>8</xdr:row>
      <xdr:rowOff>190500</xdr:rowOff>
    </xdr:to>
    <xdr:cxnSp macro="">
      <xdr:nvCxnSpPr>
        <xdr:cNvPr id="9" name="Düz Ok Bağlayıcısı 8">
          <a:extLst>
            <a:ext uri="{FF2B5EF4-FFF2-40B4-BE49-F238E27FC236}">
              <a16:creationId xmlns:a16="http://schemas.microsoft.com/office/drawing/2014/main" id="{9E007998-C613-44C3-82A7-E89E67D4F85B}"/>
            </a:ext>
          </a:extLst>
        </xdr:cNvPr>
        <xdr:cNvCxnSpPr/>
      </xdr:nvCxnSpPr>
      <xdr:spPr>
        <a:xfrm>
          <a:off x="9458325" y="1724025"/>
          <a:ext cx="323850" cy="457200"/>
        </a:xfrm>
        <a:prstGeom prst="straightConnector1">
          <a:avLst/>
        </a:prstGeom>
        <a:ln w="38100">
          <a:solidFill>
            <a:srgbClr val="FF1919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542925</xdr:colOff>
      <xdr:row>10</xdr:row>
      <xdr:rowOff>66675</xdr:rowOff>
    </xdr:from>
    <xdr:to>
      <xdr:col>35</xdr:col>
      <xdr:colOff>1066800</xdr:colOff>
      <xdr:row>13</xdr:row>
      <xdr:rowOff>228600</xdr:rowOff>
    </xdr:to>
    <xdr:cxnSp macro="">
      <xdr:nvCxnSpPr>
        <xdr:cNvPr id="10" name="Düz Ok Bağlayıcısı 9">
          <a:extLst>
            <a:ext uri="{FF2B5EF4-FFF2-40B4-BE49-F238E27FC236}">
              <a16:creationId xmlns:a16="http://schemas.microsoft.com/office/drawing/2014/main" id="{BD33CA76-B254-4BF3-BDCB-374833FEBF9A}"/>
            </a:ext>
          </a:extLst>
        </xdr:cNvPr>
        <xdr:cNvCxnSpPr/>
      </xdr:nvCxnSpPr>
      <xdr:spPr>
        <a:xfrm>
          <a:off x="10267950" y="2552700"/>
          <a:ext cx="1790700" cy="904875"/>
        </a:xfrm>
        <a:prstGeom prst="straightConnector1">
          <a:avLst/>
        </a:prstGeom>
        <a:ln w="38100">
          <a:solidFill>
            <a:srgbClr val="FF1919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8</xdr:row>
      <xdr:rowOff>190500</xdr:rowOff>
    </xdr:from>
    <xdr:to>
      <xdr:col>35</xdr:col>
      <xdr:colOff>1038226</xdr:colOff>
      <xdr:row>14</xdr:row>
      <xdr:rowOff>76200</xdr:rowOff>
    </xdr:to>
    <xdr:cxnSp macro="">
      <xdr:nvCxnSpPr>
        <xdr:cNvPr id="12" name="Düz Ok Bağlayıcısı 11">
          <a:extLst>
            <a:ext uri="{FF2B5EF4-FFF2-40B4-BE49-F238E27FC236}">
              <a16:creationId xmlns:a16="http://schemas.microsoft.com/office/drawing/2014/main" id="{C9F225FF-4078-448B-9A71-786CFBCE71C6}"/>
            </a:ext>
          </a:extLst>
        </xdr:cNvPr>
        <xdr:cNvCxnSpPr/>
      </xdr:nvCxnSpPr>
      <xdr:spPr>
        <a:xfrm flipH="1" flipV="1">
          <a:off x="2638425" y="2181225"/>
          <a:ext cx="9391651" cy="1371600"/>
        </a:xfrm>
        <a:prstGeom prst="straightConnector1">
          <a:avLst/>
        </a:prstGeom>
        <a:ln w="38100">
          <a:solidFill>
            <a:srgbClr val="FF1919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8</xdr:row>
      <xdr:rowOff>104775</xdr:rowOff>
    </xdr:from>
    <xdr:to>
      <xdr:col>35</xdr:col>
      <xdr:colOff>1371601</xdr:colOff>
      <xdr:row>13</xdr:row>
      <xdr:rowOff>238125</xdr:rowOff>
    </xdr:to>
    <xdr:cxnSp macro="">
      <xdr:nvCxnSpPr>
        <xdr:cNvPr id="16" name="Düz Ok Bağlayıcısı 15">
          <a:extLst>
            <a:ext uri="{FF2B5EF4-FFF2-40B4-BE49-F238E27FC236}">
              <a16:creationId xmlns:a16="http://schemas.microsoft.com/office/drawing/2014/main" id="{989FFB8D-AE3B-47B7-9185-A22EC7EE291F}"/>
            </a:ext>
          </a:extLst>
        </xdr:cNvPr>
        <xdr:cNvCxnSpPr/>
      </xdr:nvCxnSpPr>
      <xdr:spPr>
        <a:xfrm flipH="1" flipV="1">
          <a:off x="2971800" y="2095500"/>
          <a:ext cx="9391651" cy="1371600"/>
        </a:xfrm>
        <a:prstGeom prst="straightConnector1">
          <a:avLst/>
        </a:prstGeom>
        <a:ln w="38100">
          <a:solidFill>
            <a:srgbClr val="FF1919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cs.google.com/spreadsheets/d/1ahNZm9iuGYKzOnZ80_msLBLuFbv7Nk6jNi6JzLH3eVQ/edit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ayfa5">
    <tabColor rgb="FF92D050"/>
  </sheetPr>
  <dimension ref="A1:AJ68"/>
  <sheetViews>
    <sheetView tabSelected="1" zoomScaleNormal="100" workbookViewId="0">
      <selection activeCell="AJ10" sqref="AJ10"/>
    </sheetView>
  </sheetViews>
  <sheetFormatPr defaultColWidth="9.140625" defaultRowHeight="20.100000000000001" customHeight="1" x14ac:dyDescent="0.25"/>
  <cols>
    <col min="1" max="1" width="4" style="9" bestFit="1" customWidth="1"/>
    <col min="2" max="2" width="3.5703125" style="9" customWidth="1"/>
    <col min="3" max="3" width="4.28515625" style="9" customWidth="1"/>
    <col min="4" max="4" width="26.7109375" style="9" customWidth="1"/>
    <col min="5" max="24" width="3.5703125" style="1" customWidth="1"/>
    <col min="25" max="27" width="3" style="1" customWidth="1"/>
    <col min="28" max="28" width="6.7109375" style="1" customWidth="1"/>
    <col min="29" max="29" width="3.7109375" style="1" bestFit="1" customWidth="1"/>
    <col min="30" max="34" width="3.28515625" style="1" customWidth="1"/>
    <col min="35" max="35" width="19" style="1" customWidth="1"/>
    <col min="36" max="36" width="100.7109375" style="1" customWidth="1"/>
    <col min="37" max="16384" width="9.140625" style="1"/>
  </cols>
  <sheetData>
    <row r="1" spans="1:36" ht="20.100000000000001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pans="1:36" ht="20.25" customHeight="1" x14ac:dyDescent="0.25">
      <c r="A2" s="20"/>
      <c r="B2" s="20"/>
      <c r="C2" s="20"/>
      <c r="D2" s="20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21" t="str">
        <f ca="1">IF(IFERROR(AVERAGEIFS(Y$9:Y$68,Y$9:Y$68,"&lt;&gt;0",Y$9:Y$68,"&lt;&gt;")&lt;&gt;0,0)," Total Correct Count (Average : " &amp; ROUND(AVERAGEIFS(Y$9:Y$68,Y$9:Y$68,"&lt;&gt;0",Y$9:Y$68,"&lt;&gt;"), 2) &amp; ")"," Total Correct Count")</f>
        <v xml:space="preserve"> Total Correct Count</v>
      </c>
      <c r="Z2" s="22" t="str">
        <f ca="1">IF(IFERROR(AVERAGEIFS(Z$9:Z$68,Z$9:Z$68,"&lt;&gt;0",Z$9:Z$68,"&lt;&gt;")&lt;&gt;0,0)," Total Wrong Count (Average : " &amp; ROUND(AVERAGEIFS(Z$9:Z$68,Z$9:Z$68,"&lt;&gt;0",Z$9:Z$68,"&lt;&gt;"), 2) &amp; ")"," Total Wrong Count")</f>
        <v xml:space="preserve"> Total Wrong Count</v>
      </c>
      <c r="AA2" s="23" t="str">
        <f ca="1">IF(IFERROR(AVERAGEIFS(AA$9:AA$68,AA$9:AA$68,"&lt;&gt;0",AA$9:AA$68,"&lt;&gt;")&lt;&gt;0,0)," Number of Questions Left Blank (Average : " &amp; ROUND(AVERAGEIFS(AA$9:AA$68,AA$9:AA$68,"&lt;&gt;0",AA$9:AA$68,"&lt;&gt;"), 2) &amp; ")"," Number of Questions Left Blank")</f>
        <v xml:space="preserve"> Number of Questions Left Blank</v>
      </c>
      <c r="AB2" s="24" t="str">
        <f ca="1">IF(IFERROR(AVERAGEIFS($AB$9:$AB$68,$AB$9:$AB$68,"&lt;&gt;0",$AB$9:$AB$68,"&lt;&gt;")&lt;&gt;0,0),"Net "&amp;CHAR(10)&amp;ROUND(AVERAGEIFS($AB$9:$AB$68,$AB$9:AB$68,"&lt;&gt;0",$AB$9:$AB$68,"&lt;&gt;"),2)&amp;CHAR(10)&amp;CHAR(10) &amp; IFERROR(TEXT((SUM(Y9:Y68)-SUM(Z9:Z68)/3)/MAX($E$3:$X$3)/SUMPRODUCT(--(Y9:Y68&lt;&gt;"")),"% 0,00"),"") &amp; CHAR(10),"")</f>
        <v/>
      </c>
      <c r="AC2" s="12"/>
    </row>
    <row r="3" spans="1:36" s="9" customFormat="1" ht="20.100000000000001" customHeight="1" x14ac:dyDescent="0.25">
      <c r="A3" s="18" t="s">
        <v>59</v>
      </c>
      <c r="B3" s="18"/>
      <c r="C3" s="18"/>
      <c r="D3" s="18"/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21"/>
      <c r="Z3" s="22"/>
      <c r="AA3" s="23"/>
      <c r="AB3" s="24"/>
      <c r="AC3" s="10"/>
    </row>
    <row r="4" spans="1:36" s="9" customFormat="1" ht="20.100000000000001" customHeight="1" x14ac:dyDescent="0.25">
      <c r="A4" s="18" t="s">
        <v>60</v>
      </c>
      <c r="B4" s="18"/>
      <c r="C4" s="18"/>
      <c r="D4" s="18"/>
      <c r="E4" s="14" t="s">
        <v>3</v>
      </c>
      <c r="F4" s="14" t="s">
        <v>3</v>
      </c>
      <c r="G4" s="14" t="s">
        <v>2</v>
      </c>
      <c r="H4" s="14" t="s">
        <v>0</v>
      </c>
      <c r="I4" s="14" t="s">
        <v>2</v>
      </c>
      <c r="J4" s="14" t="s">
        <v>3</v>
      </c>
      <c r="K4" s="14" t="s">
        <v>2</v>
      </c>
      <c r="L4" s="14" t="s">
        <v>0</v>
      </c>
      <c r="M4" s="14" t="s">
        <v>3</v>
      </c>
      <c r="N4" s="14" t="s">
        <v>0</v>
      </c>
      <c r="O4" s="14" t="s">
        <v>3</v>
      </c>
      <c r="P4" s="14" t="s">
        <v>1</v>
      </c>
      <c r="Q4" s="14" t="s">
        <v>0</v>
      </c>
      <c r="R4" s="14" t="s">
        <v>3</v>
      </c>
      <c r="S4" s="14" t="s">
        <v>3</v>
      </c>
      <c r="T4" s="14" t="s">
        <v>2</v>
      </c>
      <c r="U4" s="14" t="s">
        <v>0</v>
      </c>
      <c r="V4" s="14" t="s">
        <v>3</v>
      </c>
      <c r="W4" s="14" t="s">
        <v>2</v>
      </c>
      <c r="X4" s="14" t="s">
        <v>1</v>
      </c>
      <c r="Y4" s="21"/>
      <c r="Z4" s="22"/>
      <c r="AA4" s="23"/>
      <c r="AB4" s="24"/>
      <c r="AC4" s="10"/>
    </row>
    <row r="5" spans="1:36" s="9" customFormat="1" ht="20.100000000000001" customHeight="1" x14ac:dyDescent="0.25">
      <c r="A5" s="26" t="s">
        <v>61</v>
      </c>
      <c r="B5" s="26"/>
      <c r="C5" s="26"/>
      <c r="D5" s="26"/>
      <c r="E5" s="7">
        <f t="shared" ref="E5:X5" si="0">IF(E$4&lt;&gt;"",SUMPRODUCT(($D$9:$D$68&lt;&gt;"")*(E$9:E$68=E$4)*(E$9:E$68&lt;&gt;"")),"")</f>
        <v>0</v>
      </c>
      <c r="F5" s="7">
        <f t="shared" si="0"/>
        <v>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0</v>
      </c>
      <c r="K5" s="7">
        <f t="shared" si="0"/>
        <v>0</v>
      </c>
      <c r="L5" s="7">
        <f t="shared" si="0"/>
        <v>0</v>
      </c>
      <c r="M5" s="7">
        <f t="shared" si="0"/>
        <v>0</v>
      </c>
      <c r="N5" s="7">
        <f t="shared" si="0"/>
        <v>0</v>
      </c>
      <c r="O5" s="7">
        <f t="shared" si="0"/>
        <v>0</v>
      </c>
      <c r="P5" s="7">
        <f t="shared" si="0"/>
        <v>0</v>
      </c>
      <c r="Q5" s="7">
        <f t="shared" si="0"/>
        <v>0</v>
      </c>
      <c r="R5" s="7">
        <f t="shared" si="0"/>
        <v>0</v>
      </c>
      <c r="S5" s="7">
        <f t="shared" si="0"/>
        <v>0</v>
      </c>
      <c r="T5" s="7">
        <f t="shared" si="0"/>
        <v>0</v>
      </c>
      <c r="U5" s="7">
        <f t="shared" si="0"/>
        <v>0</v>
      </c>
      <c r="V5" s="7">
        <f t="shared" si="0"/>
        <v>0</v>
      </c>
      <c r="W5" s="7">
        <f t="shared" si="0"/>
        <v>0</v>
      </c>
      <c r="X5" s="7">
        <f t="shared" si="0"/>
        <v>0</v>
      </c>
      <c r="Y5" s="21"/>
      <c r="Z5" s="22"/>
      <c r="AA5" s="23"/>
      <c r="AB5" s="24"/>
      <c r="AC5" s="13"/>
    </row>
    <row r="6" spans="1:36" s="9" customFormat="1" ht="20.100000000000001" customHeight="1" x14ac:dyDescent="0.25">
      <c r="A6" s="27" t="s">
        <v>62</v>
      </c>
      <c r="B6" s="27"/>
      <c r="C6" s="27"/>
      <c r="D6" s="27"/>
      <c r="E6" s="7">
        <f t="shared" ref="E6:X6" si="1">IF(E$4&lt;&gt;"",SUMPRODUCT(($D$9:$D$68&lt;&gt;"")*(E$9:E$68&lt;&gt;E$4)*(E$9:E$68&lt;&gt;"")),"")</f>
        <v>0</v>
      </c>
      <c r="F6" s="7">
        <f t="shared" si="1"/>
        <v>0</v>
      </c>
      <c r="G6" s="7">
        <f t="shared" si="1"/>
        <v>0</v>
      </c>
      <c r="H6" s="7">
        <f t="shared" si="1"/>
        <v>0</v>
      </c>
      <c r="I6" s="7">
        <f t="shared" si="1"/>
        <v>0</v>
      </c>
      <c r="J6" s="7">
        <f t="shared" si="1"/>
        <v>0</v>
      </c>
      <c r="K6" s="7">
        <f t="shared" si="1"/>
        <v>0</v>
      </c>
      <c r="L6" s="7">
        <f t="shared" si="1"/>
        <v>0</v>
      </c>
      <c r="M6" s="7">
        <f t="shared" si="1"/>
        <v>0</v>
      </c>
      <c r="N6" s="7">
        <f t="shared" si="1"/>
        <v>0</v>
      </c>
      <c r="O6" s="7">
        <f t="shared" si="1"/>
        <v>0</v>
      </c>
      <c r="P6" s="7">
        <f t="shared" si="1"/>
        <v>0</v>
      </c>
      <c r="Q6" s="7">
        <f t="shared" si="1"/>
        <v>0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0</v>
      </c>
      <c r="W6" s="7">
        <f t="shared" si="1"/>
        <v>0</v>
      </c>
      <c r="X6" s="7">
        <f t="shared" si="1"/>
        <v>0</v>
      </c>
      <c r="Y6" s="21"/>
      <c r="Z6" s="22"/>
      <c r="AA6" s="23"/>
      <c r="AB6" s="24"/>
    </row>
    <row r="7" spans="1:36" s="9" customFormat="1" ht="20.100000000000001" customHeight="1" x14ac:dyDescent="0.25">
      <c r="A7" s="17" t="s">
        <v>63</v>
      </c>
      <c r="B7" s="17"/>
      <c r="C7" s="17"/>
      <c r="D7" s="17"/>
      <c r="E7" s="7">
        <f t="array" ref="E7">IF(E$4="","",SUM(--(MMULT(($D$9:$D$68&lt;&gt;"")*(E$9:E$68="")*($E$9:$X$68&lt;&gt;""),TRANSPOSE(COLUMN($E$4:$X$4))^0)&gt;0)))</f>
        <v>0</v>
      </c>
      <c r="F7" s="7">
        <f t="array" ref="F7">IF(F$4="","",SUM(--(MMULT(($D$9:$D$68&lt;&gt;"")*(F$9:F$68="")*($E$9:$X$68&lt;&gt;""),TRANSPOSE(COLUMN($E$4:$X$4))^0)&gt;0)))</f>
        <v>0</v>
      </c>
      <c r="G7" s="7">
        <f t="array" ref="G7">IF(G$4="","",SUM(--(MMULT(($D$9:$D$68&lt;&gt;"")*(G$9:G$68="")*($E$9:$X$68&lt;&gt;""),TRANSPOSE(COLUMN($E$4:$X$4))^0)&gt;0)))</f>
        <v>0</v>
      </c>
      <c r="H7" s="7">
        <f t="array" ref="H7">IF(H$4="","",SUM(--(MMULT(($D$9:$D$68&lt;&gt;"")*(H$9:H$68="")*($E$9:$X$68&lt;&gt;""),TRANSPOSE(COLUMN($E$4:$X$4))^0)&gt;0)))</f>
        <v>0</v>
      </c>
      <c r="I7" s="7">
        <f t="array" ref="I7">IF(I$4="","",SUM(--(MMULT(($D$9:$D$68&lt;&gt;"")*(I$9:I$68="")*($E$9:$X$68&lt;&gt;""),TRANSPOSE(COLUMN($E$4:$X$4))^0)&gt;0)))</f>
        <v>0</v>
      </c>
      <c r="J7" s="7">
        <f t="array" ref="J7">IF(J$4="","",SUM(--(MMULT(($D$9:$D$68&lt;&gt;"")*(J$9:J$68="")*($E$9:$X$68&lt;&gt;""),TRANSPOSE(COLUMN($E$4:$X$4))^0)&gt;0)))</f>
        <v>0</v>
      </c>
      <c r="K7" s="7">
        <f t="array" ref="K7">IF(K$4="","",SUM(--(MMULT(($D$9:$D$68&lt;&gt;"")*(K$9:K$68="")*($E$9:$X$68&lt;&gt;""),TRANSPOSE(COLUMN($E$4:$X$4))^0)&gt;0)))</f>
        <v>0</v>
      </c>
      <c r="L7" s="7">
        <f t="array" ref="L7">IF(L$4="","",SUM(--(MMULT(($D$9:$D$68&lt;&gt;"")*(L$9:L$68="")*($E$9:$X$68&lt;&gt;""),TRANSPOSE(COLUMN($E$4:$X$4))^0)&gt;0)))</f>
        <v>0</v>
      </c>
      <c r="M7" s="7">
        <f t="array" ref="M7">IF(M$4="","",SUM(--(MMULT(($D$9:$D$68&lt;&gt;"")*(M$9:M$68="")*($E$9:$X$68&lt;&gt;""),TRANSPOSE(COLUMN($E$4:$X$4))^0)&gt;0)))</f>
        <v>0</v>
      </c>
      <c r="N7" s="7">
        <f t="array" ref="N7">IF(N$4="","",SUM(--(MMULT(($D$9:$D$68&lt;&gt;"")*(N$9:N$68="")*($E$9:$X$68&lt;&gt;""),TRANSPOSE(COLUMN($E$4:$X$4))^0)&gt;0)))</f>
        <v>0</v>
      </c>
      <c r="O7" s="7">
        <f t="array" ref="O7">IF(O$4="","",SUM(--(MMULT(($D$9:$D$68&lt;&gt;"")*(O$9:O$68="")*($E$9:$X$68&lt;&gt;""),TRANSPOSE(COLUMN($E$4:$X$4))^0)&gt;0)))</f>
        <v>0</v>
      </c>
      <c r="P7" s="7">
        <f t="array" ref="P7">IF(P$4="","",SUM(--(MMULT(($D$9:$D$68&lt;&gt;"")*(P$9:P$68="")*($E$9:$X$68&lt;&gt;""),TRANSPOSE(COLUMN($E$4:$X$4))^0)&gt;0)))</f>
        <v>0</v>
      </c>
      <c r="Q7" s="7">
        <f t="array" ref="Q7">IF(Q$4="","",SUM(--(MMULT(($D$9:$D$68&lt;&gt;"")*(Q$9:Q$68="")*($E$9:$X$68&lt;&gt;""),TRANSPOSE(COLUMN($E$4:$X$4))^0)&gt;0)))</f>
        <v>0</v>
      </c>
      <c r="R7" s="7">
        <f t="array" ref="R7">IF(R$4="","",SUM(--(MMULT(($D$9:$D$68&lt;&gt;"")*(R$9:R$68="")*($E$9:$X$68&lt;&gt;""),TRANSPOSE(COLUMN($E$4:$X$4))^0)&gt;0)))</f>
        <v>0</v>
      </c>
      <c r="S7" s="7">
        <f t="array" ref="S7">IF(S$4="","",SUM(--(MMULT(($D$9:$D$68&lt;&gt;"")*(S$9:S$68="")*($E$9:$X$68&lt;&gt;""),TRANSPOSE(COLUMN($E$4:$X$4))^0)&gt;0)))</f>
        <v>0</v>
      </c>
      <c r="T7" s="7">
        <f t="array" ref="T7">IF(T$4="","",SUM(--(MMULT(($D$9:$D$68&lt;&gt;"")*(T$9:T$68="")*($E$9:$X$68&lt;&gt;""),TRANSPOSE(COLUMN($E$4:$X$4))^0)&gt;0)))</f>
        <v>0</v>
      </c>
      <c r="U7" s="7">
        <f t="array" ref="U7">IF(U$4="","",SUM(--(MMULT(($D$9:$D$68&lt;&gt;"")*(U$9:U$68="")*($E$9:$X$68&lt;&gt;""),TRANSPOSE(COLUMN($E$4:$X$4))^0)&gt;0)))</f>
        <v>0</v>
      </c>
      <c r="V7" s="7">
        <f t="array" ref="V7">IF(V$4="","",SUM(--(MMULT(($D$9:$D$68&lt;&gt;"")*(V$9:V$68="")*($E$9:$X$68&lt;&gt;""),TRANSPOSE(COLUMN($E$4:$X$4))^0)&gt;0)))</f>
        <v>0</v>
      </c>
      <c r="W7" s="7">
        <f t="array" ref="W7">IF(W$4="","",SUM(--(MMULT(($D$9:$D$68&lt;&gt;"")*(W$9:W$68="")*($E$9:$X$68&lt;&gt;""),TRANSPOSE(COLUMN($E$4:$X$4))^0)&gt;0)))</f>
        <v>0</v>
      </c>
      <c r="X7" s="7">
        <f t="array" ref="X7">IF(X$4="","",SUM(--(MMULT(($D$9:$D$68&lt;&gt;"")*(X$9:X$68="")*($E$9:$X$68&lt;&gt;""),TRANSPOSE(COLUMN($E$4:$X$4))^0)&gt;0)))</f>
        <v>0</v>
      </c>
      <c r="Y7" s="21"/>
      <c r="Z7" s="22"/>
      <c r="AA7" s="23"/>
      <c r="AB7" s="24"/>
    </row>
    <row r="8" spans="1:36" s="9" customFormat="1" ht="20.100000000000001" customHeight="1" x14ac:dyDescent="0.25">
      <c r="A8" s="18" t="s">
        <v>64</v>
      </c>
      <c r="B8" s="18"/>
      <c r="C8" s="18"/>
      <c r="D8" s="18"/>
      <c r="E8" s="7" t="str">
        <f>IF(SUM(E$5,E$7)&gt;0,(E$5*100)/(E$5+E$6+E$7),"")</f>
        <v/>
      </c>
      <c r="F8" s="7" t="str">
        <f t="shared" ref="F8:X8" si="2">IF(SUM(F$5,F$7)&gt;0,(F$5*100)/(F$5+F$6+F$7),"")</f>
        <v/>
      </c>
      <c r="G8" s="7" t="str">
        <f t="shared" si="2"/>
        <v/>
      </c>
      <c r="H8" s="7" t="str">
        <f t="shared" si="2"/>
        <v/>
      </c>
      <c r="I8" s="7" t="str">
        <f t="shared" si="2"/>
        <v/>
      </c>
      <c r="J8" s="7" t="str">
        <f t="shared" si="2"/>
        <v/>
      </c>
      <c r="K8" s="7" t="str">
        <f t="shared" si="2"/>
        <v/>
      </c>
      <c r="L8" s="7" t="str">
        <f t="shared" si="2"/>
        <v/>
      </c>
      <c r="M8" s="7" t="str">
        <f t="shared" si="2"/>
        <v/>
      </c>
      <c r="N8" s="7" t="str">
        <f t="shared" si="2"/>
        <v/>
      </c>
      <c r="O8" s="7" t="str">
        <f t="shared" si="2"/>
        <v/>
      </c>
      <c r="P8" s="7" t="str">
        <f t="shared" si="2"/>
        <v/>
      </c>
      <c r="Q8" s="7" t="str">
        <f t="shared" si="2"/>
        <v/>
      </c>
      <c r="R8" s="7" t="str">
        <f t="shared" si="2"/>
        <v/>
      </c>
      <c r="S8" s="7" t="str">
        <f t="shared" si="2"/>
        <v/>
      </c>
      <c r="T8" s="7" t="str">
        <f t="shared" si="2"/>
        <v/>
      </c>
      <c r="U8" s="7" t="str">
        <f t="shared" si="2"/>
        <v/>
      </c>
      <c r="V8" s="7" t="str">
        <f t="shared" si="2"/>
        <v/>
      </c>
      <c r="W8" s="7" t="str">
        <f t="shared" si="2"/>
        <v/>
      </c>
      <c r="X8" s="7" t="str">
        <f t="shared" si="2"/>
        <v/>
      </c>
      <c r="Y8" s="21"/>
      <c r="Z8" s="22"/>
      <c r="AA8" s="23"/>
      <c r="AB8" s="25"/>
      <c r="AI8" s="9" t="s">
        <v>65</v>
      </c>
      <c r="AJ8" s="16" t="s">
        <v>66</v>
      </c>
    </row>
    <row r="9" spans="1:36" s="2" customFormat="1" ht="20.100000000000001" customHeight="1" x14ac:dyDescent="0.25">
      <c r="A9" s="3">
        <v>1</v>
      </c>
      <c r="B9" s="3" t="s">
        <v>5</v>
      </c>
      <c r="C9" s="15">
        <v>200</v>
      </c>
      <c r="D9" s="6" t="s">
        <v>20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 t="str">
        <f t="shared" ref="Y9:Y67" ca="1" si="3">IF($B9="","",IF(COUNTBLANK(OFFSET($D9,,1,1,MAX($E$3:$X$3)))=MAX($E$3:$X$3),"",SUMPRODUCT(--(OFFSET($D$4,,1,1,MAX($E$3:$X$3))=OFFSET($D9,,1,1,MAX($E$3:$X$3))))))</f>
        <v/>
      </c>
      <c r="Z9" s="3" t="str">
        <f t="shared" ref="Z9:Z67" ca="1" si="4">IF($B9="","",IF(COUNTBLANK(OFFSET($D9,,1,1,MAX($E$3:$X$3)))=MAX($E$3:$X$3),"",SUMPRODUCT((OFFSET($D$4,,1,1,MAX($E$3:$X$3))&lt;&gt;OFFSET($D9,,1,1,MAX($E$3:$X$3)))*(OFFSET($D9,,1,1,MAX($E$3:$X$3))&lt;&gt;""))))</f>
        <v/>
      </c>
      <c r="AA9" s="3" t="str">
        <f t="shared" ref="AA9:AA67" ca="1" si="5">IF($B9="","",IF(COUNTBLANK(OFFSET($D9,,1,1,MAX($E$3:$X$3)))=MAX($E$3:$X$3),"",COUNTBLANK(OFFSET($D9,,1,1,MAX($E$3:$X$3)))))</f>
        <v/>
      </c>
      <c r="AB9" s="4" t="str">
        <f t="shared" ref="AB9" ca="1" si="6">IF($B9="","",IF(COUNTBLANK(OFFSET($D9,,1,1,MAX($E$3:$X$3)))=MAX($E$3:$X$3),"",Y9-Z9/3))</f>
        <v/>
      </c>
    </row>
    <row r="10" spans="1:36" s="2" customFormat="1" ht="20.100000000000001" customHeight="1" x14ac:dyDescent="0.25">
      <c r="A10" s="3">
        <v>2</v>
      </c>
      <c r="B10" s="3" t="s">
        <v>5</v>
      </c>
      <c r="C10" s="15">
        <v>202</v>
      </c>
      <c r="D10" s="6" t="s">
        <v>21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 t="str">
        <f t="shared" ca="1" si="3"/>
        <v/>
      </c>
      <c r="Z10" s="3" t="str">
        <f t="shared" ca="1" si="4"/>
        <v/>
      </c>
      <c r="AA10" s="3" t="str">
        <f t="shared" ca="1" si="5"/>
        <v/>
      </c>
      <c r="AB10" s="4" t="str">
        <f t="shared" ref="AB10:AB67" ca="1" si="7">IF($B10="","",IF(COUNTBLANK(OFFSET($D10,,1,1,MAX($E$3:$X$3)))=MAX($E$3:$X$3),"",Y10-Z10/3))</f>
        <v/>
      </c>
    </row>
    <row r="11" spans="1:36" s="2" customFormat="1" ht="20.100000000000001" customHeight="1" x14ac:dyDescent="0.25">
      <c r="A11" s="3">
        <v>3</v>
      </c>
      <c r="B11" s="3" t="s">
        <v>5</v>
      </c>
      <c r="C11" s="15">
        <v>204</v>
      </c>
      <c r="D11" s="6" t="s">
        <v>16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 t="str">
        <f t="shared" ca="1" si="3"/>
        <v/>
      </c>
      <c r="Z11" s="3" t="str">
        <f t="shared" ca="1" si="4"/>
        <v/>
      </c>
      <c r="AA11" s="3" t="str">
        <f t="shared" ca="1" si="5"/>
        <v/>
      </c>
      <c r="AB11" s="4" t="str">
        <f t="shared" ca="1" si="7"/>
        <v/>
      </c>
    </row>
    <row r="12" spans="1:36" s="2" customFormat="1" ht="20.100000000000001" customHeight="1" x14ac:dyDescent="0.25">
      <c r="A12" s="3">
        <v>4</v>
      </c>
      <c r="B12" s="3" t="s">
        <v>5</v>
      </c>
      <c r="C12" s="15">
        <v>206</v>
      </c>
      <c r="D12" s="6" t="s">
        <v>22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 t="str">
        <f t="shared" ca="1" si="3"/>
        <v/>
      </c>
      <c r="Z12" s="3" t="str">
        <f t="shared" ca="1" si="4"/>
        <v/>
      </c>
      <c r="AA12" s="3" t="str">
        <f t="shared" ca="1" si="5"/>
        <v/>
      </c>
      <c r="AB12" s="4" t="str">
        <f t="shared" ca="1" si="7"/>
        <v/>
      </c>
    </row>
    <row r="13" spans="1:36" s="2" customFormat="1" ht="20.100000000000001" customHeight="1" x14ac:dyDescent="0.25">
      <c r="A13" s="3">
        <v>5</v>
      </c>
      <c r="B13" s="3" t="s">
        <v>5</v>
      </c>
      <c r="C13" s="15">
        <v>208</v>
      </c>
      <c r="D13" s="6" t="s">
        <v>23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 t="str">
        <f t="shared" ca="1" si="3"/>
        <v/>
      </c>
      <c r="Z13" s="3" t="str">
        <f t="shared" ca="1" si="4"/>
        <v/>
      </c>
      <c r="AA13" s="3" t="str">
        <f t="shared" ca="1" si="5"/>
        <v/>
      </c>
      <c r="AB13" s="4" t="str">
        <f t="shared" ca="1" si="7"/>
        <v/>
      </c>
    </row>
    <row r="14" spans="1:36" s="2" customFormat="1" ht="20.100000000000001" customHeight="1" x14ac:dyDescent="0.25">
      <c r="A14" s="3">
        <v>6</v>
      </c>
      <c r="B14" s="3" t="s">
        <v>5</v>
      </c>
      <c r="C14" s="15">
        <v>210</v>
      </c>
      <c r="D14" s="6" t="s">
        <v>24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 t="str">
        <f t="shared" ca="1" si="3"/>
        <v/>
      </c>
      <c r="Z14" s="3" t="str">
        <f t="shared" ca="1" si="4"/>
        <v/>
      </c>
      <c r="AA14" s="3" t="str">
        <f t="shared" ca="1" si="5"/>
        <v/>
      </c>
      <c r="AB14" s="4" t="str">
        <f t="shared" ca="1" si="7"/>
        <v/>
      </c>
    </row>
    <row r="15" spans="1:36" s="2" customFormat="1" ht="20.100000000000001" customHeight="1" x14ac:dyDescent="0.25">
      <c r="A15" s="3">
        <v>7</v>
      </c>
      <c r="B15" s="3" t="s">
        <v>5</v>
      </c>
      <c r="C15" s="15">
        <v>212</v>
      </c>
      <c r="D15" s="6" t="s">
        <v>25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 t="str">
        <f t="shared" ca="1" si="3"/>
        <v/>
      </c>
      <c r="Z15" s="3" t="str">
        <f t="shared" ca="1" si="4"/>
        <v/>
      </c>
      <c r="AA15" s="3" t="str">
        <f t="shared" ca="1" si="5"/>
        <v/>
      </c>
      <c r="AB15" s="4" t="str">
        <f t="shared" ca="1" si="7"/>
        <v/>
      </c>
    </row>
    <row r="16" spans="1:36" s="2" customFormat="1" ht="20.100000000000001" customHeight="1" x14ac:dyDescent="0.25">
      <c r="A16" s="3">
        <v>8</v>
      </c>
      <c r="B16" s="3" t="s">
        <v>5</v>
      </c>
      <c r="C16" s="15">
        <v>214</v>
      </c>
      <c r="D16" s="6" t="s">
        <v>26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 t="str">
        <f t="shared" ca="1" si="3"/>
        <v/>
      </c>
      <c r="Z16" s="3" t="str">
        <f t="shared" ca="1" si="4"/>
        <v/>
      </c>
      <c r="AA16" s="3" t="str">
        <f t="shared" ca="1" si="5"/>
        <v/>
      </c>
      <c r="AB16" s="4" t="str">
        <f t="shared" ca="1" si="7"/>
        <v/>
      </c>
    </row>
    <row r="17" spans="1:28" s="2" customFormat="1" ht="20.100000000000001" customHeight="1" x14ac:dyDescent="0.25">
      <c r="A17" s="3">
        <v>9</v>
      </c>
      <c r="B17" s="3" t="s">
        <v>5</v>
      </c>
      <c r="C17" s="15">
        <v>216</v>
      </c>
      <c r="D17" s="6" t="s">
        <v>19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 t="str">
        <f t="shared" ca="1" si="3"/>
        <v/>
      </c>
      <c r="Z17" s="3" t="str">
        <f t="shared" ca="1" si="4"/>
        <v/>
      </c>
      <c r="AA17" s="3" t="str">
        <f t="shared" ca="1" si="5"/>
        <v/>
      </c>
      <c r="AB17" s="4" t="str">
        <f t="shared" ca="1" si="7"/>
        <v/>
      </c>
    </row>
    <row r="18" spans="1:28" s="2" customFormat="1" ht="20.100000000000001" customHeight="1" x14ac:dyDescent="0.25">
      <c r="A18" s="3">
        <v>10</v>
      </c>
      <c r="B18" s="3" t="s">
        <v>5</v>
      </c>
      <c r="C18" s="15">
        <v>218</v>
      </c>
      <c r="D18" s="6" t="s">
        <v>27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 t="str">
        <f t="shared" ca="1" si="3"/>
        <v/>
      </c>
      <c r="Z18" s="3" t="str">
        <f t="shared" ca="1" si="4"/>
        <v/>
      </c>
      <c r="AA18" s="3" t="str">
        <f t="shared" ca="1" si="5"/>
        <v/>
      </c>
      <c r="AB18" s="4" t="str">
        <f t="shared" ca="1" si="7"/>
        <v/>
      </c>
    </row>
    <row r="19" spans="1:28" s="2" customFormat="1" ht="20.100000000000001" customHeight="1" x14ac:dyDescent="0.25">
      <c r="A19" s="3">
        <v>11</v>
      </c>
      <c r="B19" s="3" t="s">
        <v>5</v>
      </c>
      <c r="C19" s="15">
        <v>220</v>
      </c>
      <c r="D19" s="6" t="s">
        <v>46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 t="str">
        <f t="shared" ca="1" si="3"/>
        <v/>
      </c>
      <c r="Z19" s="3" t="str">
        <f t="shared" ca="1" si="4"/>
        <v/>
      </c>
      <c r="AA19" s="3" t="str">
        <f t="shared" ca="1" si="5"/>
        <v/>
      </c>
      <c r="AB19" s="4" t="str">
        <f t="shared" ca="1" si="7"/>
        <v/>
      </c>
    </row>
    <row r="20" spans="1:28" s="2" customFormat="1" ht="20.100000000000001" customHeight="1" x14ac:dyDescent="0.25">
      <c r="A20" s="3">
        <v>12</v>
      </c>
      <c r="B20" s="3" t="s">
        <v>5</v>
      </c>
      <c r="C20" s="15">
        <v>222</v>
      </c>
      <c r="D20" s="6" t="s">
        <v>47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 t="str">
        <f t="shared" ca="1" si="3"/>
        <v/>
      </c>
      <c r="Z20" s="3" t="str">
        <f t="shared" ca="1" si="4"/>
        <v/>
      </c>
      <c r="AA20" s="3" t="str">
        <f t="shared" ca="1" si="5"/>
        <v/>
      </c>
      <c r="AB20" s="4" t="str">
        <f t="shared" ca="1" si="7"/>
        <v/>
      </c>
    </row>
    <row r="21" spans="1:28" s="2" customFormat="1" ht="20.100000000000001" customHeight="1" x14ac:dyDescent="0.25">
      <c r="A21" s="3">
        <v>13</v>
      </c>
      <c r="B21" s="3" t="s">
        <v>5</v>
      </c>
      <c r="C21" s="15">
        <v>224</v>
      </c>
      <c r="D21" s="6" t="s">
        <v>28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 t="str">
        <f t="shared" ca="1" si="3"/>
        <v/>
      </c>
      <c r="Z21" s="3" t="str">
        <f t="shared" ca="1" si="4"/>
        <v/>
      </c>
      <c r="AA21" s="3" t="str">
        <f t="shared" ca="1" si="5"/>
        <v/>
      </c>
      <c r="AB21" s="4" t="str">
        <f t="shared" ca="1" si="7"/>
        <v/>
      </c>
    </row>
    <row r="22" spans="1:28" s="2" customFormat="1" ht="20.100000000000001" customHeight="1" x14ac:dyDescent="0.25">
      <c r="A22" s="3">
        <v>14</v>
      </c>
      <c r="B22" s="3" t="s">
        <v>5</v>
      </c>
      <c r="C22" s="15">
        <v>226</v>
      </c>
      <c r="D22" s="6" t="s">
        <v>48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 t="str">
        <f t="shared" ca="1" si="3"/>
        <v/>
      </c>
      <c r="Z22" s="3" t="str">
        <f t="shared" ca="1" si="4"/>
        <v/>
      </c>
      <c r="AA22" s="3" t="str">
        <f t="shared" ca="1" si="5"/>
        <v/>
      </c>
      <c r="AB22" s="4" t="str">
        <f t="shared" ca="1" si="7"/>
        <v/>
      </c>
    </row>
    <row r="23" spans="1:28" s="2" customFormat="1" ht="20.100000000000001" customHeight="1" x14ac:dyDescent="0.25">
      <c r="A23" s="3">
        <v>15</v>
      </c>
      <c r="B23" s="3" t="s">
        <v>5</v>
      </c>
      <c r="C23" s="15">
        <v>228</v>
      </c>
      <c r="D23" s="6" t="s">
        <v>29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 t="str">
        <f t="shared" ca="1" si="3"/>
        <v/>
      </c>
      <c r="Z23" s="3" t="str">
        <f t="shared" ca="1" si="4"/>
        <v/>
      </c>
      <c r="AA23" s="3" t="str">
        <f t="shared" ca="1" si="5"/>
        <v/>
      </c>
      <c r="AB23" s="4" t="str">
        <f t="shared" ca="1" si="7"/>
        <v/>
      </c>
    </row>
    <row r="24" spans="1:28" s="2" customFormat="1" ht="20.100000000000001" customHeight="1" x14ac:dyDescent="0.25">
      <c r="A24" s="3">
        <v>16</v>
      </c>
      <c r="B24" s="3" t="s">
        <v>5</v>
      </c>
      <c r="C24" s="15">
        <v>230</v>
      </c>
      <c r="D24" s="6" t="s">
        <v>15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 t="str">
        <f t="shared" ca="1" si="3"/>
        <v/>
      </c>
      <c r="Z24" s="3" t="str">
        <f t="shared" ca="1" si="4"/>
        <v/>
      </c>
      <c r="AA24" s="3" t="str">
        <f t="shared" ca="1" si="5"/>
        <v/>
      </c>
      <c r="AB24" s="8" t="str">
        <f t="shared" ca="1" si="7"/>
        <v/>
      </c>
    </row>
    <row r="25" spans="1:28" s="2" customFormat="1" ht="20.100000000000001" customHeight="1" x14ac:dyDescent="0.25">
      <c r="A25" s="3">
        <v>17</v>
      </c>
      <c r="B25" s="3" t="s">
        <v>5</v>
      </c>
      <c r="C25" s="15">
        <v>232</v>
      </c>
      <c r="D25" s="6" t="s">
        <v>9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 t="str">
        <f t="shared" ca="1" si="3"/>
        <v/>
      </c>
      <c r="Z25" s="3" t="str">
        <f t="shared" ca="1" si="4"/>
        <v/>
      </c>
      <c r="AA25" s="3" t="str">
        <f t="shared" ca="1" si="5"/>
        <v/>
      </c>
      <c r="AB25" s="4" t="str">
        <f t="shared" ca="1" si="7"/>
        <v/>
      </c>
    </row>
    <row r="26" spans="1:28" s="2" customFormat="1" ht="20.100000000000001" customHeight="1" x14ac:dyDescent="0.25">
      <c r="A26" s="3">
        <v>18</v>
      </c>
      <c r="B26" s="3" t="s">
        <v>5</v>
      </c>
      <c r="C26" s="15">
        <v>234</v>
      </c>
      <c r="D26" s="6" t="s">
        <v>30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 t="str">
        <f t="shared" ca="1" si="3"/>
        <v/>
      </c>
      <c r="Z26" s="3" t="str">
        <f t="shared" ca="1" si="4"/>
        <v/>
      </c>
      <c r="AA26" s="3" t="str">
        <f t="shared" ca="1" si="5"/>
        <v/>
      </c>
      <c r="AB26" s="4" t="str">
        <f t="shared" ca="1" si="7"/>
        <v/>
      </c>
    </row>
    <row r="27" spans="1:28" s="2" customFormat="1" ht="20.100000000000001" customHeight="1" x14ac:dyDescent="0.25">
      <c r="A27" s="3">
        <v>19</v>
      </c>
      <c r="B27" s="3" t="s">
        <v>5</v>
      </c>
      <c r="C27" s="15">
        <v>236</v>
      </c>
      <c r="D27" s="6" t="s">
        <v>49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 t="str">
        <f t="shared" ca="1" si="3"/>
        <v/>
      </c>
      <c r="Z27" s="3" t="str">
        <f t="shared" ca="1" si="4"/>
        <v/>
      </c>
      <c r="AA27" s="3" t="str">
        <f t="shared" ca="1" si="5"/>
        <v/>
      </c>
      <c r="AB27" s="4" t="str">
        <f t="shared" ca="1" si="7"/>
        <v/>
      </c>
    </row>
    <row r="28" spans="1:28" s="2" customFormat="1" ht="20.100000000000001" customHeight="1" x14ac:dyDescent="0.25">
      <c r="A28" s="3">
        <v>20</v>
      </c>
      <c r="B28" s="3" t="s">
        <v>5</v>
      </c>
      <c r="C28" s="15">
        <v>238</v>
      </c>
      <c r="D28" s="6" t="s">
        <v>11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 t="str">
        <f t="shared" ca="1" si="3"/>
        <v/>
      </c>
      <c r="Z28" s="3" t="str">
        <f t="shared" ca="1" si="4"/>
        <v/>
      </c>
      <c r="AA28" s="3" t="str">
        <f t="shared" ca="1" si="5"/>
        <v/>
      </c>
      <c r="AB28" s="8" t="str">
        <f t="shared" ca="1" si="7"/>
        <v/>
      </c>
    </row>
    <row r="29" spans="1:28" s="2" customFormat="1" ht="20.100000000000001" customHeight="1" x14ac:dyDescent="0.25">
      <c r="A29" s="3">
        <v>21</v>
      </c>
      <c r="B29" s="3" t="s">
        <v>5</v>
      </c>
      <c r="C29" s="15">
        <v>240</v>
      </c>
      <c r="D29" s="6" t="s">
        <v>12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 t="str">
        <f t="shared" ca="1" si="3"/>
        <v/>
      </c>
      <c r="Z29" s="3" t="str">
        <f t="shared" ca="1" si="4"/>
        <v/>
      </c>
      <c r="AA29" s="3" t="str">
        <f t="shared" ca="1" si="5"/>
        <v/>
      </c>
      <c r="AB29" s="4" t="str">
        <f t="shared" ca="1" si="7"/>
        <v/>
      </c>
    </row>
    <row r="30" spans="1:28" s="2" customFormat="1" ht="20.100000000000001" customHeight="1" x14ac:dyDescent="0.25">
      <c r="A30" s="3">
        <v>22</v>
      </c>
      <c r="B30" s="3" t="s">
        <v>5</v>
      </c>
      <c r="C30" s="15">
        <v>244</v>
      </c>
      <c r="D30" s="6" t="s">
        <v>31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 t="str">
        <f t="shared" ca="1" si="3"/>
        <v/>
      </c>
      <c r="Z30" s="3" t="str">
        <f t="shared" ca="1" si="4"/>
        <v/>
      </c>
      <c r="AA30" s="3" t="str">
        <f t="shared" ca="1" si="5"/>
        <v/>
      </c>
      <c r="AB30" s="4" t="str">
        <f t="shared" ca="1" si="7"/>
        <v/>
      </c>
    </row>
    <row r="31" spans="1:28" s="2" customFormat="1" ht="20.100000000000001" customHeight="1" x14ac:dyDescent="0.25">
      <c r="A31" s="3">
        <v>23</v>
      </c>
      <c r="B31" s="3" t="s">
        <v>5</v>
      </c>
      <c r="C31" s="15">
        <v>252</v>
      </c>
      <c r="D31" s="6" t="s">
        <v>32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 t="str">
        <f t="shared" ca="1" si="3"/>
        <v/>
      </c>
      <c r="Z31" s="3" t="str">
        <f t="shared" ca="1" si="4"/>
        <v/>
      </c>
      <c r="AA31" s="3" t="str">
        <f t="shared" ca="1" si="5"/>
        <v/>
      </c>
      <c r="AB31" s="4" t="str">
        <f t="shared" ca="1" si="7"/>
        <v/>
      </c>
    </row>
    <row r="32" spans="1:28" s="2" customFormat="1" ht="20.100000000000001" customHeight="1" x14ac:dyDescent="0.25">
      <c r="A32" s="3">
        <v>24</v>
      </c>
      <c r="B32" s="3" t="s">
        <v>5</v>
      </c>
      <c r="C32" s="15">
        <v>264</v>
      </c>
      <c r="D32" s="6" t="s">
        <v>14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 t="str">
        <f t="shared" ca="1" si="3"/>
        <v/>
      </c>
      <c r="Z32" s="3" t="str">
        <f t="shared" ca="1" si="4"/>
        <v/>
      </c>
      <c r="AA32" s="3" t="str">
        <f t="shared" ca="1" si="5"/>
        <v/>
      </c>
      <c r="AB32" s="4" t="str">
        <f t="shared" ca="1" si="7"/>
        <v/>
      </c>
    </row>
    <row r="33" spans="1:28" s="2" customFormat="1" ht="20.100000000000001" customHeight="1" x14ac:dyDescent="0.25">
      <c r="A33" s="3">
        <v>25</v>
      </c>
      <c r="B33" s="3" t="s">
        <v>5</v>
      </c>
      <c r="C33" s="15">
        <v>702</v>
      </c>
      <c r="D33" s="6" t="s">
        <v>18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 t="str">
        <f t="shared" ca="1" si="3"/>
        <v/>
      </c>
      <c r="Z33" s="3" t="str">
        <f t="shared" ca="1" si="4"/>
        <v/>
      </c>
      <c r="AA33" s="3" t="str">
        <f t="shared" ca="1" si="5"/>
        <v/>
      </c>
      <c r="AB33" s="4" t="str">
        <f t="shared" ca="1" si="7"/>
        <v/>
      </c>
    </row>
    <row r="34" spans="1:28" s="2" customFormat="1" ht="20.100000000000001" customHeight="1" x14ac:dyDescent="0.25">
      <c r="A34" s="3">
        <v>26</v>
      </c>
      <c r="B34" s="3" t="s">
        <v>5</v>
      </c>
      <c r="C34" s="15">
        <v>706</v>
      </c>
      <c r="D34" s="6" t="s">
        <v>33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 t="str">
        <f t="shared" ca="1" si="3"/>
        <v/>
      </c>
      <c r="Z34" s="3" t="str">
        <f t="shared" ca="1" si="4"/>
        <v/>
      </c>
      <c r="AA34" s="3" t="str">
        <f t="shared" ca="1" si="5"/>
        <v/>
      </c>
      <c r="AB34" s="4" t="str">
        <f t="shared" ca="1" si="7"/>
        <v/>
      </c>
    </row>
    <row r="35" spans="1:28" s="2" customFormat="1" ht="20.100000000000001" customHeight="1" x14ac:dyDescent="0.25">
      <c r="A35" s="3">
        <v>27</v>
      </c>
      <c r="B35" s="3" t="s">
        <v>5</v>
      </c>
      <c r="C35" s="15">
        <v>718</v>
      </c>
      <c r="D35" s="6" t="s">
        <v>7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 t="str">
        <f t="shared" ca="1" si="3"/>
        <v/>
      </c>
      <c r="Z35" s="3" t="str">
        <f t="shared" ca="1" si="4"/>
        <v/>
      </c>
      <c r="AA35" s="3" t="str">
        <f t="shared" ca="1" si="5"/>
        <v/>
      </c>
      <c r="AB35" s="4" t="str">
        <f t="shared" ca="1" si="7"/>
        <v/>
      </c>
    </row>
    <row r="36" spans="1:28" s="2" customFormat="1" ht="20.100000000000001" customHeight="1" x14ac:dyDescent="0.25">
      <c r="A36" s="3">
        <v>28</v>
      </c>
      <c r="B36" s="3" t="s">
        <v>4</v>
      </c>
      <c r="C36" s="15">
        <v>201</v>
      </c>
      <c r="D36" s="6" t="s">
        <v>34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 t="str">
        <f t="shared" ca="1" si="3"/>
        <v/>
      </c>
      <c r="Z36" s="3" t="str">
        <f t="shared" ca="1" si="4"/>
        <v/>
      </c>
      <c r="AA36" s="3" t="str">
        <f t="shared" ca="1" si="5"/>
        <v/>
      </c>
      <c r="AB36" s="4" t="str">
        <f t="shared" ca="1" si="7"/>
        <v/>
      </c>
    </row>
    <row r="37" spans="1:28" s="2" customFormat="1" ht="20.100000000000001" customHeight="1" x14ac:dyDescent="0.25">
      <c r="A37" s="3">
        <v>29</v>
      </c>
      <c r="B37" s="3" t="s">
        <v>4</v>
      </c>
      <c r="C37" s="15">
        <v>203</v>
      </c>
      <c r="D37" s="6" t="s">
        <v>17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 t="str">
        <f t="shared" ca="1" si="3"/>
        <v/>
      </c>
      <c r="Z37" s="3" t="str">
        <f t="shared" ca="1" si="4"/>
        <v/>
      </c>
      <c r="AA37" s="3" t="str">
        <f t="shared" ca="1" si="5"/>
        <v/>
      </c>
      <c r="AB37" s="4" t="str">
        <f t="shared" ca="1" si="7"/>
        <v/>
      </c>
    </row>
    <row r="38" spans="1:28" s="2" customFormat="1" ht="20.100000000000001" customHeight="1" x14ac:dyDescent="0.25">
      <c r="A38" s="3">
        <v>30</v>
      </c>
      <c r="B38" s="3" t="s">
        <v>4</v>
      </c>
      <c r="C38" s="15">
        <v>205</v>
      </c>
      <c r="D38" s="6" t="s">
        <v>35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 t="str">
        <f t="shared" ca="1" si="3"/>
        <v/>
      </c>
      <c r="Z38" s="3" t="str">
        <f t="shared" ca="1" si="4"/>
        <v/>
      </c>
      <c r="AA38" s="3" t="str">
        <f t="shared" ca="1" si="5"/>
        <v/>
      </c>
      <c r="AB38" s="4" t="str">
        <f t="shared" ca="1" si="7"/>
        <v/>
      </c>
    </row>
    <row r="39" spans="1:28" s="2" customFormat="1" ht="20.100000000000001" customHeight="1" x14ac:dyDescent="0.25">
      <c r="A39" s="3">
        <v>31</v>
      </c>
      <c r="B39" s="3" t="s">
        <v>4</v>
      </c>
      <c r="C39" s="15">
        <v>207</v>
      </c>
      <c r="D39" s="6" t="s">
        <v>50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 t="str">
        <f t="shared" ca="1" si="3"/>
        <v/>
      </c>
      <c r="Z39" s="3" t="str">
        <f t="shared" ca="1" si="4"/>
        <v/>
      </c>
      <c r="AA39" s="3" t="str">
        <f t="shared" ca="1" si="5"/>
        <v/>
      </c>
      <c r="AB39" s="4" t="str">
        <f t="shared" ca="1" si="7"/>
        <v/>
      </c>
    </row>
    <row r="40" spans="1:28" s="2" customFormat="1" ht="20.100000000000001" customHeight="1" x14ac:dyDescent="0.25">
      <c r="A40" s="3">
        <v>32</v>
      </c>
      <c r="B40" s="3" t="s">
        <v>4</v>
      </c>
      <c r="C40" s="15">
        <v>209</v>
      </c>
      <c r="D40" s="6" t="s">
        <v>36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 t="str">
        <f t="shared" ca="1" si="3"/>
        <v/>
      </c>
      <c r="Z40" s="3" t="str">
        <f t="shared" ca="1" si="4"/>
        <v/>
      </c>
      <c r="AA40" s="3" t="str">
        <f t="shared" ca="1" si="5"/>
        <v/>
      </c>
      <c r="AB40" s="4" t="str">
        <f t="shared" ca="1" si="7"/>
        <v/>
      </c>
    </row>
    <row r="41" spans="1:28" s="2" customFormat="1" ht="20.100000000000001" customHeight="1" x14ac:dyDescent="0.25">
      <c r="A41" s="3">
        <v>33</v>
      </c>
      <c r="B41" s="3" t="s">
        <v>4</v>
      </c>
      <c r="C41" s="15">
        <v>211</v>
      </c>
      <c r="D41" s="6" t="s">
        <v>37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 t="str">
        <f t="shared" ca="1" si="3"/>
        <v/>
      </c>
      <c r="Z41" s="3" t="str">
        <f t="shared" ca="1" si="4"/>
        <v/>
      </c>
      <c r="AA41" s="3" t="str">
        <f t="shared" ca="1" si="5"/>
        <v/>
      </c>
      <c r="AB41" s="4" t="str">
        <f t="shared" ca="1" si="7"/>
        <v/>
      </c>
    </row>
    <row r="42" spans="1:28" s="2" customFormat="1" ht="20.100000000000001" customHeight="1" x14ac:dyDescent="0.25">
      <c r="A42" s="3">
        <v>34</v>
      </c>
      <c r="B42" s="3" t="s">
        <v>4</v>
      </c>
      <c r="C42" s="15">
        <v>213</v>
      </c>
      <c r="D42" s="6" t="s">
        <v>51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 t="str">
        <f t="shared" ca="1" si="3"/>
        <v/>
      </c>
      <c r="Z42" s="3" t="str">
        <f t="shared" ca="1" si="4"/>
        <v/>
      </c>
      <c r="AA42" s="3" t="str">
        <f t="shared" ca="1" si="5"/>
        <v/>
      </c>
      <c r="AB42" s="4" t="str">
        <f t="shared" ca="1" si="7"/>
        <v/>
      </c>
    </row>
    <row r="43" spans="1:28" s="2" customFormat="1" ht="20.100000000000001" customHeight="1" x14ac:dyDescent="0.25">
      <c r="A43" s="3">
        <v>35</v>
      </c>
      <c r="B43" s="3" t="s">
        <v>4</v>
      </c>
      <c r="C43" s="15">
        <v>215</v>
      </c>
      <c r="D43" s="6" t="s">
        <v>38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 t="str">
        <f t="shared" ca="1" si="3"/>
        <v/>
      </c>
      <c r="Z43" s="3" t="str">
        <f t="shared" ca="1" si="4"/>
        <v/>
      </c>
      <c r="AA43" s="3" t="str">
        <f t="shared" ca="1" si="5"/>
        <v/>
      </c>
      <c r="AB43" s="4" t="str">
        <f t="shared" ca="1" si="7"/>
        <v/>
      </c>
    </row>
    <row r="44" spans="1:28" s="2" customFormat="1" ht="20.100000000000001" customHeight="1" x14ac:dyDescent="0.25">
      <c r="A44" s="3">
        <v>36</v>
      </c>
      <c r="B44" s="3" t="s">
        <v>4</v>
      </c>
      <c r="C44" s="15">
        <v>217</v>
      </c>
      <c r="D44" s="6" t="s">
        <v>13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 t="str">
        <f t="shared" ca="1" si="3"/>
        <v/>
      </c>
      <c r="Z44" s="3" t="str">
        <f t="shared" ca="1" si="4"/>
        <v/>
      </c>
      <c r="AA44" s="3" t="str">
        <f t="shared" ca="1" si="5"/>
        <v/>
      </c>
      <c r="AB44" s="4" t="str">
        <f t="shared" ca="1" si="7"/>
        <v/>
      </c>
    </row>
    <row r="45" spans="1:28" s="2" customFormat="1" ht="20.100000000000001" customHeight="1" x14ac:dyDescent="0.25">
      <c r="A45" s="3">
        <v>37</v>
      </c>
      <c r="B45" s="3" t="s">
        <v>4</v>
      </c>
      <c r="C45" s="15">
        <v>219</v>
      </c>
      <c r="D45" s="6" t="s">
        <v>52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 t="str">
        <f t="shared" ca="1" si="3"/>
        <v/>
      </c>
      <c r="Z45" s="3" t="str">
        <f t="shared" ca="1" si="4"/>
        <v/>
      </c>
      <c r="AA45" s="3" t="str">
        <f t="shared" ca="1" si="5"/>
        <v/>
      </c>
      <c r="AB45" s="4" t="str">
        <f t="shared" ca="1" si="7"/>
        <v/>
      </c>
    </row>
    <row r="46" spans="1:28" s="2" customFormat="1" ht="20.100000000000001" customHeight="1" x14ac:dyDescent="0.25">
      <c r="A46" s="3">
        <v>38</v>
      </c>
      <c r="B46" s="3" t="s">
        <v>4</v>
      </c>
      <c r="C46" s="15">
        <v>221</v>
      </c>
      <c r="D46" s="6" t="s">
        <v>39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 t="str">
        <f t="shared" ca="1" si="3"/>
        <v/>
      </c>
      <c r="Z46" s="3" t="str">
        <f t="shared" ca="1" si="4"/>
        <v/>
      </c>
      <c r="AA46" s="3" t="str">
        <f t="shared" ca="1" si="5"/>
        <v/>
      </c>
      <c r="AB46" s="4" t="str">
        <f t="shared" ca="1" si="7"/>
        <v/>
      </c>
    </row>
    <row r="47" spans="1:28" s="2" customFormat="1" ht="20.100000000000001" customHeight="1" x14ac:dyDescent="0.25">
      <c r="A47" s="3">
        <v>39</v>
      </c>
      <c r="B47" s="3" t="s">
        <v>4</v>
      </c>
      <c r="C47" s="15">
        <v>223</v>
      </c>
      <c r="D47" s="6" t="s">
        <v>40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 t="str">
        <f t="shared" ca="1" si="3"/>
        <v/>
      </c>
      <c r="Z47" s="3" t="str">
        <f t="shared" ca="1" si="4"/>
        <v/>
      </c>
      <c r="AA47" s="3" t="str">
        <f t="shared" ca="1" si="5"/>
        <v/>
      </c>
      <c r="AB47" s="4" t="str">
        <f t="shared" ca="1" si="7"/>
        <v/>
      </c>
    </row>
    <row r="48" spans="1:28" s="2" customFormat="1" ht="20.100000000000001" customHeight="1" x14ac:dyDescent="0.25">
      <c r="A48" s="3">
        <v>40</v>
      </c>
      <c r="B48" s="3" t="s">
        <v>4</v>
      </c>
      <c r="C48" s="15">
        <v>225</v>
      </c>
      <c r="D48" s="6" t="s">
        <v>53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 t="str">
        <f t="shared" ca="1" si="3"/>
        <v/>
      </c>
      <c r="Z48" s="3" t="str">
        <f t="shared" ca="1" si="4"/>
        <v/>
      </c>
      <c r="AA48" s="3" t="str">
        <f t="shared" ca="1" si="5"/>
        <v/>
      </c>
      <c r="AB48" s="4" t="str">
        <f t="shared" ca="1" si="7"/>
        <v/>
      </c>
    </row>
    <row r="49" spans="1:28" s="2" customFormat="1" ht="20.100000000000001" customHeight="1" x14ac:dyDescent="0.25">
      <c r="A49" s="3">
        <v>41</v>
      </c>
      <c r="B49" s="3" t="s">
        <v>4</v>
      </c>
      <c r="C49" s="15">
        <v>227</v>
      </c>
      <c r="D49" s="6" t="s">
        <v>41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 t="str">
        <f t="shared" ca="1" si="3"/>
        <v/>
      </c>
      <c r="Z49" s="3" t="str">
        <f t="shared" ca="1" si="4"/>
        <v/>
      </c>
      <c r="AA49" s="3" t="str">
        <f t="shared" ca="1" si="5"/>
        <v/>
      </c>
      <c r="AB49" s="4" t="str">
        <f t="shared" ca="1" si="7"/>
        <v/>
      </c>
    </row>
    <row r="50" spans="1:28" s="2" customFormat="1" ht="20.100000000000001" customHeight="1" x14ac:dyDescent="0.25">
      <c r="A50" s="3">
        <v>42</v>
      </c>
      <c r="B50" s="3" t="s">
        <v>4</v>
      </c>
      <c r="C50" s="15">
        <v>229</v>
      </c>
      <c r="D50" s="6" t="s">
        <v>42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 t="str">
        <f t="shared" ca="1" si="3"/>
        <v/>
      </c>
      <c r="Z50" s="3" t="str">
        <f t="shared" ca="1" si="4"/>
        <v/>
      </c>
      <c r="AA50" s="3" t="str">
        <f t="shared" ca="1" si="5"/>
        <v/>
      </c>
      <c r="AB50" s="4" t="str">
        <f t="shared" ca="1" si="7"/>
        <v/>
      </c>
    </row>
    <row r="51" spans="1:28" s="2" customFormat="1" ht="20.100000000000001" customHeight="1" x14ac:dyDescent="0.25">
      <c r="A51" s="3">
        <v>43</v>
      </c>
      <c r="B51" s="3" t="s">
        <v>4</v>
      </c>
      <c r="C51" s="15">
        <v>231</v>
      </c>
      <c r="D51" s="6" t="s">
        <v>10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 t="str">
        <f t="shared" ca="1" si="3"/>
        <v/>
      </c>
      <c r="Z51" s="3" t="str">
        <f t="shared" ca="1" si="4"/>
        <v/>
      </c>
      <c r="AA51" s="3" t="str">
        <f t="shared" ca="1" si="5"/>
        <v/>
      </c>
      <c r="AB51" s="4" t="str">
        <f t="shared" ca="1" si="7"/>
        <v/>
      </c>
    </row>
    <row r="52" spans="1:28" s="2" customFormat="1" ht="20.100000000000001" customHeight="1" x14ac:dyDescent="0.25">
      <c r="A52" s="3">
        <v>44</v>
      </c>
      <c r="B52" s="3" t="s">
        <v>4</v>
      </c>
      <c r="C52" s="15">
        <v>233</v>
      </c>
      <c r="D52" s="6" t="s">
        <v>57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 t="str">
        <f t="shared" ca="1" si="3"/>
        <v/>
      </c>
      <c r="Z52" s="3" t="str">
        <f t="shared" ca="1" si="4"/>
        <v/>
      </c>
      <c r="AA52" s="3" t="str">
        <f t="shared" ca="1" si="5"/>
        <v/>
      </c>
      <c r="AB52" s="4" t="str">
        <f t="shared" ca="1" si="7"/>
        <v/>
      </c>
    </row>
    <row r="53" spans="1:28" s="2" customFormat="1" ht="20.100000000000001" customHeight="1" x14ac:dyDescent="0.25">
      <c r="A53" s="3">
        <v>45</v>
      </c>
      <c r="B53" s="3" t="s">
        <v>4</v>
      </c>
      <c r="C53" s="15">
        <v>235</v>
      </c>
      <c r="D53" s="6" t="s">
        <v>58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 t="str">
        <f t="shared" ca="1" si="3"/>
        <v/>
      </c>
      <c r="Z53" s="3" t="str">
        <f t="shared" ca="1" si="4"/>
        <v/>
      </c>
      <c r="AA53" s="3" t="str">
        <f t="shared" ca="1" si="5"/>
        <v/>
      </c>
      <c r="AB53" s="4" t="str">
        <f t="shared" ca="1" si="7"/>
        <v/>
      </c>
    </row>
    <row r="54" spans="1:28" s="2" customFormat="1" ht="20.100000000000001" customHeight="1" x14ac:dyDescent="0.25">
      <c r="A54" s="3">
        <v>46</v>
      </c>
      <c r="B54" s="3" t="s">
        <v>4</v>
      </c>
      <c r="C54" s="15">
        <v>237</v>
      </c>
      <c r="D54" s="6" t="s">
        <v>43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 t="str">
        <f t="shared" ca="1" si="3"/>
        <v/>
      </c>
      <c r="Z54" s="3" t="str">
        <f t="shared" ca="1" si="4"/>
        <v/>
      </c>
      <c r="AA54" s="3" t="str">
        <f t="shared" ca="1" si="5"/>
        <v/>
      </c>
      <c r="AB54" s="4" t="str">
        <f t="shared" ca="1" si="7"/>
        <v/>
      </c>
    </row>
    <row r="55" spans="1:28" s="2" customFormat="1" ht="20.100000000000001" customHeight="1" x14ac:dyDescent="0.25">
      <c r="A55" s="3">
        <v>47</v>
      </c>
      <c r="B55" s="3" t="s">
        <v>4</v>
      </c>
      <c r="C55" s="15">
        <v>239</v>
      </c>
      <c r="D55" s="6" t="s">
        <v>6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 t="str">
        <f t="shared" ca="1" si="3"/>
        <v/>
      </c>
      <c r="Z55" s="3" t="str">
        <f t="shared" ca="1" si="4"/>
        <v/>
      </c>
      <c r="AA55" s="3" t="str">
        <f t="shared" ca="1" si="5"/>
        <v/>
      </c>
      <c r="AB55" s="4" t="str">
        <f t="shared" ca="1" si="7"/>
        <v/>
      </c>
    </row>
    <row r="56" spans="1:28" s="2" customFormat="1" ht="20.100000000000001" customHeight="1" x14ac:dyDescent="0.25">
      <c r="A56" s="3">
        <v>48</v>
      </c>
      <c r="B56" s="3" t="s">
        <v>4</v>
      </c>
      <c r="C56" s="15">
        <v>241</v>
      </c>
      <c r="D56" s="6" t="s">
        <v>54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 t="str">
        <f t="shared" ca="1" si="3"/>
        <v/>
      </c>
      <c r="Z56" s="3" t="str">
        <f t="shared" ca="1" si="4"/>
        <v/>
      </c>
      <c r="AA56" s="3" t="str">
        <f t="shared" ca="1" si="5"/>
        <v/>
      </c>
      <c r="AB56" s="4" t="str">
        <f t="shared" ca="1" si="7"/>
        <v/>
      </c>
    </row>
    <row r="57" spans="1:28" s="2" customFormat="1" ht="20.100000000000001" customHeight="1" x14ac:dyDescent="0.25">
      <c r="A57" s="3">
        <v>49</v>
      </c>
      <c r="B57" s="3" t="s">
        <v>4</v>
      </c>
      <c r="C57" s="15">
        <v>243</v>
      </c>
      <c r="D57" s="6" t="s">
        <v>55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 t="str">
        <f t="shared" ca="1" si="3"/>
        <v/>
      </c>
      <c r="Z57" s="3" t="str">
        <f t="shared" ca="1" si="4"/>
        <v/>
      </c>
      <c r="AA57" s="3" t="str">
        <f t="shared" ca="1" si="5"/>
        <v/>
      </c>
      <c r="AB57" s="4" t="str">
        <f t="shared" ca="1" si="7"/>
        <v/>
      </c>
    </row>
    <row r="58" spans="1:28" s="2" customFormat="1" ht="20.100000000000001" customHeight="1" x14ac:dyDescent="0.25">
      <c r="A58" s="3">
        <v>50</v>
      </c>
      <c r="B58" s="3" t="s">
        <v>4</v>
      </c>
      <c r="C58" s="15">
        <v>245</v>
      </c>
      <c r="D58" s="6" t="s">
        <v>56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 t="str">
        <f t="shared" ca="1" si="3"/>
        <v/>
      </c>
      <c r="Z58" s="3" t="str">
        <f t="shared" ca="1" si="4"/>
        <v/>
      </c>
      <c r="AA58" s="3" t="str">
        <f t="shared" ca="1" si="5"/>
        <v/>
      </c>
      <c r="AB58" s="4" t="str">
        <f t="shared" ca="1" si="7"/>
        <v/>
      </c>
    </row>
    <row r="59" spans="1:28" s="2" customFormat="1" ht="20.100000000000001" customHeight="1" x14ac:dyDescent="0.25">
      <c r="A59" s="3">
        <v>51</v>
      </c>
      <c r="B59" s="3" t="s">
        <v>4</v>
      </c>
      <c r="C59" s="15">
        <v>247</v>
      </c>
      <c r="D59" s="6" t="s">
        <v>44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 t="str">
        <f t="shared" ca="1" si="3"/>
        <v/>
      </c>
      <c r="Z59" s="3" t="str">
        <f t="shared" ca="1" si="4"/>
        <v/>
      </c>
      <c r="AA59" s="3" t="str">
        <f t="shared" ca="1" si="5"/>
        <v/>
      </c>
      <c r="AB59" s="4" t="str">
        <f t="shared" ca="1" si="7"/>
        <v/>
      </c>
    </row>
    <row r="60" spans="1:28" s="2" customFormat="1" ht="20.100000000000001" customHeight="1" x14ac:dyDescent="0.25">
      <c r="A60" s="3">
        <v>52</v>
      </c>
      <c r="B60" s="3" t="s">
        <v>4</v>
      </c>
      <c r="C60" s="15">
        <v>265</v>
      </c>
      <c r="D60" s="6" t="s">
        <v>45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 t="str">
        <f t="shared" ca="1" si="3"/>
        <v/>
      </c>
      <c r="Z60" s="3" t="str">
        <f t="shared" ca="1" si="4"/>
        <v/>
      </c>
      <c r="AA60" s="3" t="str">
        <f t="shared" ca="1" si="5"/>
        <v/>
      </c>
      <c r="AB60" s="4" t="str">
        <f t="shared" ca="1" si="7"/>
        <v/>
      </c>
    </row>
    <row r="61" spans="1:28" s="2" customFormat="1" ht="20.100000000000001" customHeight="1" x14ac:dyDescent="0.25">
      <c r="A61" s="3">
        <v>53</v>
      </c>
      <c r="B61" s="3" t="s">
        <v>4</v>
      </c>
      <c r="C61" s="15">
        <v>269</v>
      </c>
      <c r="D61" s="6" t="s">
        <v>8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 t="str">
        <f t="shared" ca="1" si="3"/>
        <v/>
      </c>
      <c r="Z61" s="3" t="str">
        <f t="shared" ca="1" si="4"/>
        <v/>
      </c>
      <c r="AA61" s="3" t="str">
        <f t="shared" ca="1" si="5"/>
        <v/>
      </c>
      <c r="AB61" s="4" t="str">
        <f t="shared" ca="1" si="7"/>
        <v/>
      </c>
    </row>
    <row r="62" spans="1:28" s="2" customFormat="1" ht="20.100000000000001" customHeight="1" x14ac:dyDescent="0.25">
      <c r="A62" s="3">
        <v>54</v>
      </c>
      <c r="B62" s="3"/>
      <c r="C62" s="15"/>
      <c r="D62" s="6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 t="str">
        <f t="shared" ca="1" si="3"/>
        <v/>
      </c>
      <c r="Z62" s="3" t="str">
        <f t="shared" ca="1" si="4"/>
        <v/>
      </c>
      <c r="AA62" s="3" t="str">
        <f t="shared" ca="1" si="5"/>
        <v/>
      </c>
      <c r="AB62" s="4" t="str">
        <f t="shared" ca="1" si="7"/>
        <v/>
      </c>
    </row>
    <row r="63" spans="1:28" s="2" customFormat="1" ht="20.100000000000001" customHeight="1" x14ac:dyDescent="0.25">
      <c r="A63" s="3">
        <v>55</v>
      </c>
      <c r="B63" s="3"/>
      <c r="C63" s="15"/>
      <c r="D63" s="6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 t="str">
        <f t="shared" ca="1" si="3"/>
        <v/>
      </c>
      <c r="Z63" s="3" t="str">
        <f t="shared" ca="1" si="4"/>
        <v/>
      </c>
      <c r="AA63" s="3" t="str">
        <f t="shared" ca="1" si="5"/>
        <v/>
      </c>
      <c r="AB63" s="4" t="str">
        <f t="shared" ca="1" si="7"/>
        <v/>
      </c>
    </row>
    <row r="64" spans="1:28" s="2" customFormat="1" ht="20.100000000000001" customHeight="1" x14ac:dyDescent="0.25">
      <c r="A64" s="3">
        <v>56</v>
      </c>
      <c r="B64" s="3"/>
      <c r="C64" s="15"/>
      <c r="D64" s="6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 t="str">
        <f t="shared" ca="1" si="3"/>
        <v/>
      </c>
      <c r="Z64" s="3" t="str">
        <f t="shared" ca="1" si="4"/>
        <v/>
      </c>
      <c r="AA64" s="3" t="str">
        <f t="shared" ca="1" si="5"/>
        <v/>
      </c>
      <c r="AB64" s="4" t="str">
        <f t="shared" ca="1" si="7"/>
        <v/>
      </c>
    </row>
    <row r="65" spans="1:28" s="2" customFormat="1" ht="20.100000000000001" customHeight="1" x14ac:dyDescent="0.25">
      <c r="A65" s="3">
        <v>57</v>
      </c>
      <c r="B65" s="3"/>
      <c r="C65" s="15"/>
      <c r="D65" s="6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 t="str">
        <f t="shared" ca="1" si="3"/>
        <v/>
      </c>
      <c r="Z65" s="3" t="str">
        <f t="shared" ca="1" si="4"/>
        <v/>
      </c>
      <c r="AA65" s="3" t="str">
        <f t="shared" ca="1" si="5"/>
        <v/>
      </c>
      <c r="AB65" s="4" t="str">
        <f t="shared" ca="1" si="7"/>
        <v/>
      </c>
    </row>
    <row r="66" spans="1:28" s="2" customFormat="1" ht="20.100000000000001" customHeight="1" x14ac:dyDescent="0.25">
      <c r="A66" s="3">
        <v>58</v>
      </c>
      <c r="B66" s="3"/>
      <c r="C66" s="15"/>
      <c r="D66" s="6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 t="str">
        <f t="shared" ca="1" si="3"/>
        <v/>
      </c>
      <c r="Z66" s="3" t="str">
        <f t="shared" ca="1" si="4"/>
        <v/>
      </c>
      <c r="AA66" s="3" t="str">
        <f t="shared" ca="1" si="5"/>
        <v/>
      </c>
      <c r="AB66" s="4" t="str">
        <f t="shared" ca="1" si="7"/>
        <v/>
      </c>
    </row>
    <row r="67" spans="1:28" s="2" customFormat="1" ht="20.100000000000001" customHeight="1" x14ac:dyDescent="0.25">
      <c r="A67" s="3">
        <v>59</v>
      </c>
      <c r="B67" s="3"/>
      <c r="C67" s="15"/>
      <c r="D67" s="6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 t="str">
        <f t="shared" ca="1" si="3"/>
        <v/>
      </c>
      <c r="Z67" s="3" t="str">
        <f t="shared" ca="1" si="4"/>
        <v/>
      </c>
      <c r="AA67" s="3" t="str">
        <f t="shared" ca="1" si="5"/>
        <v/>
      </c>
      <c r="AB67" s="4" t="str">
        <f t="shared" ca="1" si="7"/>
        <v/>
      </c>
    </row>
    <row r="68" spans="1:28" s="2" customFormat="1" ht="20.100000000000001" customHeight="1" x14ac:dyDescent="0.25">
      <c r="A68" s="3">
        <v>60</v>
      </c>
      <c r="B68" s="3"/>
      <c r="C68" s="15"/>
      <c r="D68" s="6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 t="str">
        <f t="shared" ref="Y68" ca="1" si="8">IF($B68="","",IF(COUNTBLANK(OFFSET($D68,,1,1,MAX($E$3:$X$3)))=MAX($E$3:$X$3),"",SUMPRODUCT(--(OFFSET($D$4,,1,1,MAX($E$3:$X$3))=OFFSET($D68,,1,1,MAX($E$3:$X$3))))))</f>
        <v/>
      </c>
      <c r="Z68" s="3" t="str">
        <f t="shared" ref="Z68" ca="1" si="9">IF($B68="","",IF(COUNTBLANK(OFFSET($D68,,1,1,MAX($E$3:$X$3)))=MAX($E$3:$X$3),"",SUMPRODUCT((OFFSET($D$4,,1,1,MAX($E$3:$X$3))&lt;&gt;OFFSET($D68,,1,1,MAX($E$3:$X$3)))*(OFFSET($D68,,1,1,MAX($E$3:$X$3))&lt;&gt;""))))</f>
        <v/>
      </c>
      <c r="AA68" s="3" t="str">
        <f t="shared" ref="AA68" ca="1" si="10">IF($B68="","",IF(COUNTBLANK(OFFSET($D68,,1,1,MAX($E$3:$X$3)))=MAX($E$3:$X$3),"",COUNTBLANK(OFFSET($D68,,1,1,MAX($E$3:$X$3)))))</f>
        <v/>
      </c>
      <c r="AB68" s="4" t="str">
        <f t="shared" ref="AB68" ca="1" si="11">IF($B68="","",IF(COUNTBLANK(OFFSET($D68,,1,1,MAX($E$3:$X$3)))=MAX($E$3:$X$3),"",Y68-Z68/3))</f>
        <v/>
      </c>
    </row>
  </sheetData>
  <mergeCells count="12">
    <mergeCell ref="A7:D7"/>
    <mergeCell ref="A8:D8"/>
    <mergeCell ref="A1:AB1"/>
    <mergeCell ref="A2:D2"/>
    <mergeCell ref="Y2:Y8"/>
    <mergeCell ref="Z2:Z8"/>
    <mergeCell ref="AA2:AA8"/>
    <mergeCell ref="AB2:AB8"/>
    <mergeCell ref="A3:D3"/>
    <mergeCell ref="A4:D4"/>
    <mergeCell ref="A5:D5"/>
    <mergeCell ref="A6:D6"/>
  </mergeCells>
  <conditionalFormatting sqref="E9:X68">
    <cfRule type="expression" dxfId="18" priority="4">
      <formula>E$4=E9</formula>
    </cfRule>
    <cfRule type="expression" dxfId="17" priority="5">
      <formula>AND(E9&lt;&gt;E$4,E$4&lt;&gt;"")</formula>
    </cfRule>
  </conditionalFormatting>
  <conditionalFormatting sqref="A9:X68">
    <cfRule type="expression" dxfId="16" priority="3">
      <formula>MOD(ROW(),2)=0</formula>
    </cfRule>
  </conditionalFormatting>
  <conditionalFormatting sqref="E5:X5">
    <cfRule type="aboveAverage" dxfId="15" priority="14" aboveAverage="0"/>
    <cfRule type="aboveAverage" dxfId="14" priority="15" equalAverage="1"/>
  </conditionalFormatting>
  <conditionalFormatting sqref="E6:X6">
    <cfRule type="aboveAverage" dxfId="13" priority="16" aboveAverage="0" equalAverage="1"/>
    <cfRule type="aboveAverage" dxfId="12" priority="17"/>
  </conditionalFormatting>
  <conditionalFormatting sqref="E7:X7">
    <cfRule type="aboveAverage" dxfId="11" priority="18" aboveAverage="0" equalAverage="1"/>
    <cfRule type="aboveAverage" dxfId="10" priority="19"/>
  </conditionalFormatting>
  <conditionalFormatting sqref="E8:X8">
    <cfRule type="aboveAverage" dxfId="9" priority="20" aboveAverage="0"/>
    <cfRule type="aboveAverage" dxfId="8" priority="21" equalAverage="1"/>
  </conditionalFormatting>
  <conditionalFormatting sqref="Y9:Y68">
    <cfRule type="aboveAverage" dxfId="7" priority="596" aboveAverage="0"/>
    <cfRule type="aboveAverage" dxfId="6" priority="597" equalAverage="1"/>
  </conditionalFormatting>
  <conditionalFormatting sqref="Z9:Z68">
    <cfRule type="aboveAverage" dxfId="5" priority="600" aboveAverage="0" equalAverage="1"/>
    <cfRule type="aboveAverage" dxfId="4" priority="601"/>
  </conditionalFormatting>
  <conditionalFormatting sqref="AA9:AA68">
    <cfRule type="aboveAverage" dxfId="3" priority="604" aboveAverage="0" equalAverage="1"/>
    <cfRule type="aboveAverage" dxfId="2" priority="605"/>
  </conditionalFormatting>
  <conditionalFormatting sqref="AB9:AB68">
    <cfRule type="aboveAverage" dxfId="1" priority="608" aboveAverage="0"/>
    <cfRule type="aboveAverage" dxfId="0" priority="609" equalAverage="1"/>
  </conditionalFormatting>
  <dataValidations count="1">
    <dataValidation type="list" allowBlank="1" showInputMessage="1" showErrorMessage="1" sqref="E9:X68" xr:uid="{00000000-0002-0000-0500-000000000000}">
      <formula1>"A,B,C,D"</formula1>
    </dataValidation>
  </dataValidations>
  <hyperlinks>
    <hyperlink ref="AJ8" r:id="rId1" xr:uid="{D9A5F262-27C2-4121-B4AD-B538649CB989}"/>
  </hyperlinks>
  <pageMargins left="0.19685039370078741" right="0.19685039370078741" top="0.19685039370078741" bottom="0.19685039370078741" header="0" footer="0"/>
  <pageSetup paperSize="9" scale="82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Liste</vt:lpstr>
      <vt:lpstr>Liste!Yazdırma_Alanı</vt:lpstr>
      <vt:lpstr>Liste!Yazdırma_Başlıkları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2021-04-24T23:22:02Z</dcterms:modified>
</cp:coreProperties>
</file>