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ff.vialelles\Desktop\"/>
    </mc:Choice>
  </mc:AlternateContent>
  <xr:revisionPtr revIDLastSave="0" documentId="13_ncr:1_{724107EF-27B4-48E3-8FF3-C14C10FBD75C}" xr6:coauthVersionLast="47" xr6:coauthVersionMax="47" xr10:uidLastSave="{00000000-0000-0000-0000-000000000000}"/>
  <bookViews>
    <workbookView xWindow="-28920" yWindow="-120" windowWidth="29040" windowHeight="15840" tabRatio="691" xr2:uid="{091B8D73-F5B7-47AB-A7F8-C7F8E8C79487}"/>
  </bookViews>
  <sheets>
    <sheet name="HARNAIS LONGES" sheetId="1" r:id="rId1"/>
  </sheets>
  <definedNames>
    <definedName name="_xlnm._FilterDatabase" localSheetId="0" hidden="1">'HARNAIS LONGES'!$A$1:$M$1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1" i="1" l="1"/>
  <c r="J32" i="1"/>
  <c r="J33" i="1"/>
  <c r="J34" i="1"/>
  <c r="J35" i="1"/>
  <c r="G35" i="1"/>
  <c r="G34" i="1"/>
  <c r="G33" i="1"/>
  <c r="G32" i="1"/>
  <c r="G31" i="1"/>
  <c r="D31" i="1"/>
  <c r="I30" i="1"/>
  <c r="J30" i="1" s="1"/>
  <c r="G30" i="1"/>
  <c r="I29" i="1"/>
  <c r="J29" i="1" s="1"/>
  <c r="D29" i="1"/>
  <c r="J28" i="1"/>
  <c r="I28" i="1"/>
  <c r="G28" i="1"/>
  <c r="D28" i="1"/>
  <c r="I27" i="1"/>
  <c r="J27" i="1" s="1"/>
  <c r="G27" i="1"/>
  <c r="D27" i="1"/>
  <c r="J26" i="1"/>
  <c r="I26" i="1"/>
  <c r="D26" i="1"/>
  <c r="J25" i="1"/>
  <c r="I25" i="1"/>
  <c r="G25" i="1"/>
  <c r="D25" i="1"/>
  <c r="I24" i="1"/>
  <c r="J24" i="1" s="1"/>
  <c r="G24" i="1"/>
  <c r="D24" i="1"/>
  <c r="J23" i="1"/>
  <c r="I23" i="1"/>
  <c r="G23" i="1"/>
  <c r="D23" i="1"/>
  <c r="I22" i="1"/>
  <c r="J22" i="1" s="1"/>
  <c r="G22" i="1"/>
  <c r="D22" i="1"/>
  <c r="J21" i="1"/>
  <c r="I21" i="1"/>
  <c r="D21" i="1"/>
  <c r="J20" i="1"/>
  <c r="I20" i="1"/>
  <c r="G20" i="1"/>
  <c r="D20" i="1"/>
  <c r="I19" i="1"/>
  <c r="J19" i="1" s="1"/>
  <c r="D19" i="1"/>
  <c r="I18" i="1"/>
  <c r="J18" i="1" s="1"/>
  <c r="G18" i="1"/>
  <c r="D18" i="1"/>
  <c r="I17" i="1"/>
  <c r="J17" i="1" s="1"/>
  <c r="G17" i="1"/>
  <c r="D17" i="1"/>
  <c r="I16" i="1"/>
  <c r="J16" i="1" s="1"/>
  <c r="G16" i="1"/>
  <c r="D16" i="1"/>
  <c r="I15" i="1"/>
  <c r="J15" i="1" s="1"/>
  <c r="G15" i="1"/>
  <c r="D15" i="1"/>
  <c r="I14" i="1"/>
  <c r="J14" i="1" s="1"/>
  <c r="D14" i="1"/>
  <c r="J13" i="1"/>
  <c r="I13" i="1"/>
  <c r="G13" i="1"/>
  <c r="D13" i="1"/>
  <c r="I12" i="1"/>
  <c r="J12" i="1" s="1"/>
  <c r="G12" i="1"/>
  <c r="D12" i="1"/>
  <c r="J11" i="1"/>
  <c r="I11" i="1"/>
  <c r="G11" i="1"/>
  <c r="D11" i="1"/>
  <c r="I10" i="1"/>
  <c r="J10" i="1" s="1"/>
  <c r="G10" i="1"/>
  <c r="D10" i="1"/>
  <c r="J9" i="1"/>
  <c r="I9" i="1"/>
  <c r="G9" i="1"/>
  <c r="D9" i="1"/>
  <c r="I8" i="1"/>
  <c r="J8" i="1" s="1"/>
  <c r="G8" i="1"/>
  <c r="D8" i="1"/>
  <c r="J7" i="1"/>
  <c r="I7" i="1"/>
  <c r="G7" i="1"/>
  <c r="D7" i="1"/>
</calcChain>
</file>

<file path=xl/sharedStrings.xml><?xml version="1.0" encoding="utf-8"?>
<sst xmlns="http://schemas.openxmlformats.org/spreadsheetml/2006/main" count="120" uniqueCount="63">
  <si>
    <t>satisfaisant</t>
  </si>
  <si>
    <t>TCH191100175</t>
  </si>
  <si>
    <t>1807K00078</t>
  </si>
  <si>
    <t>TCH191800083</t>
  </si>
  <si>
    <t>non satisfaisant</t>
  </si>
  <si>
    <t>TPI221600043</t>
  </si>
  <si>
    <t>TCH191700296</t>
  </si>
  <si>
    <t>TCH191800065</t>
  </si>
  <si>
    <t>TCH191800097</t>
  </si>
  <si>
    <t>TCH191100223</t>
  </si>
  <si>
    <t>TPI232000092</t>
  </si>
  <si>
    <t>TPI232000090</t>
  </si>
  <si>
    <t>TKN220100074</t>
  </si>
  <si>
    <t>REBUT</t>
  </si>
  <si>
    <t>TPI221600041</t>
  </si>
  <si>
    <t>TCH191100221</t>
  </si>
  <si>
    <t>TKN220400408</t>
  </si>
  <si>
    <t>s'assurer de l'existence de la notice d'instructions rédigée par le fabricant</t>
  </si>
  <si>
    <t>date de fabrication</t>
  </si>
  <si>
    <t>date de péremption</t>
  </si>
  <si>
    <t>TCH191700298</t>
  </si>
  <si>
    <t>TKN220300454</t>
  </si>
  <si>
    <t>TPI93000015</t>
  </si>
  <si>
    <t>TKN220300472</t>
  </si>
  <si>
    <t>TCH191800090</t>
  </si>
  <si>
    <t>TKN190800089</t>
  </si>
  <si>
    <t>TKN220300461</t>
  </si>
  <si>
    <t>TKN190800101</t>
  </si>
  <si>
    <t>TKN220300452</t>
  </si>
  <si>
    <t>TPI190500042</t>
  </si>
  <si>
    <t>TKN220300455</t>
  </si>
  <si>
    <t>TCH191700294</t>
  </si>
  <si>
    <t>TPI194200004</t>
  </si>
  <si>
    <t>TCH191100176</t>
  </si>
  <si>
    <t>TPI233000047</t>
  </si>
  <si>
    <t>TPI221600040</t>
  </si>
  <si>
    <t>TPI232900064</t>
  </si>
  <si>
    <t>TPI232700071</t>
  </si>
  <si>
    <t>TPI233200058</t>
  </si>
  <si>
    <t>TKN220100062</t>
  </si>
  <si>
    <t>TKN220600396</t>
  </si>
  <si>
    <t>TKN220400432</t>
  </si>
  <si>
    <t>TKN220600366</t>
  </si>
  <si>
    <t>éliminer l'accessoire"longe" n°1507047 dont la durée de vie a expiré ou la date de péremption a été atteinte</t>
  </si>
  <si>
    <t>marque</t>
  </si>
  <si>
    <t>date dernier contrôle</t>
  </si>
  <si>
    <t>compte-rendu contrôle</t>
  </si>
  <si>
    <t>Tractel</t>
  </si>
  <si>
    <t>TPI231900051</t>
  </si>
  <si>
    <t>Harnais (NF EN361)</t>
  </si>
  <si>
    <t>Longe (NF EN 354)</t>
  </si>
  <si>
    <t>PRECONISATIONS</t>
  </si>
  <si>
    <t>TCH19180091</t>
  </si>
  <si>
    <t>TPI231800072</t>
  </si>
  <si>
    <t>14002/1803073</t>
  </si>
  <si>
    <t>dates à vérifier</t>
  </si>
  <si>
    <t>date prochain contrôle</t>
  </si>
  <si>
    <t>TKN220400422</t>
  </si>
  <si>
    <t>TKN220300456</t>
  </si>
  <si>
    <t>TKN220400939</t>
  </si>
  <si>
    <t>TKN220300475</t>
  </si>
  <si>
    <t>TKN200100056</t>
  </si>
  <si>
    <t>rappel OUTLOOK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</si>
</sst>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3" borderId="5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0" fillId="2" borderId="5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14" fontId="0" fillId="6" borderId="5" xfId="0" applyNumberFormat="1" applyFill="1" applyBorder="1" applyAlignment="1">
      <alignment horizontal="center" vertical="center"/>
    </xf>
    <xf numFmtId="14" fontId="0" fillId="2" borderId="8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 xr:uid="{6DA26E15-B92C-4F0A-A33F-75196A2CDD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66674</xdr:colOff>
      <xdr:row>2</xdr:row>
      <xdr:rowOff>28574</xdr:rowOff>
    </xdr:from>
    <xdr:to>
      <xdr:col>12</xdr:col>
      <xdr:colOff>2505074</xdr:colOff>
      <xdr:row>4</xdr:row>
      <xdr:rowOff>285750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5B7326BE-2298-4ABC-8A51-E72F3177C3FD}"/>
            </a:ext>
          </a:extLst>
        </xdr:cNvPr>
        <xdr:cNvSpPr/>
      </xdr:nvSpPr>
      <xdr:spPr>
        <a:xfrm>
          <a:off x="66674" y="581024"/>
          <a:ext cx="16849725" cy="981076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 </a:t>
          </a:r>
          <a:r>
            <a:rPr lang="fr-FR" sz="2400" b="1"/>
            <a:t>S'assurer que l'ensemble</a:t>
          </a:r>
          <a:r>
            <a:rPr lang="fr-FR" sz="2400" b="1" baseline="0"/>
            <a:t> des harnais non conformes ont été rebutés ou contrôlés correctement avant toute utilisation </a:t>
          </a:r>
          <a:endParaRPr lang="fr-FR" sz="1100" b="1"/>
        </a:p>
      </xdr:txBody>
    </xdr:sp>
    <xdr:clientData/>
  </xdr:twoCellAnchor>
  <xdr:twoCellAnchor>
    <xdr:from>
      <xdr:col>0</xdr:col>
      <xdr:colOff>66674</xdr:colOff>
      <xdr:row>2</xdr:row>
      <xdr:rowOff>28574</xdr:rowOff>
    </xdr:from>
    <xdr:to>
      <xdr:col>12</xdr:col>
      <xdr:colOff>2505074</xdr:colOff>
      <xdr:row>4</xdr:row>
      <xdr:rowOff>285750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8B5B5BE-1978-4C1F-84DE-91CCB21EAE83}"/>
            </a:ext>
          </a:extLst>
        </xdr:cNvPr>
        <xdr:cNvSpPr/>
      </xdr:nvSpPr>
      <xdr:spPr>
        <a:xfrm>
          <a:off x="66674" y="581024"/>
          <a:ext cx="16878300" cy="981076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 </a:t>
          </a:r>
          <a:r>
            <a:rPr lang="fr-FR" sz="2400" b="1"/>
            <a:t>S'assurer que l'ensemble</a:t>
          </a:r>
          <a:r>
            <a:rPr lang="fr-FR" sz="2400" b="1" baseline="0"/>
            <a:t> des harnais non conformes ont été rebutés ou contrôlés correctement avant toute utilisation 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BB0C8-20B9-42CA-A805-7CB68CC2DED7}">
  <sheetPr codeName="Feuil2">
    <pageSetUpPr fitToPage="1"/>
  </sheetPr>
  <dimension ref="A1:M40"/>
  <sheetViews>
    <sheetView tabSelected="1" workbookViewId="0">
      <pane ySplit="6" topLeftCell="A7" activePane="bottomLeft" state="frozen"/>
      <selection pane="bottomLeft" activeCell="F11" sqref="F11"/>
    </sheetView>
  </sheetViews>
  <sheetFormatPr baseColWidth="10" defaultRowHeight="15" x14ac:dyDescent="0.25"/>
  <cols>
    <col min="1" max="1" width="11.42578125" style="1"/>
    <col min="2" max="2" width="20.140625" style="1" customWidth="1"/>
    <col min="3" max="3" width="19.28515625" style="3" customWidth="1"/>
    <col min="4" max="4" width="18.85546875" style="2" bestFit="1" customWidth="1"/>
    <col min="5" max="5" width="21.5703125" style="1" bestFit="1" customWidth="1"/>
    <col min="6" max="6" width="19.5703125" style="2" customWidth="1"/>
    <col min="7" max="7" width="19" style="2" customWidth="1"/>
    <col min="8" max="8" width="20" style="2" bestFit="1" customWidth="1"/>
    <col min="9" max="9" width="17.7109375" style="2" customWidth="1"/>
    <col min="10" max="10" width="18.140625" style="2" customWidth="1"/>
    <col min="11" max="11" width="24.28515625" style="1" bestFit="1" customWidth="1"/>
    <col min="12" max="12" width="6.5703125" style="1" bestFit="1" customWidth="1"/>
    <col min="13" max="13" width="38.28515625" style="4" customWidth="1"/>
    <col min="14" max="16384" width="11.42578125" style="1"/>
  </cols>
  <sheetData>
    <row r="1" spans="1:13" ht="15" customHeight="1" x14ac:dyDescent="0.25">
      <c r="A1" s="44" t="s">
        <v>44</v>
      </c>
      <c r="B1" s="46" t="s">
        <v>49</v>
      </c>
      <c r="C1" s="47" t="s">
        <v>18</v>
      </c>
      <c r="D1" s="45" t="s">
        <v>19</v>
      </c>
      <c r="E1" s="46" t="s">
        <v>50</v>
      </c>
      <c r="F1" s="45" t="s">
        <v>18</v>
      </c>
      <c r="G1" s="45" t="s">
        <v>19</v>
      </c>
      <c r="H1" s="54" t="s">
        <v>45</v>
      </c>
      <c r="I1" s="52" t="s">
        <v>56</v>
      </c>
      <c r="J1" s="56" t="s">
        <v>62</v>
      </c>
      <c r="K1" s="50" t="s">
        <v>46</v>
      </c>
      <c r="L1" s="50"/>
      <c r="M1" s="48" t="s">
        <v>51</v>
      </c>
    </row>
    <row r="2" spans="1:13" ht="28.5" customHeight="1" x14ac:dyDescent="0.25">
      <c r="A2" s="44"/>
      <c r="B2" s="46"/>
      <c r="C2" s="47"/>
      <c r="D2" s="45"/>
      <c r="E2" s="46"/>
      <c r="F2" s="45"/>
      <c r="G2" s="45"/>
      <c r="H2" s="55"/>
      <c r="I2" s="53"/>
      <c r="J2" s="57"/>
      <c r="K2" s="51"/>
      <c r="L2" s="51"/>
      <c r="M2" s="49"/>
    </row>
    <row r="3" spans="1:13" ht="28.5" customHeight="1" x14ac:dyDescent="0.25">
      <c r="A3" s="35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7"/>
    </row>
    <row r="4" spans="1:13" ht="28.5" customHeight="1" x14ac:dyDescent="0.25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40"/>
    </row>
    <row r="5" spans="1:13" ht="28.5" customHeight="1" x14ac:dyDescent="0.25">
      <c r="A5" s="41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3"/>
    </row>
    <row r="6" spans="1:13" x14ac:dyDescent="0.25">
      <c r="A6" s="19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1"/>
    </row>
    <row r="7" spans="1:13" x14ac:dyDescent="0.25">
      <c r="A7" s="29" t="s">
        <v>47</v>
      </c>
      <c r="B7" s="5" t="s">
        <v>20</v>
      </c>
      <c r="C7" s="6">
        <v>43709</v>
      </c>
      <c r="D7" s="7">
        <f t="shared" ref="D7:D26" si="0">DATE(YEAR(C7)+10,MONTH(C7),DAY(C7))</f>
        <v>47362</v>
      </c>
      <c r="E7" s="33" t="s">
        <v>21</v>
      </c>
      <c r="F7" s="28">
        <v>44621</v>
      </c>
      <c r="G7" s="7">
        <f t="shared" ref="G7:G13" si="1">DATE(YEAR(F7)+10,MONTH(F7),DAY(F7))</f>
        <v>48274</v>
      </c>
      <c r="H7" s="7">
        <v>45232</v>
      </c>
      <c r="I7" s="22">
        <f>DATE(YEAR(H7)+1,MONTH(H7),DAY(H7))</f>
        <v>45598</v>
      </c>
      <c r="J7" s="27">
        <f>EDATE(I7,-2)</f>
        <v>45537</v>
      </c>
      <c r="K7" s="30" t="s">
        <v>0</v>
      </c>
      <c r="L7" s="5"/>
      <c r="M7" s="23"/>
    </row>
    <row r="8" spans="1:13" x14ac:dyDescent="0.25">
      <c r="A8" s="29" t="s">
        <v>47</v>
      </c>
      <c r="B8" s="5" t="s">
        <v>2</v>
      </c>
      <c r="C8" s="6">
        <v>43101</v>
      </c>
      <c r="D8" s="10">
        <f t="shared" si="0"/>
        <v>46753</v>
      </c>
      <c r="E8" s="33" t="s">
        <v>22</v>
      </c>
      <c r="F8" s="28">
        <v>43586</v>
      </c>
      <c r="G8" s="10">
        <f t="shared" si="1"/>
        <v>47239</v>
      </c>
      <c r="H8" s="7">
        <v>45232</v>
      </c>
      <c r="I8" s="13">
        <f t="shared" ref="I8:I30" si="2">DATE(YEAR(H8)+1,MONTH(H8),DAY(H8))</f>
        <v>45598</v>
      </c>
      <c r="J8" s="27">
        <f t="shared" ref="J8:J35" si="3">EDATE(I8,-2)</f>
        <v>45537</v>
      </c>
      <c r="K8" s="30" t="s">
        <v>0</v>
      </c>
      <c r="L8" s="5"/>
      <c r="M8" s="23"/>
    </row>
    <row r="9" spans="1:13" x14ac:dyDescent="0.25">
      <c r="A9" s="29" t="s">
        <v>47</v>
      </c>
      <c r="B9" s="5" t="s">
        <v>1</v>
      </c>
      <c r="C9" s="6">
        <v>43709</v>
      </c>
      <c r="D9" s="10">
        <f t="shared" si="0"/>
        <v>47362</v>
      </c>
      <c r="E9" s="33" t="s">
        <v>23</v>
      </c>
      <c r="F9" s="28">
        <v>44621</v>
      </c>
      <c r="G9" s="10">
        <f t="shared" si="1"/>
        <v>48274</v>
      </c>
      <c r="H9" s="7">
        <v>45232</v>
      </c>
      <c r="I9" s="13">
        <f t="shared" si="2"/>
        <v>45598</v>
      </c>
      <c r="J9" s="27">
        <f t="shared" si="3"/>
        <v>45537</v>
      </c>
      <c r="K9" s="30" t="s">
        <v>0</v>
      </c>
      <c r="L9" s="5"/>
      <c r="M9" s="23"/>
    </row>
    <row r="10" spans="1:13" x14ac:dyDescent="0.25">
      <c r="A10" s="29" t="s">
        <v>47</v>
      </c>
      <c r="B10" s="5" t="s">
        <v>24</v>
      </c>
      <c r="C10" s="6">
        <v>43709</v>
      </c>
      <c r="D10" s="10">
        <f t="shared" si="0"/>
        <v>47362</v>
      </c>
      <c r="E10" s="33" t="s">
        <v>25</v>
      </c>
      <c r="F10" s="28">
        <v>43709</v>
      </c>
      <c r="G10" s="10">
        <f t="shared" si="1"/>
        <v>47362</v>
      </c>
      <c r="H10" s="7">
        <v>45232</v>
      </c>
      <c r="I10" s="13">
        <f t="shared" si="2"/>
        <v>45598</v>
      </c>
      <c r="J10" s="27">
        <f t="shared" si="3"/>
        <v>45537</v>
      </c>
      <c r="K10" s="30" t="s">
        <v>0</v>
      </c>
      <c r="L10" s="5"/>
      <c r="M10" s="23"/>
    </row>
    <row r="11" spans="1:13" ht="45" x14ac:dyDescent="0.25">
      <c r="A11" s="29" t="s">
        <v>47</v>
      </c>
      <c r="B11" s="5" t="s">
        <v>3</v>
      </c>
      <c r="C11" s="6">
        <v>43709</v>
      </c>
      <c r="D11" s="10">
        <f t="shared" si="0"/>
        <v>47362</v>
      </c>
      <c r="E11" s="34">
        <v>1507047</v>
      </c>
      <c r="F11" s="28">
        <v>41334</v>
      </c>
      <c r="G11" s="10">
        <f t="shared" si="1"/>
        <v>44986</v>
      </c>
      <c r="H11" s="7">
        <v>45232</v>
      </c>
      <c r="I11" s="13">
        <f t="shared" si="2"/>
        <v>45598</v>
      </c>
      <c r="J11" s="27">
        <f t="shared" si="3"/>
        <v>45537</v>
      </c>
      <c r="K11" s="16" t="s">
        <v>4</v>
      </c>
      <c r="L11" s="8" t="s">
        <v>13</v>
      </c>
      <c r="M11" s="23" t="s">
        <v>43</v>
      </c>
    </row>
    <row r="12" spans="1:13" x14ac:dyDescent="0.25">
      <c r="A12" s="29" t="s">
        <v>47</v>
      </c>
      <c r="B12" s="5" t="s">
        <v>5</v>
      </c>
      <c r="C12" s="6">
        <v>44866</v>
      </c>
      <c r="D12" s="10">
        <f t="shared" si="0"/>
        <v>48519</v>
      </c>
      <c r="E12" s="33" t="s">
        <v>26</v>
      </c>
      <c r="F12" s="28">
        <v>44621</v>
      </c>
      <c r="G12" s="10">
        <f t="shared" si="1"/>
        <v>48274</v>
      </c>
      <c r="H12" s="7">
        <v>45232</v>
      </c>
      <c r="I12" s="13">
        <f t="shared" si="2"/>
        <v>45598</v>
      </c>
      <c r="J12" s="27">
        <f t="shared" si="3"/>
        <v>45537</v>
      </c>
      <c r="K12" s="30" t="s">
        <v>0</v>
      </c>
      <c r="L12" s="5"/>
      <c r="M12" s="23"/>
    </row>
    <row r="13" spans="1:13" x14ac:dyDescent="0.25">
      <c r="A13" s="29" t="s">
        <v>47</v>
      </c>
      <c r="B13" s="5" t="s">
        <v>6</v>
      </c>
      <c r="C13" s="6">
        <v>43709</v>
      </c>
      <c r="D13" s="10">
        <f t="shared" si="0"/>
        <v>47362</v>
      </c>
      <c r="E13" s="33" t="s">
        <v>27</v>
      </c>
      <c r="F13" s="28">
        <v>43739</v>
      </c>
      <c r="G13" s="10">
        <f t="shared" si="1"/>
        <v>47392</v>
      </c>
      <c r="H13" s="7">
        <v>45232</v>
      </c>
      <c r="I13" s="13">
        <f t="shared" si="2"/>
        <v>45598</v>
      </c>
      <c r="J13" s="27">
        <f t="shared" si="3"/>
        <v>45537</v>
      </c>
      <c r="K13" s="30" t="s">
        <v>0</v>
      </c>
      <c r="L13" s="5"/>
      <c r="M13" s="23"/>
    </row>
    <row r="14" spans="1:13" x14ac:dyDescent="0.25">
      <c r="A14" s="29" t="s">
        <v>47</v>
      </c>
      <c r="B14" s="5" t="s">
        <v>7</v>
      </c>
      <c r="C14" s="6">
        <v>43709</v>
      </c>
      <c r="D14" s="10">
        <f t="shared" si="0"/>
        <v>47362</v>
      </c>
      <c r="E14" s="33">
        <v>37772</v>
      </c>
      <c r="F14" s="28"/>
      <c r="G14" s="10"/>
      <c r="H14" s="7">
        <v>45232</v>
      </c>
      <c r="I14" s="13">
        <f t="shared" si="2"/>
        <v>45598</v>
      </c>
      <c r="J14" s="27">
        <f t="shared" si="3"/>
        <v>45537</v>
      </c>
      <c r="K14" s="30" t="s">
        <v>0</v>
      </c>
      <c r="L14" s="5"/>
      <c r="M14" s="23"/>
    </row>
    <row r="15" spans="1:13" x14ac:dyDescent="0.25">
      <c r="A15" s="29" t="s">
        <v>47</v>
      </c>
      <c r="B15" s="5" t="s">
        <v>8</v>
      </c>
      <c r="C15" s="6">
        <v>43709</v>
      </c>
      <c r="D15" s="10">
        <f t="shared" si="0"/>
        <v>47362</v>
      </c>
      <c r="E15" s="33" t="s">
        <v>28</v>
      </c>
      <c r="F15" s="28">
        <v>43709</v>
      </c>
      <c r="G15" s="10">
        <f>DATE(YEAR(F15)+10,MONTH(F15),DAY(F15))</f>
        <v>47362</v>
      </c>
      <c r="H15" s="7">
        <v>45232</v>
      </c>
      <c r="I15" s="13">
        <f t="shared" si="2"/>
        <v>45598</v>
      </c>
      <c r="J15" s="27">
        <f t="shared" si="3"/>
        <v>45537</v>
      </c>
      <c r="K15" s="30" t="s">
        <v>0</v>
      </c>
      <c r="L15" s="5"/>
      <c r="M15" s="23"/>
    </row>
    <row r="16" spans="1:13" x14ac:dyDescent="0.25">
      <c r="A16" s="29" t="s">
        <v>47</v>
      </c>
      <c r="B16" s="5" t="s">
        <v>29</v>
      </c>
      <c r="C16" s="6">
        <v>43709</v>
      </c>
      <c r="D16" s="10">
        <f t="shared" si="0"/>
        <v>47362</v>
      </c>
      <c r="E16" s="33" t="s">
        <v>30</v>
      </c>
      <c r="F16" s="28">
        <v>44621</v>
      </c>
      <c r="G16" s="10">
        <f>DATE(YEAR(F16)+10,MONTH(F16),DAY(F16))</f>
        <v>48274</v>
      </c>
      <c r="H16" s="7">
        <v>45232</v>
      </c>
      <c r="I16" s="13">
        <f t="shared" si="2"/>
        <v>45598</v>
      </c>
      <c r="J16" s="27">
        <f t="shared" si="3"/>
        <v>45537</v>
      </c>
      <c r="K16" s="30" t="s">
        <v>0</v>
      </c>
      <c r="L16" s="5"/>
      <c r="M16" s="23"/>
    </row>
    <row r="17" spans="1:13" x14ac:dyDescent="0.25">
      <c r="A17" s="29" t="s">
        <v>47</v>
      </c>
      <c r="B17" s="5" t="s">
        <v>31</v>
      </c>
      <c r="C17" s="6">
        <v>43709</v>
      </c>
      <c r="D17" s="10">
        <f t="shared" si="0"/>
        <v>47362</v>
      </c>
      <c r="E17" s="33" t="s">
        <v>32</v>
      </c>
      <c r="F17" s="28">
        <v>43800</v>
      </c>
      <c r="G17" s="10">
        <f>DATE(YEAR(F17)+10,MONTH(F17),DAY(F17))</f>
        <v>47453</v>
      </c>
      <c r="H17" s="7">
        <v>45232</v>
      </c>
      <c r="I17" s="13">
        <f t="shared" si="2"/>
        <v>45598</v>
      </c>
      <c r="J17" s="27">
        <f t="shared" si="3"/>
        <v>45537</v>
      </c>
      <c r="K17" s="30" t="s">
        <v>0</v>
      </c>
      <c r="L17" s="5"/>
      <c r="M17" s="23"/>
    </row>
    <row r="18" spans="1:13" s="18" customFormat="1" x14ac:dyDescent="0.25">
      <c r="A18" s="29" t="s">
        <v>47</v>
      </c>
      <c r="B18" s="29" t="s">
        <v>33</v>
      </c>
      <c r="C18" s="15">
        <v>43617</v>
      </c>
      <c r="D18" s="11">
        <f t="shared" si="0"/>
        <v>47270</v>
      </c>
      <c r="E18" s="33">
        <v>1105003</v>
      </c>
      <c r="F18" s="28">
        <v>40544</v>
      </c>
      <c r="G18" s="11">
        <f>DATE(YEAR(F18)+10,MONTH(F18),DAY(F18))</f>
        <v>44197</v>
      </c>
      <c r="H18" s="12">
        <v>45232</v>
      </c>
      <c r="I18" s="13">
        <f t="shared" si="2"/>
        <v>45598</v>
      </c>
      <c r="J18" s="27">
        <f t="shared" si="3"/>
        <v>45537</v>
      </c>
      <c r="K18" s="17" t="s">
        <v>0</v>
      </c>
      <c r="L18" s="9"/>
      <c r="M18" s="14"/>
    </row>
    <row r="19" spans="1:13" x14ac:dyDescent="0.25">
      <c r="A19" s="29" t="s">
        <v>47</v>
      </c>
      <c r="B19" s="5" t="s">
        <v>9</v>
      </c>
      <c r="C19" s="6">
        <v>43617</v>
      </c>
      <c r="D19" s="10">
        <f t="shared" si="0"/>
        <v>47270</v>
      </c>
      <c r="E19" s="33"/>
      <c r="F19" s="28"/>
      <c r="G19" s="10"/>
      <c r="H19" s="7">
        <v>45232</v>
      </c>
      <c r="I19" s="13">
        <f t="shared" si="2"/>
        <v>45598</v>
      </c>
      <c r="J19" s="27">
        <f t="shared" si="3"/>
        <v>45537</v>
      </c>
      <c r="K19" s="30" t="s">
        <v>0</v>
      </c>
      <c r="L19" s="5"/>
      <c r="M19" s="23"/>
    </row>
    <row r="20" spans="1:13" x14ac:dyDescent="0.25">
      <c r="A20" s="29" t="s">
        <v>47</v>
      </c>
      <c r="B20" s="5" t="s">
        <v>10</v>
      </c>
      <c r="C20" s="6">
        <v>45170</v>
      </c>
      <c r="D20" s="10">
        <f t="shared" si="0"/>
        <v>48823</v>
      </c>
      <c r="E20" s="33" t="s">
        <v>34</v>
      </c>
      <c r="F20" s="28">
        <v>45170</v>
      </c>
      <c r="G20" s="10">
        <f>DATE(YEAR(F20)+10,MONTH(F20),DAY(F20))</f>
        <v>48823</v>
      </c>
      <c r="H20" s="7">
        <v>45232</v>
      </c>
      <c r="I20" s="13">
        <f t="shared" si="2"/>
        <v>45598</v>
      </c>
      <c r="J20" s="27">
        <f t="shared" si="3"/>
        <v>45537</v>
      </c>
      <c r="K20" s="30" t="s">
        <v>0</v>
      </c>
      <c r="L20" s="5"/>
      <c r="M20" s="23"/>
    </row>
    <row r="21" spans="1:13" x14ac:dyDescent="0.25">
      <c r="A21" s="29" t="s">
        <v>47</v>
      </c>
      <c r="B21" s="5" t="s">
        <v>35</v>
      </c>
      <c r="C21" s="6">
        <v>44866</v>
      </c>
      <c r="D21" s="10">
        <f t="shared" si="0"/>
        <v>48519</v>
      </c>
      <c r="E21" s="33"/>
      <c r="F21" s="28"/>
      <c r="G21" s="10"/>
      <c r="H21" s="7">
        <v>45232</v>
      </c>
      <c r="I21" s="13">
        <f t="shared" si="2"/>
        <v>45598</v>
      </c>
      <c r="J21" s="27">
        <f t="shared" si="3"/>
        <v>45537</v>
      </c>
      <c r="K21" s="30" t="s">
        <v>0</v>
      </c>
      <c r="L21" s="5"/>
      <c r="M21" s="23"/>
    </row>
    <row r="22" spans="1:13" x14ac:dyDescent="0.25">
      <c r="A22" s="29" t="s">
        <v>47</v>
      </c>
      <c r="B22" s="5" t="s">
        <v>53</v>
      </c>
      <c r="C22" s="6">
        <v>45139</v>
      </c>
      <c r="D22" s="10">
        <f t="shared" si="0"/>
        <v>48792</v>
      </c>
      <c r="E22" s="33" t="s">
        <v>36</v>
      </c>
      <c r="F22" s="28">
        <v>45139</v>
      </c>
      <c r="G22" s="10">
        <f>DATE(YEAR(F22)+10,MONTH(F22),DAY(F22))</f>
        <v>48792</v>
      </c>
      <c r="H22" s="7">
        <v>45232</v>
      </c>
      <c r="I22" s="13">
        <f t="shared" si="2"/>
        <v>45598</v>
      </c>
      <c r="J22" s="27">
        <f t="shared" si="3"/>
        <v>45537</v>
      </c>
      <c r="K22" s="30" t="s">
        <v>0</v>
      </c>
      <c r="L22" s="5"/>
      <c r="M22" s="23"/>
    </row>
    <row r="23" spans="1:13" x14ac:dyDescent="0.25">
      <c r="A23" s="29" t="s">
        <v>47</v>
      </c>
      <c r="B23" s="5" t="s">
        <v>48</v>
      </c>
      <c r="C23" s="6">
        <v>45139</v>
      </c>
      <c r="D23" s="10">
        <f t="shared" si="0"/>
        <v>48792</v>
      </c>
      <c r="E23" s="30" t="s">
        <v>37</v>
      </c>
      <c r="F23" s="7">
        <v>45108</v>
      </c>
      <c r="G23" s="10">
        <f>DATE(YEAR(F23)+10,MONTH(F23),DAY(F23))</f>
        <v>48761</v>
      </c>
      <c r="H23" s="7">
        <v>45232</v>
      </c>
      <c r="I23" s="32">
        <f t="shared" si="2"/>
        <v>45598</v>
      </c>
      <c r="J23" s="31">
        <f t="shared" si="3"/>
        <v>45537</v>
      </c>
      <c r="K23" s="30" t="s">
        <v>0</v>
      </c>
      <c r="L23" s="5"/>
      <c r="M23" s="23"/>
    </row>
    <row r="24" spans="1:13" x14ac:dyDescent="0.25">
      <c r="A24" s="29" t="s">
        <v>47</v>
      </c>
      <c r="B24" s="5" t="s">
        <v>11</v>
      </c>
      <c r="C24" s="6">
        <v>44927</v>
      </c>
      <c r="D24" s="10">
        <f t="shared" si="0"/>
        <v>48580</v>
      </c>
      <c r="E24" s="30" t="s">
        <v>38</v>
      </c>
      <c r="F24" s="7">
        <v>44927</v>
      </c>
      <c r="G24" s="10">
        <f>DATE(YEAR(F24)+10,MONTH(F24),DAY(F24))</f>
        <v>48580</v>
      </c>
      <c r="H24" s="7">
        <v>45232</v>
      </c>
      <c r="I24" s="32">
        <f t="shared" si="2"/>
        <v>45598</v>
      </c>
      <c r="J24" s="31">
        <f t="shared" si="3"/>
        <v>45537</v>
      </c>
      <c r="K24" s="30" t="s">
        <v>0</v>
      </c>
      <c r="L24" s="5"/>
      <c r="M24" s="23"/>
    </row>
    <row r="25" spans="1:13" x14ac:dyDescent="0.25">
      <c r="A25" s="5" t="s">
        <v>47</v>
      </c>
      <c r="B25" s="5" t="s">
        <v>39</v>
      </c>
      <c r="C25" s="6">
        <v>44713</v>
      </c>
      <c r="D25" s="10">
        <f t="shared" si="0"/>
        <v>48366</v>
      </c>
      <c r="E25" s="30" t="s">
        <v>40</v>
      </c>
      <c r="F25" s="7">
        <v>44805</v>
      </c>
      <c r="G25" s="10">
        <f>DATE(YEAR(F25)+10,MONTH(F25),DAY(F25))</f>
        <v>48458</v>
      </c>
      <c r="H25" s="7">
        <v>45232</v>
      </c>
      <c r="I25" s="32">
        <f t="shared" si="2"/>
        <v>45598</v>
      </c>
      <c r="J25" s="31">
        <f t="shared" si="3"/>
        <v>45537</v>
      </c>
      <c r="K25" s="30" t="s">
        <v>0</v>
      </c>
      <c r="L25" s="5"/>
      <c r="M25" s="23"/>
    </row>
    <row r="26" spans="1:13" ht="30" x14ac:dyDescent="0.25">
      <c r="A26" s="5" t="s">
        <v>47</v>
      </c>
      <c r="B26" s="5" t="s">
        <v>12</v>
      </c>
      <c r="C26" s="6">
        <v>44713</v>
      </c>
      <c r="D26" s="10">
        <f t="shared" si="0"/>
        <v>48366</v>
      </c>
      <c r="E26" s="30"/>
      <c r="F26" s="7"/>
      <c r="G26" s="10"/>
      <c r="H26" s="7">
        <v>45232</v>
      </c>
      <c r="I26" s="32">
        <f t="shared" si="2"/>
        <v>45598</v>
      </c>
      <c r="J26" s="31">
        <f t="shared" si="3"/>
        <v>45537</v>
      </c>
      <c r="K26" s="16" t="s">
        <v>4</v>
      </c>
      <c r="L26" s="9" t="s">
        <v>13</v>
      </c>
      <c r="M26" s="23" t="s">
        <v>17</v>
      </c>
    </row>
    <row r="27" spans="1:13" ht="30" x14ac:dyDescent="0.25">
      <c r="A27" s="5" t="s">
        <v>47</v>
      </c>
      <c r="B27" s="5" t="s">
        <v>14</v>
      </c>
      <c r="C27" s="6">
        <v>44866</v>
      </c>
      <c r="D27" s="10">
        <f>DATE(YEAR(C27)+10,MONTH(C27),DAY(C27))</f>
        <v>48519</v>
      </c>
      <c r="E27" s="30" t="s">
        <v>41</v>
      </c>
      <c r="F27" s="7">
        <v>44713</v>
      </c>
      <c r="G27" s="10">
        <f>DATE(YEAR(F27)+10,MONTH(F27),DAY(F27))</f>
        <v>48366</v>
      </c>
      <c r="H27" s="7">
        <v>45232</v>
      </c>
      <c r="I27" s="32">
        <f t="shared" si="2"/>
        <v>45598</v>
      </c>
      <c r="J27" s="31">
        <f t="shared" si="3"/>
        <v>45537</v>
      </c>
      <c r="K27" s="16" t="s">
        <v>4</v>
      </c>
      <c r="L27" s="9" t="s">
        <v>13</v>
      </c>
      <c r="M27" s="23" t="s">
        <v>17</v>
      </c>
    </row>
    <row r="28" spans="1:13" x14ac:dyDescent="0.25">
      <c r="A28" s="5" t="s">
        <v>47</v>
      </c>
      <c r="B28" s="5">
        <v>221600038</v>
      </c>
      <c r="C28" s="6">
        <v>44866</v>
      </c>
      <c r="D28" s="10">
        <f t="shared" ref="D28:D31" si="4">DATE(YEAR(C28)+10,MONTH(C28),DAY(C28))</f>
        <v>48519</v>
      </c>
      <c r="E28" s="30" t="s">
        <v>42</v>
      </c>
      <c r="F28" s="7">
        <v>44805</v>
      </c>
      <c r="G28" s="10">
        <f>DATE(YEAR(F28)+10,MONTH(F28),DAY(F28))</f>
        <v>48458</v>
      </c>
      <c r="H28" s="7">
        <v>45232</v>
      </c>
      <c r="I28" s="32">
        <f t="shared" si="2"/>
        <v>45598</v>
      </c>
      <c r="J28" s="31">
        <f t="shared" si="3"/>
        <v>45537</v>
      </c>
      <c r="K28" s="30" t="s">
        <v>0</v>
      </c>
      <c r="L28" s="9"/>
      <c r="M28" s="23"/>
    </row>
    <row r="29" spans="1:13" ht="30" x14ac:dyDescent="0.25">
      <c r="A29" s="5" t="s">
        <v>47</v>
      </c>
      <c r="B29" s="5" t="s">
        <v>15</v>
      </c>
      <c r="C29" s="6">
        <v>43617</v>
      </c>
      <c r="D29" s="10">
        <f t="shared" si="4"/>
        <v>47270</v>
      </c>
      <c r="E29" s="30">
        <v>1834049</v>
      </c>
      <c r="F29" s="7"/>
      <c r="G29" s="10"/>
      <c r="H29" s="7">
        <v>45232</v>
      </c>
      <c r="I29" s="32">
        <f t="shared" si="2"/>
        <v>45598</v>
      </c>
      <c r="J29" s="31">
        <f t="shared" si="3"/>
        <v>45537</v>
      </c>
      <c r="K29" s="16" t="s">
        <v>4</v>
      </c>
      <c r="L29" s="9" t="s">
        <v>13</v>
      </c>
      <c r="M29" s="23" t="s">
        <v>17</v>
      </c>
    </row>
    <row r="30" spans="1:13" x14ac:dyDescent="0.25">
      <c r="A30" s="5" t="s">
        <v>47</v>
      </c>
      <c r="B30" s="5"/>
      <c r="C30" s="6"/>
      <c r="D30" s="10"/>
      <c r="E30" s="5" t="s">
        <v>16</v>
      </c>
      <c r="F30" s="7">
        <v>44713</v>
      </c>
      <c r="G30" s="10">
        <f>DATE(YEAR(F30)+10,MONTH(F30),DAY(F30))</f>
        <v>48366</v>
      </c>
      <c r="H30" s="7">
        <v>45232</v>
      </c>
      <c r="I30" s="32">
        <f t="shared" si="2"/>
        <v>45598</v>
      </c>
      <c r="J30" s="31">
        <f t="shared" si="3"/>
        <v>45537</v>
      </c>
      <c r="K30" s="30" t="s">
        <v>0</v>
      </c>
      <c r="L30" s="5"/>
      <c r="M30" s="23"/>
    </row>
    <row r="31" spans="1:13" x14ac:dyDescent="0.25">
      <c r="A31" s="5" t="s">
        <v>47</v>
      </c>
      <c r="B31" s="5" t="s">
        <v>52</v>
      </c>
      <c r="C31" s="24">
        <v>43709</v>
      </c>
      <c r="D31" s="26">
        <f t="shared" si="4"/>
        <v>47362</v>
      </c>
      <c r="E31" s="5" t="s">
        <v>57</v>
      </c>
      <c r="F31" s="7">
        <v>44713</v>
      </c>
      <c r="G31" s="10">
        <f t="shared" ref="G31:G35" si="5">DATE(YEAR(F31)+10,MONTH(F31),DAY(F31))</f>
        <v>48366</v>
      </c>
      <c r="H31" s="7"/>
      <c r="I31" s="32"/>
      <c r="J31" s="31" t="e">
        <f t="shared" si="3"/>
        <v>#NUM!</v>
      </c>
      <c r="K31" s="5"/>
      <c r="L31" s="5"/>
      <c r="M31" s="23"/>
    </row>
    <row r="32" spans="1:13" x14ac:dyDescent="0.25">
      <c r="A32" s="5" t="s">
        <v>47</v>
      </c>
      <c r="B32" s="5" t="s">
        <v>54</v>
      </c>
      <c r="C32" s="24"/>
      <c r="D32" s="26"/>
      <c r="E32" s="30" t="s">
        <v>58</v>
      </c>
      <c r="F32" s="7">
        <v>44621</v>
      </c>
      <c r="G32" s="10">
        <f t="shared" si="5"/>
        <v>48274</v>
      </c>
      <c r="H32" s="7"/>
      <c r="I32" s="32"/>
      <c r="J32" s="31" t="e">
        <f t="shared" si="3"/>
        <v>#NUM!</v>
      </c>
      <c r="K32" s="5"/>
      <c r="L32" s="5"/>
      <c r="M32" s="23"/>
    </row>
    <row r="33" spans="1:13" x14ac:dyDescent="0.25">
      <c r="A33" s="5" t="s">
        <v>47</v>
      </c>
      <c r="B33" s="5"/>
      <c r="C33" s="15"/>
      <c r="D33" s="10"/>
      <c r="E33" s="5" t="s">
        <v>59</v>
      </c>
      <c r="F33" s="7">
        <v>44713</v>
      </c>
      <c r="G33" s="10">
        <f t="shared" si="5"/>
        <v>48366</v>
      </c>
      <c r="H33" s="7"/>
      <c r="I33" s="32"/>
      <c r="J33" s="31" t="e">
        <f t="shared" si="3"/>
        <v>#NUM!</v>
      </c>
      <c r="K33" s="5"/>
      <c r="L33" s="5"/>
      <c r="M33" s="23"/>
    </row>
    <row r="34" spans="1:13" x14ac:dyDescent="0.25">
      <c r="A34" s="5" t="s">
        <v>47</v>
      </c>
      <c r="B34" s="5"/>
      <c r="C34" s="6"/>
      <c r="D34" s="10"/>
      <c r="E34" s="5" t="s">
        <v>60</v>
      </c>
      <c r="F34" s="7">
        <v>44621</v>
      </c>
      <c r="G34" s="10">
        <f t="shared" si="5"/>
        <v>48274</v>
      </c>
      <c r="H34" s="7"/>
      <c r="I34" s="32"/>
      <c r="J34" s="31" t="e">
        <f t="shared" si="3"/>
        <v>#NUM!</v>
      </c>
      <c r="K34" s="5"/>
      <c r="L34" s="5"/>
      <c r="M34" s="23"/>
    </row>
    <row r="35" spans="1:13" x14ac:dyDescent="0.25">
      <c r="A35" s="5" t="s">
        <v>47</v>
      </c>
      <c r="B35" s="5"/>
      <c r="C35" s="6"/>
      <c r="D35" s="10"/>
      <c r="E35" s="5" t="s">
        <v>61</v>
      </c>
      <c r="F35" s="7">
        <v>43800</v>
      </c>
      <c r="G35" s="10">
        <f t="shared" si="5"/>
        <v>47453</v>
      </c>
      <c r="H35" s="7"/>
      <c r="I35" s="32"/>
      <c r="J35" s="31" t="e">
        <f t="shared" si="3"/>
        <v>#NUM!</v>
      </c>
      <c r="K35" s="5"/>
      <c r="L35" s="5"/>
      <c r="M35" s="23"/>
    </row>
    <row r="37" spans="1:13" x14ac:dyDescent="0.25">
      <c r="C37" s="4"/>
      <c r="G37" s="1"/>
    </row>
    <row r="38" spans="1:13" x14ac:dyDescent="0.25">
      <c r="B38" s="25" t="s">
        <v>55</v>
      </c>
      <c r="G38" s="1"/>
    </row>
    <row r="39" spans="1:13" x14ac:dyDescent="0.25">
      <c r="C39" s="4"/>
    </row>
    <row r="40" spans="1:13" x14ac:dyDescent="0.25">
      <c r="C40" s="4"/>
    </row>
  </sheetData>
  <autoFilter ref="A1:M1" xr:uid="{878BB0C8-20B9-42CA-A805-7CB68CC2DED7}"/>
  <mergeCells count="14">
    <mergeCell ref="A3:M5"/>
    <mergeCell ref="A1:A2"/>
    <mergeCell ref="G1:G2"/>
    <mergeCell ref="B1:B2"/>
    <mergeCell ref="C1:C2"/>
    <mergeCell ref="D1:D2"/>
    <mergeCell ref="E1:E2"/>
    <mergeCell ref="F1:F2"/>
    <mergeCell ref="M1:M2"/>
    <mergeCell ref="L1:L2"/>
    <mergeCell ref="K1:K2"/>
    <mergeCell ref="I1:I2"/>
    <mergeCell ref="H1:H2"/>
    <mergeCell ref="J1:J2"/>
  </mergeCells>
  <phoneticPr fontId="2" type="noConversion"/>
  <pageMargins left="0.25" right="0.25" top="0.75" bottom="0.75" header="0.3" footer="0.3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HARNAIS LONGES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Mariane CAVAGNARA</dc:creator>
  <cp:lastModifiedBy>Jeff VIALELLES</cp:lastModifiedBy>
  <cp:lastPrinted>2024-01-31T08:25:54Z</cp:lastPrinted>
  <dcterms:created xsi:type="dcterms:W3CDTF">2023-11-30T11:01:07Z</dcterms:created>
  <dcterms:modified xsi:type="dcterms:W3CDTF">2024-02-01T11:00:39Z</dcterms:modified>
</cp:coreProperties>
</file>