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ristel/Desktop/"/>
    </mc:Choice>
  </mc:AlternateContent>
  <xr:revisionPtr revIDLastSave="0" documentId="8_{620B856D-C132-3743-B659-378E7E7D4E26}" xr6:coauthVersionLast="46" xr6:coauthVersionMax="46" xr10:uidLastSave="{00000000-0000-0000-0000-000000000000}"/>
  <bookViews>
    <workbookView xWindow="12060" yWindow="4940" windowWidth="24900" windowHeight="13440" xr2:uid="{F48CE1DB-BFC4-E049-BA3F-1AFE4F5CD12A}"/>
  </bookViews>
  <sheets>
    <sheet name="Recettes" sheetId="1" r:id="rId1"/>
  </sheets>
  <externalReferences>
    <externalReference r:id="rId2"/>
    <externalReference r:id="rId3"/>
    <externalReference r:id="rId4"/>
  </externalReferences>
  <definedNames>
    <definedName name="Août">Recettes!$D$380:$I$442</definedName>
    <definedName name="Avril">Recettes!$D$161:$I$208</definedName>
    <definedName name="c_compo">[1]Data!$BB:$BB</definedName>
    <definedName name="CA_P">'[2]Taux horaire'!$C$39</definedName>
    <definedName name="Chiffre_d_affaires">'[2]Taux horaire'!$B$40</definedName>
    <definedName name="Coefficient">#REF!</definedName>
    <definedName name="Commission">'[2]Calcul prix de vente'!$H$5</definedName>
    <definedName name="CRSac">'[2]Nb de pièces vendues'!#REF!</definedName>
    <definedName name="d_compo">[1]Data!$BB$3</definedName>
    <definedName name="Décembre">Recettes!$D$637:$I$729</definedName>
    <definedName name="Données_stages">'[2]Nb de pièces vendues'!$AR$9:$BT$104</definedName>
    <definedName name="DonnéesAcc">'[2]Nb de pièces vendues'!$V$5:$AK$104</definedName>
    <definedName name="DonnéesSac">'[2]Nb de pièces vendues'!$A$9:$N$105</definedName>
    <definedName name="Février">Recettes!$D$57:$I$102</definedName>
    <definedName name="Frais_commercialisation">'[2]Calcul prix de vente'!$F$5</definedName>
    <definedName name="h_jour_P">'[2]Taux horaire'!$H$24</definedName>
    <definedName name="Janvier">Recettes!$D$12:$I$51</definedName>
    <definedName name="Juillet">Recettes!$D$323:$I$374</definedName>
    <definedName name="Juin">Recettes!$D$278:$I$317</definedName>
    <definedName name="l_compo">OFFSET(d_compo,0,0,COUNTA(c_compo)-1,1)</definedName>
    <definedName name="ls_compo">OFFSET(d_compo,,,COUNTIF([1]Data!$BB$3:$BB$1000,"&lt;&gt;0"))</definedName>
    <definedName name="Mai">Recettes!$D$214:$I$272</definedName>
    <definedName name="Marge">'[3]Coût de revient par article'!$F$5</definedName>
    <definedName name="Marge_souhaitée">'[2]Calcul prix de vente'!$E$5</definedName>
    <definedName name="Mars">Recettes!$D$108:$I$155</definedName>
    <definedName name="Matières_premières">'[2]Taux horaire'!$F$37</definedName>
    <definedName name="Matrice">'[2]Nb de pièces vendues'!$A$9:$B$105</definedName>
    <definedName name="Menu_deroulant">'[2]Nb de pièces vendues'!$A$108:$A$125</definedName>
    <definedName name="mp_p">'[2]Taux horaire'!$G$37</definedName>
    <definedName name="Nombre_d_heures_effectives_par_jour">'[2]Taux horaire'!$F$23</definedName>
    <definedName name="Novembre">Recettes!$D$570:$I$631</definedName>
    <definedName name="Octobre">Recettes!$D$509:$I$564</definedName>
    <definedName name="Prescripteur">#REF!</definedName>
    <definedName name="RefAcc">'[2]Nb de pièces vendues'!$V$9:$V$104</definedName>
    <definedName name="RefSac">'[2]Nb de pièces vendues'!$A$9:$A$105</definedName>
    <definedName name="Remise_Hotel_Gite">'[2]Calcul prix de vente'!$G$5</definedName>
    <definedName name="Septembre">Recettes!$D$448:$I$503</definedName>
    <definedName name="taux_charge_p">'[2]Taux horaire'!$G$43</definedName>
    <definedName name="Taux_Charges">'[2]Taux horaire'!$F$43</definedName>
    <definedName name="Taux_H_retenu">'[2]Taux horaire'!$G$32</definedName>
    <definedName name="Total_coût_de_revient__A___B">'[2]Calcul prix de vente'!#REF!</definedName>
    <definedName name="TOTAL_DES_CHARGES_N">'[2]Taux horaire'!$B$37</definedName>
    <definedName name="TOTAL_DES_CHARGES_P">'[2]Taux horaire'!$C$37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731" i="1" l="1"/>
  <c r="P731" i="1"/>
  <c r="O730" i="1"/>
  <c r="Q729" i="1"/>
  <c r="P729" i="1"/>
  <c r="Q728" i="1"/>
  <c r="P728" i="1"/>
  <c r="Q727" i="1"/>
  <c r="P727" i="1"/>
  <c r="Q726" i="1"/>
  <c r="P726" i="1"/>
  <c r="Q725" i="1"/>
  <c r="P725" i="1"/>
  <c r="Q724" i="1"/>
  <c r="P724" i="1"/>
  <c r="Q723" i="1"/>
  <c r="P723" i="1"/>
  <c r="Q722" i="1"/>
  <c r="P722" i="1"/>
  <c r="Q721" i="1"/>
  <c r="P721" i="1"/>
  <c r="Q720" i="1"/>
  <c r="P720" i="1"/>
  <c r="Q719" i="1"/>
  <c r="P719" i="1"/>
  <c r="Q718" i="1"/>
  <c r="P718" i="1"/>
  <c r="Q717" i="1"/>
  <c r="P717" i="1"/>
  <c r="Q716" i="1"/>
  <c r="P716" i="1"/>
  <c r="Q715" i="1"/>
  <c r="P715" i="1"/>
  <c r="Q714" i="1"/>
  <c r="P714" i="1"/>
  <c r="Q713" i="1"/>
  <c r="P713" i="1"/>
  <c r="Q712" i="1"/>
  <c r="P712" i="1"/>
  <c r="Q711" i="1"/>
  <c r="P711" i="1"/>
  <c r="Q710" i="1"/>
  <c r="P710" i="1"/>
  <c r="Q709" i="1"/>
  <c r="P709" i="1"/>
  <c r="Q708" i="1"/>
  <c r="P708" i="1"/>
  <c r="Q707" i="1"/>
  <c r="P707" i="1"/>
  <c r="Q706" i="1"/>
  <c r="P706" i="1"/>
  <c r="Q705" i="1"/>
  <c r="P705" i="1"/>
  <c r="Q704" i="1"/>
  <c r="P704" i="1"/>
  <c r="Q703" i="1"/>
  <c r="P703" i="1"/>
  <c r="Q702" i="1"/>
  <c r="P702" i="1"/>
  <c r="Q701" i="1"/>
  <c r="P701" i="1"/>
  <c r="Q700" i="1"/>
  <c r="P700" i="1"/>
  <c r="Q699" i="1"/>
  <c r="P699" i="1"/>
  <c r="Q698" i="1"/>
  <c r="P698" i="1"/>
  <c r="Q697" i="1"/>
  <c r="P697" i="1"/>
  <c r="Q696" i="1"/>
  <c r="P696" i="1"/>
  <c r="Q695" i="1"/>
  <c r="P695" i="1"/>
  <c r="Q694" i="1"/>
  <c r="P694" i="1"/>
  <c r="Q693" i="1"/>
  <c r="P693" i="1"/>
  <c r="Q692" i="1"/>
  <c r="P692" i="1"/>
  <c r="Q691" i="1"/>
  <c r="P691" i="1"/>
  <c r="Q690" i="1"/>
  <c r="P690" i="1"/>
  <c r="Q689" i="1"/>
  <c r="P689" i="1"/>
  <c r="Q688" i="1"/>
  <c r="P688" i="1"/>
  <c r="Q687" i="1"/>
  <c r="P687" i="1"/>
  <c r="Q686" i="1"/>
  <c r="P686" i="1"/>
  <c r="Q685" i="1"/>
  <c r="P685" i="1"/>
  <c r="Q684" i="1"/>
  <c r="P684" i="1"/>
  <c r="Q683" i="1"/>
  <c r="P683" i="1"/>
  <c r="Q682" i="1"/>
  <c r="P682" i="1"/>
  <c r="Q681" i="1"/>
  <c r="P681" i="1"/>
  <c r="Q680" i="1"/>
  <c r="P680" i="1"/>
  <c r="Q679" i="1"/>
  <c r="P679" i="1"/>
  <c r="Q678" i="1"/>
  <c r="P678" i="1"/>
  <c r="Q677" i="1"/>
  <c r="P677" i="1"/>
  <c r="Q676" i="1"/>
  <c r="P676" i="1"/>
  <c r="Q675" i="1"/>
  <c r="P675" i="1"/>
  <c r="Q674" i="1"/>
  <c r="P674" i="1"/>
  <c r="Q673" i="1"/>
  <c r="P673" i="1"/>
  <c r="Q672" i="1"/>
  <c r="P672" i="1"/>
  <c r="Q671" i="1"/>
  <c r="P671" i="1"/>
  <c r="Q670" i="1"/>
  <c r="P670" i="1"/>
  <c r="Q669" i="1"/>
  <c r="P669" i="1"/>
  <c r="Q668" i="1"/>
  <c r="P668" i="1"/>
  <c r="Q667" i="1"/>
  <c r="P667" i="1"/>
  <c r="Q666" i="1"/>
  <c r="P666" i="1"/>
  <c r="Q665" i="1"/>
  <c r="P665" i="1"/>
  <c r="Q664" i="1"/>
  <c r="P664" i="1"/>
  <c r="Q663" i="1"/>
  <c r="P663" i="1"/>
  <c r="Q662" i="1"/>
  <c r="P662" i="1"/>
  <c r="Q661" i="1"/>
  <c r="P661" i="1"/>
  <c r="Q660" i="1"/>
  <c r="P660" i="1"/>
  <c r="Q659" i="1"/>
  <c r="P659" i="1"/>
  <c r="Q658" i="1"/>
  <c r="P658" i="1"/>
  <c r="Q657" i="1"/>
  <c r="P657" i="1"/>
  <c r="Q656" i="1"/>
  <c r="P656" i="1"/>
  <c r="Q655" i="1"/>
  <c r="P655" i="1"/>
  <c r="Q654" i="1"/>
  <c r="P654" i="1"/>
  <c r="Q653" i="1"/>
  <c r="P653" i="1"/>
  <c r="Q652" i="1"/>
  <c r="P652" i="1"/>
  <c r="Q651" i="1"/>
  <c r="P651" i="1"/>
  <c r="Q650" i="1"/>
  <c r="P650" i="1"/>
  <c r="Q649" i="1"/>
  <c r="P649" i="1"/>
  <c r="Q648" i="1"/>
  <c r="P648" i="1"/>
  <c r="Q647" i="1"/>
  <c r="P647" i="1"/>
  <c r="Q646" i="1"/>
  <c r="P646" i="1"/>
  <c r="Q645" i="1"/>
  <c r="P645" i="1"/>
  <c r="Q644" i="1"/>
  <c r="P644" i="1"/>
  <c r="Q643" i="1"/>
  <c r="P643" i="1"/>
  <c r="Q642" i="1"/>
  <c r="P642" i="1"/>
  <c r="Q641" i="1"/>
  <c r="P641" i="1"/>
  <c r="Q640" i="1"/>
  <c r="P640" i="1"/>
  <c r="Q639" i="1"/>
  <c r="P639" i="1"/>
  <c r="Q638" i="1"/>
  <c r="P638" i="1"/>
  <c r="Q637" i="1"/>
  <c r="Q730" i="1" s="1"/>
  <c r="P637" i="1"/>
  <c r="P730" i="1" s="1"/>
  <c r="O635" i="1"/>
  <c r="N635" i="1"/>
  <c r="M635" i="1"/>
  <c r="L635" i="1"/>
  <c r="K635" i="1"/>
  <c r="J635" i="1"/>
  <c r="I635" i="1"/>
  <c r="H635" i="1"/>
  <c r="G635" i="1"/>
  <c r="F635" i="1"/>
  <c r="E635" i="1"/>
  <c r="D635" i="1"/>
  <c r="C635" i="1"/>
  <c r="B635" i="1"/>
  <c r="A635" i="1"/>
  <c r="Q633" i="1"/>
  <c r="P633" i="1"/>
  <c r="O632" i="1"/>
  <c r="Q631" i="1"/>
  <c r="P631" i="1"/>
  <c r="Q630" i="1"/>
  <c r="P630" i="1"/>
  <c r="Q629" i="1"/>
  <c r="P629" i="1"/>
  <c r="Q628" i="1"/>
  <c r="P628" i="1"/>
  <c r="Q627" i="1"/>
  <c r="P627" i="1"/>
  <c r="Q626" i="1"/>
  <c r="P626" i="1"/>
  <c r="Q625" i="1"/>
  <c r="P625" i="1"/>
  <c r="Q624" i="1"/>
  <c r="P624" i="1"/>
  <c r="Q623" i="1"/>
  <c r="P623" i="1"/>
  <c r="Q622" i="1"/>
  <c r="P622" i="1"/>
  <c r="Q621" i="1"/>
  <c r="P621" i="1"/>
  <c r="Q620" i="1"/>
  <c r="P620" i="1"/>
  <c r="Q619" i="1"/>
  <c r="P619" i="1"/>
  <c r="Q618" i="1"/>
  <c r="P618" i="1"/>
  <c r="Q617" i="1"/>
  <c r="P617" i="1"/>
  <c r="Q616" i="1"/>
  <c r="P616" i="1"/>
  <c r="Q615" i="1"/>
  <c r="P615" i="1"/>
  <c r="Q614" i="1"/>
  <c r="P614" i="1"/>
  <c r="Q613" i="1"/>
  <c r="P613" i="1"/>
  <c r="Q612" i="1"/>
  <c r="P612" i="1"/>
  <c r="Q611" i="1"/>
  <c r="P611" i="1"/>
  <c r="Q610" i="1"/>
  <c r="P610" i="1"/>
  <c r="Q609" i="1"/>
  <c r="P609" i="1"/>
  <c r="Q608" i="1"/>
  <c r="P608" i="1"/>
  <c r="Q607" i="1"/>
  <c r="P607" i="1"/>
  <c r="Q606" i="1"/>
  <c r="P606" i="1"/>
  <c r="Q605" i="1"/>
  <c r="P605" i="1"/>
  <c r="Q604" i="1"/>
  <c r="P604" i="1"/>
  <c r="Q603" i="1"/>
  <c r="P603" i="1"/>
  <c r="Q602" i="1"/>
  <c r="P602" i="1"/>
  <c r="Q601" i="1"/>
  <c r="P601" i="1"/>
  <c r="Q600" i="1"/>
  <c r="P600" i="1"/>
  <c r="Q599" i="1"/>
  <c r="P599" i="1"/>
  <c r="Q598" i="1"/>
  <c r="P598" i="1"/>
  <c r="Q597" i="1"/>
  <c r="P597" i="1"/>
  <c r="Q596" i="1"/>
  <c r="P596" i="1"/>
  <c r="Q595" i="1"/>
  <c r="P595" i="1"/>
  <c r="Q594" i="1"/>
  <c r="P594" i="1"/>
  <c r="Q593" i="1"/>
  <c r="P593" i="1"/>
  <c r="Q592" i="1"/>
  <c r="P592" i="1"/>
  <c r="Q591" i="1"/>
  <c r="P591" i="1"/>
  <c r="Q590" i="1"/>
  <c r="P590" i="1"/>
  <c r="Q589" i="1"/>
  <c r="P589" i="1"/>
  <c r="Q588" i="1"/>
  <c r="P588" i="1"/>
  <c r="Q587" i="1"/>
  <c r="P587" i="1"/>
  <c r="Q586" i="1"/>
  <c r="P586" i="1"/>
  <c r="Q585" i="1"/>
  <c r="P585" i="1"/>
  <c r="Q584" i="1"/>
  <c r="P584" i="1"/>
  <c r="Q583" i="1"/>
  <c r="P583" i="1"/>
  <c r="Q582" i="1"/>
  <c r="P582" i="1"/>
  <c r="Q581" i="1"/>
  <c r="P581" i="1"/>
  <c r="Q580" i="1"/>
  <c r="P580" i="1"/>
  <c r="Q579" i="1"/>
  <c r="P579" i="1"/>
  <c r="Q578" i="1"/>
  <c r="P578" i="1"/>
  <c r="Q577" i="1"/>
  <c r="P577" i="1"/>
  <c r="Q576" i="1"/>
  <c r="P576" i="1"/>
  <c r="Q575" i="1"/>
  <c r="P575" i="1"/>
  <c r="Q574" i="1"/>
  <c r="P574" i="1"/>
  <c r="Q573" i="1"/>
  <c r="P573" i="1"/>
  <c r="Q572" i="1"/>
  <c r="P572" i="1"/>
  <c r="Q571" i="1"/>
  <c r="P571" i="1"/>
  <c r="Q570" i="1"/>
  <c r="Q632" i="1" s="1"/>
  <c r="P570" i="1"/>
  <c r="P632" i="1" s="1"/>
  <c r="O633" i="1" s="1"/>
  <c r="O568" i="1"/>
  <c r="N568" i="1"/>
  <c r="M568" i="1"/>
  <c r="L568" i="1"/>
  <c r="K568" i="1"/>
  <c r="J568" i="1"/>
  <c r="I568" i="1"/>
  <c r="H568" i="1"/>
  <c r="G568" i="1"/>
  <c r="F568" i="1"/>
  <c r="E568" i="1"/>
  <c r="D568" i="1"/>
  <c r="C568" i="1"/>
  <c r="B568" i="1"/>
  <c r="A568" i="1"/>
  <c r="Q566" i="1"/>
  <c r="P566" i="1"/>
  <c r="O565" i="1"/>
  <c r="Q564" i="1"/>
  <c r="P564" i="1"/>
  <c r="Q563" i="1"/>
  <c r="P563" i="1"/>
  <c r="Q562" i="1"/>
  <c r="P562" i="1"/>
  <c r="Q561" i="1"/>
  <c r="P561" i="1"/>
  <c r="Q560" i="1"/>
  <c r="P560" i="1"/>
  <c r="Q559" i="1"/>
  <c r="P559" i="1"/>
  <c r="Q558" i="1"/>
  <c r="P558" i="1"/>
  <c r="Q557" i="1"/>
  <c r="P557" i="1"/>
  <c r="Q556" i="1"/>
  <c r="P556" i="1"/>
  <c r="Q555" i="1"/>
  <c r="P555" i="1"/>
  <c r="Q554" i="1"/>
  <c r="P554" i="1"/>
  <c r="Q553" i="1"/>
  <c r="P553" i="1"/>
  <c r="Q552" i="1"/>
  <c r="P552" i="1"/>
  <c r="Q551" i="1"/>
  <c r="P551" i="1"/>
  <c r="Q550" i="1"/>
  <c r="P550" i="1"/>
  <c r="Q549" i="1"/>
  <c r="P549" i="1"/>
  <c r="Q548" i="1"/>
  <c r="P548" i="1"/>
  <c r="Q547" i="1"/>
  <c r="P547" i="1"/>
  <c r="Q546" i="1"/>
  <c r="P546" i="1"/>
  <c r="Q545" i="1"/>
  <c r="P545" i="1"/>
  <c r="Q544" i="1"/>
  <c r="P544" i="1"/>
  <c r="Q543" i="1"/>
  <c r="P543" i="1"/>
  <c r="Q542" i="1"/>
  <c r="P542" i="1"/>
  <c r="Q541" i="1"/>
  <c r="P541" i="1"/>
  <c r="Q540" i="1"/>
  <c r="P540" i="1"/>
  <c r="Q539" i="1"/>
  <c r="P539" i="1"/>
  <c r="Q538" i="1"/>
  <c r="P538" i="1"/>
  <c r="Q537" i="1"/>
  <c r="P537" i="1"/>
  <c r="Q536" i="1"/>
  <c r="P536" i="1"/>
  <c r="Q535" i="1"/>
  <c r="P535" i="1"/>
  <c r="Q534" i="1"/>
  <c r="P534" i="1"/>
  <c r="Q533" i="1"/>
  <c r="P533" i="1"/>
  <c r="Q532" i="1"/>
  <c r="P532" i="1"/>
  <c r="Q531" i="1"/>
  <c r="P531" i="1"/>
  <c r="Q530" i="1"/>
  <c r="P530" i="1"/>
  <c r="Q529" i="1"/>
  <c r="P529" i="1"/>
  <c r="Q528" i="1"/>
  <c r="P528" i="1"/>
  <c r="Q527" i="1"/>
  <c r="P527" i="1"/>
  <c r="Q526" i="1"/>
  <c r="P526" i="1"/>
  <c r="Q525" i="1"/>
  <c r="P525" i="1"/>
  <c r="Q524" i="1"/>
  <c r="P524" i="1"/>
  <c r="Q523" i="1"/>
  <c r="P523" i="1"/>
  <c r="Q522" i="1"/>
  <c r="P522" i="1"/>
  <c r="Q521" i="1"/>
  <c r="P521" i="1"/>
  <c r="Q520" i="1"/>
  <c r="P520" i="1"/>
  <c r="Q519" i="1"/>
  <c r="P519" i="1"/>
  <c r="Q518" i="1"/>
  <c r="P518" i="1"/>
  <c r="Q517" i="1"/>
  <c r="P517" i="1"/>
  <c r="Q516" i="1"/>
  <c r="P516" i="1"/>
  <c r="Q515" i="1"/>
  <c r="P515" i="1"/>
  <c r="Q514" i="1"/>
  <c r="P514" i="1"/>
  <c r="Q513" i="1"/>
  <c r="P513" i="1"/>
  <c r="Q512" i="1"/>
  <c r="P512" i="1"/>
  <c r="Q511" i="1"/>
  <c r="P511" i="1"/>
  <c r="Q510" i="1"/>
  <c r="P510" i="1"/>
  <c r="Q509" i="1"/>
  <c r="Q565" i="1" s="1"/>
  <c r="H7" i="1" s="1"/>
  <c r="P509" i="1"/>
  <c r="P565" i="1" s="1"/>
  <c r="O507" i="1"/>
  <c r="N507" i="1"/>
  <c r="M507" i="1"/>
  <c r="L507" i="1"/>
  <c r="K507" i="1"/>
  <c r="J507" i="1"/>
  <c r="I507" i="1"/>
  <c r="H507" i="1"/>
  <c r="G507" i="1"/>
  <c r="F507" i="1"/>
  <c r="E507" i="1"/>
  <c r="D507" i="1"/>
  <c r="C507" i="1"/>
  <c r="B507" i="1"/>
  <c r="A507" i="1"/>
  <c r="Q505" i="1"/>
  <c r="P505" i="1"/>
  <c r="O504" i="1"/>
  <c r="Q503" i="1"/>
  <c r="P503" i="1"/>
  <c r="Q502" i="1"/>
  <c r="P502" i="1"/>
  <c r="Q501" i="1"/>
  <c r="P501" i="1"/>
  <c r="Q500" i="1"/>
  <c r="P500" i="1"/>
  <c r="Q499" i="1"/>
  <c r="P499" i="1"/>
  <c r="Q498" i="1"/>
  <c r="P498" i="1"/>
  <c r="Q497" i="1"/>
  <c r="P497" i="1"/>
  <c r="Q496" i="1"/>
  <c r="P496" i="1"/>
  <c r="Q495" i="1"/>
  <c r="P495" i="1"/>
  <c r="Q494" i="1"/>
  <c r="P494" i="1"/>
  <c r="Q493" i="1"/>
  <c r="P493" i="1"/>
  <c r="Q492" i="1"/>
  <c r="P492" i="1"/>
  <c r="Q491" i="1"/>
  <c r="P491" i="1"/>
  <c r="Q490" i="1"/>
  <c r="P490" i="1"/>
  <c r="Q489" i="1"/>
  <c r="P489" i="1"/>
  <c r="Q488" i="1"/>
  <c r="P488" i="1"/>
  <c r="Q487" i="1"/>
  <c r="P487" i="1"/>
  <c r="Q486" i="1"/>
  <c r="P486" i="1"/>
  <c r="Q485" i="1"/>
  <c r="P485" i="1"/>
  <c r="Q484" i="1"/>
  <c r="P484" i="1"/>
  <c r="Q483" i="1"/>
  <c r="P483" i="1"/>
  <c r="Q482" i="1"/>
  <c r="P482" i="1"/>
  <c r="Q481" i="1"/>
  <c r="P481" i="1"/>
  <c r="Q480" i="1"/>
  <c r="P480" i="1"/>
  <c r="Q479" i="1"/>
  <c r="P479" i="1"/>
  <c r="Q478" i="1"/>
  <c r="P478" i="1"/>
  <c r="Q477" i="1"/>
  <c r="P477" i="1"/>
  <c r="Q476" i="1"/>
  <c r="P476" i="1"/>
  <c r="Q475" i="1"/>
  <c r="P475" i="1"/>
  <c r="Q474" i="1"/>
  <c r="P474" i="1"/>
  <c r="Q473" i="1"/>
  <c r="P473" i="1"/>
  <c r="Q472" i="1"/>
  <c r="P472" i="1"/>
  <c r="Q471" i="1"/>
  <c r="P471" i="1"/>
  <c r="Q470" i="1"/>
  <c r="P470" i="1"/>
  <c r="Q469" i="1"/>
  <c r="P469" i="1"/>
  <c r="Q468" i="1"/>
  <c r="P468" i="1"/>
  <c r="Q467" i="1"/>
  <c r="P467" i="1"/>
  <c r="Q466" i="1"/>
  <c r="P466" i="1"/>
  <c r="Q465" i="1"/>
  <c r="P465" i="1"/>
  <c r="Q464" i="1"/>
  <c r="P464" i="1"/>
  <c r="Q463" i="1"/>
  <c r="P463" i="1"/>
  <c r="Q462" i="1"/>
  <c r="P462" i="1"/>
  <c r="Q461" i="1"/>
  <c r="P461" i="1"/>
  <c r="Q460" i="1"/>
  <c r="P460" i="1"/>
  <c r="Q459" i="1"/>
  <c r="P459" i="1"/>
  <c r="Q458" i="1"/>
  <c r="P458" i="1"/>
  <c r="Q457" i="1"/>
  <c r="P457" i="1"/>
  <c r="Q456" i="1"/>
  <c r="P456" i="1"/>
  <c r="Q455" i="1"/>
  <c r="P455" i="1"/>
  <c r="Q454" i="1"/>
  <c r="P454" i="1"/>
  <c r="Q453" i="1"/>
  <c r="P453" i="1"/>
  <c r="Q452" i="1"/>
  <c r="P452" i="1"/>
  <c r="Q451" i="1"/>
  <c r="P451" i="1"/>
  <c r="Q450" i="1"/>
  <c r="P450" i="1"/>
  <c r="Q449" i="1"/>
  <c r="P449" i="1"/>
  <c r="P504" i="1" s="1"/>
  <c r="Q448" i="1"/>
  <c r="Q504" i="1" s="1"/>
  <c r="P448" i="1"/>
  <c r="O446" i="1"/>
  <c r="N446" i="1"/>
  <c r="M446" i="1"/>
  <c r="L446" i="1"/>
  <c r="K446" i="1"/>
  <c r="J446" i="1"/>
  <c r="I446" i="1"/>
  <c r="H446" i="1"/>
  <c r="G446" i="1"/>
  <c r="F446" i="1"/>
  <c r="E446" i="1"/>
  <c r="D446" i="1"/>
  <c r="C446" i="1"/>
  <c r="B446" i="1"/>
  <c r="A446" i="1"/>
  <c r="Q444" i="1"/>
  <c r="P444" i="1"/>
  <c r="O443" i="1"/>
  <c r="Q442" i="1"/>
  <c r="P442" i="1"/>
  <c r="Q441" i="1"/>
  <c r="P441" i="1"/>
  <c r="Q440" i="1"/>
  <c r="P440" i="1"/>
  <c r="Q439" i="1"/>
  <c r="P439" i="1"/>
  <c r="Q438" i="1"/>
  <c r="P438" i="1"/>
  <c r="Q437" i="1"/>
  <c r="P437" i="1"/>
  <c r="Q436" i="1"/>
  <c r="P436" i="1"/>
  <c r="Q435" i="1"/>
  <c r="P435" i="1"/>
  <c r="Q434" i="1"/>
  <c r="P434" i="1"/>
  <c r="Q433" i="1"/>
  <c r="P433" i="1"/>
  <c r="Q432" i="1"/>
  <c r="P432" i="1"/>
  <c r="Q431" i="1"/>
  <c r="P431" i="1"/>
  <c r="Q430" i="1"/>
  <c r="P430" i="1"/>
  <c r="Q429" i="1"/>
  <c r="P429" i="1"/>
  <c r="Q428" i="1"/>
  <c r="P428" i="1"/>
  <c r="Q427" i="1"/>
  <c r="P427" i="1"/>
  <c r="Q426" i="1"/>
  <c r="P426" i="1"/>
  <c r="Q425" i="1"/>
  <c r="P425" i="1"/>
  <c r="Q424" i="1"/>
  <c r="P424" i="1"/>
  <c r="Q423" i="1"/>
  <c r="P423" i="1"/>
  <c r="Q422" i="1"/>
  <c r="P422" i="1"/>
  <c r="Q421" i="1"/>
  <c r="P421" i="1"/>
  <c r="Q420" i="1"/>
  <c r="P420" i="1"/>
  <c r="Q419" i="1"/>
  <c r="P419" i="1"/>
  <c r="Q418" i="1"/>
  <c r="P418" i="1"/>
  <c r="Q417" i="1"/>
  <c r="P417" i="1"/>
  <c r="Q416" i="1"/>
  <c r="P416" i="1"/>
  <c r="Q415" i="1"/>
  <c r="P415" i="1"/>
  <c r="Q414" i="1"/>
  <c r="P414" i="1"/>
  <c r="Q413" i="1"/>
  <c r="P413" i="1"/>
  <c r="Q412" i="1"/>
  <c r="P412" i="1"/>
  <c r="Q411" i="1"/>
  <c r="P411" i="1"/>
  <c r="Q410" i="1"/>
  <c r="P410" i="1"/>
  <c r="Q409" i="1"/>
  <c r="P409" i="1"/>
  <c r="Q408" i="1"/>
  <c r="P408" i="1"/>
  <c r="Q407" i="1"/>
  <c r="P407" i="1"/>
  <c r="Q406" i="1"/>
  <c r="P406" i="1"/>
  <c r="Q405" i="1"/>
  <c r="P405" i="1"/>
  <c r="Q404" i="1"/>
  <c r="P404" i="1"/>
  <c r="Q403" i="1"/>
  <c r="P403" i="1"/>
  <c r="Q402" i="1"/>
  <c r="P402" i="1"/>
  <c r="Q401" i="1"/>
  <c r="P401" i="1"/>
  <c r="Q400" i="1"/>
  <c r="P400" i="1"/>
  <c r="Q399" i="1"/>
  <c r="P399" i="1"/>
  <c r="Q398" i="1"/>
  <c r="P398" i="1"/>
  <c r="Q397" i="1"/>
  <c r="P397" i="1"/>
  <c r="Q396" i="1"/>
  <c r="P396" i="1"/>
  <c r="Q395" i="1"/>
  <c r="P395" i="1"/>
  <c r="Q394" i="1"/>
  <c r="P394" i="1"/>
  <c r="Q393" i="1"/>
  <c r="P393" i="1"/>
  <c r="Q392" i="1"/>
  <c r="P392" i="1"/>
  <c r="Q391" i="1"/>
  <c r="P391" i="1"/>
  <c r="Q390" i="1"/>
  <c r="P390" i="1"/>
  <c r="Q389" i="1"/>
  <c r="P389" i="1"/>
  <c r="Q388" i="1"/>
  <c r="P388" i="1"/>
  <c r="Q387" i="1"/>
  <c r="P387" i="1"/>
  <c r="Q386" i="1"/>
  <c r="P386" i="1"/>
  <c r="Q385" i="1"/>
  <c r="P385" i="1"/>
  <c r="Q384" i="1"/>
  <c r="P384" i="1"/>
  <c r="Q383" i="1"/>
  <c r="P383" i="1"/>
  <c r="Q382" i="1"/>
  <c r="P382" i="1"/>
  <c r="Q381" i="1"/>
  <c r="P381" i="1"/>
  <c r="Q380" i="1"/>
  <c r="P380" i="1"/>
  <c r="O378" i="1"/>
  <c r="N378" i="1"/>
  <c r="M378" i="1"/>
  <c r="L378" i="1"/>
  <c r="K378" i="1"/>
  <c r="J378" i="1"/>
  <c r="I378" i="1"/>
  <c r="H378" i="1"/>
  <c r="G378" i="1"/>
  <c r="F378" i="1"/>
  <c r="E378" i="1"/>
  <c r="D378" i="1"/>
  <c r="C378" i="1"/>
  <c r="B378" i="1"/>
  <c r="A378" i="1"/>
  <c r="Q376" i="1"/>
  <c r="P376" i="1"/>
  <c r="O375" i="1"/>
  <c r="Q374" i="1"/>
  <c r="P374" i="1"/>
  <c r="Q373" i="1"/>
  <c r="P373" i="1"/>
  <c r="Q372" i="1"/>
  <c r="P372" i="1"/>
  <c r="Q371" i="1"/>
  <c r="P371" i="1"/>
  <c r="Q370" i="1"/>
  <c r="P370" i="1"/>
  <c r="Q369" i="1"/>
  <c r="P369" i="1"/>
  <c r="Q368" i="1"/>
  <c r="P368" i="1"/>
  <c r="Q367" i="1"/>
  <c r="P367" i="1"/>
  <c r="Q366" i="1"/>
  <c r="P366" i="1"/>
  <c r="Q365" i="1"/>
  <c r="P365" i="1"/>
  <c r="Q364" i="1"/>
  <c r="P364" i="1"/>
  <c r="Q363" i="1"/>
  <c r="P363" i="1"/>
  <c r="Q362" i="1"/>
  <c r="P362" i="1"/>
  <c r="Q361" i="1"/>
  <c r="P361" i="1"/>
  <c r="Q360" i="1"/>
  <c r="P360" i="1"/>
  <c r="Q359" i="1"/>
  <c r="P359" i="1"/>
  <c r="Q358" i="1"/>
  <c r="P358" i="1"/>
  <c r="Q357" i="1"/>
  <c r="P357" i="1"/>
  <c r="Q356" i="1"/>
  <c r="P356" i="1"/>
  <c r="Q355" i="1"/>
  <c r="P355" i="1"/>
  <c r="Q354" i="1"/>
  <c r="P354" i="1"/>
  <c r="Q353" i="1"/>
  <c r="P353" i="1"/>
  <c r="Q352" i="1"/>
  <c r="P352" i="1"/>
  <c r="Q351" i="1"/>
  <c r="P351" i="1"/>
  <c r="Q350" i="1"/>
  <c r="P350" i="1"/>
  <c r="Q349" i="1"/>
  <c r="P349" i="1"/>
  <c r="Q348" i="1"/>
  <c r="P348" i="1"/>
  <c r="Q347" i="1"/>
  <c r="P347" i="1"/>
  <c r="Q346" i="1"/>
  <c r="P346" i="1"/>
  <c r="Q345" i="1"/>
  <c r="P345" i="1"/>
  <c r="Q344" i="1"/>
  <c r="P344" i="1"/>
  <c r="Q343" i="1"/>
  <c r="P343" i="1"/>
  <c r="Q342" i="1"/>
  <c r="P342" i="1"/>
  <c r="Q341" i="1"/>
  <c r="P341" i="1"/>
  <c r="Q340" i="1"/>
  <c r="P340" i="1"/>
  <c r="Q339" i="1"/>
  <c r="P339" i="1"/>
  <c r="Q338" i="1"/>
  <c r="P338" i="1"/>
  <c r="Q337" i="1"/>
  <c r="P337" i="1"/>
  <c r="Q336" i="1"/>
  <c r="P336" i="1"/>
  <c r="Q335" i="1"/>
  <c r="P335" i="1"/>
  <c r="Q334" i="1"/>
  <c r="P334" i="1"/>
  <c r="Q333" i="1"/>
  <c r="P333" i="1"/>
  <c r="Q332" i="1"/>
  <c r="P332" i="1"/>
  <c r="Q331" i="1"/>
  <c r="P331" i="1"/>
  <c r="Q330" i="1"/>
  <c r="P330" i="1"/>
  <c r="Q329" i="1"/>
  <c r="P329" i="1"/>
  <c r="Q328" i="1"/>
  <c r="P328" i="1"/>
  <c r="Q327" i="1"/>
  <c r="P327" i="1"/>
  <c r="Q326" i="1"/>
  <c r="P326" i="1"/>
  <c r="Q325" i="1"/>
  <c r="P325" i="1"/>
  <c r="Q324" i="1"/>
  <c r="P324" i="1"/>
  <c r="P375" i="1" s="1"/>
  <c r="Q323" i="1"/>
  <c r="Q375" i="1" s="1"/>
  <c r="P323" i="1"/>
  <c r="O321" i="1"/>
  <c r="N321" i="1"/>
  <c r="M321" i="1"/>
  <c r="L321" i="1"/>
  <c r="K321" i="1"/>
  <c r="J321" i="1"/>
  <c r="I321" i="1"/>
  <c r="H321" i="1"/>
  <c r="G321" i="1"/>
  <c r="F321" i="1"/>
  <c r="E321" i="1"/>
  <c r="D321" i="1"/>
  <c r="C321" i="1"/>
  <c r="B321" i="1"/>
  <c r="A321" i="1"/>
  <c r="Q319" i="1"/>
  <c r="P319" i="1"/>
  <c r="O318" i="1"/>
  <c r="Q317" i="1"/>
  <c r="P317" i="1"/>
  <c r="Q316" i="1"/>
  <c r="P316" i="1"/>
  <c r="Q315" i="1"/>
  <c r="P315" i="1"/>
  <c r="Q314" i="1"/>
  <c r="P314" i="1"/>
  <c r="Q313" i="1"/>
  <c r="P313" i="1"/>
  <c r="Q312" i="1"/>
  <c r="P312" i="1"/>
  <c r="Q311" i="1"/>
  <c r="P311" i="1"/>
  <c r="Q310" i="1"/>
  <c r="P310" i="1"/>
  <c r="Q309" i="1"/>
  <c r="P309" i="1"/>
  <c r="Q308" i="1"/>
  <c r="P308" i="1"/>
  <c r="Q307" i="1"/>
  <c r="P307" i="1"/>
  <c r="Q306" i="1"/>
  <c r="P306" i="1"/>
  <c r="Q305" i="1"/>
  <c r="P305" i="1"/>
  <c r="Q304" i="1"/>
  <c r="P304" i="1"/>
  <c r="Q303" i="1"/>
  <c r="P303" i="1"/>
  <c r="Q302" i="1"/>
  <c r="P302" i="1"/>
  <c r="Q301" i="1"/>
  <c r="P301" i="1"/>
  <c r="Q300" i="1"/>
  <c r="P300" i="1"/>
  <c r="Q299" i="1"/>
  <c r="P299" i="1"/>
  <c r="Q298" i="1"/>
  <c r="P298" i="1"/>
  <c r="Q297" i="1"/>
  <c r="P297" i="1"/>
  <c r="Q296" i="1"/>
  <c r="P296" i="1"/>
  <c r="Q295" i="1"/>
  <c r="P295" i="1"/>
  <c r="Q294" i="1"/>
  <c r="P294" i="1"/>
  <c r="Q293" i="1"/>
  <c r="P293" i="1"/>
  <c r="Q292" i="1"/>
  <c r="P292" i="1"/>
  <c r="Q291" i="1"/>
  <c r="P291" i="1"/>
  <c r="Q290" i="1"/>
  <c r="P290" i="1"/>
  <c r="Q289" i="1"/>
  <c r="P289" i="1"/>
  <c r="Q288" i="1"/>
  <c r="P288" i="1"/>
  <c r="Q287" i="1"/>
  <c r="P287" i="1"/>
  <c r="Q286" i="1"/>
  <c r="P286" i="1"/>
  <c r="Q285" i="1"/>
  <c r="P285" i="1"/>
  <c r="Q284" i="1"/>
  <c r="P284" i="1"/>
  <c r="Q283" i="1"/>
  <c r="P283" i="1"/>
  <c r="Q282" i="1"/>
  <c r="P282" i="1"/>
  <c r="Q281" i="1"/>
  <c r="P281" i="1"/>
  <c r="Q280" i="1"/>
  <c r="P280" i="1"/>
  <c r="Q279" i="1"/>
  <c r="P279" i="1"/>
  <c r="Q278" i="1"/>
  <c r="Q318" i="1" s="1"/>
  <c r="P278" i="1"/>
  <c r="P318" i="1" s="1"/>
  <c r="O319" i="1" s="1"/>
  <c r="O276" i="1"/>
  <c r="N276" i="1"/>
  <c r="M276" i="1"/>
  <c r="L276" i="1"/>
  <c r="K276" i="1"/>
  <c r="J276" i="1"/>
  <c r="I276" i="1"/>
  <c r="H276" i="1"/>
  <c r="G276" i="1"/>
  <c r="F276" i="1"/>
  <c r="E276" i="1"/>
  <c r="D276" i="1"/>
  <c r="C276" i="1"/>
  <c r="B276" i="1"/>
  <c r="A276" i="1"/>
  <c r="Q274" i="1"/>
  <c r="P274" i="1"/>
  <c r="O273" i="1"/>
  <c r="Q272" i="1"/>
  <c r="P272" i="1"/>
  <c r="Q271" i="1"/>
  <c r="P271" i="1"/>
  <c r="Q270" i="1"/>
  <c r="P270" i="1"/>
  <c r="Q269" i="1"/>
  <c r="P269" i="1"/>
  <c r="Q268" i="1"/>
  <c r="P268" i="1"/>
  <c r="Q267" i="1"/>
  <c r="P267" i="1"/>
  <c r="Q266" i="1"/>
  <c r="P266" i="1"/>
  <c r="Q265" i="1"/>
  <c r="P265" i="1"/>
  <c r="Q264" i="1"/>
  <c r="P264" i="1"/>
  <c r="Q263" i="1"/>
  <c r="P263" i="1"/>
  <c r="Q262" i="1"/>
  <c r="P262" i="1"/>
  <c r="Q261" i="1"/>
  <c r="P261" i="1"/>
  <c r="Q260" i="1"/>
  <c r="P260" i="1"/>
  <c r="Q259" i="1"/>
  <c r="P259" i="1"/>
  <c r="Q258" i="1"/>
  <c r="P258" i="1"/>
  <c r="Q257" i="1"/>
  <c r="P257" i="1"/>
  <c r="Q256" i="1"/>
  <c r="P256" i="1"/>
  <c r="Q255" i="1"/>
  <c r="P255" i="1"/>
  <c r="Q254" i="1"/>
  <c r="P254" i="1"/>
  <c r="Q253" i="1"/>
  <c r="P253" i="1"/>
  <c r="Q252" i="1"/>
  <c r="P252" i="1"/>
  <c r="Q251" i="1"/>
  <c r="P251" i="1"/>
  <c r="Q250" i="1"/>
  <c r="P250" i="1"/>
  <c r="Q249" i="1"/>
  <c r="P249" i="1"/>
  <c r="Q248" i="1"/>
  <c r="P248" i="1"/>
  <c r="Q247" i="1"/>
  <c r="P247" i="1"/>
  <c r="Q246" i="1"/>
  <c r="P246" i="1"/>
  <c r="Q245" i="1"/>
  <c r="P245" i="1"/>
  <c r="Q244" i="1"/>
  <c r="P244" i="1"/>
  <c r="Q243" i="1"/>
  <c r="P243" i="1"/>
  <c r="Q242" i="1"/>
  <c r="P242" i="1"/>
  <c r="Q241" i="1"/>
  <c r="P241" i="1"/>
  <c r="Q240" i="1"/>
  <c r="P240" i="1"/>
  <c r="Q239" i="1"/>
  <c r="P239" i="1"/>
  <c r="Q238" i="1"/>
  <c r="P238" i="1"/>
  <c r="Q237" i="1"/>
  <c r="P237" i="1"/>
  <c r="Q236" i="1"/>
  <c r="P236" i="1"/>
  <c r="Q235" i="1"/>
  <c r="P235" i="1"/>
  <c r="Q234" i="1"/>
  <c r="P234" i="1"/>
  <c r="Q233" i="1"/>
  <c r="P233" i="1"/>
  <c r="Q232" i="1"/>
  <c r="P232" i="1"/>
  <c r="Q231" i="1"/>
  <c r="P231" i="1"/>
  <c r="Q230" i="1"/>
  <c r="P230" i="1"/>
  <c r="Q229" i="1"/>
  <c r="P229" i="1"/>
  <c r="Q228" i="1"/>
  <c r="P228" i="1"/>
  <c r="Q227" i="1"/>
  <c r="P227" i="1"/>
  <c r="Q226" i="1"/>
  <c r="P226" i="1"/>
  <c r="Q225" i="1"/>
  <c r="P225" i="1"/>
  <c r="Q224" i="1"/>
  <c r="P224" i="1"/>
  <c r="Q223" i="1"/>
  <c r="P223" i="1"/>
  <c r="Q222" i="1"/>
  <c r="P222" i="1"/>
  <c r="Q221" i="1"/>
  <c r="P221" i="1"/>
  <c r="Q220" i="1"/>
  <c r="P220" i="1"/>
  <c r="Q219" i="1"/>
  <c r="P219" i="1"/>
  <c r="Q218" i="1"/>
  <c r="P218" i="1"/>
  <c r="Q217" i="1"/>
  <c r="P217" i="1"/>
  <c r="Q216" i="1"/>
  <c r="P216" i="1"/>
  <c r="Q215" i="1"/>
  <c r="P215" i="1"/>
  <c r="Q214" i="1"/>
  <c r="Q273" i="1" s="1"/>
  <c r="P214" i="1"/>
  <c r="P273" i="1" s="1"/>
  <c r="O274" i="1" s="1"/>
  <c r="O212" i="1"/>
  <c r="N212" i="1"/>
  <c r="M212" i="1"/>
  <c r="L212" i="1"/>
  <c r="K212" i="1"/>
  <c r="J212" i="1"/>
  <c r="I212" i="1"/>
  <c r="H212" i="1"/>
  <c r="G212" i="1"/>
  <c r="F212" i="1"/>
  <c r="E212" i="1"/>
  <c r="D212" i="1"/>
  <c r="C212" i="1"/>
  <c r="B212" i="1"/>
  <c r="A212" i="1"/>
  <c r="Q210" i="1"/>
  <c r="P210" i="1"/>
  <c r="O209" i="1"/>
  <c r="Q208" i="1"/>
  <c r="P208" i="1"/>
  <c r="Q207" i="1"/>
  <c r="P207" i="1"/>
  <c r="Q206" i="1"/>
  <c r="P206" i="1"/>
  <c r="Q205" i="1"/>
  <c r="P205" i="1"/>
  <c r="Q204" i="1"/>
  <c r="P204" i="1"/>
  <c r="Q203" i="1"/>
  <c r="P203" i="1"/>
  <c r="Q202" i="1"/>
  <c r="P202" i="1"/>
  <c r="Q201" i="1"/>
  <c r="P201" i="1"/>
  <c r="Q200" i="1"/>
  <c r="P200" i="1"/>
  <c r="Q199" i="1"/>
  <c r="P199" i="1"/>
  <c r="Q198" i="1"/>
  <c r="P198" i="1"/>
  <c r="Q197" i="1"/>
  <c r="P197" i="1"/>
  <c r="Q196" i="1"/>
  <c r="P196" i="1"/>
  <c r="Q195" i="1"/>
  <c r="P195" i="1"/>
  <c r="Q194" i="1"/>
  <c r="P194" i="1"/>
  <c r="Q193" i="1"/>
  <c r="P193" i="1"/>
  <c r="Q192" i="1"/>
  <c r="P192" i="1"/>
  <c r="Q191" i="1"/>
  <c r="P191" i="1"/>
  <c r="Q190" i="1"/>
  <c r="P190" i="1"/>
  <c r="Q189" i="1"/>
  <c r="P189" i="1"/>
  <c r="Q188" i="1"/>
  <c r="P188" i="1"/>
  <c r="Q187" i="1"/>
  <c r="P187" i="1"/>
  <c r="Q186" i="1"/>
  <c r="P186" i="1"/>
  <c r="Q185" i="1"/>
  <c r="P185" i="1"/>
  <c r="Q184" i="1"/>
  <c r="P184" i="1"/>
  <c r="Q183" i="1"/>
  <c r="P183" i="1"/>
  <c r="Q182" i="1"/>
  <c r="P182" i="1"/>
  <c r="Q181" i="1"/>
  <c r="P181" i="1"/>
  <c r="Q180" i="1"/>
  <c r="P180" i="1"/>
  <c r="Q179" i="1"/>
  <c r="P179" i="1"/>
  <c r="Q178" i="1"/>
  <c r="P178" i="1"/>
  <c r="Q177" i="1"/>
  <c r="P177" i="1"/>
  <c r="Q176" i="1"/>
  <c r="P176" i="1"/>
  <c r="Q175" i="1"/>
  <c r="P175" i="1"/>
  <c r="Q174" i="1"/>
  <c r="P174" i="1"/>
  <c r="Q173" i="1"/>
  <c r="P173" i="1"/>
  <c r="Q172" i="1"/>
  <c r="P172" i="1"/>
  <c r="Q171" i="1"/>
  <c r="P171" i="1"/>
  <c r="Q170" i="1"/>
  <c r="P170" i="1"/>
  <c r="Q169" i="1"/>
  <c r="P169" i="1"/>
  <c r="Q168" i="1"/>
  <c r="P168" i="1"/>
  <c r="Q167" i="1"/>
  <c r="P167" i="1"/>
  <c r="Q166" i="1"/>
  <c r="P166" i="1"/>
  <c r="Q165" i="1"/>
  <c r="P165" i="1"/>
  <c r="Q164" i="1"/>
  <c r="P164" i="1"/>
  <c r="Q163" i="1"/>
  <c r="P163" i="1"/>
  <c r="Q162" i="1"/>
  <c r="P162" i="1"/>
  <c r="Q161" i="1"/>
  <c r="Q209" i="1" s="1"/>
  <c r="F7" i="1" s="1"/>
  <c r="P161" i="1"/>
  <c r="P209" i="1" s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/>
  <c r="A159" i="1"/>
  <c r="Q157" i="1"/>
  <c r="P157" i="1"/>
  <c r="O156" i="1"/>
  <c r="Q155" i="1"/>
  <c r="P155" i="1"/>
  <c r="Q154" i="1"/>
  <c r="P154" i="1"/>
  <c r="Q153" i="1"/>
  <c r="P153" i="1"/>
  <c r="Q152" i="1"/>
  <c r="P152" i="1"/>
  <c r="Q151" i="1"/>
  <c r="P151" i="1"/>
  <c r="Q150" i="1"/>
  <c r="P150" i="1"/>
  <c r="Q149" i="1"/>
  <c r="P149" i="1"/>
  <c r="Q148" i="1"/>
  <c r="P148" i="1"/>
  <c r="Q147" i="1"/>
  <c r="P147" i="1"/>
  <c r="Q146" i="1"/>
  <c r="P146" i="1"/>
  <c r="Q145" i="1"/>
  <c r="P145" i="1"/>
  <c r="Q144" i="1"/>
  <c r="P144" i="1"/>
  <c r="Q143" i="1"/>
  <c r="P143" i="1"/>
  <c r="Q142" i="1"/>
  <c r="P142" i="1"/>
  <c r="Q141" i="1"/>
  <c r="P141" i="1"/>
  <c r="Q140" i="1"/>
  <c r="P140" i="1"/>
  <c r="Q139" i="1"/>
  <c r="P139" i="1"/>
  <c r="Q138" i="1"/>
  <c r="P138" i="1"/>
  <c r="Q137" i="1"/>
  <c r="P137" i="1"/>
  <c r="Q136" i="1"/>
  <c r="P136" i="1"/>
  <c r="Q135" i="1"/>
  <c r="P135" i="1"/>
  <c r="Q134" i="1"/>
  <c r="P134" i="1"/>
  <c r="Q133" i="1"/>
  <c r="P133" i="1"/>
  <c r="Q132" i="1"/>
  <c r="P132" i="1"/>
  <c r="Q131" i="1"/>
  <c r="P131" i="1"/>
  <c r="Q130" i="1"/>
  <c r="P130" i="1"/>
  <c r="Q129" i="1"/>
  <c r="P129" i="1"/>
  <c r="Q128" i="1"/>
  <c r="P128" i="1"/>
  <c r="Q127" i="1"/>
  <c r="P127" i="1"/>
  <c r="Q126" i="1"/>
  <c r="P126" i="1"/>
  <c r="Q125" i="1"/>
  <c r="P125" i="1"/>
  <c r="Q124" i="1"/>
  <c r="P124" i="1"/>
  <c r="Q123" i="1"/>
  <c r="P123" i="1"/>
  <c r="Q122" i="1"/>
  <c r="P122" i="1"/>
  <c r="Q121" i="1"/>
  <c r="P121" i="1"/>
  <c r="Q120" i="1"/>
  <c r="P120" i="1"/>
  <c r="Q119" i="1"/>
  <c r="P119" i="1"/>
  <c r="Q118" i="1"/>
  <c r="P118" i="1"/>
  <c r="Q117" i="1"/>
  <c r="P117" i="1"/>
  <c r="Q116" i="1"/>
  <c r="P116" i="1"/>
  <c r="Q115" i="1"/>
  <c r="P115" i="1"/>
  <c r="Q114" i="1"/>
  <c r="P114" i="1"/>
  <c r="Q113" i="1"/>
  <c r="P113" i="1"/>
  <c r="Q112" i="1"/>
  <c r="P112" i="1"/>
  <c r="Q111" i="1"/>
  <c r="P111" i="1"/>
  <c r="Q110" i="1"/>
  <c r="P110" i="1"/>
  <c r="Q109" i="1"/>
  <c r="P109" i="1"/>
  <c r="Q108" i="1"/>
  <c r="Q156" i="1" s="1"/>
  <c r="P108" i="1"/>
  <c r="P156" i="1" s="1"/>
  <c r="O157" i="1" s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A106" i="1"/>
  <c r="Q104" i="1"/>
  <c r="P104" i="1"/>
  <c r="O103" i="1"/>
  <c r="Q102" i="1"/>
  <c r="P102" i="1"/>
  <c r="Q101" i="1"/>
  <c r="P101" i="1"/>
  <c r="Q100" i="1"/>
  <c r="P100" i="1"/>
  <c r="Q99" i="1"/>
  <c r="P99" i="1"/>
  <c r="Q98" i="1"/>
  <c r="P98" i="1"/>
  <c r="Q97" i="1"/>
  <c r="P97" i="1"/>
  <c r="Q96" i="1"/>
  <c r="P96" i="1"/>
  <c r="Q95" i="1"/>
  <c r="P95" i="1"/>
  <c r="Q94" i="1"/>
  <c r="P94" i="1"/>
  <c r="Q93" i="1"/>
  <c r="P93" i="1"/>
  <c r="Q92" i="1"/>
  <c r="P92" i="1"/>
  <c r="Q91" i="1"/>
  <c r="P91" i="1"/>
  <c r="Q90" i="1"/>
  <c r="P90" i="1"/>
  <c r="Q89" i="1"/>
  <c r="P89" i="1"/>
  <c r="Q88" i="1"/>
  <c r="P88" i="1"/>
  <c r="Q87" i="1"/>
  <c r="P87" i="1"/>
  <c r="Q86" i="1"/>
  <c r="P86" i="1"/>
  <c r="Q85" i="1"/>
  <c r="P85" i="1"/>
  <c r="Q84" i="1"/>
  <c r="P84" i="1"/>
  <c r="Q83" i="1"/>
  <c r="P83" i="1"/>
  <c r="Q82" i="1"/>
  <c r="P82" i="1"/>
  <c r="Q81" i="1"/>
  <c r="P81" i="1"/>
  <c r="Q80" i="1"/>
  <c r="P80" i="1"/>
  <c r="Q79" i="1"/>
  <c r="P79" i="1"/>
  <c r="Q78" i="1"/>
  <c r="P78" i="1"/>
  <c r="Q77" i="1"/>
  <c r="P77" i="1"/>
  <c r="Q76" i="1"/>
  <c r="P76" i="1"/>
  <c r="Q75" i="1"/>
  <c r="P75" i="1"/>
  <c r="Q74" i="1"/>
  <c r="P74" i="1"/>
  <c r="Q73" i="1"/>
  <c r="P73" i="1"/>
  <c r="Q72" i="1"/>
  <c r="P72" i="1"/>
  <c r="Q71" i="1"/>
  <c r="P71" i="1"/>
  <c r="Q70" i="1"/>
  <c r="P70" i="1"/>
  <c r="Q69" i="1"/>
  <c r="P69" i="1"/>
  <c r="Q68" i="1"/>
  <c r="P68" i="1"/>
  <c r="Q67" i="1"/>
  <c r="P67" i="1"/>
  <c r="Q66" i="1"/>
  <c r="P66" i="1"/>
  <c r="Q65" i="1"/>
  <c r="P65" i="1"/>
  <c r="Q64" i="1"/>
  <c r="P64" i="1"/>
  <c r="Q63" i="1"/>
  <c r="P63" i="1"/>
  <c r="Q62" i="1"/>
  <c r="P62" i="1"/>
  <c r="Q61" i="1"/>
  <c r="P61" i="1"/>
  <c r="Q60" i="1"/>
  <c r="P60" i="1"/>
  <c r="Q59" i="1"/>
  <c r="P59" i="1"/>
  <c r="Q58" i="1"/>
  <c r="Q103" i="1" s="1"/>
  <c r="P58" i="1"/>
  <c r="Q57" i="1"/>
  <c r="P57" i="1"/>
  <c r="P103" i="1" s="1"/>
  <c r="Q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Q53" i="1"/>
  <c r="P53" i="1"/>
  <c r="O52" i="1"/>
  <c r="Q51" i="1"/>
  <c r="P51" i="1"/>
  <c r="Q50" i="1"/>
  <c r="P50" i="1"/>
  <c r="Q49" i="1"/>
  <c r="P49" i="1"/>
  <c r="Q48" i="1"/>
  <c r="P48" i="1"/>
  <c r="Q47" i="1"/>
  <c r="P47" i="1"/>
  <c r="Q46" i="1"/>
  <c r="P46" i="1"/>
  <c r="Q45" i="1"/>
  <c r="P45" i="1"/>
  <c r="Q44" i="1"/>
  <c r="P44" i="1"/>
  <c r="Q43" i="1"/>
  <c r="P43" i="1"/>
  <c r="Q42" i="1"/>
  <c r="P42" i="1"/>
  <c r="Q41" i="1"/>
  <c r="P41" i="1"/>
  <c r="Q40" i="1"/>
  <c r="P40" i="1"/>
  <c r="Q39" i="1"/>
  <c r="P39" i="1"/>
  <c r="Q38" i="1"/>
  <c r="P38" i="1"/>
  <c r="Q37" i="1"/>
  <c r="P37" i="1"/>
  <c r="Q36" i="1"/>
  <c r="P36" i="1"/>
  <c r="Q35" i="1"/>
  <c r="P35" i="1"/>
  <c r="Q34" i="1"/>
  <c r="P34" i="1"/>
  <c r="Q33" i="1"/>
  <c r="P33" i="1"/>
  <c r="Q32" i="1"/>
  <c r="P32" i="1"/>
  <c r="Q31" i="1"/>
  <c r="P31" i="1"/>
  <c r="Q30" i="1"/>
  <c r="P30" i="1"/>
  <c r="Q29" i="1"/>
  <c r="P29" i="1"/>
  <c r="Q28" i="1"/>
  <c r="P28" i="1"/>
  <c r="Q27" i="1"/>
  <c r="P27" i="1"/>
  <c r="Q26" i="1"/>
  <c r="P26" i="1"/>
  <c r="Q25" i="1"/>
  <c r="P25" i="1"/>
  <c r="Q24" i="1"/>
  <c r="P24" i="1"/>
  <c r="Q23" i="1"/>
  <c r="P23" i="1"/>
  <c r="Q22" i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P52" i="1" s="1"/>
  <c r="Q12" i="1"/>
  <c r="Q52" i="1" s="1"/>
  <c r="E7" i="1" s="1"/>
  <c r="P12" i="1"/>
  <c r="Q10" i="1"/>
  <c r="Q635" i="1" s="1"/>
  <c r="P10" i="1"/>
  <c r="P568" i="1" s="1"/>
  <c r="H5" i="1"/>
  <c r="G5" i="1"/>
  <c r="F5" i="1"/>
  <c r="D7" i="1" s="1"/>
  <c r="E5" i="1"/>
  <c r="D5" i="1"/>
  <c r="H8" i="1" l="1"/>
  <c r="O376" i="1"/>
  <c r="G6" i="1"/>
  <c r="O53" i="1"/>
  <c r="E6" i="1"/>
  <c r="E8" i="1" s="1"/>
  <c r="O104" i="1"/>
  <c r="O210" i="1"/>
  <c r="F6" i="1"/>
  <c r="F8" i="1" s="1"/>
  <c r="O505" i="1"/>
  <c r="H6" i="1"/>
  <c r="O566" i="1"/>
  <c r="O731" i="1"/>
  <c r="P55" i="1"/>
  <c r="Q106" i="1"/>
  <c r="P507" i="1"/>
  <c r="Q568" i="1"/>
  <c r="P212" i="1"/>
  <c r="P321" i="1"/>
  <c r="P378" i="1" s="1"/>
  <c r="P443" i="1" s="1"/>
  <c r="P446" i="1"/>
  <c r="Q507" i="1"/>
  <c r="P159" i="1"/>
  <c r="Q212" i="1"/>
  <c r="P276" i="1"/>
  <c r="Q321" i="1"/>
  <c r="Q378" i="1" s="1"/>
  <c r="Q443" i="1" s="1"/>
  <c r="G7" i="1" s="1"/>
  <c r="G8" i="1" s="1"/>
  <c r="Q446" i="1"/>
  <c r="P635" i="1"/>
  <c r="P106" i="1"/>
  <c r="Q159" i="1"/>
  <c r="Q276" i="1"/>
  <c r="O444" i="1" l="1"/>
</calcChain>
</file>

<file path=xl/sharedStrings.xml><?xml version="1.0" encoding="utf-8"?>
<sst xmlns="http://schemas.openxmlformats.org/spreadsheetml/2006/main" count="75" uniqueCount="51">
  <si>
    <t>Annuel</t>
  </si>
  <si>
    <t>1er trimestre</t>
  </si>
  <si>
    <t>2ème trimestre</t>
  </si>
  <si>
    <t>3ème trimestre</t>
  </si>
  <si>
    <t>4ème trimestre</t>
  </si>
  <si>
    <t>TOTAL</t>
  </si>
  <si>
    <t>VENTES</t>
  </si>
  <si>
    <t>PRESTATIONS DE SERVICES</t>
  </si>
  <si>
    <t xml:space="preserve">Contrôle </t>
  </si>
  <si>
    <t>Date</t>
  </si>
  <si>
    <t>Réf. de la pièce comptable</t>
  </si>
  <si>
    <t>Client</t>
  </si>
  <si>
    <t>Pièce 
vendue 1</t>
  </si>
  <si>
    <t>Pièce 
vendue 2</t>
  </si>
  <si>
    <t>Pièce 
vendue 3</t>
  </si>
  <si>
    <t>Pièce 
vendue 4</t>
  </si>
  <si>
    <t>Pièce 
vendue 5</t>
  </si>
  <si>
    <t>Pièce 
vendue 6</t>
  </si>
  <si>
    <t>Cadeau</t>
  </si>
  <si>
    <t>Lieux
 de vente</t>
  </si>
  <si>
    <t>Mode d’encaissement</t>
  </si>
  <si>
    <t>Paiement</t>
  </si>
  <si>
    <t>Nature</t>
  </si>
  <si>
    <t>Montant</t>
  </si>
  <si>
    <t>Observations</t>
  </si>
  <si>
    <t>JANVIER</t>
  </si>
  <si>
    <t>Remplir si plusieurs pièces vendues en cliquant sur menu déroulant</t>
  </si>
  <si>
    <t>Total JANVIER</t>
  </si>
  <si>
    <t>contrôle</t>
  </si>
  <si>
    <t>FEVRIER</t>
  </si>
  <si>
    <t>Total FEVRIER</t>
  </si>
  <si>
    <t>MARS</t>
  </si>
  <si>
    <t>Total MARS</t>
  </si>
  <si>
    <t>AVRIL</t>
  </si>
  <si>
    <t>TOTAL AVRIL</t>
  </si>
  <si>
    <t>MAI</t>
  </si>
  <si>
    <t>TOTAL MAI</t>
  </si>
  <si>
    <t>JUIN</t>
  </si>
  <si>
    <t>TOTAL JUIN</t>
  </si>
  <si>
    <t>JUILLET</t>
  </si>
  <si>
    <t>TOTAL JUILLET</t>
  </si>
  <si>
    <t>AOUT</t>
  </si>
  <si>
    <t>TOTAL AOUT</t>
  </si>
  <si>
    <t>SEPTEMBRE</t>
  </si>
  <si>
    <t>TOTAL SEPTEMBRE</t>
  </si>
  <si>
    <t>OCTOBRE</t>
  </si>
  <si>
    <t>TOTAL OCTOBRE</t>
  </si>
  <si>
    <t>NOVEMBRE</t>
  </si>
  <si>
    <t>TOTAL NOVEMBRE</t>
  </si>
  <si>
    <t>DECEMBRE</t>
  </si>
  <si>
    <t>TOTAL 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</si>
</sst>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 * #,##0.00_)\ &quot;€&quot;_ ;_ * \(#,##0.00\)\ &quot;€&quot;_ ;_ * &quot;-&quot;??_)\ &quot;€&quot;_ ;_ @_ "/>
    <numFmt numFmtId="164" formatCode="_-* #,##0.00\ &quot;F&quot;_-;\-* #,##0.00\ &quot;F&quot;_-;_-* &quot;-&quot;??\ &quot;F&quot;_-;_-@_-"/>
    <numFmt numFmtId="165" formatCode="_-* #,##0.00\ [$€]_-;\-* #,##0.00\ [$€]_-;_-* &quot;-&quot;??\ [$€]_-;_-@_-"/>
    <numFmt numFmtId="166" formatCode="_-* #,##0.00\ [$€-484]_-;\-* #,##0.00\ [$€-484]_-;_-* &quot;-&quot;??\ [$€-484]_-;_-@_-"/>
    <numFmt numFmtId="167" formatCode="_-* #,##0.00\ [$€-803]_-;\-* #,##0.00\ [$€-803]_-;_-* &quot;-&quot;??\ [$€-803]_-;_-@_-"/>
    <numFmt numFmtId="168" formatCode="#,##0.00\ &quot;€&quot;"/>
  </numFmts>
  <fonts count="14">
    <font>
      <sz val="12"/>
      <color theme="1"/>
      <name val="Raleway-Regular"/>
      <family val="2"/>
    </font>
    <font>
      <sz val="10"/>
      <name val="Arial"/>
      <family val="2"/>
    </font>
    <font>
      <sz val="48"/>
      <name val="Arial"/>
      <family val="2"/>
    </font>
    <font>
      <sz val="18"/>
      <name val="Arial"/>
      <family val="2"/>
    </font>
    <font>
      <sz val="16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Clarendon Condensed"/>
    </font>
    <font>
      <b/>
      <sz val="10"/>
      <name val="Arial"/>
      <family val="2"/>
    </font>
    <font>
      <b/>
      <sz val="12"/>
      <name val="Arial"/>
      <family val="2"/>
    </font>
    <font>
      <b/>
      <sz val="10"/>
      <name val="Clarendon Condensed"/>
      <family val="1"/>
    </font>
    <font>
      <sz val="10"/>
      <name val="Clarendon Condensed"/>
      <family val="1"/>
    </font>
    <font>
      <b/>
      <sz val="18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6DB2B1"/>
        <bgColor indexed="64"/>
      </patternFill>
    </fill>
    <fill>
      <patternFill patternType="solid">
        <fgColor rgb="FFB4DEE9"/>
        <bgColor indexed="64"/>
      </patternFill>
    </fill>
    <fill>
      <patternFill patternType="solid">
        <fgColor rgb="FFFFAB54"/>
        <bgColor indexed="64"/>
      </patternFill>
    </fill>
    <fill>
      <patternFill patternType="solid">
        <fgColor rgb="FFB2FF6D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1" applyFont="1" applyAlignment="1" applyProtection="1">
      <alignment vertical="center"/>
      <protection locked="0"/>
    </xf>
    <xf numFmtId="0" fontId="1" fillId="0" borderId="0" xfId="1" applyAlignment="1" applyProtection="1">
      <alignment horizontal="center"/>
      <protection locked="0"/>
    </xf>
    <xf numFmtId="0" fontId="1" fillId="0" borderId="0" xfId="1" applyProtection="1">
      <protection locked="0"/>
    </xf>
    <xf numFmtId="0" fontId="2" fillId="0" borderId="0" xfId="1" applyFont="1" applyAlignment="1">
      <alignment vertical="center"/>
    </xf>
    <xf numFmtId="0" fontId="3" fillId="0" borderId="0" xfId="1" applyFont="1" applyAlignmen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vertical="center"/>
      <protection locked="0"/>
    </xf>
    <xf numFmtId="0" fontId="1" fillId="0" borderId="0" xfId="1" applyAlignment="1" applyProtection="1">
      <alignment horizontal="center" vertical="center"/>
      <protection locked="0"/>
    </xf>
    <xf numFmtId="0" fontId="5" fillId="0" borderId="0" xfId="1" applyFont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5" fillId="0" borderId="0" xfId="1" applyFont="1" applyAlignment="1">
      <alignment vertical="top" wrapText="1"/>
    </xf>
    <xf numFmtId="49" fontId="5" fillId="0" borderId="0" xfId="1" applyNumberFormat="1" applyFont="1" applyAlignment="1">
      <alignment vertical="top" wrapText="1"/>
    </xf>
    <xf numFmtId="0" fontId="1" fillId="0" borderId="0" xfId="1"/>
    <xf numFmtId="0" fontId="7" fillId="2" borderId="1" xfId="1" applyFont="1" applyFill="1" applyBorder="1" applyAlignment="1">
      <alignment horizontal="center" vertical="center" wrapText="1"/>
    </xf>
    <xf numFmtId="164" fontId="8" fillId="3" borderId="1" xfId="2" applyFont="1" applyFill="1" applyBorder="1" applyAlignment="1" applyProtection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right" vertical="center"/>
    </xf>
    <xf numFmtId="165" fontId="9" fillId="4" borderId="1" xfId="3" applyFont="1" applyFill="1" applyBorder="1" applyAlignment="1" applyProtection="1">
      <alignment horizontal="center" vertical="center"/>
    </xf>
    <xf numFmtId="166" fontId="10" fillId="0" borderId="2" xfId="1" applyNumberFormat="1" applyFont="1" applyBorder="1" applyAlignment="1">
      <alignment horizontal="center" vertical="center" wrapText="1"/>
    </xf>
    <xf numFmtId="167" fontId="8" fillId="0" borderId="1" xfId="1" applyNumberFormat="1" applyFont="1" applyBorder="1" applyAlignment="1">
      <alignment horizontal="center" vertical="center" wrapText="1"/>
    </xf>
    <xf numFmtId="165" fontId="1" fillId="0" borderId="0" xfId="1" applyNumberFormat="1" applyProtection="1">
      <protection locked="0"/>
    </xf>
    <xf numFmtId="49" fontId="1" fillId="0" borderId="0" xfId="1" applyNumberFormat="1" applyProtection="1">
      <protection locked="0"/>
    </xf>
    <xf numFmtId="0" fontId="9" fillId="5" borderId="1" xfId="1" applyFont="1" applyFill="1" applyBorder="1" applyAlignment="1">
      <alignment horizontal="right" vertical="center"/>
    </xf>
    <xf numFmtId="165" fontId="9" fillId="5" borderId="1" xfId="3" applyFont="1" applyFill="1" applyBorder="1" applyAlignment="1" applyProtection="1">
      <alignment horizontal="center" vertical="center"/>
    </xf>
    <xf numFmtId="44" fontId="8" fillId="0" borderId="1" xfId="2" applyNumberFormat="1" applyFont="1" applyFill="1" applyBorder="1" applyAlignment="1" applyProtection="1">
      <alignment horizontal="center" vertical="center" wrapText="1"/>
    </xf>
    <xf numFmtId="0" fontId="9" fillId="6" borderId="1" xfId="1" applyFont="1" applyFill="1" applyBorder="1" applyAlignment="1">
      <alignment horizontal="right" vertical="center"/>
    </xf>
    <xf numFmtId="165" fontId="9" fillId="6" borderId="1" xfId="3" applyFont="1" applyFill="1" applyBorder="1" applyAlignment="1" applyProtection="1">
      <alignment horizontal="center" vertical="center"/>
    </xf>
    <xf numFmtId="0" fontId="9" fillId="6" borderId="0" xfId="1" applyFont="1" applyFill="1" applyAlignment="1">
      <alignment horizontal="right" vertical="center"/>
    </xf>
    <xf numFmtId="165" fontId="9" fillId="6" borderId="0" xfId="3" applyFont="1" applyFill="1" applyBorder="1" applyAlignment="1" applyProtection="1">
      <alignment horizontal="center" vertical="center"/>
    </xf>
    <xf numFmtId="0" fontId="11" fillId="0" borderId="0" xfId="1" applyFont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166" fontId="10" fillId="0" borderId="0" xfId="1" applyNumberFormat="1" applyFont="1" applyAlignment="1" applyProtection="1">
      <alignment horizontal="center" vertical="center" wrapText="1"/>
      <protection locked="0"/>
    </xf>
    <xf numFmtId="164" fontId="8" fillId="0" borderId="0" xfId="2" applyFont="1" applyFill="1" applyBorder="1" applyAlignment="1" applyProtection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164" fontId="8" fillId="5" borderId="1" xfId="2" applyFont="1" applyFill="1" applyBorder="1" applyAlignment="1" applyProtection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2" fillId="7" borderId="1" xfId="1" applyFont="1" applyFill="1" applyBorder="1"/>
    <xf numFmtId="0" fontId="8" fillId="7" borderId="1" xfId="1" applyFont="1" applyFill="1" applyBorder="1" applyAlignment="1">
      <alignment horizontal="center"/>
    </xf>
    <xf numFmtId="0" fontId="8" fillId="7" borderId="1" xfId="1" applyFont="1" applyFill="1" applyBorder="1" applyAlignment="1">
      <alignment horizontal="left" vertical="center"/>
    </xf>
    <xf numFmtId="0" fontId="8" fillId="7" borderId="1" xfId="1" applyFont="1" applyFill="1" applyBorder="1" applyAlignment="1">
      <alignment horizontal="center" vertical="center"/>
    </xf>
    <xf numFmtId="14" fontId="1" fillId="0" borderId="1" xfId="1" applyNumberFormat="1" applyBorder="1" applyProtection="1">
      <protection locked="0"/>
    </xf>
    <xf numFmtId="14" fontId="1" fillId="0" borderId="1" xfId="1" applyNumberFormat="1" applyBorder="1" applyAlignment="1" applyProtection="1">
      <alignment horizontal="center"/>
      <protection locked="0"/>
    </xf>
    <xf numFmtId="0" fontId="1" fillId="0" borderId="1" xfId="1" applyBorder="1" applyProtection="1">
      <protection locked="0"/>
    </xf>
    <xf numFmtId="0" fontId="1" fillId="0" borderId="1" xfId="1" applyBorder="1" applyAlignment="1" applyProtection="1">
      <alignment horizontal="left"/>
      <protection locked="0"/>
    </xf>
    <xf numFmtId="0" fontId="1" fillId="0" borderId="1" xfId="1" applyBorder="1" applyAlignment="1" applyProtection="1">
      <alignment horizontal="center"/>
      <protection locked="0"/>
    </xf>
    <xf numFmtId="165" fontId="1" fillId="0" borderId="1" xfId="3" applyFont="1" applyFill="1" applyBorder="1" applyProtection="1">
      <protection locked="0"/>
    </xf>
    <xf numFmtId="168" fontId="0" fillId="0" borderId="1" xfId="3" applyNumberFormat="1" applyFont="1" applyFill="1" applyBorder="1" applyAlignment="1" applyProtection="1">
      <alignment horizontal="right" vertical="center"/>
    </xf>
    <xf numFmtId="14" fontId="1" fillId="0" borderId="0" xfId="1" applyNumberFormat="1"/>
    <xf numFmtId="165" fontId="0" fillId="0" borderId="0" xfId="3" applyFont="1" applyFill="1" applyBorder="1" applyAlignment="1" applyProtection="1">
      <alignment horizontal="center"/>
    </xf>
    <xf numFmtId="165" fontId="1" fillId="0" borderId="0" xfId="3" applyFont="1" applyFill="1" applyBorder="1" applyProtection="1"/>
    <xf numFmtId="0" fontId="1" fillId="0" borderId="0" xfId="1" applyAlignment="1">
      <alignment horizontal="left"/>
    </xf>
    <xf numFmtId="165" fontId="1" fillId="0" borderId="0" xfId="3" applyFont="1" applyFill="1" applyBorder="1" applyAlignment="1" applyProtection="1">
      <alignment horizontal="center"/>
    </xf>
    <xf numFmtId="0" fontId="1" fillId="0" borderId="1" xfId="1" applyBorder="1" applyAlignment="1">
      <alignment horizontal="left"/>
    </xf>
    <xf numFmtId="0" fontId="13" fillId="7" borderId="1" xfId="1" applyFont="1" applyFill="1" applyBorder="1" applyAlignment="1">
      <alignment horizontal="right"/>
    </xf>
    <xf numFmtId="165" fontId="6" fillId="7" borderId="1" xfId="3" applyFont="1" applyFill="1" applyBorder="1" applyAlignment="1" applyProtection="1">
      <alignment horizontal="center"/>
    </xf>
    <xf numFmtId="0" fontId="1" fillId="0" borderId="1" xfId="1" applyBorder="1"/>
    <xf numFmtId="165" fontId="0" fillId="0" borderId="0" xfId="3" applyFont="1" applyFill="1" applyBorder="1" applyProtection="1"/>
    <xf numFmtId="0" fontId="1" fillId="0" borderId="1" xfId="1" applyBorder="1" applyAlignment="1">
      <alignment horizontal="right"/>
    </xf>
    <xf numFmtId="165" fontId="1" fillId="0" borderId="1" xfId="3" applyFont="1" applyFill="1" applyBorder="1" applyAlignment="1" applyProtection="1">
      <alignment horizontal="center"/>
    </xf>
    <xf numFmtId="165" fontId="8" fillId="0" borderId="0" xfId="3" applyFont="1" applyFill="1" applyBorder="1" applyAlignment="1" applyProtection="1">
      <alignment horizontal="center"/>
      <protection locked="0"/>
    </xf>
    <xf numFmtId="165" fontId="0" fillId="0" borderId="0" xfId="3" applyFont="1" applyFill="1" applyBorder="1" applyProtection="1">
      <protection locked="0"/>
    </xf>
    <xf numFmtId="165" fontId="1" fillId="0" borderId="0" xfId="3" applyFont="1" applyFill="1" applyBorder="1" applyAlignment="1" applyProtection="1">
      <alignment horizontal="center"/>
      <protection locked="0"/>
    </xf>
    <xf numFmtId="0" fontId="10" fillId="2" borderId="1" xfId="1" applyFont="1" applyFill="1" applyBorder="1" applyAlignment="1">
      <alignment horizontal="center" vertical="center" wrapText="1"/>
    </xf>
    <xf numFmtId="164" fontId="8" fillId="5" borderId="0" xfId="2" applyFont="1" applyFill="1" applyBorder="1" applyAlignment="1" applyProtection="1">
      <alignment horizontal="center" vertical="center" wrapText="1"/>
    </xf>
    <xf numFmtId="0" fontId="8" fillId="6" borderId="0" xfId="1" applyFont="1" applyFill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0" xfId="1" applyFont="1"/>
    <xf numFmtId="14" fontId="1" fillId="0" borderId="0" xfId="1" applyNumberFormat="1" applyProtection="1">
      <protection locked="0"/>
    </xf>
    <xf numFmtId="165" fontId="0" fillId="0" borderId="0" xfId="3" applyFont="1" applyFill="1" applyBorder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165" fontId="9" fillId="0" borderId="0" xfId="3" applyFont="1" applyFill="1" applyBorder="1" applyAlignment="1" applyProtection="1">
      <alignment horizontal="center" vertical="center"/>
      <protection locked="0"/>
    </xf>
    <xf numFmtId="168" fontId="0" fillId="0" borderId="0" xfId="3" applyNumberFormat="1" applyFont="1" applyFill="1" applyBorder="1" applyAlignment="1" applyProtection="1">
      <alignment horizontal="right" vertical="center"/>
    </xf>
    <xf numFmtId="0" fontId="8" fillId="7" borderId="3" xfId="1" applyFont="1" applyFill="1" applyBorder="1" applyAlignment="1">
      <alignment horizontal="center"/>
    </xf>
    <xf numFmtId="168" fontId="0" fillId="0" borderId="3" xfId="3" applyNumberFormat="1" applyFont="1" applyFill="1" applyBorder="1" applyAlignment="1" applyProtection="1">
      <alignment horizontal="right" vertical="center"/>
    </xf>
    <xf numFmtId="0" fontId="8" fillId="7" borderId="1" xfId="1" applyFont="1" applyFill="1" applyBorder="1"/>
    <xf numFmtId="0" fontId="8" fillId="7" borderId="3" xfId="1" applyFont="1" applyFill="1" applyBorder="1"/>
    <xf numFmtId="0" fontId="8" fillId="7" borderId="4" xfId="1" applyFont="1" applyFill="1" applyBorder="1" applyAlignment="1">
      <alignment horizontal="center"/>
    </xf>
    <xf numFmtId="0" fontId="8" fillId="7" borderId="4" xfId="1" applyFont="1" applyFill="1" applyBorder="1"/>
    <xf numFmtId="0" fontId="13" fillId="7" borderId="3" xfId="1" applyFont="1" applyFill="1" applyBorder="1" applyAlignment="1">
      <alignment horizontal="right"/>
    </xf>
    <xf numFmtId="0" fontId="1" fillId="0" borderId="3" xfId="1" applyBorder="1" applyAlignment="1">
      <alignment horizontal="right"/>
    </xf>
    <xf numFmtId="0" fontId="1" fillId="0" borderId="0" xfId="1" applyAlignment="1" applyProtection="1">
      <alignment horizontal="left"/>
      <protection locked="0"/>
    </xf>
    <xf numFmtId="0" fontId="11" fillId="2" borderId="1" xfId="1" applyFont="1" applyFill="1" applyBorder="1" applyAlignment="1">
      <alignment horizontal="center" vertical="center" wrapText="1"/>
    </xf>
  </cellXfs>
  <cellStyles count="4">
    <cellStyle name="Euro" xfId="3" xr:uid="{6F5CCE0F-A394-954F-AD82-A4548776856E}"/>
    <cellStyle name="Monétaire 2" xfId="2" xr:uid="{157836C6-082E-4A44-BEBD-16AB7FC2A21A}"/>
    <cellStyle name="Normal" xfId="0" builtinId="0"/>
    <cellStyle name="Normal 2" xfId="1" xr:uid="{39CEFF6F-ED6E-3941-848A-AA5A7B719E07}"/>
  </cellStyles>
  <dxfs count="8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Users/christel/Documents/Christel%20Entreprise/Accompagnement%20Entreprises/Anne%20Rambaud/Users/christel/Documents/Christel%20Entreprise/Accompagnement%20Entreprises/Anne%20Rambaud/anon/Dropbox/Dubuisson_Export/Clients/Clients%20divers/AD%20Cr&#233;ation/ADC_Prix/Tableaux%20Excel%20et%20OpenOffice/Calcul%20des%20prix%20-%20v3.3.xlsx?C152D502" TargetMode="External"/><Relationship Id="rId1" Type="http://schemas.openxmlformats.org/officeDocument/2006/relationships/externalLinkPath" Target="file:///C152D502/Calcul%20des%20prix%20-%20v3.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el/Dropbox/AMEADE/ACCOMPAGNEMENT/Entreprises/Ste&#769;phanie%20Pe&#769;tuya/SPE_Fichier%20suivi%20activite&#769;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Users/christel/Documents/Christel%20Entreprise/Accompagnement%20Entreprises/Anne%20Rambaud/Users/christel/Documents/Christel%20Entreprise/Accompagnement%20Entreprises/Anne%20Rambaud/Users/christel/Documents/Christel%20Entreprise/Accompagnement%20Entreprises/Anne%20Rambaud/Rambaud_Calcul%20des%20prix_Fabrication_AEV2.xlsx?91CD8F8E" TargetMode="External"/><Relationship Id="rId1" Type="http://schemas.openxmlformats.org/officeDocument/2006/relationships/externalLinkPath" Target="file:///91CD8F8E/Rambaud_Calcul%20des%20prix_Fabrication_AE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penses"/>
      <sheetName val="Recettes"/>
      <sheetName val="Tréso et CA"/>
      <sheetName val="Nb de pièces vendues"/>
      <sheetName val="Nb pièces produites"/>
      <sheetName val="Stock"/>
      <sheetName val="Calcul prix de vente"/>
      <sheetName val="Coût de revient"/>
      <sheetName val="Coût matière - ST"/>
      <sheetName val="Suivi prod annuelle"/>
      <sheetName val="Suivi prod annuelle Acc"/>
      <sheetName val="Suivi stages"/>
      <sheetName val="Suivi mensuel cumulé"/>
      <sheetName val="Paramétrage"/>
      <sheetName val="Taux horaire"/>
    </sheetNames>
    <sheetDataSet>
      <sheetData sheetId="0"/>
      <sheetData sheetId="1"/>
      <sheetData sheetId="2"/>
      <sheetData sheetId="3">
        <row r="5">
          <cell r="V5" t="str">
            <v>Références</v>
          </cell>
          <cell r="W5" t="str">
            <v>Désignation</v>
          </cell>
          <cell r="X5" t="str">
            <v>Coût matière</v>
          </cell>
          <cell r="Y5" t="str">
            <v>Temps passé en minutes</v>
          </cell>
          <cell r="Z5" t="str">
            <v>Janv</v>
          </cell>
          <cell r="AA5" t="str">
            <v>Fév</v>
          </cell>
          <cell r="AB5" t="str">
            <v>Mars</v>
          </cell>
          <cell r="AC5" t="str">
            <v>Avril</v>
          </cell>
          <cell r="AD5" t="str">
            <v>Mai</v>
          </cell>
          <cell r="AE5" t="str">
            <v>Juin</v>
          </cell>
          <cell r="AF5" t="str">
            <v>Juil</v>
          </cell>
          <cell r="AG5" t="str">
            <v>Août</v>
          </cell>
          <cell r="AH5" t="str">
            <v>Sept</v>
          </cell>
          <cell r="AI5" t="str">
            <v>Oct</v>
          </cell>
          <cell r="AJ5" t="str">
            <v>nov</v>
          </cell>
          <cell r="AK5" t="str">
            <v>déc</v>
          </cell>
        </row>
        <row r="9">
          <cell r="A9">
            <v>0</v>
          </cell>
          <cell r="B9" t="str">
            <v>nappe 350 gr/ m2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A10" t="str">
            <v>COU_XS_350</v>
          </cell>
          <cell r="B10" t="str">
            <v>140 x 200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A11" t="str">
            <v>COU_S_350</v>
          </cell>
          <cell r="B11" t="str">
            <v>155 x 220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A12" t="str">
            <v>COU_M_350</v>
          </cell>
          <cell r="B12" t="str">
            <v>200 x 200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A13" t="str">
            <v>COU_L_350</v>
          </cell>
          <cell r="B13" t="str">
            <v>220 x 240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A14" t="str">
            <v>COU_XL_350</v>
          </cell>
          <cell r="B14" t="str">
            <v>240 x 260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A15">
            <v>0</v>
          </cell>
          <cell r="B15" t="str">
            <v>nappe 500gr/ m2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A16" t="str">
            <v>COU_XS_500</v>
          </cell>
          <cell r="B16" t="str">
            <v>140 x 200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A17" t="str">
            <v>COU_S_500</v>
          </cell>
          <cell r="B17" t="str">
            <v>155 x 220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A18" t="str">
            <v>COU_M_500</v>
          </cell>
          <cell r="B18" t="str">
            <v>200 x 200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A19" t="str">
            <v>COU_L_500</v>
          </cell>
          <cell r="B19" t="str">
            <v>220 x 240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A20" t="str">
            <v>COU_XL_500</v>
          </cell>
          <cell r="B20" t="str">
            <v>240 x 260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A21" t="str">
            <v>COURT</v>
          </cell>
          <cell r="B21" t="str">
            <v>courte
pointe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A22">
            <v>0</v>
          </cell>
          <cell r="B22" t="str">
            <v>SURMATELAS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A23" t="str">
            <v>SUR_BB</v>
          </cell>
          <cell r="B23" t="str">
            <v>60 x 120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A24" t="str">
            <v>SUR_XS_190</v>
          </cell>
          <cell r="B24" t="str">
            <v>80 x 190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A25" t="str">
            <v>SUR_XS_200</v>
          </cell>
          <cell r="B25" t="str">
            <v>80 x 200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A26" t="str">
            <v>SUR_S_190</v>
          </cell>
          <cell r="B26" t="str">
            <v>90 X190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A27" t="str">
            <v>SUR_S_200</v>
          </cell>
          <cell r="B27" t="str">
            <v>90 x 200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A28" t="str">
            <v>SUR_M_190</v>
          </cell>
          <cell r="B28" t="str">
            <v>140 x 190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A29" t="str">
            <v>SUR_M_200</v>
          </cell>
          <cell r="B29" t="str">
            <v>140 x 200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A30" t="str">
            <v>SUR_L_190</v>
          </cell>
          <cell r="B30" t="str">
            <v>160 x 190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A31" t="str">
            <v>SUR_L_200</v>
          </cell>
          <cell r="B31" t="str">
            <v>160 x 200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A32" t="str">
            <v>SUR_XL_200</v>
          </cell>
          <cell r="B32" t="str">
            <v>180 x 200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A33">
            <v>0</v>
          </cell>
          <cell r="B33" t="str">
            <v>OREILLER LUNE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A34" t="str">
            <v>O_LU_S</v>
          </cell>
          <cell r="B34" t="str">
            <v>40 x 60 Lune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5">
          <cell r="A35" t="str">
            <v>O_LU_M</v>
          </cell>
          <cell r="B35" t="str">
            <v>60 x 60 Lune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</row>
        <row r="36">
          <cell r="A36" t="str">
            <v>O_LU_L</v>
          </cell>
          <cell r="B36" t="str">
            <v>50 x 70 Lune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A37">
            <v>0</v>
          </cell>
          <cell r="B37" t="str">
            <v>OREILLER ETOILE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A38" t="str">
            <v>O_ET_M</v>
          </cell>
          <cell r="B38" t="str">
            <v>40 x 60 Etoile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A39" t="str">
            <v>O_ET_L</v>
          </cell>
          <cell r="B39" t="str">
            <v>60 x 60 Etoile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A40" t="str">
            <v>O_ET_XL</v>
          </cell>
          <cell r="B40" t="str">
            <v>50 x 70 Etoile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A41">
            <v>0</v>
          </cell>
          <cell r="B41" t="str">
            <v>OREILLER CERVICAL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A42" t="str">
            <v>O_EP_M</v>
          </cell>
          <cell r="B42" t="str">
            <v>40 x 60 épeautre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A43" t="str">
            <v>O_MI_M</v>
          </cell>
          <cell r="B43" t="str">
            <v>40 x 60 Millet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A44">
            <v>0</v>
          </cell>
          <cell r="B44" t="str">
            <v>OREILLER NOMADE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  <row r="45">
          <cell r="A45" t="str">
            <v>O_LA_S</v>
          </cell>
          <cell r="B45" t="str">
            <v>nomade  30 x 40  laine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A46" t="str">
            <v>O_MI_S</v>
          </cell>
          <cell r="B46" t="str">
            <v>nomade 30 x 40 millet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A47" t="str">
            <v>O_EP_S</v>
          </cell>
          <cell r="B47" t="str">
            <v>nomade 30 x 40 épeautre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A48">
            <v>0</v>
          </cell>
          <cell r="B48" t="str">
            <v>TAIE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A49" t="str">
            <v>T_LU_S</v>
          </cell>
          <cell r="B49" t="str">
            <v>Taie 30 x 40 Lune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A50" t="str">
            <v>T_LU_M</v>
          </cell>
          <cell r="B50" t="str">
            <v>Taie 40 x 60 Lune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A51" t="str">
            <v>T_LU_L</v>
          </cell>
          <cell r="B51" t="str">
            <v>Taie 60 X 60 Lune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</row>
        <row r="52">
          <cell r="A52" t="str">
            <v>T_LU_XL</v>
          </cell>
          <cell r="B52" t="str">
            <v>Taie 50 X 70 Lune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A53" t="str">
            <v>T_ET_M</v>
          </cell>
          <cell r="B53" t="str">
            <v>Taie 40 x 60 Etoile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4">
          <cell r="A54" t="str">
            <v>TET_L</v>
          </cell>
          <cell r="B54" t="str">
            <v>Taie 60 x 60 Etoile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</row>
        <row r="55">
          <cell r="A55" t="str">
            <v>T_ET_XL</v>
          </cell>
          <cell r="B55" t="str">
            <v>Taie 50 x 70 Etoile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</row>
        <row r="56">
          <cell r="A56">
            <v>0</v>
          </cell>
          <cell r="B56" t="str">
            <v>NOMADE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</row>
        <row r="57">
          <cell r="A57" t="str">
            <v>MAT_BB</v>
          </cell>
          <cell r="B57" t="str">
            <v>Matelas BB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</row>
        <row r="58">
          <cell r="A58" t="str">
            <v>MAT_XS</v>
          </cell>
          <cell r="B58" t="str">
            <v>Matelas 70 x 190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</row>
        <row r="59">
          <cell r="A59" t="str">
            <v>MAT_S</v>
          </cell>
          <cell r="B59" t="str">
            <v>Matelas 80 x 200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</row>
        <row r="60">
          <cell r="A60" t="str">
            <v>TAP</v>
          </cell>
          <cell r="B60" t="str">
            <v>tapis d'éveil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</row>
        <row r="61">
          <cell r="A61" t="str">
            <v>SOL_XS</v>
          </cell>
          <cell r="B61" t="str">
            <v>tapis de sol 70 x 190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</row>
        <row r="62">
          <cell r="A62" t="str">
            <v>SOL_S</v>
          </cell>
          <cell r="B62" t="str">
            <v>tapis de sol 80 x 200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A63">
            <v>0</v>
          </cell>
          <cell r="B63" t="str">
            <v>COUSSIN DECO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A64" t="str">
            <v>CL_3050</v>
          </cell>
          <cell r="B64" t="str">
            <v>30 x 50 lin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A65" t="str">
            <v>CL_4060</v>
          </cell>
          <cell r="B65" t="str">
            <v>40 x 60 lin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A66" t="str">
            <v>CF_3050</v>
          </cell>
          <cell r="B66" t="str">
            <v>30 x 50 feutre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A67" t="str">
            <v>CF_4060</v>
          </cell>
          <cell r="B67" t="str">
            <v>40 x 60 feutre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A68">
            <v>0</v>
          </cell>
          <cell r="B68" t="str">
            <v>AUTRES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A69" t="str">
            <v>SEM-1</v>
          </cell>
          <cell r="B69" t="str">
            <v>Feutre semelles Prix 1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A70" t="str">
            <v>SEM-2</v>
          </cell>
          <cell r="B70" t="str">
            <v>Feutre semelles Prix 2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A71" t="str">
            <v>SEM_3</v>
          </cell>
          <cell r="B71" t="str">
            <v>Feutre semelles Prix 3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A72" t="str">
            <v>BON</v>
          </cell>
          <cell r="B72" t="str">
            <v>Feutre Bonnets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A73" t="str">
            <v>SURMES</v>
          </cell>
          <cell r="B73" t="str">
            <v>Sur-mesure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</sheetData>
      <sheetData sheetId="4"/>
      <sheetData sheetId="5"/>
      <sheetData sheetId="6">
        <row r="5">
          <cell r="E5">
            <v>0.39</v>
          </cell>
          <cell r="F5">
            <v>0.1</v>
          </cell>
          <cell r="G5">
            <v>0.3</v>
          </cell>
          <cell r="H5">
            <v>0.37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23">
          <cell r="F23">
            <v>7</v>
          </cell>
        </row>
        <row r="24">
          <cell r="H24">
            <v>924</v>
          </cell>
        </row>
        <row r="32">
          <cell r="G32">
            <v>38</v>
          </cell>
        </row>
        <row r="37">
          <cell r="B37">
            <v>25655.75</v>
          </cell>
          <cell r="C37">
            <v>25655.75</v>
          </cell>
          <cell r="F37">
            <v>0</v>
          </cell>
          <cell r="G37">
            <v>9166</v>
          </cell>
        </row>
        <row r="39">
          <cell r="C39">
            <v>40172.761882787265</v>
          </cell>
        </row>
        <row r="43">
          <cell r="F43">
            <v>0.13320000000000001</v>
          </cell>
          <cell r="G43">
            <v>0.2278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 de revient par articl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B01F3-5C31-DD42-8CDB-FAF169D751D1}">
  <sheetPr>
    <tabColor rgb="FF00B050"/>
  </sheetPr>
  <dimension ref="A1:AR731"/>
  <sheetViews>
    <sheetView showGridLines="0" tabSelected="1" topLeftCell="A2" workbookViewId="0">
      <selection activeCell="Q52" sqref="Q52"/>
    </sheetView>
  </sheetViews>
  <sheetFormatPr baseColWidth="10" defaultRowHeight="13"/>
  <cols>
    <col min="1" max="1" width="11.140625" style="3" customWidth="1"/>
    <col min="2" max="2" width="11.42578125" style="2" customWidth="1"/>
    <col min="3" max="3" width="30.7109375" style="3" customWidth="1"/>
    <col min="4" max="10" width="11" style="3" customWidth="1"/>
    <col min="11" max="11" width="19.28515625" style="3" customWidth="1"/>
    <col min="12" max="12" width="15" style="3" customWidth="1"/>
    <col min="13" max="13" width="14.85546875" style="3" customWidth="1"/>
    <col min="14" max="14" width="16.85546875" style="3" customWidth="1"/>
    <col min="15" max="15" width="11.42578125" style="3" customWidth="1"/>
    <col min="16" max="16" width="10.85546875" style="13" customWidth="1"/>
    <col min="17" max="17" width="11.42578125" style="13" customWidth="1"/>
    <col min="18" max="18" width="42.5703125" style="3" customWidth="1"/>
    <col min="19" max="19" width="18.42578125" style="3" customWidth="1"/>
    <col min="20" max="16384" width="10.7109375" style="3"/>
  </cols>
  <sheetData>
    <row r="1" spans="1:44" ht="64" customHeight="1">
      <c r="A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4"/>
      <c r="Q1" s="4"/>
      <c r="R1" s="1"/>
    </row>
    <row r="2" spans="1:44" ht="30" customHeight="1">
      <c r="A2" s="5"/>
      <c r="B2" s="6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7"/>
      <c r="P2" s="4"/>
      <c r="Q2" s="4"/>
      <c r="R2" s="1"/>
      <c r="S2" s="1"/>
      <c r="T2" s="1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</row>
    <row r="3" spans="1:44" ht="92" customHeight="1">
      <c r="A3" s="9"/>
      <c r="B3" s="9"/>
      <c r="C3" s="9"/>
      <c r="D3" s="9"/>
      <c r="E3" s="9"/>
      <c r="F3" s="9"/>
      <c r="G3" s="9"/>
      <c r="H3" s="9"/>
      <c r="I3" s="9"/>
      <c r="J3" s="9"/>
      <c r="K3" s="10"/>
      <c r="L3" s="11"/>
      <c r="M3" s="11"/>
      <c r="N3" s="12"/>
      <c r="O3" s="11"/>
      <c r="P3" s="11"/>
      <c r="R3" s="1"/>
      <c r="S3" s="1"/>
      <c r="T3" s="1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</row>
    <row r="4" spans="1:44" ht="37" customHeight="1">
      <c r="C4" s="14"/>
      <c r="D4" s="14" t="s">
        <v>0</v>
      </c>
      <c r="E4" s="15" t="s">
        <v>1</v>
      </c>
      <c r="F4" s="16" t="s">
        <v>2</v>
      </c>
      <c r="G4" s="15" t="s">
        <v>3</v>
      </c>
      <c r="H4" s="16" t="s">
        <v>4</v>
      </c>
    </row>
    <row r="5" spans="1:44" ht="31" customHeight="1">
      <c r="C5" s="17" t="s">
        <v>5</v>
      </c>
      <c r="D5" s="18">
        <f>O52+O103+O156+O209+O273+O318+O375+O443+O565+O504+O632+O730</f>
        <v>0</v>
      </c>
      <c r="E5" s="19">
        <f>O52+O103+O156</f>
        <v>0</v>
      </c>
      <c r="F5" s="20">
        <f>O209+O273+O318</f>
        <v>0</v>
      </c>
      <c r="G5" s="20">
        <f>+O375+O443+O504</f>
        <v>0</v>
      </c>
      <c r="H5" s="20">
        <f>+O565+O632+O730</f>
        <v>0</v>
      </c>
      <c r="J5" s="21"/>
      <c r="K5" s="21"/>
      <c r="M5" s="22"/>
    </row>
    <row r="6" spans="1:44" ht="32" customHeight="1">
      <c r="C6" s="23" t="s">
        <v>6</v>
      </c>
      <c r="D6" s="24"/>
      <c r="E6" s="25">
        <f>P52+P103+P156</f>
        <v>0</v>
      </c>
      <c r="F6" s="20">
        <f>P209+P273+P318</f>
        <v>0</v>
      </c>
      <c r="G6" s="20">
        <f>+P375+P443+P504</f>
        <v>0</v>
      </c>
      <c r="H6" s="20">
        <f>+P565+P632+P730</f>
        <v>0</v>
      </c>
      <c r="J6" s="21"/>
    </row>
    <row r="7" spans="1:44" ht="29" customHeight="1">
      <c r="C7" s="26" t="s">
        <v>7</v>
      </c>
      <c r="D7" s="27">
        <f>+F5</f>
        <v>0</v>
      </c>
      <c r="E7" s="25">
        <f>Q52+Q103+Q156</f>
        <v>0</v>
      </c>
      <c r="F7" s="20">
        <f>Q209+Q273+Q318</f>
        <v>0</v>
      </c>
      <c r="G7" s="20">
        <f>+Q375+Q443+Q504</f>
        <v>0</v>
      </c>
      <c r="H7" s="20">
        <f>+Q565+Q632+Q730</f>
        <v>0</v>
      </c>
    </row>
    <row r="8" spans="1:44" ht="29" customHeight="1">
      <c r="C8" s="28" t="s">
        <v>8</v>
      </c>
      <c r="D8" s="29"/>
      <c r="E8" s="25">
        <f>E7+E6</f>
        <v>0</v>
      </c>
      <c r="F8" s="20">
        <f>F7+F6</f>
        <v>0</v>
      </c>
      <c r="G8" s="20">
        <f t="shared" ref="G8:H8" si="0">G7+G6</f>
        <v>0</v>
      </c>
      <c r="H8" s="20">
        <f t="shared" si="0"/>
        <v>0</v>
      </c>
    </row>
    <row r="9" spans="1:44" ht="29" customHeight="1">
      <c r="A9" s="30"/>
      <c r="B9" s="30"/>
      <c r="C9" s="30"/>
      <c r="D9" s="31"/>
      <c r="E9" s="31"/>
      <c r="F9" s="31"/>
      <c r="G9" s="31"/>
      <c r="H9" s="31"/>
      <c r="I9" s="31"/>
      <c r="J9" s="31"/>
      <c r="K9" s="31"/>
      <c r="L9" s="30"/>
      <c r="M9" s="30"/>
      <c r="N9" s="31"/>
      <c r="O9" s="32"/>
      <c r="P9" s="33"/>
      <c r="Q9" s="34"/>
    </row>
    <row r="10" spans="1:44" s="13" customFormat="1" ht="39" customHeight="1">
      <c r="A10" s="14" t="s">
        <v>9</v>
      </c>
      <c r="B10" s="14" t="s">
        <v>10</v>
      </c>
      <c r="C10" s="14" t="s">
        <v>11</v>
      </c>
      <c r="D10" s="14" t="s">
        <v>12</v>
      </c>
      <c r="E10" s="14" t="s">
        <v>13</v>
      </c>
      <c r="F10" s="14" t="s">
        <v>14</v>
      </c>
      <c r="G10" s="14" t="s">
        <v>15</v>
      </c>
      <c r="H10" s="14" t="s">
        <v>16</v>
      </c>
      <c r="I10" s="14" t="s">
        <v>17</v>
      </c>
      <c r="J10" s="14" t="s">
        <v>18</v>
      </c>
      <c r="K10" s="14" t="s">
        <v>19</v>
      </c>
      <c r="L10" s="14" t="s">
        <v>20</v>
      </c>
      <c r="M10" s="14" t="s">
        <v>21</v>
      </c>
      <c r="N10" s="14" t="s">
        <v>22</v>
      </c>
      <c r="O10" s="14" t="s">
        <v>23</v>
      </c>
      <c r="P10" s="35" t="str">
        <f>C6</f>
        <v>VENTES</v>
      </c>
      <c r="Q10" s="36" t="str">
        <f>C7</f>
        <v>PRESTATIONS DE SERVICES</v>
      </c>
      <c r="R10" s="37" t="s">
        <v>24</v>
      </c>
    </row>
    <row r="11" spans="1:44" s="13" customFormat="1" ht="23">
      <c r="A11" s="38" t="s">
        <v>25</v>
      </c>
      <c r="B11" s="39"/>
      <c r="C11" s="39"/>
      <c r="D11" s="40" t="s">
        <v>26</v>
      </c>
      <c r="E11" s="41"/>
      <c r="F11" s="41"/>
      <c r="G11" s="41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</row>
    <row r="12" spans="1:44" ht="16">
      <c r="A12" s="42"/>
      <c r="B12" s="43"/>
      <c r="C12" s="44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6"/>
      <c r="O12" s="47"/>
      <c r="P12" s="48" t="str">
        <f>IF($C$6=$N12,$O12,"")</f>
        <v/>
      </c>
      <c r="Q12" s="48" t="str">
        <f>IF($C$7=$N12,$O12,"")</f>
        <v/>
      </c>
      <c r="R12" s="44"/>
    </row>
    <row r="13" spans="1:44" ht="16">
      <c r="A13" s="42"/>
      <c r="B13" s="43"/>
      <c r="C13" s="44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6"/>
      <c r="O13" s="47"/>
      <c r="P13" s="48" t="str">
        <f>IF($C$6=$N13,$O13,"")</f>
        <v/>
      </c>
      <c r="Q13" s="48" t="str">
        <f>IF($C$7=$N13,$O13,"")</f>
        <v/>
      </c>
      <c r="R13" s="44"/>
    </row>
    <row r="14" spans="1:44" ht="16">
      <c r="A14" s="42"/>
      <c r="B14" s="43"/>
      <c r="C14" s="44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6"/>
      <c r="O14" s="47"/>
      <c r="P14" s="48" t="str">
        <f>IF(E$4=$N14,$O14,"")</f>
        <v/>
      </c>
      <c r="Q14" s="48" t="str">
        <f>IF(F$4=$N14,$O14,"")</f>
        <v/>
      </c>
      <c r="R14" s="44"/>
    </row>
    <row r="15" spans="1:44" ht="16">
      <c r="A15" s="42"/>
      <c r="B15" s="43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6"/>
      <c r="O15" s="47"/>
      <c r="P15" s="48" t="str">
        <f>IF(E$4=$N15,$O15,"")</f>
        <v/>
      </c>
      <c r="Q15" s="48" t="str">
        <f>IF(F$4=$N15,$O15,"")</f>
        <v/>
      </c>
      <c r="R15" s="44"/>
    </row>
    <row r="16" spans="1:44" ht="16">
      <c r="A16" s="42"/>
      <c r="B16" s="43"/>
      <c r="C16" s="44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6"/>
      <c r="O16" s="47"/>
      <c r="P16" s="48" t="str">
        <f>IF(E$4=$N16,$O16,"")</f>
        <v/>
      </c>
      <c r="Q16" s="48" t="str">
        <f>IF(F$4=$N16,$O16,"")</f>
        <v/>
      </c>
      <c r="R16" s="44"/>
    </row>
    <row r="17" spans="1:18" ht="16">
      <c r="A17" s="42"/>
      <c r="B17" s="43"/>
      <c r="C17" s="44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6"/>
      <c r="O17" s="47"/>
      <c r="P17" s="48" t="str">
        <f>IF(E$4=$N17,$O17,"")</f>
        <v/>
      </c>
      <c r="Q17" s="48" t="str">
        <f>IF(F$4=$N17,$O17,"")</f>
        <v/>
      </c>
      <c r="R17" s="44"/>
    </row>
    <row r="18" spans="1:18" ht="16">
      <c r="A18" s="42"/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6"/>
      <c r="O18" s="47"/>
      <c r="P18" s="48" t="str">
        <f>IF(E$4=$N18,$O18,"")</f>
        <v/>
      </c>
      <c r="Q18" s="48" t="str">
        <f>IF(F$4=$N18,$O18,"")</f>
        <v/>
      </c>
      <c r="R18" s="44"/>
    </row>
    <row r="19" spans="1:18" ht="16">
      <c r="A19" s="42"/>
      <c r="B19" s="43"/>
      <c r="C19" s="44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6"/>
      <c r="O19" s="47"/>
      <c r="P19" s="48" t="str">
        <f>IF(E$4=$N19,$O19,"")</f>
        <v/>
      </c>
      <c r="Q19" s="48" t="str">
        <f>IF(F$4=$N19,$O19,"")</f>
        <v/>
      </c>
      <c r="R19" s="44"/>
    </row>
    <row r="20" spans="1:18" ht="16">
      <c r="A20" s="42"/>
      <c r="B20" s="43"/>
      <c r="C20" s="44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6"/>
      <c r="O20" s="47"/>
      <c r="P20" s="48" t="str">
        <f>IF(E$4=$N20,$O20,"")</f>
        <v/>
      </c>
      <c r="Q20" s="48" t="str">
        <f>IF(F$4=$N20,$O20,"")</f>
        <v/>
      </c>
      <c r="R20" s="44"/>
    </row>
    <row r="21" spans="1:18" ht="16">
      <c r="A21" s="42"/>
      <c r="B21" s="43"/>
      <c r="C21" s="44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6"/>
      <c r="O21" s="47"/>
      <c r="P21" s="48" t="str">
        <f>IF(E$4=$N21,$O21,"")</f>
        <v/>
      </c>
      <c r="Q21" s="48" t="str">
        <f>IF(F$4=$N21,$O21,"")</f>
        <v/>
      </c>
      <c r="R21" s="44"/>
    </row>
    <row r="22" spans="1:18" ht="16">
      <c r="A22" s="42"/>
      <c r="B22" s="43"/>
      <c r="C22" s="44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6"/>
      <c r="O22" s="47"/>
      <c r="P22" s="48" t="str">
        <f>IF(E$4=$N22,$O22,"")</f>
        <v/>
      </c>
      <c r="Q22" s="48" t="str">
        <f>IF(F$4=$N22,$O22,"")</f>
        <v/>
      </c>
      <c r="R22" s="44"/>
    </row>
    <row r="23" spans="1:18" ht="16">
      <c r="A23" s="42"/>
      <c r="B23" s="43"/>
      <c r="C23" s="44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6"/>
      <c r="O23" s="47"/>
      <c r="P23" s="48" t="str">
        <f>IF(E$4=$N23,$O23,"")</f>
        <v/>
      </c>
      <c r="Q23" s="48" t="str">
        <f>IF(F$4=$N23,$O23,"")</f>
        <v/>
      </c>
      <c r="R23" s="44"/>
    </row>
    <row r="24" spans="1:18" ht="16">
      <c r="A24" s="42"/>
      <c r="B24" s="43"/>
      <c r="C24" s="44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6"/>
      <c r="O24" s="47"/>
      <c r="P24" s="48" t="str">
        <f>IF(E$4=$N24,$O24,"")</f>
        <v/>
      </c>
      <c r="Q24" s="48" t="str">
        <f>IF(F$4=$N24,$O24,"")</f>
        <v/>
      </c>
      <c r="R24" s="44"/>
    </row>
    <row r="25" spans="1:18" ht="16">
      <c r="A25" s="42"/>
      <c r="B25" s="43"/>
      <c r="C25" s="44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6"/>
      <c r="O25" s="47"/>
      <c r="P25" s="48" t="str">
        <f>IF(E$4=$N25,$O25,"")</f>
        <v/>
      </c>
      <c r="Q25" s="48" t="str">
        <f>IF(F$4=$N25,$O25,"")</f>
        <v/>
      </c>
      <c r="R25" s="44"/>
    </row>
    <row r="26" spans="1:18" ht="16">
      <c r="A26" s="42"/>
      <c r="B26" s="43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6"/>
      <c r="O26" s="47"/>
      <c r="P26" s="48" t="str">
        <f>IF(E$4=$N26,$O26,"")</f>
        <v/>
      </c>
      <c r="Q26" s="48" t="str">
        <f>IF(F$4=$N26,$O26,"")</f>
        <v/>
      </c>
      <c r="R26" s="44"/>
    </row>
    <row r="27" spans="1:18" ht="16">
      <c r="A27" s="42"/>
      <c r="B27" s="43"/>
      <c r="C27" s="44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6"/>
      <c r="O27" s="47"/>
      <c r="P27" s="48" t="str">
        <f>IF(E$4=$N27,$O27,"")</f>
        <v/>
      </c>
      <c r="Q27" s="48" t="str">
        <f>IF(F$4=$N27,$O27,"")</f>
        <v/>
      </c>
      <c r="R27" s="44"/>
    </row>
    <row r="28" spans="1:18" ht="16">
      <c r="A28" s="42"/>
      <c r="B28" s="43"/>
      <c r="C28" s="44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6"/>
      <c r="O28" s="47"/>
      <c r="P28" s="48" t="str">
        <f>IF(E$4=$N28,$O28,"")</f>
        <v/>
      </c>
      <c r="Q28" s="48" t="str">
        <f>IF(F$4=$N28,$O28,"")</f>
        <v/>
      </c>
      <c r="R28" s="44"/>
    </row>
    <row r="29" spans="1:18" ht="16">
      <c r="A29" s="42"/>
      <c r="B29" s="43"/>
      <c r="C29" s="44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6"/>
      <c r="O29" s="47"/>
      <c r="P29" s="48" t="str">
        <f>IF(E$4=$N29,$O29,"")</f>
        <v/>
      </c>
      <c r="Q29" s="48" t="str">
        <f>IF(F$4=$N29,$O29,"")</f>
        <v/>
      </c>
      <c r="R29" s="44"/>
    </row>
    <row r="30" spans="1:18" ht="16">
      <c r="A30" s="42"/>
      <c r="B30" s="43"/>
      <c r="C30" s="44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6"/>
      <c r="O30" s="47"/>
      <c r="P30" s="48" t="str">
        <f>IF(E$4=$N30,$O30,"")</f>
        <v/>
      </c>
      <c r="Q30" s="48" t="str">
        <f>IF(F$4=$N30,$O30,"")</f>
        <v/>
      </c>
      <c r="R30" s="44"/>
    </row>
    <row r="31" spans="1:18" ht="16">
      <c r="A31" s="42"/>
      <c r="B31" s="43"/>
      <c r="C31" s="44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6"/>
      <c r="O31" s="47"/>
      <c r="P31" s="48" t="str">
        <f>IF(E$4=$N31,$O31,"")</f>
        <v/>
      </c>
      <c r="Q31" s="48" t="str">
        <f>IF(F$4=$N31,$O31,"")</f>
        <v/>
      </c>
      <c r="R31" s="44"/>
    </row>
    <row r="32" spans="1:18" ht="16">
      <c r="A32" s="42"/>
      <c r="B32" s="43"/>
      <c r="C32" s="44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6"/>
      <c r="O32" s="47"/>
      <c r="P32" s="48" t="str">
        <f>IF(E$4=$N32,$O32,"")</f>
        <v/>
      </c>
      <c r="Q32" s="48" t="str">
        <f>IF(F$4=$N32,$O32,"")</f>
        <v/>
      </c>
      <c r="R32" s="44"/>
    </row>
    <row r="33" spans="1:18" ht="16">
      <c r="A33" s="42"/>
      <c r="B33" s="43"/>
      <c r="C33" s="44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6"/>
      <c r="O33" s="47"/>
      <c r="P33" s="48" t="str">
        <f>IF(E$4=$N33,$O33,"")</f>
        <v/>
      </c>
      <c r="Q33" s="48" t="str">
        <f>IF(F$4=$N33,$O33,"")</f>
        <v/>
      </c>
      <c r="R33" s="44"/>
    </row>
    <row r="34" spans="1:18" ht="16">
      <c r="A34" s="42"/>
      <c r="B34" s="43"/>
      <c r="C34" s="44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6"/>
      <c r="O34" s="47"/>
      <c r="P34" s="48" t="str">
        <f>IF(E$4=$N34,$O34,"")</f>
        <v/>
      </c>
      <c r="Q34" s="48" t="str">
        <f>IF(F$4=$N34,$O34,"")</f>
        <v/>
      </c>
      <c r="R34" s="44"/>
    </row>
    <row r="35" spans="1:18" ht="16">
      <c r="A35" s="42"/>
      <c r="B35" s="43"/>
      <c r="C35" s="44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6"/>
      <c r="O35" s="47"/>
      <c r="P35" s="48" t="str">
        <f>IF(E$4=$N35,$O35,"")</f>
        <v/>
      </c>
      <c r="Q35" s="48" t="str">
        <f>IF(F$4=$N35,$O35,"")</f>
        <v/>
      </c>
      <c r="R35" s="44"/>
    </row>
    <row r="36" spans="1:18" ht="16">
      <c r="A36" s="42"/>
      <c r="B36" s="43"/>
      <c r="C36" s="44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6"/>
      <c r="O36" s="47"/>
      <c r="P36" s="48" t="str">
        <f>IF(E$4=$N36,$O36,"")</f>
        <v/>
      </c>
      <c r="Q36" s="48" t="str">
        <f>IF(F$4=$N36,$O36,"")</f>
        <v/>
      </c>
      <c r="R36" s="44"/>
    </row>
    <row r="37" spans="1:18" ht="16">
      <c r="A37" s="42"/>
      <c r="B37" s="43"/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6"/>
      <c r="O37" s="47"/>
      <c r="P37" s="48" t="str">
        <f>IF(E$4=$N37,$O37,"")</f>
        <v/>
      </c>
      <c r="Q37" s="48" t="str">
        <f>IF(F$4=$N37,$O37,"")</f>
        <v/>
      </c>
      <c r="R37" s="44"/>
    </row>
    <row r="38" spans="1:18" ht="16">
      <c r="A38" s="42"/>
      <c r="B38" s="43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6"/>
      <c r="O38" s="47"/>
      <c r="P38" s="48" t="str">
        <f>IF(E$4=$N38,$O38,"")</f>
        <v/>
      </c>
      <c r="Q38" s="48" t="str">
        <f>IF(F$4=$N38,$O38,"")</f>
        <v/>
      </c>
      <c r="R38" s="44"/>
    </row>
    <row r="39" spans="1:18" ht="16">
      <c r="A39" s="42"/>
      <c r="B39" s="43"/>
      <c r="C39" s="44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6"/>
      <c r="O39" s="47"/>
      <c r="P39" s="48" t="str">
        <f>IF(E$4=$N39,$O39,"")</f>
        <v/>
      </c>
      <c r="Q39" s="48" t="str">
        <f>IF(F$4=$N39,$O39,"")</f>
        <v/>
      </c>
      <c r="R39" s="44"/>
    </row>
    <row r="40" spans="1:18" ht="16">
      <c r="A40" s="42"/>
      <c r="B40" s="43"/>
      <c r="C40" s="44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6"/>
      <c r="O40" s="47"/>
      <c r="P40" s="48" t="str">
        <f>IF(E$4=$N40,$O40,"")</f>
        <v/>
      </c>
      <c r="Q40" s="48" t="str">
        <f>IF(F$4=$N40,$O40,"")</f>
        <v/>
      </c>
      <c r="R40" s="44"/>
    </row>
    <row r="41" spans="1:18" ht="16">
      <c r="A41" s="42"/>
      <c r="B41" s="43"/>
      <c r="C41" s="44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6"/>
      <c r="O41" s="47"/>
      <c r="P41" s="48" t="str">
        <f>IF(E$4=$N41,$O41,"")</f>
        <v/>
      </c>
      <c r="Q41" s="48" t="str">
        <f>IF(F$4=$N41,$O41,"")</f>
        <v/>
      </c>
      <c r="R41" s="44"/>
    </row>
    <row r="42" spans="1:18" ht="16">
      <c r="A42" s="42"/>
      <c r="B42" s="43"/>
      <c r="C42" s="44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6"/>
      <c r="O42" s="47"/>
      <c r="P42" s="48" t="str">
        <f>IF(E$4=$N42,$O42,"")</f>
        <v/>
      </c>
      <c r="Q42" s="48" t="str">
        <f>IF(F$4=$N42,$O42,"")</f>
        <v/>
      </c>
      <c r="R42" s="44"/>
    </row>
    <row r="43" spans="1:18" ht="16">
      <c r="A43" s="42"/>
      <c r="B43" s="43"/>
      <c r="C43" s="44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6"/>
      <c r="O43" s="47"/>
      <c r="P43" s="48" t="str">
        <f>IF(E$4=$N43,$O43,"")</f>
        <v/>
      </c>
      <c r="Q43" s="48" t="str">
        <f>IF(F$4=$N43,$O43,"")</f>
        <v/>
      </c>
      <c r="R43" s="44"/>
    </row>
    <row r="44" spans="1:18" ht="16">
      <c r="A44" s="42"/>
      <c r="B44" s="43"/>
      <c r="C44" s="44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6"/>
      <c r="O44" s="47"/>
      <c r="P44" s="48" t="str">
        <f>IF(E$4=$N44,$O44,"")</f>
        <v/>
      </c>
      <c r="Q44" s="48" t="str">
        <f>IF(F$4=$N44,$O44,"")</f>
        <v/>
      </c>
      <c r="R44" s="44"/>
    </row>
    <row r="45" spans="1:18" ht="16">
      <c r="A45" s="42"/>
      <c r="B45" s="43"/>
      <c r="C45" s="44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6"/>
      <c r="O45" s="47"/>
      <c r="P45" s="48" t="str">
        <f>IF(E$4=$N45,$O45,"")</f>
        <v/>
      </c>
      <c r="Q45" s="48" t="str">
        <f>IF(F$4=$N45,$O45,"")</f>
        <v/>
      </c>
      <c r="R45" s="44"/>
    </row>
    <row r="46" spans="1:18" ht="16">
      <c r="A46" s="42"/>
      <c r="B46" s="43"/>
      <c r="C46" s="44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6"/>
      <c r="O46" s="47"/>
      <c r="P46" s="48" t="str">
        <f>IF(E$4=$N46,$O46,"")</f>
        <v/>
      </c>
      <c r="Q46" s="48" t="str">
        <f>IF(F$4=$N46,$O46,"")</f>
        <v/>
      </c>
      <c r="R46" s="44"/>
    </row>
    <row r="47" spans="1:18" ht="16">
      <c r="A47" s="42"/>
      <c r="B47" s="43"/>
      <c r="C47" s="44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6"/>
      <c r="O47" s="47"/>
      <c r="P47" s="48" t="str">
        <f>IF(E$4=$N47,$O47,"")</f>
        <v/>
      </c>
      <c r="Q47" s="48" t="str">
        <f>IF(F$4=$N47,$O47,"")</f>
        <v/>
      </c>
      <c r="R47" s="44"/>
    </row>
    <row r="48" spans="1:18" ht="16">
      <c r="A48" s="42"/>
      <c r="B48" s="43"/>
      <c r="C48" s="44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6"/>
      <c r="O48" s="47"/>
      <c r="P48" s="48" t="str">
        <f>IF(E$4=$N48,$O48,"")</f>
        <v/>
      </c>
      <c r="Q48" s="48" t="str">
        <f>IF(F$4=$N48,$O48,"")</f>
        <v/>
      </c>
      <c r="R48" s="44"/>
    </row>
    <row r="49" spans="1:18" ht="16">
      <c r="A49" s="42"/>
      <c r="B49" s="43"/>
      <c r="C49" s="44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6"/>
      <c r="O49" s="47"/>
      <c r="P49" s="48" t="str">
        <f>IF(E$4=$N49,$O49,"")</f>
        <v/>
      </c>
      <c r="Q49" s="48" t="str">
        <f>IF(F$4=$N49,$O49,"")</f>
        <v/>
      </c>
      <c r="R49" s="44"/>
    </row>
    <row r="50" spans="1:18" ht="16">
      <c r="A50" s="42"/>
      <c r="B50" s="43"/>
      <c r="C50" s="44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6"/>
      <c r="O50" s="47"/>
      <c r="P50" s="48" t="str">
        <f>IF(E$4=$N50,$O50,"")</f>
        <v/>
      </c>
      <c r="Q50" s="48" t="str">
        <f>IF(F$4=$N50,$O50,"")</f>
        <v/>
      </c>
      <c r="R50" s="44"/>
    </row>
    <row r="51" spans="1:18" ht="16">
      <c r="A51" s="42"/>
      <c r="B51" s="43"/>
      <c r="C51" s="44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6"/>
      <c r="O51" s="47"/>
      <c r="P51" s="48" t="str">
        <f>IF(E$4=$N51,$O51,"")</f>
        <v/>
      </c>
      <c r="Q51" s="48" t="str">
        <f>IF(F$4=$N51,$O51,"")</f>
        <v/>
      </c>
      <c r="R51" s="44"/>
    </row>
    <row r="52" spans="1:18" s="13" customFormat="1" ht="16">
      <c r="A52" s="49"/>
      <c r="B52" s="50"/>
      <c r="C52" s="51"/>
      <c r="D52" s="52"/>
      <c r="E52" s="52"/>
      <c r="F52" s="52"/>
      <c r="G52" s="52"/>
      <c r="H52" s="52"/>
      <c r="I52" s="52"/>
      <c r="J52" s="52"/>
      <c r="K52" s="52"/>
      <c r="L52" s="53"/>
      <c r="M52" s="54"/>
      <c r="N52" s="55" t="s">
        <v>27</v>
      </c>
      <c r="O52" s="56">
        <f>SUM(O12:O51)</f>
        <v>0</v>
      </c>
      <c r="P52" s="24">
        <f>SUM(P12:P51)</f>
        <v>0</v>
      </c>
      <c r="Q52" s="27">
        <f>SUM(Q12:Q51)</f>
        <v>0</v>
      </c>
      <c r="R52" s="57"/>
    </row>
    <row r="53" spans="1:18" s="13" customFormat="1" ht="14" customHeight="1">
      <c r="A53" s="49"/>
      <c r="B53" s="50"/>
      <c r="C53" s="58"/>
      <c r="D53" s="52"/>
      <c r="E53" s="52"/>
      <c r="F53" s="52"/>
      <c r="G53" s="52"/>
      <c r="H53" s="52"/>
      <c r="I53" s="52"/>
      <c r="J53" s="52"/>
      <c r="K53" s="52"/>
      <c r="L53" s="53"/>
      <c r="M53" s="54"/>
      <c r="N53" s="59" t="s">
        <v>28</v>
      </c>
      <c r="O53" s="60">
        <f>P52+Q52</f>
        <v>0</v>
      </c>
      <c r="P53" s="48" t="str">
        <f>IF(E$4=$N53,$O53,"")</f>
        <v/>
      </c>
      <c r="Q53" s="48" t="str">
        <f>IF(F$4=$N53,$O53,"")</f>
        <v/>
      </c>
      <c r="R53" s="57"/>
    </row>
    <row r="54" spans="1:18" ht="52" customHeight="1">
      <c r="A54" s="61"/>
      <c r="B54" s="61"/>
      <c r="C54" s="62"/>
      <c r="D54" s="2"/>
      <c r="E54" s="2"/>
      <c r="F54" s="2"/>
      <c r="G54" s="2"/>
      <c r="H54" s="2"/>
      <c r="I54" s="2"/>
      <c r="J54" s="2"/>
      <c r="K54" s="2"/>
      <c r="L54" s="63"/>
      <c r="M54" s="63"/>
      <c r="N54" s="2"/>
    </row>
    <row r="55" spans="1:18" s="68" customFormat="1" ht="42">
      <c r="A55" s="64" t="str">
        <f>A10</f>
        <v>Date</v>
      </c>
      <c r="B55" s="64" t="str">
        <f>B10</f>
        <v>Réf. de la pièce comptable</v>
      </c>
      <c r="C55" s="64" t="str">
        <f>C10</f>
        <v>Client</v>
      </c>
      <c r="D55" s="64" t="str">
        <f>D10</f>
        <v>Pièce 
vendue 1</v>
      </c>
      <c r="E55" s="64" t="str">
        <f>E10</f>
        <v>Pièce 
vendue 2</v>
      </c>
      <c r="F55" s="64" t="str">
        <f>F10</f>
        <v>Pièce 
vendue 3</v>
      </c>
      <c r="G55" s="64" t="str">
        <f>G10</f>
        <v>Pièce 
vendue 4</v>
      </c>
      <c r="H55" s="64" t="str">
        <f>H10</f>
        <v>Pièce 
vendue 5</v>
      </c>
      <c r="I55" s="64" t="str">
        <f>I10</f>
        <v>Pièce 
vendue 6</v>
      </c>
      <c r="J55" s="64" t="str">
        <f>J10</f>
        <v>Cadeau</v>
      </c>
      <c r="K55" s="64" t="str">
        <f>K10</f>
        <v>Lieux
 de vente</v>
      </c>
      <c r="L55" s="64" t="str">
        <f>L10</f>
        <v>Mode d’encaissement</v>
      </c>
      <c r="M55" s="64" t="str">
        <f>M10</f>
        <v>Paiement</v>
      </c>
      <c r="N55" s="64" t="str">
        <f>N10</f>
        <v>Nature</v>
      </c>
      <c r="O55" s="64" t="str">
        <f>O10</f>
        <v>Montant</v>
      </c>
      <c r="P55" s="65" t="str">
        <f>$P$10</f>
        <v>VENTES</v>
      </c>
      <c r="Q55" s="66" t="str">
        <f>$Q$10</f>
        <v>PRESTATIONS DE SERVICES</v>
      </c>
      <c r="R55" s="67" t="s">
        <v>24</v>
      </c>
    </row>
    <row r="56" spans="1:18" s="13" customFormat="1" ht="23">
      <c r="A56" s="38" t="s">
        <v>29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</row>
    <row r="57" spans="1:18" ht="16">
      <c r="A57" s="42"/>
      <c r="B57" s="43"/>
      <c r="C57" s="44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6"/>
      <c r="O57" s="47"/>
      <c r="P57" s="48" t="str">
        <f>IF(E$4=$N57,$O57,"")</f>
        <v/>
      </c>
      <c r="Q57" s="48" t="str">
        <f>IF(F$4=$N57,$O57,"")</f>
        <v/>
      </c>
      <c r="R57" s="44"/>
    </row>
    <row r="58" spans="1:18" ht="16">
      <c r="A58" s="42"/>
      <c r="B58" s="43"/>
      <c r="C58" s="44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6"/>
      <c r="O58" s="47"/>
      <c r="P58" s="48" t="str">
        <f>IF(E$4=$N58,$O58,"")</f>
        <v/>
      </c>
      <c r="Q58" s="48" t="str">
        <f>IF(F$4=$N58,$O58,"")</f>
        <v/>
      </c>
      <c r="R58" s="44"/>
    </row>
    <row r="59" spans="1:18" ht="16">
      <c r="A59" s="42"/>
      <c r="B59" s="43"/>
      <c r="C59" s="44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6"/>
      <c r="O59" s="47"/>
      <c r="P59" s="48" t="str">
        <f>IF(E$4=$N59,$O59,"")</f>
        <v/>
      </c>
      <c r="Q59" s="48" t="str">
        <f>IF(F$4=$N59,$O59,"")</f>
        <v/>
      </c>
      <c r="R59" s="44"/>
    </row>
    <row r="60" spans="1:18" ht="16">
      <c r="A60" s="42"/>
      <c r="B60" s="43"/>
      <c r="C60" s="44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6"/>
      <c r="O60" s="47"/>
      <c r="P60" s="48" t="str">
        <f>IF(E$4=$N60,$O60,"")</f>
        <v/>
      </c>
      <c r="Q60" s="48" t="str">
        <f>IF(F$4=$N60,$O60,"")</f>
        <v/>
      </c>
      <c r="R60" s="44"/>
    </row>
    <row r="61" spans="1:18" ht="16">
      <c r="A61" s="42"/>
      <c r="B61" s="43"/>
      <c r="C61" s="44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6"/>
      <c r="O61" s="47"/>
      <c r="P61" s="48" t="str">
        <f>IF(E$4=$N61,$O61,"")</f>
        <v/>
      </c>
      <c r="Q61" s="48" t="str">
        <f>IF(F$4=$N61,$O61,"")</f>
        <v/>
      </c>
      <c r="R61" s="44"/>
    </row>
    <row r="62" spans="1:18" ht="16">
      <c r="A62" s="42"/>
      <c r="B62" s="43"/>
      <c r="C62" s="44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6"/>
      <c r="O62" s="47"/>
      <c r="P62" s="48" t="str">
        <f>IF(E$4=$N62,$O62,"")</f>
        <v/>
      </c>
      <c r="Q62" s="48" t="str">
        <f>IF(F$4=$N62,$O62,"")</f>
        <v/>
      </c>
      <c r="R62" s="44"/>
    </row>
    <row r="63" spans="1:18" ht="16">
      <c r="A63" s="42"/>
      <c r="B63" s="43"/>
      <c r="C63" s="44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6"/>
      <c r="O63" s="47"/>
      <c r="P63" s="48" t="str">
        <f>IF(E$4=$N63,$O63,"")</f>
        <v/>
      </c>
      <c r="Q63" s="48" t="str">
        <f>IF(F$4=$N63,$O63,"")</f>
        <v/>
      </c>
      <c r="R63" s="44"/>
    </row>
    <row r="64" spans="1:18" ht="16">
      <c r="A64" s="42"/>
      <c r="B64" s="43"/>
      <c r="C64" s="44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6"/>
      <c r="O64" s="47"/>
      <c r="P64" s="48" t="str">
        <f>IF(E$4=$N64,$O64,"")</f>
        <v/>
      </c>
      <c r="Q64" s="48" t="str">
        <f>IF(F$4=$N64,$O64,"")</f>
        <v/>
      </c>
      <c r="R64" s="44"/>
    </row>
    <row r="65" spans="1:18" ht="16">
      <c r="A65" s="42"/>
      <c r="B65" s="43"/>
      <c r="C65" s="44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6"/>
      <c r="O65" s="47"/>
      <c r="P65" s="48" t="str">
        <f>IF(E$4=$N65,$O65,"")</f>
        <v/>
      </c>
      <c r="Q65" s="48" t="str">
        <f>IF(F$4=$N65,$O65,"")</f>
        <v/>
      </c>
      <c r="R65" s="44"/>
    </row>
    <row r="66" spans="1:18" ht="16">
      <c r="A66" s="42"/>
      <c r="B66" s="43"/>
      <c r="C66" s="44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6"/>
      <c r="O66" s="47"/>
      <c r="P66" s="48" t="str">
        <f>IF(E$4=$N66,$O66,"")</f>
        <v/>
      </c>
      <c r="Q66" s="48" t="str">
        <f>IF(F$4=$N66,$O66,"")</f>
        <v/>
      </c>
      <c r="R66" s="44"/>
    </row>
    <row r="67" spans="1:18" ht="16">
      <c r="A67" s="42"/>
      <c r="B67" s="43"/>
      <c r="C67" s="44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6"/>
      <c r="O67" s="47"/>
      <c r="P67" s="48" t="str">
        <f>IF(E$4=$N67,$O67,"")</f>
        <v/>
      </c>
      <c r="Q67" s="48" t="str">
        <f>IF(F$4=$N67,$O67,"")</f>
        <v/>
      </c>
      <c r="R67" s="44"/>
    </row>
    <row r="68" spans="1:18" ht="16">
      <c r="A68" s="42"/>
      <c r="B68" s="43"/>
      <c r="C68" s="44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6"/>
      <c r="O68" s="47"/>
      <c r="P68" s="48" t="str">
        <f>IF(E$4=$N68,$O68,"")</f>
        <v/>
      </c>
      <c r="Q68" s="48" t="str">
        <f>IF(F$4=$N68,$O68,"")</f>
        <v/>
      </c>
      <c r="R68" s="44"/>
    </row>
    <row r="69" spans="1:18" ht="16">
      <c r="A69" s="42"/>
      <c r="B69" s="43"/>
      <c r="C69" s="44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6"/>
      <c r="O69" s="47"/>
      <c r="P69" s="48" t="str">
        <f>IF(E$4=$N69,$O69,"")</f>
        <v/>
      </c>
      <c r="Q69" s="48" t="str">
        <f>IF(F$4=$N69,$O69,"")</f>
        <v/>
      </c>
      <c r="R69" s="44"/>
    </row>
    <row r="70" spans="1:18" ht="16">
      <c r="A70" s="42"/>
      <c r="B70" s="43"/>
      <c r="C70" s="44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6"/>
      <c r="O70" s="47"/>
      <c r="P70" s="48" t="str">
        <f>IF(E$4=$N70,$O70,"")</f>
        <v/>
      </c>
      <c r="Q70" s="48" t="str">
        <f>IF(F$4=$N70,$O70,"")</f>
        <v/>
      </c>
      <c r="R70" s="44"/>
    </row>
    <row r="71" spans="1:18" ht="16">
      <c r="A71" s="42"/>
      <c r="B71" s="43"/>
      <c r="C71" s="44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6"/>
      <c r="O71" s="47"/>
      <c r="P71" s="48" t="str">
        <f>IF(E$4=$N71,$O71,"")</f>
        <v/>
      </c>
      <c r="Q71" s="48" t="str">
        <f>IF(F$4=$N71,$O71,"")</f>
        <v/>
      </c>
      <c r="R71" s="44"/>
    </row>
    <row r="72" spans="1:18" ht="16">
      <c r="A72" s="42"/>
      <c r="B72" s="43"/>
      <c r="C72" s="44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6"/>
      <c r="O72" s="47"/>
      <c r="P72" s="48" t="str">
        <f>IF(E$4=$N72,$O72,"")</f>
        <v/>
      </c>
      <c r="Q72" s="48" t="str">
        <f>IF(F$4=$N72,$O72,"")</f>
        <v/>
      </c>
      <c r="R72" s="44"/>
    </row>
    <row r="73" spans="1:18" ht="16">
      <c r="A73" s="42"/>
      <c r="B73" s="43"/>
      <c r="C73" s="44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6"/>
      <c r="O73" s="47"/>
      <c r="P73" s="48" t="str">
        <f>IF(E$4=$N73,$O73,"")</f>
        <v/>
      </c>
      <c r="Q73" s="48" t="str">
        <f>IF(F$4=$N73,$O73,"")</f>
        <v/>
      </c>
      <c r="R73" s="44"/>
    </row>
    <row r="74" spans="1:18" ht="16">
      <c r="A74" s="42"/>
      <c r="B74" s="43"/>
      <c r="C74" s="44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6"/>
      <c r="O74" s="47"/>
      <c r="P74" s="48" t="str">
        <f>IF(E$4=$N74,$O74,"")</f>
        <v/>
      </c>
      <c r="Q74" s="48" t="str">
        <f>IF(F$4=$N74,$O74,"")</f>
        <v/>
      </c>
      <c r="R74" s="44"/>
    </row>
    <row r="75" spans="1:18" ht="16">
      <c r="A75" s="42"/>
      <c r="B75" s="43"/>
      <c r="C75" s="44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6"/>
      <c r="O75" s="47"/>
      <c r="P75" s="48" t="str">
        <f>IF(E$4=$N75,$O75,"")</f>
        <v/>
      </c>
      <c r="Q75" s="48" t="str">
        <f>IF(F$4=$N75,$O75,"")</f>
        <v/>
      </c>
      <c r="R75" s="44"/>
    </row>
    <row r="76" spans="1:18" ht="16">
      <c r="A76" s="42"/>
      <c r="B76" s="43"/>
      <c r="C76" s="44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6"/>
      <c r="O76" s="47"/>
      <c r="P76" s="48" t="str">
        <f>IF(E$4=$N76,$O76,"")</f>
        <v/>
      </c>
      <c r="Q76" s="48" t="str">
        <f>IF(F$4=$N76,$O76,"")</f>
        <v/>
      </c>
      <c r="R76" s="44"/>
    </row>
    <row r="77" spans="1:18" ht="16">
      <c r="A77" s="42"/>
      <c r="B77" s="43"/>
      <c r="C77" s="44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6"/>
      <c r="O77" s="47"/>
      <c r="P77" s="48" t="str">
        <f>IF(E$4=$N77,$O77,"")</f>
        <v/>
      </c>
      <c r="Q77" s="48" t="str">
        <f>IF(F$4=$N77,$O77,"")</f>
        <v/>
      </c>
      <c r="R77" s="44"/>
    </row>
    <row r="78" spans="1:18" ht="16">
      <c r="A78" s="42"/>
      <c r="B78" s="43"/>
      <c r="C78" s="44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6"/>
      <c r="O78" s="47"/>
      <c r="P78" s="48" t="str">
        <f>IF(E$4=$N78,$O78,"")</f>
        <v/>
      </c>
      <c r="Q78" s="48" t="str">
        <f>IF(F$4=$N78,$O78,"")</f>
        <v/>
      </c>
      <c r="R78" s="44"/>
    </row>
    <row r="79" spans="1:18" ht="16">
      <c r="A79" s="42"/>
      <c r="B79" s="43"/>
      <c r="C79" s="44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6"/>
      <c r="O79" s="47"/>
      <c r="P79" s="48" t="str">
        <f>IF(E$4=$N79,$O79,"")</f>
        <v/>
      </c>
      <c r="Q79" s="48" t="str">
        <f>IF(F$4=$N79,$O79,"")</f>
        <v/>
      </c>
      <c r="R79" s="44"/>
    </row>
    <row r="80" spans="1:18" ht="16">
      <c r="A80" s="42"/>
      <c r="B80" s="43"/>
      <c r="C80" s="44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6"/>
      <c r="O80" s="47"/>
      <c r="P80" s="48" t="str">
        <f>IF(E$4=$N80,$O80,"")</f>
        <v/>
      </c>
      <c r="Q80" s="48" t="str">
        <f>IF(F$4=$N80,$O80,"")</f>
        <v/>
      </c>
      <c r="R80" s="44"/>
    </row>
    <row r="81" spans="1:18" ht="16">
      <c r="A81" s="42"/>
      <c r="B81" s="43"/>
      <c r="C81" s="44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6"/>
      <c r="O81" s="47"/>
      <c r="P81" s="48" t="str">
        <f>IF(E$4=$N81,$O81,"")</f>
        <v/>
      </c>
      <c r="Q81" s="48" t="str">
        <f>IF(F$4=$N81,$O81,"")</f>
        <v/>
      </c>
      <c r="R81" s="44"/>
    </row>
    <row r="82" spans="1:18" ht="16">
      <c r="A82" s="42"/>
      <c r="B82" s="43"/>
      <c r="C82" s="44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6"/>
      <c r="O82" s="47"/>
      <c r="P82" s="48" t="str">
        <f>IF(E$4=$N82,$O82,"")</f>
        <v/>
      </c>
      <c r="Q82" s="48" t="str">
        <f>IF(F$4=$N82,$O82,"")</f>
        <v/>
      </c>
      <c r="R82" s="44"/>
    </row>
    <row r="83" spans="1:18" ht="16">
      <c r="A83" s="42"/>
      <c r="B83" s="43"/>
      <c r="C83" s="44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6"/>
      <c r="O83" s="47"/>
      <c r="P83" s="48" t="str">
        <f>IF(E$4=$N83,$O83,"")</f>
        <v/>
      </c>
      <c r="Q83" s="48" t="str">
        <f>IF(F$4=$N83,$O83,"")</f>
        <v/>
      </c>
      <c r="R83" s="44"/>
    </row>
    <row r="84" spans="1:18" ht="16">
      <c r="A84" s="42"/>
      <c r="B84" s="43"/>
      <c r="C84" s="44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6"/>
      <c r="O84" s="47"/>
      <c r="P84" s="48" t="str">
        <f>IF(E$4=$N84,$O84,"")</f>
        <v/>
      </c>
      <c r="Q84" s="48" t="str">
        <f>IF(F$4=$N84,$O84,"")</f>
        <v/>
      </c>
      <c r="R84" s="44"/>
    </row>
    <row r="85" spans="1:18" ht="16">
      <c r="A85" s="42"/>
      <c r="B85" s="43"/>
      <c r="C85" s="44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6"/>
      <c r="O85" s="47"/>
      <c r="P85" s="48" t="str">
        <f>IF(E$4=$N85,$O85,"")</f>
        <v/>
      </c>
      <c r="Q85" s="48" t="str">
        <f>IF(F$4=$N85,$O85,"")</f>
        <v/>
      </c>
      <c r="R85" s="44"/>
    </row>
    <row r="86" spans="1:18" ht="16">
      <c r="A86" s="42"/>
      <c r="B86" s="43"/>
      <c r="C86" s="44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6"/>
      <c r="O86" s="47"/>
      <c r="P86" s="48" t="str">
        <f>IF(E$4=$N86,$O86,"")</f>
        <v/>
      </c>
      <c r="Q86" s="48" t="str">
        <f>IF(F$4=$N86,$O86,"")</f>
        <v/>
      </c>
      <c r="R86" s="44"/>
    </row>
    <row r="87" spans="1:18" ht="16">
      <c r="A87" s="42"/>
      <c r="B87" s="43"/>
      <c r="C87" s="44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6"/>
      <c r="O87" s="47"/>
      <c r="P87" s="48" t="str">
        <f>IF(E$4=$N87,$O87,"")</f>
        <v/>
      </c>
      <c r="Q87" s="48" t="str">
        <f>IF(F$4=$N87,$O87,"")</f>
        <v/>
      </c>
      <c r="R87" s="44"/>
    </row>
    <row r="88" spans="1:18" ht="16">
      <c r="A88" s="42"/>
      <c r="B88" s="43"/>
      <c r="C88" s="44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6"/>
      <c r="O88" s="47"/>
      <c r="P88" s="48" t="str">
        <f>IF(E$4=$N88,$O88,"")</f>
        <v/>
      </c>
      <c r="Q88" s="48" t="str">
        <f>IF(F$4=$N88,$O88,"")</f>
        <v/>
      </c>
      <c r="R88" s="44"/>
    </row>
    <row r="89" spans="1:18" ht="16">
      <c r="A89" s="42"/>
      <c r="B89" s="43"/>
      <c r="C89" s="44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6"/>
      <c r="O89" s="47"/>
      <c r="P89" s="48" t="str">
        <f>IF(E$4=$N89,$O89,"")</f>
        <v/>
      </c>
      <c r="Q89" s="48" t="str">
        <f>IF(F$4=$N89,$O89,"")</f>
        <v/>
      </c>
      <c r="R89" s="44"/>
    </row>
    <row r="90" spans="1:18" ht="16">
      <c r="A90" s="42"/>
      <c r="B90" s="43"/>
      <c r="C90" s="44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6"/>
      <c r="O90" s="47"/>
      <c r="P90" s="48" t="str">
        <f>IF(E$4=$N90,$O90,"")</f>
        <v/>
      </c>
      <c r="Q90" s="48" t="str">
        <f>IF(F$4=$N90,$O90,"")</f>
        <v/>
      </c>
      <c r="R90" s="44"/>
    </row>
    <row r="91" spans="1:18" ht="16">
      <c r="A91" s="42"/>
      <c r="B91" s="43"/>
      <c r="C91" s="44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6"/>
      <c r="O91" s="47"/>
      <c r="P91" s="48" t="str">
        <f>IF(E$4=$N91,$O91,"")</f>
        <v/>
      </c>
      <c r="Q91" s="48" t="str">
        <f>IF(F$4=$N91,$O91,"")</f>
        <v/>
      </c>
      <c r="R91" s="44"/>
    </row>
    <row r="92" spans="1:18" ht="16">
      <c r="A92" s="42"/>
      <c r="B92" s="43"/>
      <c r="C92" s="44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6"/>
      <c r="O92" s="47"/>
      <c r="P92" s="48" t="str">
        <f>IF(E$4=$N92,$O92,"")</f>
        <v/>
      </c>
      <c r="Q92" s="48" t="str">
        <f>IF(F$4=$N92,$O92,"")</f>
        <v/>
      </c>
      <c r="R92" s="44"/>
    </row>
    <row r="93" spans="1:18" ht="16">
      <c r="A93" s="42"/>
      <c r="B93" s="43"/>
      <c r="C93" s="44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6"/>
      <c r="O93" s="47"/>
      <c r="P93" s="48" t="str">
        <f>IF(E$4=$N93,$O93,"")</f>
        <v/>
      </c>
      <c r="Q93" s="48" t="str">
        <f>IF(F$4=$N93,$O93,"")</f>
        <v/>
      </c>
      <c r="R93" s="44"/>
    </row>
    <row r="94" spans="1:18" ht="16">
      <c r="A94" s="42"/>
      <c r="B94" s="43"/>
      <c r="C94" s="44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6"/>
      <c r="O94" s="47"/>
      <c r="P94" s="48" t="str">
        <f>IF(E$4=$N94,$O94,"")</f>
        <v/>
      </c>
      <c r="Q94" s="48" t="str">
        <f>IF(F$4=$N94,$O94,"")</f>
        <v/>
      </c>
      <c r="R94" s="44"/>
    </row>
    <row r="95" spans="1:18" ht="16">
      <c r="A95" s="42"/>
      <c r="B95" s="43"/>
      <c r="C95" s="44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6"/>
      <c r="O95" s="47"/>
      <c r="P95" s="48" t="str">
        <f>IF(E$4=$N95,$O95,"")</f>
        <v/>
      </c>
      <c r="Q95" s="48" t="str">
        <f>IF(F$4=$N95,$O95,"")</f>
        <v/>
      </c>
      <c r="R95" s="44"/>
    </row>
    <row r="96" spans="1:18" ht="16">
      <c r="A96" s="42"/>
      <c r="B96" s="43"/>
      <c r="C96" s="44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6"/>
      <c r="O96" s="47"/>
      <c r="P96" s="48" t="str">
        <f>IF(E$4=$N96,$O96,"")</f>
        <v/>
      </c>
      <c r="Q96" s="48" t="str">
        <f>IF(F$4=$N96,$O96,"")</f>
        <v/>
      </c>
      <c r="R96" s="44"/>
    </row>
    <row r="97" spans="1:18" ht="16">
      <c r="A97" s="42"/>
      <c r="B97" s="43"/>
      <c r="C97" s="44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6"/>
      <c r="O97" s="47"/>
      <c r="P97" s="48" t="str">
        <f>IF(E$4=$N97,$O97,"")</f>
        <v/>
      </c>
      <c r="Q97" s="48" t="str">
        <f>IF(F$4=$N97,$O97,"")</f>
        <v/>
      </c>
      <c r="R97" s="44"/>
    </row>
    <row r="98" spans="1:18" ht="16">
      <c r="A98" s="42"/>
      <c r="B98" s="43"/>
      <c r="C98" s="44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6"/>
      <c r="O98" s="47"/>
      <c r="P98" s="48" t="str">
        <f>IF(E$4=$N98,$O98,"")</f>
        <v/>
      </c>
      <c r="Q98" s="48" t="str">
        <f>IF(F$4=$N98,$O98,"")</f>
        <v/>
      </c>
      <c r="R98" s="44"/>
    </row>
    <row r="99" spans="1:18" ht="16">
      <c r="A99" s="42"/>
      <c r="B99" s="43"/>
      <c r="C99" s="44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6"/>
      <c r="O99" s="47"/>
      <c r="P99" s="48" t="str">
        <f>IF(E$4=$N99,$O99,"")</f>
        <v/>
      </c>
      <c r="Q99" s="48" t="str">
        <f>IF(F$4=$N99,$O99,"")</f>
        <v/>
      </c>
      <c r="R99" s="44"/>
    </row>
    <row r="100" spans="1:18" ht="16">
      <c r="A100" s="42"/>
      <c r="B100" s="43"/>
      <c r="C100" s="44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6"/>
      <c r="O100" s="47"/>
      <c r="P100" s="48" t="str">
        <f>IF(E$4=$N100,$O100,"")</f>
        <v/>
      </c>
      <c r="Q100" s="48" t="str">
        <f>IF(F$4=$N100,$O100,"")</f>
        <v/>
      </c>
      <c r="R100" s="44"/>
    </row>
    <row r="101" spans="1:18" ht="16">
      <c r="A101" s="42"/>
      <c r="B101" s="43"/>
      <c r="C101" s="44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6"/>
      <c r="O101" s="47"/>
      <c r="P101" s="48" t="str">
        <f>IF(E$4=$N101,$O101,"")</f>
        <v/>
      </c>
      <c r="Q101" s="48" t="str">
        <f>IF(F$4=$N101,$O101,"")</f>
        <v/>
      </c>
      <c r="R101" s="44"/>
    </row>
    <row r="102" spans="1:18" ht="16">
      <c r="A102" s="42"/>
      <c r="B102" s="43"/>
      <c r="C102" s="44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6"/>
      <c r="O102" s="47"/>
      <c r="P102" s="48" t="str">
        <f>IF(E$4=$N102,$O102,"")</f>
        <v/>
      </c>
      <c r="Q102" s="48" t="str">
        <f>IF(F$4=$N102,$O102,"")</f>
        <v/>
      </c>
      <c r="R102" s="44"/>
    </row>
    <row r="103" spans="1:18" s="13" customFormat="1" ht="16">
      <c r="A103" s="49"/>
      <c r="B103" s="50"/>
      <c r="C103" s="51"/>
      <c r="D103" s="52"/>
      <c r="E103" s="52"/>
      <c r="F103" s="52"/>
      <c r="G103" s="52"/>
      <c r="H103" s="52"/>
      <c r="I103" s="52"/>
      <c r="J103" s="52"/>
      <c r="K103" s="52"/>
      <c r="L103" s="53"/>
      <c r="M103" s="49"/>
      <c r="N103" s="55" t="s">
        <v>30</v>
      </c>
      <c r="O103" s="56">
        <f>SUM(O57:O102)</f>
        <v>0</v>
      </c>
      <c r="P103" s="24">
        <f>SUM(P57:P102)</f>
        <v>0</v>
      </c>
      <c r="Q103" s="27">
        <f>SUM(Q57:Q102)</f>
        <v>0</v>
      </c>
      <c r="R103" s="57"/>
    </row>
    <row r="104" spans="1:18" s="13" customFormat="1" ht="16">
      <c r="A104" s="49"/>
      <c r="B104" s="50"/>
      <c r="C104" s="58"/>
      <c r="D104" s="52"/>
      <c r="E104" s="52"/>
      <c r="F104" s="52"/>
      <c r="G104" s="52"/>
      <c r="H104" s="52"/>
      <c r="I104" s="52"/>
      <c r="J104" s="52"/>
      <c r="K104" s="52"/>
      <c r="L104" s="53"/>
      <c r="M104" s="49"/>
      <c r="N104" s="59" t="s">
        <v>28</v>
      </c>
      <c r="O104" s="60">
        <f>P103+Q103</f>
        <v>0</v>
      </c>
      <c r="P104" s="48" t="str">
        <f>IF(E$4=$N104,$O104,"")</f>
        <v/>
      </c>
      <c r="Q104" s="48" t="str">
        <f>IF(F$4=$N104,$O104,"")</f>
        <v/>
      </c>
      <c r="R104" s="57"/>
    </row>
    <row r="105" spans="1:18" ht="39" customHeight="1">
      <c r="A105" s="69"/>
      <c r="B105" s="70"/>
      <c r="C105" s="62"/>
      <c r="D105" s="71"/>
      <c r="E105" s="71"/>
      <c r="F105" s="71"/>
      <c r="G105" s="71"/>
      <c r="H105" s="71"/>
      <c r="I105" s="71"/>
      <c r="J105" s="71"/>
      <c r="K105" s="71"/>
      <c r="L105" s="63"/>
      <c r="M105" s="63"/>
      <c r="N105" s="71"/>
      <c r="O105" s="72"/>
      <c r="P105" s="73"/>
      <c r="Q105" s="73"/>
    </row>
    <row r="106" spans="1:18" s="68" customFormat="1" ht="42">
      <c r="A106" s="64" t="str">
        <f>A10</f>
        <v>Date</v>
      </c>
      <c r="B106" s="64" t="str">
        <f>B10</f>
        <v>Réf. de la pièce comptable</v>
      </c>
      <c r="C106" s="64" t="str">
        <f>C10</f>
        <v>Client</v>
      </c>
      <c r="D106" s="64" t="str">
        <f>D10</f>
        <v>Pièce 
vendue 1</v>
      </c>
      <c r="E106" s="64" t="str">
        <f>E10</f>
        <v>Pièce 
vendue 2</v>
      </c>
      <c r="F106" s="64" t="str">
        <f>F10</f>
        <v>Pièce 
vendue 3</v>
      </c>
      <c r="G106" s="64" t="str">
        <f>G10</f>
        <v>Pièce 
vendue 4</v>
      </c>
      <c r="H106" s="64" t="str">
        <f>H10</f>
        <v>Pièce 
vendue 5</v>
      </c>
      <c r="I106" s="64" t="str">
        <f>I10</f>
        <v>Pièce 
vendue 6</v>
      </c>
      <c r="J106" s="64" t="str">
        <f>J10</f>
        <v>Cadeau</v>
      </c>
      <c r="K106" s="64" t="str">
        <f>K10</f>
        <v>Lieux
 de vente</v>
      </c>
      <c r="L106" s="64" t="str">
        <f>L10</f>
        <v>Mode d’encaissement</v>
      </c>
      <c r="M106" s="64" t="str">
        <f>M10</f>
        <v>Paiement</v>
      </c>
      <c r="N106" s="64" t="str">
        <f>N10</f>
        <v>Nature</v>
      </c>
      <c r="O106" s="64" t="str">
        <f>D4</f>
        <v>Annuel</v>
      </c>
      <c r="P106" s="65" t="str">
        <f>$P$10</f>
        <v>VENTES</v>
      </c>
      <c r="Q106" s="66" t="str">
        <f>$Q$10</f>
        <v>PRESTATIONS DE SERVICES</v>
      </c>
      <c r="R106" s="67" t="s">
        <v>24</v>
      </c>
    </row>
    <row r="107" spans="1:18" s="13" customFormat="1" ht="23">
      <c r="A107" s="38" t="s">
        <v>31</v>
      </c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</row>
    <row r="108" spans="1:18" ht="16">
      <c r="A108" s="42"/>
      <c r="B108" s="43"/>
      <c r="C108" s="44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6"/>
      <c r="O108" s="47"/>
      <c r="P108" s="48" t="str">
        <f>IF(E$4=$N108,$O108,"")</f>
        <v/>
      </c>
      <c r="Q108" s="48" t="str">
        <f>IF(F$4=$N108,$O108,"")</f>
        <v/>
      </c>
      <c r="R108" s="44"/>
    </row>
    <row r="109" spans="1:18" ht="16">
      <c r="A109" s="42"/>
      <c r="B109" s="43"/>
      <c r="C109" s="44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6"/>
      <c r="O109" s="47"/>
      <c r="P109" s="48" t="str">
        <f>IF(E$4=$N109,$O109,"")</f>
        <v/>
      </c>
      <c r="Q109" s="48" t="str">
        <f>IF(F$4=$N109,$O109,"")</f>
        <v/>
      </c>
      <c r="R109" s="44"/>
    </row>
    <row r="110" spans="1:18" ht="16">
      <c r="A110" s="42"/>
      <c r="B110" s="43"/>
      <c r="C110" s="44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6"/>
      <c r="O110" s="47"/>
      <c r="P110" s="48" t="str">
        <f>IF(E$4=$N110,$O110,"")</f>
        <v/>
      </c>
      <c r="Q110" s="48" t="str">
        <f>IF(F$4=$N110,$O110,"")</f>
        <v/>
      </c>
      <c r="R110" s="44"/>
    </row>
    <row r="111" spans="1:18" ht="16">
      <c r="A111" s="42"/>
      <c r="B111" s="43"/>
      <c r="C111" s="44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6"/>
      <c r="O111" s="47"/>
      <c r="P111" s="48" t="str">
        <f>IF(E$4=$N111,$O111,"")</f>
        <v/>
      </c>
      <c r="Q111" s="48" t="str">
        <f>IF(F$4=$N111,$O111,"")</f>
        <v/>
      </c>
      <c r="R111" s="44"/>
    </row>
    <row r="112" spans="1:18" ht="16">
      <c r="A112" s="42"/>
      <c r="B112" s="43"/>
      <c r="C112" s="44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6"/>
      <c r="O112" s="47"/>
      <c r="P112" s="48" t="str">
        <f>IF(E$4=$N112,$O112,"")</f>
        <v/>
      </c>
      <c r="Q112" s="48" t="str">
        <f>IF(F$4=$N112,$O112,"")</f>
        <v/>
      </c>
      <c r="R112" s="44"/>
    </row>
    <row r="113" spans="1:18" ht="16">
      <c r="A113" s="42"/>
      <c r="B113" s="43"/>
      <c r="C113" s="44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6"/>
      <c r="O113" s="47"/>
      <c r="P113" s="48" t="str">
        <f>IF(E$4=$N113,$O113,"")</f>
        <v/>
      </c>
      <c r="Q113" s="48" t="str">
        <f>IF(F$4=$N113,$O113,"")</f>
        <v/>
      </c>
      <c r="R113" s="44"/>
    </row>
    <row r="114" spans="1:18" ht="16">
      <c r="A114" s="42"/>
      <c r="B114" s="43"/>
      <c r="C114" s="44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6"/>
      <c r="O114" s="47"/>
      <c r="P114" s="48" t="str">
        <f>IF(E$4=$N114,$O114,"")</f>
        <v/>
      </c>
      <c r="Q114" s="48" t="str">
        <f>IF(F$4=$N114,$O114,"")</f>
        <v/>
      </c>
      <c r="R114" s="44"/>
    </row>
    <row r="115" spans="1:18" ht="16">
      <c r="A115" s="42"/>
      <c r="B115" s="43"/>
      <c r="C115" s="44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6"/>
      <c r="O115" s="47"/>
      <c r="P115" s="48" t="str">
        <f>IF(E$4=$N115,$O115,"")</f>
        <v/>
      </c>
      <c r="Q115" s="48" t="str">
        <f>IF(F$4=$N115,$O115,"")</f>
        <v/>
      </c>
      <c r="R115" s="44"/>
    </row>
    <row r="116" spans="1:18" ht="16">
      <c r="A116" s="42"/>
      <c r="B116" s="43"/>
      <c r="C116" s="44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6"/>
      <c r="O116" s="47"/>
      <c r="P116" s="48" t="str">
        <f>IF(E$4=$N116,$O116,"")</f>
        <v/>
      </c>
      <c r="Q116" s="48" t="str">
        <f>IF(F$4=$N116,$O116,"")</f>
        <v/>
      </c>
      <c r="R116" s="44"/>
    </row>
    <row r="117" spans="1:18" ht="16">
      <c r="A117" s="42"/>
      <c r="B117" s="43"/>
      <c r="C117" s="44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6"/>
      <c r="O117" s="47"/>
      <c r="P117" s="48" t="str">
        <f>IF(E$4=$N117,$O117,"")</f>
        <v/>
      </c>
      <c r="Q117" s="48" t="str">
        <f>IF(F$4=$N117,$O117,"")</f>
        <v/>
      </c>
      <c r="R117" s="44"/>
    </row>
    <row r="118" spans="1:18" ht="16">
      <c r="A118" s="42"/>
      <c r="B118" s="43"/>
      <c r="C118" s="44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6"/>
      <c r="O118" s="47"/>
      <c r="P118" s="48" t="str">
        <f>IF(E$4=$N118,$O118,"")</f>
        <v/>
      </c>
      <c r="Q118" s="48" t="str">
        <f>IF(F$4=$N118,$O118,"")</f>
        <v/>
      </c>
      <c r="R118" s="44"/>
    </row>
    <row r="119" spans="1:18" ht="16">
      <c r="A119" s="42"/>
      <c r="B119" s="43"/>
      <c r="C119" s="44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6"/>
      <c r="O119" s="47"/>
      <c r="P119" s="48" t="str">
        <f>IF(E$4=$N119,$O119,"")</f>
        <v/>
      </c>
      <c r="Q119" s="48" t="str">
        <f>IF(F$4=$N119,$O119,"")</f>
        <v/>
      </c>
      <c r="R119" s="44"/>
    </row>
    <row r="120" spans="1:18" ht="16">
      <c r="A120" s="42"/>
      <c r="B120" s="43"/>
      <c r="C120" s="44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6"/>
      <c r="O120" s="47"/>
      <c r="P120" s="48" t="str">
        <f>IF(E$4=$N120,$O120,"")</f>
        <v/>
      </c>
      <c r="Q120" s="48" t="str">
        <f>IF(F$4=$N120,$O120,"")</f>
        <v/>
      </c>
      <c r="R120" s="44"/>
    </row>
    <row r="121" spans="1:18" ht="16">
      <c r="A121" s="42"/>
      <c r="B121" s="43"/>
      <c r="C121" s="44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6"/>
      <c r="O121" s="47"/>
      <c r="P121" s="48" t="str">
        <f>IF(E$4=$N121,$O121,"")</f>
        <v/>
      </c>
      <c r="Q121" s="48" t="str">
        <f>IF(F$4=$N121,$O121,"")</f>
        <v/>
      </c>
      <c r="R121" s="44"/>
    </row>
    <row r="122" spans="1:18" ht="16">
      <c r="A122" s="42"/>
      <c r="B122" s="43"/>
      <c r="C122" s="44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6"/>
      <c r="O122" s="47"/>
      <c r="P122" s="48" t="str">
        <f>IF(E$4=$N122,$O122,"")</f>
        <v/>
      </c>
      <c r="Q122" s="48" t="str">
        <f>IF(F$4=$N122,$O122,"")</f>
        <v/>
      </c>
      <c r="R122" s="44"/>
    </row>
    <row r="123" spans="1:18" ht="16">
      <c r="A123" s="42"/>
      <c r="B123" s="43"/>
      <c r="C123" s="44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6"/>
      <c r="O123" s="47"/>
      <c r="P123" s="48" t="str">
        <f>IF(E$4=$N123,$O123,"")</f>
        <v/>
      </c>
      <c r="Q123" s="48" t="str">
        <f>IF(F$4=$N123,$O123,"")</f>
        <v/>
      </c>
      <c r="R123" s="44"/>
    </row>
    <row r="124" spans="1:18" ht="16">
      <c r="A124" s="42"/>
      <c r="B124" s="43"/>
      <c r="C124" s="44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6"/>
      <c r="O124" s="47"/>
      <c r="P124" s="48" t="str">
        <f>IF(E$4=$N124,$O124,"")</f>
        <v/>
      </c>
      <c r="Q124" s="48" t="str">
        <f>IF(F$4=$N124,$O124,"")</f>
        <v/>
      </c>
      <c r="R124" s="44"/>
    </row>
    <row r="125" spans="1:18" ht="16">
      <c r="A125" s="42"/>
      <c r="B125" s="43"/>
      <c r="C125" s="44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6"/>
      <c r="O125" s="47"/>
      <c r="P125" s="48" t="str">
        <f>IF(E$4=$N125,$O125,"")</f>
        <v/>
      </c>
      <c r="Q125" s="48" t="str">
        <f>IF(F$4=$N125,$O125,"")</f>
        <v/>
      </c>
      <c r="R125" s="44"/>
    </row>
    <row r="126" spans="1:18" ht="16">
      <c r="A126" s="42"/>
      <c r="B126" s="43"/>
      <c r="C126" s="44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6"/>
      <c r="O126" s="47"/>
      <c r="P126" s="48" t="str">
        <f>IF(E$4=$N126,$O126,"")</f>
        <v/>
      </c>
      <c r="Q126" s="48" t="str">
        <f>IF(F$4=$N126,$O126,"")</f>
        <v/>
      </c>
      <c r="R126" s="44"/>
    </row>
    <row r="127" spans="1:18" ht="16">
      <c r="A127" s="42"/>
      <c r="B127" s="43"/>
      <c r="C127" s="44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6"/>
      <c r="O127" s="47"/>
      <c r="P127" s="48" t="str">
        <f>IF(E$4=$N127,$O127,"")</f>
        <v/>
      </c>
      <c r="Q127" s="48" t="str">
        <f>IF(F$4=$N127,$O127,"")</f>
        <v/>
      </c>
      <c r="R127" s="44"/>
    </row>
    <row r="128" spans="1:18" ht="16">
      <c r="A128" s="42"/>
      <c r="B128" s="43"/>
      <c r="C128" s="44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6"/>
      <c r="O128" s="47"/>
      <c r="P128" s="48" t="str">
        <f>IF(E$4=$N128,$O128,"")</f>
        <v/>
      </c>
      <c r="Q128" s="48" t="str">
        <f>IF(F$4=$N128,$O128,"")</f>
        <v/>
      </c>
      <c r="R128" s="44"/>
    </row>
    <row r="129" spans="1:18" ht="16">
      <c r="A129" s="42"/>
      <c r="B129" s="43"/>
      <c r="C129" s="44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6"/>
      <c r="O129" s="47"/>
      <c r="P129" s="48" t="str">
        <f>IF(E$4=$N129,$O129,"")</f>
        <v/>
      </c>
      <c r="Q129" s="48" t="str">
        <f>IF(F$4=$N129,$O129,"")</f>
        <v/>
      </c>
      <c r="R129" s="44"/>
    </row>
    <row r="130" spans="1:18" ht="16">
      <c r="A130" s="42"/>
      <c r="B130" s="43"/>
      <c r="C130" s="44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6"/>
      <c r="O130" s="47"/>
      <c r="P130" s="48" t="str">
        <f>IF(E$4=$N130,$O130,"")</f>
        <v/>
      </c>
      <c r="Q130" s="48" t="str">
        <f>IF(F$4=$N130,$O130,"")</f>
        <v/>
      </c>
      <c r="R130" s="44"/>
    </row>
    <row r="131" spans="1:18" ht="16">
      <c r="A131" s="42"/>
      <c r="B131" s="43"/>
      <c r="C131" s="44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6"/>
      <c r="O131" s="47"/>
      <c r="P131" s="48" t="str">
        <f>IF(E$4=$N131,$O131,"")</f>
        <v/>
      </c>
      <c r="Q131" s="48" t="str">
        <f>IF(F$4=$N131,$O131,"")</f>
        <v/>
      </c>
      <c r="R131" s="44"/>
    </row>
    <row r="132" spans="1:18" ht="16">
      <c r="A132" s="42"/>
      <c r="B132" s="43"/>
      <c r="C132" s="44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6"/>
      <c r="O132" s="47"/>
      <c r="P132" s="48" t="str">
        <f>IF(E$4=$N132,$O132,"")</f>
        <v/>
      </c>
      <c r="Q132" s="48" t="str">
        <f>IF(F$4=$N132,$O132,"")</f>
        <v/>
      </c>
      <c r="R132" s="44"/>
    </row>
    <row r="133" spans="1:18" ht="16">
      <c r="A133" s="42"/>
      <c r="B133" s="43"/>
      <c r="C133" s="44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6"/>
      <c r="O133" s="47"/>
      <c r="P133" s="48" t="str">
        <f>IF(E$4=$N133,$O133,"")</f>
        <v/>
      </c>
      <c r="Q133" s="48" t="str">
        <f>IF(F$4=$N133,$O133,"")</f>
        <v/>
      </c>
      <c r="R133" s="44"/>
    </row>
    <row r="134" spans="1:18" ht="16">
      <c r="A134" s="42"/>
      <c r="B134" s="43"/>
      <c r="C134" s="44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6"/>
      <c r="O134" s="47"/>
      <c r="P134" s="48" t="str">
        <f>IF(E$4=$N134,$O134,"")</f>
        <v/>
      </c>
      <c r="Q134" s="48" t="str">
        <f>IF(F$4=$N134,$O134,"")</f>
        <v/>
      </c>
      <c r="R134" s="44"/>
    </row>
    <row r="135" spans="1:18" ht="16">
      <c r="A135" s="42"/>
      <c r="B135" s="43"/>
      <c r="C135" s="44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6"/>
      <c r="O135" s="47"/>
      <c r="P135" s="48" t="str">
        <f>IF(E$4=$N135,$O135,"")</f>
        <v/>
      </c>
      <c r="Q135" s="48" t="str">
        <f>IF(F$4=$N135,$O135,"")</f>
        <v/>
      </c>
      <c r="R135" s="44"/>
    </row>
    <row r="136" spans="1:18" ht="16">
      <c r="A136" s="42"/>
      <c r="B136" s="43"/>
      <c r="C136" s="44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6"/>
      <c r="O136" s="47"/>
      <c r="P136" s="48" t="str">
        <f>IF(E$4=$N136,$O136,"")</f>
        <v/>
      </c>
      <c r="Q136" s="48" t="str">
        <f>IF(F$4=$N136,$O136,"")</f>
        <v/>
      </c>
      <c r="R136" s="44"/>
    </row>
    <row r="137" spans="1:18" ht="16">
      <c r="A137" s="42"/>
      <c r="B137" s="43"/>
      <c r="C137" s="44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6"/>
      <c r="O137" s="47"/>
      <c r="P137" s="48" t="str">
        <f>IF(E$4=$N137,$O137,"")</f>
        <v/>
      </c>
      <c r="Q137" s="48" t="str">
        <f>IF(F$4=$N137,$O137,"")</f>
        <v/>
      </c>
      <c r="R137" s="44"/>
    </row>
    <row r="138" spans="1:18" ht="16">
      <c r="A138" s="42"/>
      <c r="B138" s="43"/>
      <c r="C138" s="44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6"/>
      <c r="O138" s="47"/>
      <c r="P138" s="48" t="str">
        <f>IF(E$4=$N138,$O138,"")</f>
        <v/>
      </c>
      <c r="Q138" s="48" t="str">
        <f>IF(F$4=$N138,$O138,"")</f>
        <v/>
      </c>
      <c r="R138" s="44"/>
    </row>
    <row r="139" spans="1:18" ht="16">
      <c r="A139" s="42"/>
      <c r="B139" s="43"/>
      <c r="C139" s="44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6"/>
      <c r="O139" s="47"/>
      <c r="P139" s="48" t="str">
        <f>IF(E$4=$N139,$O139,"")</f>
        <v/>
      </c>
      <c r="Q139" s="48" t="str">
        <f>IF(F$4=$N139,$O139,"")</f>
        <v/>
      </c>
      <c r="R139" s="44"/>
    </row>
    <row r="140" spans="1:18" ht="16">
      <c r="A140" s="42"/>
      <c r="B140" s="43"/>
      <c r="C140" s="44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6"/>
      <c r="O140" s="47"/>
      <c r="P140" s="48" t="str">
        <f>IF(E$4=$N140,$O140,"")</f>
        <v/>
      </c>
      <c r="Q140" s="48" t="str">
        <f>IF(F$4=$N140,$O140,"")</f>
        <v/>
      </c>
      <c r="R140" s="44"/>
    </row>
    <row r="141" spans="1:18" ht="16">
      <c r="A141" s="42"/>
      <c r="B141" s="43"/>
      <c r="C141" s="44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6"/>
      <c r="O141" s="47"/>
      <c r="P141" s="48" t="str">
        <f>IF(E$4=$N141,$O141,"")</f>
        <v/>
      </c>
      <c r="Q141" s="48" t="str">
        <f>IF(F$4=$N141,$O141,"")</f>
        <v/>
      </c>
      <c r="R141" s="44"/>
    </row>
    <row r="142" spans="1:18" ht="16">
      <c r="A142" s="42"/>
      <c r="B142" s="43"/>
      <c r="C142" s="44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6"/>
      <c r="O142" s="47"/>
      <c r="P142" s="48" t="str">
        <f>IF(E$4=$N142,$O142,"")</f>
        <v/>
      </c>
      <c r="Q142" s="48" t="str">
        <f>IF(F$4=$N142,$O142,"")</f>
        <v/>
      </c>
      <c r="R142" s="44"/>
    </row>
    <row r="143" spans="1:18" ht="16">
      <c r="A143" s="42"/>
      <c r="B143" s="43"/>
      <c r="C143" s="44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6"/>
      <c r="O143" s="47"/>
      <c r="P143" s="48" t="str">
        <f>IF(E$4=$N143,$O143,"")</f>
        <v/>
      </c>
      <c r="Q143" s="48" t="str">
        <f>IF(F$4=$N143,$O143,"")</f>
        <v/>
      </c>
      <c r="R143" s="44"/>
    </row>
    <row r="144" spans="1:18" ht="16">
      <c r="A144" s="42"/>
      <c r="B144" s="43"/>
      <c r="C144" s="44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6"/>
      <c r="O144" s="47"/>
      <c r="P144" s="48" t="str">
        <f>IF(E$4=$N144,$O144,"")</f>
        <v/>
      </c>
      <c r="Q144" s="48" t="str">
        <f>IF(F$4=$N144,$O144,"")</f>
        <v/>
      </c>
      <c r="R144" s="44"/>
    </row>
    <row r="145" spans="1:18" ht="16">
      <c r="A145" s="42"/>
      <c r="B145" s="43"/>
      <c r="C145" s="44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6"/>
      <c r="O145" s="47"/>
      <c r="P145" s="48" t="str">
        <f>IF(E$4=$N145,$O145,"")</f>
        <v/>
      </c>
      <c r="Q145" s="48" t="str">
        <f>IF(F$4=$N145,$O145,"")</f>
        <v/>
      </c>
      <c r="R145" s="44"/>
    </row>
    <row r="146" spans="1:18" ht="16">
      <c r="A146" s="42"/>
      <c r="B146" s="43"/>
      <c r="C146" s="44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6"/>
      <c r="O146" s="47"/>
      <c r="P146" s="48" t="str">
        <f>IF(E$4=$N146,$O146,"")</f>
        <v/>
      </c>
      <c r="Q146" s="48" t="str">
        <f>IF(F$4=$N146,$O146,"")</f>
        <v/>
      </c>
      <c r="R146" s="44"/>
    </row>
    <row r="147" spans="1:18" ht="16">
      <c r="A147" s="42"/>
      <c r="B147" s="43"/>
      <c r="C147" s="44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6"/>
      <c r="O147" s="47"/>
      <c r="P147" s="48" t="str">
        <f>IF(E$4=$N147,$O147,"")</f>
        <v/>
      </c>
      <c r="Q147" s="48" t="str">
        <f>IF(F$4=$N147,$O147,"")</f>
        <v/>
      </c>
      <c r="R147" s="44"/>
    </row>
    <row r="148" spans="1:18" ht="16">
      <c r="A148" s="42"/>
      <c r="B148" s="43"/>
      <c r="C148" s="44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6"/>
      <c r="O148" s="47"/>
      <c r="P148" s="48" t="str">
        <f>IF(E$4=$N148,$O148,"")</f>
        <v/>
      </c>
      <c r="Q148" s="48" t="str">
        <f>IF(F$4=$N148,$O148,"")</f>
        <v/>
      </c>
      <c r="R148" s="44"/>
    </row>
    <row r="149" spans="1:18" ht="16">
      <c r="A149" s="42"/>
      <c r="B149" s="43"/>
      <c r="C149" s="44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6"/>
      <c r="O149" s="47"/>
      <c r="P149" s="48" t="str">
        <f>IF(E$4=$N149,$O149,"")</f>
        <v/>
      </c>
      <c r="Q149" s="48" t="str">
        <f>IF(F$4=$N149,$O149,"")</f>
        <v/>
      </c>
      <c r="R149" s="44"/>
    </row>
    <row r="150" spans="1:18" ht="16">
      <c r="A150" s="42"/>
      <c r="B150" s="43"/>
      <c r="C150" s="44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6"/>
      <c r="O150" s="47"/>
      <c r="P150" s="48" t="str">
        <f>IF(E$4=$N150,$O150,"")</f>
        <v/>
      </c>
      <c r="Q150" s="48" t="str">
        <f>IF(F$4=$N150,$O150,"")</f>
        <v/>
      </c>
      <c r="R150" s="44"/>
    </row>
    <row r="151" spans="1:18" ht="16">
      <c r="A151" s="42"/>
      <c r="B151" s="43"/>
      <c r="C151" s="44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6"/>
      <c r="O151" s="47"/>
      <c r="P151" s="48" t="str">
        <f>IF(E$4=$N151,$O151,"")</f>
        <v/>
      </c>
      <c r="Q151" s="48" t="str">
        <f>IF(F$4=$N151,$O151,"")</f>
        <v/>
      </c>
      <c r="R151" s="44"/>
    </row>
    <row r="152" spans="1:18" ht="16">
      <c r="A152" s="42"/>
      <c r="B152" s="43"/>
      <c r="C152" s="44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6"/>
      <c r="O152" s="47"/>
      <c r="P152" s="48" t="str">
        <f>IF(E$4=$N152,$O152,"")</f>
        <v/>
      </c>
      <c r="Q152" s="48" t="str">
        <f>IF(F$4=$N152,$O152,"")</f>
        <v/>
      </c>
      <c r="R152" s="44"/>
    </row>
    <row r="153" spans="1:18" ht="16">
      <c r="A153" s="42"/>
      <c r="B153" s="43"/>
      <c r="C153" s="44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6"/>
      <c r="O153" s="47"/>
      <c r="P153" s="48" t="str">
        <f>IF(E$4=$N153,$O153,"")</f>
        <v/>
      </c>
      <c r="Q153" s="48" t="str">
        <f>IF(F$4=$N153,$O153,"")</f>
        <v/>
      </c>
      <c r="R153" s="44"/>
    </row>
    <row r="154" spans="1:18" ht="16">
      <c r="A154" s="42"/>
      <c r="B154" s="43"/>
      <c r="C154" s="44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6"/>
      <c r="O154" s="47"/>
      <c r="P154" s="48" t="str">
        <f>IF(E$4=$N154,$O154,"")</f>
        <v/>
      </c>
      <c r="Q154" s="48" t="str">
        <f>IF(F$4=$N154,$O154,"")</f>
        <v/>
      </c>
      <c r="R154" s="44"/>
    </row>
    <row r="155" spans="1:18" ht="16">
      <c r="A155" s="42"/>
      <c r="B155" s="43"/>
      <c r="C155" s="44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6"/>
      <c r="O155" s="47"/>
      <c r="P155" s="48" t="str">
        <f>IF(E$4=$N155,$O155,"")</f>
        <v/>
      </c>
      <c r="Q155" s="48" t="str">
        <f>IF(F$4=$N155,$O155,"")</f>
        <v/>
      </c>
      <c r="R155" s="44"/>
    </row>
    <row r="156" spans="1:18" s="13" customFormat="1" ht="16">
      <c r="A156" s="49"/>
      <c r="B156" s="50"/>
      <c r="C156" s="51"/>
      <c r="D156" s="52"/>
      <c r="E156" s="52"/>
      <c r="F156" s="52"/>
      <c r="G156" s="52"/>
      <c r="H156" s="52"/>
      <c r="I156" s="52"/>
      <c r="J156" s="52"/>
      <c r="K156" s="52"/>
      <c r="L156" s="53"/>
      <c r="M156" s="49"/>
      <c r="N156" s="55" t="s">
        <v>32</v>
      </c>
      <c r="O156" s="56">
        <f>SUM(O108:O155)</f>
        <v>0</v>
      </c>
      <c r="P156" s="24">
        <f>SUM(P108:P155)</f>
        <v>0</v>
      </c>
      <c r="Q156" s="27">
        <f>SUM(Q108:Q155)</f>
        <v>0</v>
      </c>
      <c r="R156" s="57"/>
    </row>
    <row r="157" spans="1:18" s="13" customFormat="1" ht="16">
      <c r="A157" s="49"/>
      <c r="B157" s="50"/>
      <c r="C157" s="58"/>
      <c r="D157" s="52"/>
      <c r="E157" s="52"/>
      <c r="F157" s="52"/>
      <c r="G157" s="52"/>
      <c r="H157" s="52"/>
      <c r="I157" s="52"/>
      <c r="J157" s="52"/>
      <c r="K157" s="52"/>
      <c r="L157" s="53"/>
      <c r="M157" s="49"/>
      <c r="N157" s="59" t="s">
        <v>28</v>
      </c>
      <c r="O157" s="60">
        <f>P156+Q156</f>
        <v>0</v>
      </c>
      <c r="P157" s="48" t="str">
        <f>IF(E$4=$N157,$O157,"")</f>
        <v/>
      </c>
      <c r="Q157" s="48" t="str">
        <f>IF(F$4=$N157,$O157,"")</f>
        <v/>
      </c>
      <c r="R157" s="57"/>
    </row>
    <row r="158" spans="1:18" ht="51" customHeight="1">
      <c r="A158" s="69"/>
      <c r="B158" s="70"/>
      <c r="C158" s="62"/>
      <c r="D158" s="71"/>
      <c r="E158" s="71"/>
      <c r="F158" s="71"/>
      <c r="G158" s="71"/>
      <c r="H158" s="71"/>
      <c r="I158" s="71"/>
      <c r="J158" s="71"/>
      <c r="K158" s="71"/>
      <c r="L158" s="63"/>
      <c r="M158" s="63"/>
      <c r="N158" s="71"/>
      <c r="O158" s="72"/>
      <c r="P158" s="73"/>
      <c r="Q158" s="73"/>
    </row>
    <row r="159" spans="1:18" s="68" customFormat="1" ht="42">
      <c r="A159" s="64" t="str">
        <f>A10</f>
        <v>Date</v>
      </c>
      <c r="B159" s="64" t="str">
        <f>B10</f>
        <v>Réf. de la pièce comptable</v>
      </c>
      <c r="C159" s="64" t="str">
        <f>C10</f>
        <v>Client</v>
      </c>
      <c r="D159" s="64" t="str">
        <f>D10</f>
        <v>Pièce 
vendue 1</v>
      </c>
      <c r="E159" s="64" t="str">
        <f>E10</f>
        <v>Pièce 
vendue 2</v>
      </c>
      <c r="F159" s="64" t="str">
        <f>F10</f>
        <v>Pièce 
vendue 3</v>
      </c>
      <c r="G159" s="64" t="str">
        <f>G10</f>
        <v>Pièce 
vendue 4</v>
      </c>
      <c r="H159" s="64" t="str">
        <f>H10</f>
        <v>Pièce 
vendue 5</v>
      </c>
      <c r="I159" s="64" t="str">
        <f>I10</f>
        <v>Pièce 
vendue 6</v>
      </c>
      <c r="J159" s="64" t="str">
        <f>J10</f>
        <v>Cadeau</v>
      </c>
      <c r="K159" s="64" t="str">
        <f>K10</f>
        <v>Lieux
 de vente</v>
      </c>
      <c r="L159" s="64" t="str">
        <f>L10</f>
        <v>Mode d’encaissement</v>
      </c>
      <c r="M159" s="64" t="str">
        <f>M10</f>
        <v>Paiement</v>
      </c>
      <c r="N159" s="64" t="str">
        <f>N10</f>
        <v>Nature</v>
      </c>
      <c r="O159" s="64" t="str">
        <f>O10</f>
        <v>Montant</v>
      </c>
      <c r="P159" s="65" t="str">
        <f>$P$10</f>
        <v>VENTES</v>
      </c>
      <c r="Q159" s="66" t="str">
        <f>$Q$10</f>
        <v>PRESTATIONS DE SERVICES</v>
      </c>
      <c r="R159" s="67" t="s">
        <v>24</v>
      </c>
    </row>
    <row r="160" spans="1:18" s="13" customFormat="1" ht="23">
      <c r="A160" s="38" t="s">
        <v>33</v>
      </c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74"/>
      <c r="R160" s="39"/>
    </row>
    <row r="161" spans="1:18" ht="16">
      <c r="A161" s="42"/>
      <c r="B161" s="43"/>
      <c r="C161" s="44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6"/>
      <c r="O161" s="47"/>
      <c r="P161" s="48" t="str">
        <f>IF(E$4=$N161,$O161,"")</f>
        <v/>
      </c>
      <c r="Q161" s="48" t="str">
        <f>IF(F$4=$N161,$O161,"")</f>
        <v/>
      </c>
      <c r="R161" s="44"/>
    </row>
    <row r="162" spans="1:18" ht="16">
      <c r="A162" s="42"/>
      <c r="B162" s="43"/>
      <c r="C162" s="44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6"/>
      <c r="O162" s="47"/>
      <c r="P162" s="48" t="str">
        <f>IF(E$4=$N162,$O162,"")</f>
        <v/>
      </c>
      <c r="Q162" s="48" t="str">
        <f>IF(F$4=$N162,$O162,"")</f>
        <v/>
      </c>
      <c r="R162" s="44"/>
    </row>
    <row r="163" spans="1:18" ht="16">
      <c r="A163" s="42"/>
      <c r="B163" s="43"/>
      <c r="C163" s="44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6"/>
      <c r="O163" s="47"/>
      <c r="P163" s="48" t="str">
        <f>IF(E$4=$N163,$O163,"")</f>
        <v/>
      </c>
      <c r="Q163" s="48" t="str">
        <f>IF(F$4=$N163,$O163,"")</f>
        <v/>
      </c>
      <c r="R163" s="44"/>
    </row>
    <row r="164" spans="1:18" ht="16">
      <c r="A164" s="42"/>
      <c r="B164" s="43"/>
      <c r="C164" s="44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6"/>
      <c r="O164" s="47"/>
      <c r="P164" s="48" t="str">
        <f>IF(E$4=$N164,$O164,"")</f>
        <v/>
      </c>
      <c r="Q164" s="48" t="str">
        <f>IF(F$4=$N164,$O164,"")</f>
        <v/>
      </c>
      <c r="R164" s="44"/>
    </row>
    <row r="165" spans="1:18" ht="16">
      <c r="A165" s="42"/>
      <c r="B165" s="43"/>
      <c r="C165" s="44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6"/>
      <c r="O165" s="47"/>
      <c r="P165" s="48" t="str">
        <f>IF(E$4=$N165,$O165,"")</f>
        <v/>
      </c>
      <c r="Q165" s="48" t="str">
        <f>IF(F$4=$N165,$O165,"")</f>
        <v/>
      </c>
      <c r="R165" s="44"/>
    </row>
    <row r="166" spans="1:18" ht="16">
      <c r="A166" s="42"/>
      <c r="B166" s="43"/>
      <c r="C166" s="44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6"/>
      <c r="O166" s="47"/>
      <c r="P166" s="48" t="str">
        <f>IF(E$4=$N166,$O166,"")</f>
        <v/>
      </c>
      <c r="Q166" s="48" t="str">
        <f>IF(F$4=$N166,$O166,"")</f>
        <v/>
      </c>
      <c r="R166" s="44"/>
    </row>
    <row r="167" spans="1:18" ht="16">
      <c r="A167" s="42"/>
      <c r="B167" s="43"/>
      <c r="C167" s="44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6"/>
      <c r="O167" s="47"/>
      <c r="P167" s="48" t="str">
        <f>IF(E$4=$N167,$O167,"")</f>
        <v/>
      </c>
      <c r="Q167" s="48" t="str">
        <f>IF(F$4=$N167,$O167,"")</f>
        <v/>
      </c>
      <c r="R167" s="44"/>
    </row>
    <row r="168" spans="1:18" ht="16">
      <c r="A168" s="42"/>
      <c r="B168" s="43"/>
      <c r="C168" s="44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6"/>
      <c r="O168" s="47"/>
      <c r="P168" s="48" t="str">
        <f>IF(E$4=$N168,$O168,"")</f>
        <v/>
      </c>
      <c r="Q168" s="48" t="str">
        <f>IF(F$4=$N168,$O168,"")</f>
        <v/>
      </c>
      <c r="R168" s="44"/>
    </row>
    <row r="169" spans="1:18" ht="16">
      <c r="A169" s="42"/>
      <c r="B169" s="43"/>
      <c r="C169" s="44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6"/>
      <c r="O169" s="47"/>
      <c r="P169" s="48" t="str">
        <f>IF(E$4=$N169,$O169,"")</f>
        <v/>
      </c>
      <c r="Q169" s="48" t="str">
        <f>IF(F$4=$N169,$O169,"")</f>
        <v/>
      </c>
      <c r="R169" s="44"/>
    </row>
    <row r="170" spans="1:18" ht="16">
      <c r="A170" s="42"/>
      <c r="B170" s="43"/>
      <c r="C170" s="44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6"/>
      <c r="O170" s="47"/>
      <c r="P170" s="48" t="str">
        <f>IF(E$4=$N170,$O170,"")</f>
        <v/>
      </c>
      <c r="Q170" s="48" t="str">
        <f>IF(F$4=$N170,$O170,"")</f>
        <v/>
      </c>
      <c r="R170" s="44"/>
    </row>
    <row r="171" spans="1:18" ht="16">
      <c r="A171" s="42"/>
      <c r="B171" s="43"/>
      <c r="C171" s="44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6"/>
      <c r="O171" s="47"/>
      <c r="P171" s="48" t="str">
        <f>IF(E$4=$N171,$O171,"")</f>
        <v/>
      </c>
      <c r="Q171" s="48" t="str">
        <f>IF(F$4=$N171,$O171,"")</f>
        <v/>
      </c>
      <c r="R171" s="44"/>
    </row>
    <row r="172" spans="1:18" ht="16">
      <c r="A172" s="42"/>
      <c r="B172" s="43"/>
      <c r="C172" s="44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6"/>
      <c r="O172" s="47"/>
      <c r="P172" s="48" t="str">
        <f>IF(E$4=$N172,$O172,"")</f>
        <v/>
      </c>
      <c r="Q172" s="48" t="str">
        <f>IF(F$4=$N172,$O172,"")</f>
        <v/>
      </c>
      <c r="R172" s="44"/>
    </row>
    <row r="173" spans="1:18" ht="16">
      <c r="A173" s="42"/>
      <c r="B173" s="43"/>
      <c r="C173" s="44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6"/>
      <c r="O173" s="47"/>
      <c r="P173" s="48" t="str">
        <f>IF(E$4=$N173,$O173,"")</f>
        <v/>
      </c>
      <c r="Q173" s="48" t="str">
        <f>IF(F$4=$N173,$O173,"")</f>
        <v/>
      </c>
      <c r="R173" s="44"/>
    </row>
    <row r="174" spans="1:18" ht="16">
      <c r="A174" s="42"/>
      <c r="B174" s="43"/>
      <c r="C174" s="44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6"/>
      <c r="O174" s="47"/>
      <c r="P174" s="48" t="str">
        <f>IF(E$4=$N174,$O174,"")</f>
        <v/>
      </c>
      <c r="Q174" s="48" t="str">
        <f>IF(F$4=$N174,$O174,"")</f>
        <v/>
      </c>
      <c r="R174" s="44"/>
    </row>
    <row r="175" spans="1:18" ht="16">
      <c r="A175" s="42"/>
      <c r="B175" s="43"/>
      <c r="C175" s="44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6"/>
      <c r="O175" s="47"/>
      <c r="P175" s="48" t="str">
        <f>IF(E$4=$N175,$O175,"")</f>
        <v/>
      </c>
      <c r="Q175" s="48" t="str">
        <f>IF(F$4=$N175,$O175,"")</f>
        <v/>
      </c>
      <c r="R175" s="44"/>
    </row>
    <row r="176" spans="1:18" ht="16">
      <c r="A176" s="42"/>
      <c r="B176" s="43"/>
      <c r="C176" s="44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6"/>
      <c r="O176" s="47"/>
      <c r="P176" s="48" t="str">
        <f>IF(E$4=$N176,$O176,"")</f>
        <v/>
      </c>
      <c r="Q176" s="48" t="str">
        <f>IF(F$4=$N176,$O176,"")</f>
        <v/>
      </c>
      <c r="R176" s="44"/>
    </row>
    <row r="177" spans="1:18" ht="16">
      <c r="A177" s="42"/>
      <c r="B177" s="43"/>
      <c r="C177" s="44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6"/>
      <c r="O177" s="47"/>
      <c r="P177" s="48" t="str">
        <f>IF(E$4=$N177,$O177,"")</f>
        <v/>
      </c>
      <c r="Q177" s="48" t="str">
        <f>IF(F$4=$N177,$O177,"")</f>
        <v/>
      </c>
      <c r="R177" s="44"/>
    </row>
    <row r="178" spans="1:18" ht="16">
      <c r="A178" s="42"/>
      <c r="B178" s="43"/>
      <c r="C178" s="44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6"/>
      <c r="O178" s="47"/>
      <c r="P178" s="48" t="str">
        <f>IF(E$4=$N178,$O178,"")</f>
        <v/>
      </c>
      <c r="Q178" s="48" t="str">
        <f>IF(F$4=$N178,$O178,"")</f>
        <v/>
      </c>
      <c r="R178" s="44"/>
    </row>
    <row r="179" spans="1:18" ht="16">
      <c r="A179" s="42"/>
      <c r="B179" s="43"/>
      <c r="C179" s="44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6"/>
      <c r="O179" s="47"/>
      <c r="P179" s="48" t="str">
        <f>IF(E$4=$N179,$O179,"")</f>
        <v/>
      </c>
      <c r="Q179" s="48" t="str">
        <f>IF(F$4=$N179,$O179,"")</f>
        <v/>
      </c>
      <c r="R179" s="44"/>
    </row>
    <row r="180" spans="1:18" ht="16">
      <c r="A180" s="42"/>
      <c r="B180" s="43"/>
      <c r="C180" s="44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6"/>
      <c r="O180" s="47"/>
      <c r="P180" s="48" t="str">
        <f>IF(E$4=$N180,$O180,"")</f>
        <v/>
      </c>
      <c r="Q180" s="48" t="str">
        <f>IF(F$4=$N180,$O180,"")</f>
        <v/>
      </c>
      <c r="R180" s="44"/>
    </row>
    <row r="181" spans="1:18" ht="16">
      <c r="A181" s="42"/>
      <c r="B181" s="43"/>
      <c r="C181" s="44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6"/>
      <c r="O181" s="47"/>
      <c r="P181" s="48" t="str">
        <f>IF(E$4=$N181,$O181,"")</f>
        <v/>
      </c>
      <c r="Q181" s="48" t="str">
        <f>IF(F$4=$N181,$O181,"")</f>
        <v/>
      </c>
      <c r="R181" s="44"/>
    </row>
    <row r="182" spans="1:18" ht="16">
      <c r="A182" s="42"/>
      <c r="B182" s="43"/>
      <c r="C182" s="44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6"/>
      <c r="O182" s="47"/>
      <c r="P182" s="48" t="str">
        <f>IF(E$4=$N182,$O182,"")</f>
        <v/>
      </c>
      <c r="Q182" s="48" t="str">
        <f>IF(F$4=$N182,$O182,"")</f>
        <v/>
      </c>
      <c r="R182" s="44"/>
    </row>
    <row r="183" spans="1:18" ht="16">
      <c r="A183" s="42"/>
      <c r="B183" s="43"/>
      <c r="C183" s="44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6"/>
      <c r="O183" s="47"/>
      <c r="P183" s="48" t="str">
        <f>IF(E$4=$N183,$O183,"")</f>
        <v/>
      </c>
      <c r="Q183" s="48" t="str">
        <f>IF(F$4=$N183,$O183,"")</f>
        <v/>
      </c>
      <c r="R183" s="44"/>
    </row>
    <row r="184" spans="1:18" ht="16">
      <c r="A184" s="42"/>
      <c r="B184" s="43"/>
      <c r="C184" s="44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6"/>
      <c r="O184" s="47"/>
      <c r="P184" s="48" t="str">
        <f>IF(E$4=$N184,$O184,"")</f>
        <v/>
      </c>
      <c r="Q184" s="48" t="str">
        <f>IF(F$4=$N184,$O184,"")</f>
        <v/>
      </c>
      <c r="R184" s="44"/>
    </row>
    <row r="185" spans="1:18" ht="16">
      <c r="A185" s="42"/>
      <c r="B185" s="43"/>
      <c r="C185" s="44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6"/>
      <c r="O185" s="47"/>
      <c r="P185" s="48" t="str">
        <f>IF(E$4=$N185,$O185,"")</f>
        <v/>
      </c>
      <c r="Q185" s="75" t="str">
        <f>IF(F$4=$N185,$O185,"")</f>
        <v/>
      </c>
      <c r="R185" s="44"/>
    </row>
    <row r="186" spans="1:18" ht="16">
      <c r="A186" s="42"/>
      <c r="B186" s="43"/>
      <c r="C186" s="44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6"/>
      <c r="O186" s="47"/>
      <c r="P186" s="48" t="str">
        <f>IF(E$4=$N186,$O186,"")</f>
        <v/>
      </c>
      <c r="Q186" s="75" t="str">
        <f>IF(F$4=$N186,$O186,"")</f>
        <v/>
      </c>
      <c r="R186" s="44"/>
    </row>
    <row r="187" spans="1:18" ht="16">
      <c r="A187" s="42"/>
      <c r="B187" s="43"/>
      <c r="C187" s="44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6"/>
      <c r="O187" s="47"/>
      <c r="P187" s="48" t="str">
        <f>IF(E$4=$N187,$O187,"")</f>
        <v/>
      </c>
      <c r="Q187" s="75" t="str">
        <f>IF(F$4=$N187,$O187,"")</f>
        <v/>
      </c>
      <c r="R187" s="44"/>
    </row>
    <row r="188" spans="1:18" ht="16">
      <c r="A188" s="42"/>
      <c r="B188" s="43"/>
      <c r="C188" s="44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6"/>
      <c r="O188" s="47"/>
      <c r="P188" s="48" t="str">
        <f>IF(E$4=$N188,$O188,"")</f>
        <v/>
      </c>
      <c r="Q188" s="48" t="str">
        <f>IF(F$4=$N188,$O188,"")</f>
        <v/>
      </c>
      <c r="R188" s="44"/>
    </row>
    <row r="189" spans="1:18" ht="16">
      <c r="A189" s="42"/>
      <c r="B189" s="43"/>
      <c r="C189" s="44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6"/>
      <c r="O189" s="47"/>
      <c r="P189" s="48" t="str">
        <f>IF(E$4=$N189,$O189,"")</f>
        <v/>
      </c>
      <c r="Q189" s="48" t="str">
        <f>IF(F$4=$N189,$O189,"")</f>
        <v/>
      </c>
      <c r="R189" s="44"/>
    </row>
    <row r="190" spans="1:18" ht="16">
      <c r="A190" s="42"/>
      <c r="B190" s="43"/>
      <c r="C190" s="44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6"/>
      <c r="O190" s="47"/>
      <c r="P190" s="48" t="str">
        <f>IF(E$4=$N190,$O190,"")</f>
        <v/>
      </c>
      <c r="Q190" s="48" t="str">
        <f>IF(F$4=$N190,$O190,"")</f>
        <v/>
      </c>
      <c r="R190" s="44"/>
    </row>
    <row r="191" spans="1:18" ht="16">
      <c r="A191" s="42"/>
      <c r="B191" s="43"/>
      <c r="C191" s="44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6"/>
      <c r="O191" s="47"/>
      <c r="P191" s="48" t="str">
        <f>IF(E$4=$N191,$O191,"")</f>
        <v/>
      </c>
      <c r="Q191" s="48" t="str">
        <f>IF(F$4=$N191,$O191,"")</f>
        <v/>
      </c>
      <c r="R191" s="44"/>
    </row>
    <row r="192" spans="1:18" ht="16">
      <c r="A192" s="42"/>
      <c r="B192" s="43"/>
      <c r="C192" s="44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6"/>
      <c r="O192" s="47"/>
      <c r="P192" s="48" t="str">
        <f>IF(E$4=$N192,$O192,"")</f>
        <v/>
      </c>
      <c r="Q192" s="48" t="str">
        <f>IF(F$4=$N192,$O192,"")</f>
        <v/>
      </c>
      <c r="R192" s="44"/>
    </row>
    <row r="193" spans="1:18" ht="16">
      <c r="A193" s="42"/>
      <c r="B193" s="43"/>
      <c r="C193" s="44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6"/>
      <c r="O193" s="47"/>
      <c r="P193" s="48" t="str">
        <f>IF(E$4=$N193,$O193,"")</f>
        <v/>
      </c>
      <c r="Q193" s="48" t="str">
        <f>IF(F$4=$N193,$O193,"")</f>
        <v/>
      </c>
      <c r="R193" s="44"/>
    </row>
    <row r="194" spans="1:18" ht="16">
      <c r="A194" s="42"/>
      <c r="B194" s="43"/>
      <c r="C194" s="44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6"/>
      <c r="O194" s="47"/>
      <c r="P194" s="48" t="str">
        <f>IF(E$4=$N194,$O194,"")</f>
        <v/>
      </c>
      <c r="Q194" s="75" t="str">
        <f>IF(F$4=$N194,$O194,"")</f>
        <v/>
      </c>
      <c r="R194" s="44"/>
    </row>
    <row r="195" spans="1:18" ht="16">
      <c r="A195" s="42"/>
      <c r="B195" s="43"/>
      <c r="C195" s="44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6"/>
      <c r="O195" s="47"/>
      <c r="P195" s="48" t="str">
        <f>IF(E$4=$N195,$O195,"")</f>
        <v/>
      </c>
      <c r="Q195" s="75" t="str">
        <f>IF(F$4=$N195,$O195,"")</f>
        <v/>
      </c>
      <c r="R195" s="44"/>
    </row>
    <row r="196" spans="1:18" ht="16">
      <c r="A196" s="42"/>
      <c r="B196" s="43"/>
      <c r="C196" s="44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6"/>
      <c r="O196" s="47"/>
      <c r="P196" s="48" t="str">
        <f>IF(E$4=$N196,$O196,"")</f>
        <v/>
      </c>
      <c r="Q196" s="75" t="str">
        <f>IF(F$4=$N196,$O196,"")</f>
        <v/>
      </c>
      <c r="R196" s="44"/>
    </row>
    <row r="197" spans="1:18" ht="16">
      <c r="A197" s="42"/>
      <c r="B197" s="43"/>
      <c r="C197" s="44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6"/>
      <c r="O197" s="47"/>
      <c r="P197" s="48" t="str">
        <f>IF(E$4=$N197,$O197,"")</f>
        <v/>
      </c>
      <c r="Q197" s="75" t="str">
        <f>IF(F$4=$N197,$O197,"")</f>
        <v/>
      </c>
      <c r="R197" s="44"/>
    </row>
    <row r="198" spans="1:18" ht="16">
      <c r="A198" s="42"/>
      <c r="B198" s="43"/>
      <c r="C198" s="44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6"/>
      <c r="O198" s="47"/>
      <c r="P198" s="48" t="str">
        <f>IF(E$4=$N198,$O198,"")</f>
        <v/>
      </c>
      <c r="Q198" s="75" t="str">
        <f>IF(F$4=$N198,$O198,"")</f>
        <v/>
      </c>
      <c r="R198" s="44"/>
    </row>
    <row r="199" spans="1:18" ht="16">
      <c r="A199" s="42"/>
      <c r="B199" s="43"/>
      <c r="C199" s="44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6"/>
      <c r="O199" s="47"/>
      <c r="P199" s="48" t="str">
        <f>IF(E$4=$N199,$O199,"")</f>
        <v/>
      </c>
      <c r="Q199" s="75" t="str">
        <f>IF(F$4=$N199,$O199,"")</f>
        <v/>
      </c>
      <c r="R199" s="44"/>
    </row>
    <row r="200" spans="1:18" ht="16">
      <c r="A200" s="42"/>
      <c r="B200" s="43"/>
      <c r="C200" s="44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6"/>
      <c r="O200" s="47"/>
      <c r="P200" s="48" t="str">
        <f>IF(E$4=$N200,$O200,"")</f>
        <v/>
      </c>
      <c r="Q200" s="75" t="str">
        <f>IF(F$4=$N200,$O200,"")</f>
        <v/>
      </c>
      <c r="R200" s="44"/>
    </row>
    <row r="201" spans="1:18" ht="16">
      <c r="A201" s="42"/>
      <c r="B201" s="43"/>
      <c r="C201" s="44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6"/>
      <c r="O201" s="47"/>
      <c r="P201" s="48" t="str">
        <f>IF(E$4=$N201,$O201,"")</f>
        <v/>
      </c>
      <c r="Q201" s="75" t="str">
        <f>IF(F$4=$N201,$O201,"")</f>
        <v/>
      </c>
      <c r="R201" s="44"/>
    </row>
    <row r="202" spans="1:18" ht="16">
      <c r="A202" s="42"/>
      <c r="B202" s="43"/>
      <c r="C202" s="44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6"/>
      <c r="O202" s="47"/>
      <c r="P202" s="48" t="str">
        <f>IF(E$4=$N202,$O202,"")</f>
        <v/>
      </c>
      <c r="Q202" s="75" t="str">
        <f>IF(F$4=$N202,$O202,"")</f>
        <v/>
      </c>
      <c r="R202" s="44"/>
    </row>
    <row r="203" spans="1:18" ht="16">
      <c r="A203" s="42"/>
      <c r="B203" s="43"/>
      <c r="C203" s="44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6"/>
      <c r="O203" s="47"/>
      <c r="P203" s="48" t="str">
        <f>IF(E$4=$N203,$O203,"")</f>
        <v/>
      </c>
      <c r="Q203" s="75" t="str">
        <f>IF(F$4=$N203,$O203,"")</f>
        <v/>
      </c>
      <c r="R203" s="44"/>
    </row>
    <row r="204" spans="1:18" ht="16">
      <c r="A204" s="42"/>
      <c r="B204" s="43"/>
      <c r="C204" s="44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6"/>
      <c r="O204" s="47"/>
      <c r="P204" s="48" t="str">
        <f>IF(E$4=$N204,$O204,"")</f>
        <v/>
      </c>
      <c r="Q204" s="75" t="str">
        <f>IF(F$4=$N204,$O204,"")</f>
        <v/>
      </c>
      <c r="R204" s="44"/>
    </row>
    <row r="205" spans="1:18" ht="16">
      <c r="A205" s="42"/>
      <c r="B205" s="43"/>
      <c r="C205" s="44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6"/>
      <c r="O205" s="47"/>
      <c r="P205" s="48" t="str">
        <f>IF(E$4=$N205,$O205,"")</f>
        <v/>
      </c>
      <c r="Q205" s="75" t="str">
        <f>IF(F$4=$N205,$O205,"")</f>
        <v/>
      </c>
      <c r="R205" s="44"/>
    </row>
    <row r="206" spans="1:18" ht="16">
      <c r="A206" s="42"/>
      <c r="B206" s="43"/>
      <c r="C206" s="44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6"/>
      <c r="O206" s="47"/>
      <c r="P206" s="48" t="str">
        <f>IF(E$4=$N206,$O206,"")</f>
        <v/>
      </c>
      <c r="Q206" s="75" t="str">
        <f>IF(F$4=$N206,$O206,"")</f>
        <v/>
      </c>
      <c r="R206" s="44"/>
    </row>
    <row r="207" spans="1:18" ht="16">
      <c r="A207" s="42"/>
      <c r="B207" s="43"/>
      <c r="C207" s="44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6"/>
      <c r="O207" s="47"/>
      <c r="P207" s="48" t="str">
        <f>IF(E$4=$N207,$O207,"")</f>
        <v/>
      </c>
      <c r="Q207" s="75" t="str">
        <f>IF(F$4=$N207,$O207,"")</f>
        <v/>
      </c>
      <c r="R207" s="44"/>
    </row>
    <row r="208" spans="1:18" ht="16">
      <c r="A208" s="42"/>
      <c r="B208" s="43"/>
      <c r="C208" s="44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6"/>
      <c r="O208" s="47"/>
      <c r="P208" s="48" t="str">
        <f>IF(E$4=$N208,$O208,"")</f>
        <v/>
      </c>
      <c r="Q208" s="75" t="str">
        <f>IF(F$4=$N208,$O208,"")</f>
        <v/>
      </c>
      <c r="R208" s="44"/>
    </row>
    <row r="209" spans="1:18" s="13" customFormat="1" ht="16">
      <c r="A209" s="49"/>
      <c r="B209" s="50"/>
      <c r="C209" s="51"/>
      <c r="D209" s="52"/>
      <c r="E209" s="52"/>
      <c r="F209" s="52"/>
      <c r="G209" s="52"/>
      <c r="H209" s="52"/>
      <c r="I209" s="52"/>
      <c r="J209" s="52"/>
      <c r="K209" s="52"/>
      <c r="L209" s="53"/>
      <c r="M209" s="49"/>
      <c r="N209" s="55" t="s">
        <v>34</v>
      </c>
      <c r="O209" s="56">
        <f>SUM(O161:O208)</f>
        <v>0</v>
      </c>
      <c r="P209" s="24">
        <f>SUM(P161:P208)</f>
        <v>0</v>
      </c>
      <c r="Q209" s="27">
        <f>SUM(Q161:Q208)</f>
        <v>0</v>
      </c>
      <c r="R209" s="57"/>
    </row>
    <row r="210" spans="1:18" s="13" customFormat="1" ht="16">
      <c r="A210" s="49"/>
      <c r="B210" s="50"/>
      <c r="C210" s="58"/>
      <c r="D210" s="52"/>
      <c r="E210" s="52"/>
      <c r="F210" s="52"/>
      <c r="G210" s="52"/>
      <c r="H210" s="52"/>
      <c r="I210" s="52"/>
      <c r="J210" s="52"/>
      <c r="K210" s="52"/>
      <c r="L210" s="53"/>
      <c r="M210" s="49"/>
      <c r="N210" s="59" t="s">
        <v>28</v>
      </c>
      <c r="O210" s="60">
        <f>P209+Q209</f>
        <v>0</v>
      </c>
      <c r="P210" s="48" t="str">
        <f>IF(E$4=$N210,$O210,"")</f>
        <v/>
      </c>
      <c r="Q210" s="48" t="str">
        <f>IF(F$4=$N210,$O210,"")</f>
        <v/>
      </c>
      <c r="R210" s="57"/>
    </row>
    <row r="211" spans="1:18" ht="45" customHeight="1">
      <c r="A211" s="61"/>
      <c r="B211" s="61"/>
      <c r="C211" s="62"/>
      <c r="D211" s="2"/>
      <c r="E211" s="2"/>
      <c r="F211" s="2"/>
      <c r="G211" s="2"/>
      <c r="H211" s="2"/>
      <c r="I211" s="2"/>
      <c r="J211" s="2"/>
      <c r="K211" s="2"/>
      <c r="L211" s="63"/>
      <c r="M211" s="63"/>
      <c r="N211" s="2"/>
    </row>
    <row r="212" spans="1:18" s="68" customFormat="1" ht="42">
      <c r="A212" s="64" t="str">
        <f>A10</f>
        <v>Date</v>
      </c>
      <c r="B212" s="64" t="str">
        <f>B10</f>
        <v>Réf. de la pièce comptable</v>
      </c>
      <c r="C212" s="64" t="str">
        <f>C10</f>
        <v>Client</v>
      </c>
      <c r="D212" s="64" t="str">
        <f>D10</f>
        <v>Pièce 
vendue 1</v>
      </c>
      <c r="E212" s="64" t="str">
        <f>E10</f>
        <v>Pièce 
vendue 2</v>
      </c>
      <c r="F212" s="64" t="str">
        <f>F10</f>
        <v>Pièce 
vendue 3</v>
      </c>
      <c r="G212" s="64" t="str">
        <f>G10</f>
        <v>Pièce 
vendue 4</v>
      </c>
      <c r="H212" s="64" t="str">
        <f>H10</f>
        <v>Pièce 
vendue 5</v>
      </c>
      <c r="I212" s="64" t="str">
        <f>I10</f>
        <v>Pièce 
vendue 6</v>
      </c>
      <c r="J212" s="64" t="str">
        <f>J10</f>
        <v>Cadeau</v>
      </c>
      <c r="K212" s="64" t="str">
        <f>K10</f>
        <v>Lieux
 de vente</v>
      </c>
      <c r="L212" s="64" t="str">
        <f>L10</f>
        <v>Mode d’encaissement</v>
      </c>
      <c r="M212" s="64" t="str">
        <f>M10</f>
        <v>Paiement</v>
      </c>
      <c r="N212" s="64" t="str">
        <f>N10</f>
        <v>Nature</v>
      </c>
      <c r="O212" s="64" t="str">
        <f>O10</f>
        <v>Montant</v>
      </c>
      <c r="P212" s="65" t="str">
        <f>$P$10</f>
        <v>VENTES</v>
      </c>
      <c r="Q212" s="66" t="str">
        <f>$Q$10</f>
        <v>PRESTATIONS DE SERVICES</v>
      </c>
      <c r="R212" s="67" t="s">
        <v>24</v>
      </c>
    </row>
    <row r="213" spans="1:18" s="13" customFormat="1" ht="23">
      <c r="A213" s="38" t="s">
        <v>35</v>
      </c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74"/>
      <c r="R213" s="39"/>
    </row>
    <row r="214" spans="1:18" ht="16">
      <c r="A214" s="42"/>
      <c r="B214" s="43"/>
      <c r="C214" s="44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6"/>
      <c r="O214" s="47"/>
      <c r="P214" s="48" t="str">
        <f>IF(E$4=$N214,$O214,"")</f>
        <v/>
      </c>
      <c r="Q214" s="75" t="str">
        <f>IF(F$4=$N214,$O214,"")</f>
        <v/>
      </c>
      <c r="R214" s="44"/>
    </row>
    <row r="215" spans="1:18" ht="16">
      <c r="A215" s="42"/>
      <c r="B215" s="43"/>
      <c r="C215" s="44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6"/>
      <c r="O215" s="47"/>
      <c r="P215" s="48" t="str">
        <f>IF(E$4=$N215,$O215,"")</f>
        <v/>
      </c>
      <c r="Q215" s="75" t="str">
        <f>IF(F$4=$N215,$O215,"")</f>
        <v/>
      </c>
      <c r="R215" s="44"/>
    </row>
    <row r="216" spans="1:18" ht="16">
      <c r="A216" s="42"/>
      <c r="B216" s="43"/>
      <c r="C216" s="44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6"/>
      <c r="O216" s="47"/>
      <c r="P216" s="48" t="str">
        <f>IF(E$4=$N216,$O216,"")</f>
        <v/>
      </c>
      <c r="Q216" s="75" t="str">
        <f>IF(F$4=$N216,$O216,"")</f>
        <v/>
      </c>
      <c r="R216" s="44"/>
    </row>
    <row r="217" spans="1:18" ht="16">
      <c r="A217" s="42"/>
      <c r="B217" s="43"/>
      <c r="C217" s="44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6"/>
      <c r="O217" s="47"/>
      <c r="P217" s="48" t="str">
        <f>IF(E$4=$N217,$O217,"")</f>
        <v/>
      </c>
      <c r="Q217" s="75" t="str">
        <f>IF(F$4=$N217,$O217,"")</f>
        <v/>
      </c>
      <c r="R217" s="44"/>
    </row>
    <row r="218" spans="1:18" ht="16">
      <c r="A218" s="42"/>
      <c r="B218" s="43"/>
      <c r="C218" s="44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6"/>
      <c r="O218" s="47"/>
      <c r="P218" s="48" t="str">
        <f>IF(E$4=$N218,$O218,"")</f>
        <v/>
      </c>
      <c r="Q218" s="75" t="str">
        <f>IF(F$4=$N218,$O218,"")</f>
        <v/>
      </c>
      <c r="R218" s="44"/>
    </row>
    <row r="219" spans="1:18" ht="16">
      <c r="A219" s="42"/>
      <c r="B219" s="43"/>
      <c r="C219" s="44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6"/>
      <c r="O219" s="47"/>
      <c r="P219" s="48" t="str">
        <f>IF(E$4=$N219,$O219,"")</f>
        <v/>
      </c>
      <c r="Q219" s="75" t="str">
        <f>IF(F$4=$N219,$O219,"")</f>
        <v/>
      </c>
      <c r="R219" s="44"/>
    </row>
    <row r="220" spans="1:18" ht="16">
      <c r="A220" s="42"/>
      <c r="B220" s="43"/>
      <c r="C220" s="44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6"/>
      <c r="O220" s="47"/>
      <c r="P220" s="48" t="str">
        <f>IF(E$4=$N220,$O220,"")</f>
        <v/>
      </c>
      <c r="Q220" s="75" t="str">
        <f>IF(F$4=$N220,$O220,"")</f>
        <v/>
      </c>
      <c r="R220" s="44"/>
    </row>
    <row r="221" spans="1:18" ht="16">
      <c r="A221" s="42"/>
      <c r="B221" s="43"/>
      <c r="C221" s="44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6"/>
      <c r="O221" s="47"/>
      <c r="P221" s="48" t="str">
        <f>IF(E$4=$N221,$O221,"")</f>
        <v/>
      </c>
      <c r="Q221" s="75" t="str">
        <f>IF(F$4=$N221,$O221,"")</f>
        <v/>
      </c>
      <c r="R221" s="44"/>
    </row>
    <row r="222" spans="1:18" ht="16">
      <c r="A222" s="42"/>
      <c r="B222" s="43"/>
      <c r="C222" s="44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6"/>
      <c r="O222" s="47"/>
      <c r="P222" s="48" t="str">
        <f>IF(E$4=$N222,$O222,"")</f>
        <v/>
      </c>
      <c r="Q222" s="75" t="str">
        <f>IF(F$4=$N222,$O222,"")</f>
        <v/>
      </c>
      <c r="R222" s="44"/>
    </row>
    <row r="223" spans="1:18" ht="16">
      <c r="A223" s="42"/>
      <c r="B223" s="43"/>
      <c r="C223" s="44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6"/>
      <c r="O223" s="47"/>
      <c r="P223" s="48" t="str">
        <f>IF(E$4=$N223,$O223,"")</f>
        <v/>
      </c>
      <c r="Q223" s="75" t="str">
        <f>IF(F$4=$N223,$O223,"")</f>
        <v/>
      </c>
      <c r="R223" s="44"/>
    </row>
    <row r="224" spans="1:18" ht="16">
      <c r="A224" s="42"/>
      <c r="B224" s="43"/>
      <c r="C224" s="44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6"/>
      <c r="O224" s="47"/>
      <c r="P224" s="48" t="str">
        <f>IF(E$4=$N224,$O224,"")</f>
        <v/>
      </c>
      <c r="Q224" s="75" t="str">
        <f>IF(F$4=$N224,$O224,"")</f>
        <v/>
      </c>
      <c r="R224" s="44"/>
    </row>
    <row r="225" spans="1:18" ht="16">
      <c r="A225" s="42"/>
      <c r="B225" s="43"/>
      <c r="C225" s="44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6"/>
      <c r="O225" s="47"/>
      <c r="P225" s="48" t="str">
        <f>IF(E$4=$N225,$O225,"")</f>
        <v/>
      </c>
      <c r="Q225" s="75" t="str">
        <f>IF(F$4=$N225,$O225,"")</f>
        <v/>
      </c>
      <c r="R225" s="44"/>
    </row>
    <row r="226" spans="1:18" ht="16">
      <c r="A226" s="42"/>
      <c r="B226" s="43"/>
      <c r="C226" s="44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6"/>
      <c r="O226" s="47"/>
      <c r="P226" s="48" t="str">
        <f>IF(E$4=$N226,$O226,"")</f>
        <v/>
      </c>
      <c r="Q226" s="75" t="str">
        <f>IF(F$4=$N226,$O226,"")</f>
        <v/>
      </c>
      <c r="R226" s="44"/>
    </row>
    <row r="227" spans="1:18" ht="16">
      <c r="A227" s="42"/>
      <c r="B227" s="43"/>
      <c r="C227" s="44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6"/>
      <c r="O227" s="47"/>
      <c r="P227" s="48" t="str">
        <f>IF(E$4=$N227,$O227,"")</f>
        <v/>
      </c>
      <c r="Q227" s="75" t="str">
        <f>IF(F$4=$N227,$O227,"")</f>
        <v/>
      </c>
      <c r="R227" s="44"/>
    </row>
    <row r="228" spans="1:18" ht="16">
      <c r="A228" s="42"/>
      <c r="B228" s="43"/>
      <c r="C228" s="44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6"/>
      <c r="O228" s="47"/>
      <c r="P228" s="48" t="str">
        <f>IF(E$4=$N228,$O228,"")</f>
        <v/>
      </c>
      <c r="Q228" s="75" t="str">
        <f>IF(F$4=$N228,$O228,"")</f>
        <v/>
      </c>
      <c r="R228" s="44"/>
    </row>
    <row r="229" spans="1:18" ht="16">
      <c r="A229" s="42"/>
      <c r="B229" s="43"/>
      <c r="C229" s="44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6"/>
      <c r="O229" s="47"/>
      <c r="P229" s="48" t="str">
        <f>IF(E$4=$N229,$O229,"")</f>
        <v/>
      </c>
      <c r="Q229" s="75" t="str">
        <f>IF(F$4=$N229,$O229,"")</f>
        <v/>
      </c>
      <c r="R229" s="44"/>
    </row>
    <row r="230" spans="1:18" ht="16">
      <c r="A230" s="42"/>
      <c r="B230" s="43"/>
      <c r="C230" s="44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6"/>
      <c r="O230" s="47"/>
      <c r="P230" s="48" t="str">
        <f>IF(E$4=$N230,$O230,"")</f>
        <v/>
      </c>
      <c r="Q230" s="75" t="str">
        <f>IF(F$4=$N230,$O230,"")</f>
        <v/>
      </c>
      <c r="R230" s="44"/>
    </row>
    <row r="231" spans="1:18" ht="16">
      <c r="A231" s="42"/>
      <c r="B231" s="43"/>
      <c r="C231" s="44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6"/>
      <c r="O231" s="47"/>
      <c r="P231" s="48" t="str">
        <f>IF(E$4=$N231,$O231,"")</f>
        <v/>
      </c>
      <c r="Q231" s="75" t="str">
        <f>IF(F$4=$N231,$O231,"")</f>
        <v/>
      </c>
      <c r="R231" s="44"/>
    </row>
    <row r="232" spans="1:18" ht="16">
      <c r="A232" s="42"/>
      <c r="B232" s="43"/>
      <c r="C232" s="44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6"/>
      <c r="O232" s="47"/>
      <c r="P232" s="48" t="str">
        <f>IF(E$4=$N232,$O232,"")</f>
        <v/>
      </c>
      <c r="Q232" s="75" t="str">
        <f>IF(F$4=$N232,$O232,"")</f>
        <v/>
      </c>
      <c r="R232" s="44"/>
    </row>
    <row r="233" spans="1:18" ht="16">
      <c r="A233" s="42"/>
      <c r="B233" s="43"/>
      <c r="C233" s="44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6"/>
      <c r="O233" s="47"/>
      <c r="P233" s="48" t="str">
        <f>IF(E$4=$N233,$O233,"")</f>
        <v/>
      </c>
      <c r="Q233" s="75" t="str">
        <f>IF(F$4=$N233,$O233,"")</f>
        <v/>
      </c>
      <c r="R233" s="44"/>
    </row>
    <row r="234" spans="1:18" ht="16">
      <c r="A234" s="42"/>
      <c r="B234" s="43"/>
      <c r="C234" s="44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6"/>
      <c r="O234" s="47"/>
      <c r="P234" s="48" t="str">
        <f>IF(E$4=$N234,$O234,"")</f>
        <v/>
      </c>
      <c r="Q234" s="75" t="str">
        <f>IF(F$4=$N234,$O234,"")</f>
        <v/>
      </c>
      <c r="R234" s="44"/>
    </row>
    <row r="235" spans="1:18" ht="16">
      <c r="A235" s="42"/>
      <c r="B235" s="43"/>
      <c r="C235" s="44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6"/>
      <c r="O235" s="47"/>
      <c r="P235" s="48" t="str">
        <f>IF(E$4=$N235,$O235,"")</f>
        <v/>
      </c>
      <c r="Q235" s="75" t="str">
        <f>IF(F$4=$N235,$O235,"")</f>
        <v/>
      </c>
      <c r="R235" s="44"/>
    </row>
    <row r="236" spans="1:18" ht="16">
      <c r="A236" s="42"/>
      <c r="B236" s="43"/>
      <c r="C236" s="44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6"/>
      <c r="O236" s="47"/>
      <c r="P236" s="48" t="str">
        <f>IF(E$4=$N236,$O236,"")</f>
        <v/>
      </c>
      <c r="Q236" s="75" t="str">
        <f>IF(F$4=$N236,$O236,"")</f>
        <v/>
      </c>
      <c r="R236" s="44"/>
    </row>
    <row r="237" spans="1:18" ht="16">
      <c r="A237" s="42"/>
      <c r="B237" s="43"/>
      <c r="C237" s="44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6"/>
      <c r="O237" s="47"/>
      <c r="P237" s="48" t="str">
        <f>IF(E$4=$N237,$O237,"")</f>
        <v/>
      </c>
      <c r="Q237" s="75" t="str">
        <f>IF(F$4=$N237,$O237,"")</f>
        <v/>
      </c>
      <c r="R237" s="44"/>
    </row>
    <row r="238" spans="1:18" ht="16">
      <c r="A238" s="42"/>
      <c r="B238" s="43"/>
      <c r="C238" s="44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6"/>
      <c r="O238" s="47"/>
      <c r="P238" s="48" t="str">
        <f>IF(E$4=$N238,$O238,"")</f>
        <v/>
      </c>
      <c r="Q238" s="75" t="str">
        <f>IF(F$4=$N238,$O238,"")</f>
        <v/>
      </c>
      <c r="R238" s="44"/>
    </row>
    <row r="239" spans="1:18" ht="16">
      <c r="A239" s="42"/>
      <c r="B239" s="43"/>
      <c r="C239" s="44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6"/>
      <c r="O239" s="47"/>
      <c r="P239" s="48" t="str">
        <f>IF(E$4=$N239,$O239,"")</f>
        <v/>
      </c>
      <c r="Q239" s="75" t="str">
        <f>IF(F$4=$N239,$O239,"")</f>
        <v/>
      </c>
      <c r="R239" s="44"/>
    </row>
    <row r="240" spans="1:18" ht="16">
      <c r="A240" s="42"/>
      <c r="B240" s="43"/>
      <c r="C240" s="44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6"/>
      <c r="O240" s="47"/>
      <c r="P240" s="48" t="str">
        <f>IF(E$4=$N240,$O240,"")</f>
        <v/>
      </c>
      <c r="Q240" s="75" t="str">
        <f>IF(F$4=$N240,$O240,"")</f>
        <v/>
      </c>
      <c r="R240" s="44"/>
    </row>
    <row r="241" spans="1:18" ht="16">
      <c r="A241" s="42"/>
      <c r="B241" s="43"/>
      <c r="C241" s="44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6"/>
      <c r="O241" s="47"/>
      <c r="P241" s="48" t="str">
        <f>IF(E$4=$N241,$O241,"")</f>
        <v/>
      </c>
      <c r="Q241" s="75" t="str">
        <f>IF(F$4=$N241,$O241,"")</f>
        <v/>
      </c>
      <c r="R241" s="44"/>
    </row>
    <row r="242" spans="1:18" ht="16">
      <c r="A242" s="42"/>
      <c r="B242" s="43"/>
      <c r="C242" s="44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6"/>
      <c r="O242" s="47"/>
      <c r="P242" s="48" t="str">
        <f>IF(E$4=$N242,$O242,"")</f>
        <v/>
      </c>
      <c r="Q242" s="75" t="str">
        <f>IF(F$4=$N242,$O242,"")</f>
        <v/>
      </c>
      <c r="R242" s="44"/>
    </row>
    <row r="243" spans="1:18" ht="16">
      <c r="A243" s="42"/>
      <c r="B243" s="43"/>
      <c r="C243" s="44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6"/>
      <c r="O243" s="47"/>
      <c r="P243" s="48" t="str">
        <f>IF(E$4=$N243,$O243,"")</f>
        <v/>
      </c>
      <c r="Q243" s="75" t="str">
        <f>IF(F$4=$N243,$O243,"")</f>
        <v/>
      </c>
      <c r="R243" s="44"/>
    </row>
    <row r="244" spans="1:18" ht="16">
      <c r="A244" s="42"/>
      <c r="B244" s="43"/>
      <c r="C244" s="44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6"/>
      <c r="O244" s="47"/>
      <c r="P244" s="48" t="str">
        <f>IF(E$4=$N244,$O244,"")</f>
        <v/>
      </c>
      <c r="Q244" s="75" t="str">
        <f>IF(F$4=$N244,$O244,"")</f>
        <v/>
      </c>
      <c r="R244" s="44"/>
    </row>
    <row r="245" spans="1:18" ht="16">
      <c r="A245" s="42"/>
      <c r="B245" s="43"/>
      <c r="C245" s="44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6"/>
      <c r="O245" s="47"/>
      <c r="P245" s="48" t="str">
        <f>IF(E$4=$N245,$O245,"")</f>
        <v/>
      </c>
      <c r="Q245" s="75" t="str">
        <f>IF(F$4=$N245,$O245,"")</f>
        <v/>
      </c>
      <c r="R245" s="44"/>
    </row>
    <row r="246" spans="1:18" ht="16">
      <c r="A246" s="42"/>
      <c r="B246" s="43"/>
      <c r="C246" s="44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6"/>
      <c r="O246" s="47"/>
      <c r="P246" s="48" t="str">
        <f>IF(E$4=$N246,$O246,"")</f>
        <v/>
      </c>
      <c r="Q246" s="75" t="str">
        <f>IF(F$4=$N246,$O246,"")</f>
        <v/>
      </c>
      <c r="R246" s="44"/>
    </row>
    <row r="247" spans="1:18" ht="16">
      <c r="A247" s="42"/>
      <c r="B247" s="43"/>
      <c r="C247" s="44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6"/>
      <c r="O247" s="47"/>
      <c r="P247" s="48" t="str">
        <f>IF(E$4=$N247,$O247,"")</f>
        <v/>
      </c>
      <c r="Q247" s="75" t="str">
        <f>IF(F$4=$N247,$O247,"")</f>
        <v/>
      </c>
      <c r="R247" s="44"/>
    </row>
    <row r="248" spans="1:18" ht="16">
      <c r="A248" s="42"/>
      <c r="B248" s="43"/>
      <c r="C248" s="44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6"/>
      <c r="O248" s="47"/>
      <c r="P248" s="48" t="str">
        <f>IF(E$4=$N248,$O248,"")</f>
        <v/>
      </c>
      <c r="Q248" s="48" t="str">
        <f>IF(F$4=$N248,$O248,"")</f>
        <v/>
      </c>
      <c r="R248" s="44"/>
    </row>
    <row r="249" spans="1:18" ht="16">
      <c r="A249" s="42"/>
      <c r="B249" s="43"/>
      <c r="C249" s="44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6"/>
      <c r="O249" s="47"/>
      <c r="P249" s="48" t="str">
        <f>IF(E$4=$N249,$O249,"")</f>
        <v/>
      </c>
      <c r="Q249" s="48" t="str">
        <f>IF(F$4=$N249,$O249,"")</f>
        <v/>
      </c>
      <c r="R249" s="44"/>
    </row>
    <row r="250" spans="1:18" ht="16">
      <c r="A250" s="42"/>
      <c r="B250" s="43"/>
      <c r="C250" s="44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6"/>
      <c r="O250" s="47"/>
      <c r="P250" s="48" t="str">
        <f>IF(E$4=$N250,$O250,"")</f>
        <v/>
      </c>
      <c r="Q250" s="48" t="str">
        <f>IF(F$4=$N250,$O250,"")</f>
        <v/>
      </c>
      <c r="R250" s="44"/>
    </row>
    <row r="251" spans="1:18" ht="16">
      <c r="A251" s="42"/>
      <c r="B251" s="43"/>
      <c r="C251" s="44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6"/>
      <c r="O251" s="47"/>
      <c r="P251" s="48" t="str">
        <f>IF(E$4=$N251,$O251,"")</f>
        <v/>
      </c>
      <c r="Q251" s="48" t="str">
        <f>IF(F$4=$N251,$O251,"")</f>
        <v/>
      </c>
      <c r="R251" s="44"/>
    </row>
    <row r="252" spans="1:18" ht="16">
      <c r="A252" s="42"/>
      <c r="B252" s="43"/>
      <c r="C252" s="44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6"/>
      <c r="O252" s="47"/>
      <c r="P252" s="48" t="str">
        <f>IF(E$4=$N252,$O252,"")</f>
        <v/>
      </c>
      <c r="Q252" s="48" t="str">
        <f>IF(F$4=$N252,$O252,"")</f>
        <v/>
      </c>
      <c r="R252" s="44"/>
    </row>
    <row r="253" spans="1:18" ht="16">
      <c r="A253" s="42"/>
      <c r="B253" s="43"/>
      <c r="C253" s="44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6"/>
      <c r="O253" s="47"/>
      <c r="P253" s="48" t="str">
        <f>IF(E$4=$N253,$O253,"")</f>
        <v/>
      </c>
      <c r="Q253" s="75" t="str">
        <f>IF(F$4=$N253,$O253,"")</f>
        <v/>
      </c>
      <c r="R253" s="44"/>
    </row>
    <row r="254" spans="1:18" ht="16">
      <c r="A254" s="42"/>
      <c r="B254" s="43"/>
      <c r="C254" s="44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6"/>
      <c r="O254" s="47"/>
      <c r="P254" s="48" t="str">
        <f>IF(E$4=$N254,$O254,"")</f>
        <v/>
      </c>
      <c r="Q254" s="75" t="str">
        <f>IF(F$4=$N254,$O254,"")</f>
        <v/>
      </c>
      <c r="R254" s="44"/>
    </row>
    <row r="255" spans="1:18" ht="16">
      <c r="A255" s="42"/>
      <c r="B255" s="43"/>
      <c r="C255" s="44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6"/>
      <c r="O255" s="47"/>
      <c r="P255" s="48" t="str">
        <f>IF(E$4=$N255,$O255,"")</f>
        <v/>
      </c>
      <c r="Q255" s="75" t="str">
        <f>IF(F$4=$N255,$O255,"")</f>
        <v/>
      </c>
      <c r="R255" s="44"/>
    </row>
    <row r="256" spans="1:18" ht="16">
      <c r="A256" s="42"/>
      <c r="B256" s="43"/>
      <c r="C256" s="44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6"/>
      <c r="O256" s="47"/>
      <c r="P256" s="48" t="str">
        <f>IF(E$4=$N256,$O256,"")</f>
        <v/>
      </c>
      <c r="Q256" s="75" t="str">
        <f>IF(F$4=$N256,$O256,"")</f>
        <v/>
      </c>
      <c r="R256" s="44"/>
    </row>
    <row r="257" spans="1:18" ht="16">
      <c r="A257" s="42"/>
      <c r="B257" s="43"/>
      <c r="C257" s="44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6"/>
      <c r="O257" s="47"/>
      <c r="P257" s="48" t="str">
        <f>IF(E$4=$N257,$O257,"")</f>
        <v/>
      </c>
      <c r="Q257" s="75" t="str">
        <f>IF(F$4=$N257,$O257,"")</f>
        <v/>
      </c>
      <c r="R257" s="44"/>
    </row>
    <row r="258" spans="1:18" ht="16">
      <c r="A258" s="42"/>
      <c r="B258" s="43"/>
      <c r="C258" s="44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6"/>
      <c r="O258" s="47"/>
      <c r="P258" s="48" t="str">
        <f>IF(E$4=$N258,$O258,"")</f>
        <v/>
      </c>
      <c r="Q258" s="75" t="str">
        <f>IF(F$4=$N258,$O258,"")</f>
        <v/>
      </c>
      <c r="R258" s="44"/>
    </row>
    <row r="259" spans="1:18" ht="16">
      <c r="A259" s="42"/>
      <c r="B259" s="43"/>
      <c r="C259" s="44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6"/>
      <c r="O259" s="47"/>
      <c r="P259" s="48" t="str">
        <f>IF(E$4=$N259,$O259,"")</f>
        <v/>
      </c>
      <c r="Q259" s="75" t="str">
        <f>IF(F$4=$N259,$O259,"")</f>
        <v/>
      </c>
      <c r="R259" s="44"/>
    </row>
    <row r="260" spans="1:18" ht="16">
      <c r="A260" s="42"/>
      <c r="B260" s="43"/>
      <c r="C260" s="44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6"/>
      <c r="O260" s="47"/>
      <c r="P260" s="48" t="str">
        <f>IF(E$4=$N260,$O260,"")</f>
        <v/>
      </c>
      <c r="Q260" s="75" t="str">
        <f>IF(F$4=$N260,$O260,"")</f>
        <v/>
      </c>
      <c r="R260" s="44"/>
    </row>
    <row r="261" spans="1:18" ht="16">
      <c r="A261" s="42"/>
      <c r="B261" s="43"/>
      <c r="C261" s="44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6"/>
      <c r="O261" s="47"/>
      <c r="P261" s="48" t="str">
        <f>IF(E$4=$N261,$O261,"")</f>
        <v/>
      </c>
      <c r="Q261" s="75" t="str">
        <f>IF(F$4=$N261,$O261,"")</f>
        <v/>
      </c>
      <c r="R261" s="44"/>
    </row>
    <row r="262" spans="1:18" ht="16">
      <c r="A262" s="42"/>
      <c r="B262" s="43"/>
      <c r="C262" s="44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6"/>
      <c r="O262" s="47"/>
      <c r="P262" s="48" t="str">
        <f>IF(E$4=$N262,$O262,"")</f>
        <v/>
      </c>
      <c r="Q262" s="75" t="str">
        <f>IF(F$4=$N262,$O262,"")</f>
        <v/>
      </c>
      <c r="R262" s="44"/>
    </row>
    <row r="263" spans="1:18" ht="16">
      <c r="A263" s="42"/>
      <c r="B263" s="43"/>
      <c r="C263" s="44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6"/>
      <c r="O263" s="47"/>
      <c r="P263" s="48" t="str">
        <f>IF(E$4=$N263,$O263,"")</f>
        <v/>
      </c>
      <c r="Q263" s="75" t="str">
        <f>IF(F$4=$N263,$O263,"")</f>
        <v/>
      </c>
      <c r="R263" s="44"/>
    </row>
    <row r="264" spans="1:18" ht="16">
      <c r="A264" s="42"/>
      <c r="B264" s="43"/>
      <c r="C264" s="44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6"/>
      <c r="O264" s="47"/>
      <c r="P264" s="48" t="str">
        <f t="shared" ref="P264:Q271" si="1">IF(E$4=$N264,$O264,"")</f>
        <v/>
      </c>
      <c r="Q264" s="75" t="str">
        <f t="shared" si="1"/>
        <v/>
      </c>
      <c r="R264" s="44"/>
    </row>
    <row r="265" spans="1:18" ht="16">
      <c r="A265" s="42"/>
      <c r="B265" s="43"/>
      <c r="C265" s="44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6"/>
      <c r="O265" s="47"/>
      <c r="P265" s="48" t="str">
        <f t="shared" si="1"/>
        <v/>
      </c>
      <c r="Q265" s="75" t="str">
        <f t="shared" si="1"/>
        <v/>
      </c>
      <c r="R265" s="44"/>
    </row>
    <row r="266" spans="1:18" ht="16">
      <c r="A266" s="42"/>
      <c r="B266" s="43"/>
      <c r="C266" s="44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6"/>
      <c r="O266" s="47"/>
      <c r="P266" s="48" t="str">
        <f t="shared" si="1"/>
        <v/>
      </c>
      <c r="Q266" s="75" t="str">
        <f t="shared" si="1"/>
        <v/>
      </c>
      <c r="R266" s="44"/>
    </row>
    <row r="267" spans="1:18" ht="16">
      <c r="A267" s="42"/>
      <c r="B267" s="43"/>
      <c r="C267" s="44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6"/>
      <c r="O267" s="47"/>
      <c r="P267" s="48" t="str">
        <f t="shared" si="1"/>
        <v/>
      </c>
      <c r="Q267" s="75" t="str">
        <f t="shared" si="1"/>
        <v/>
      </c>
      <c r="R267" s="44"/>
    </row>
    <row r="268" spans="1:18" ht="16">
      <c r="A268" s="42"/>
      <c r="B268" s="43"/>
      <c r="C268" s="44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6"/>
      <c r="O268" s="47"/>
      <c r="P268" s="48" t="str">
        <f t="shared" si="1"/>
        <v/>
      </c>
      <c r="Q268" s="75" t="str">
        <f t="shared" si="1"/>
        <v/>
      </c>
      <c r="R268" s="44"/>
    </row>
    <row r="269" spans="1:18" ht="16">
      <c r="A269" s="42"/>
      <c r="B269" s="43"/>
      <c r="C269" s="44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6"/>
      <c r="O269" s="47"/>
      <c r="P269" s="48" t="str">
        <f t="shared" si="1"/>
        <v/>
      </c>
      <c r="Q269" s="75" t="str">
        <f t="shared" si="1"/>
        <v/>
      </c>
      <c r="R269" s="44"/>
    </row>
    <row r="270" spans="1:18" ht="16">
      <c r="A270" s="42"/>
      <c r="B270" s="43"/>
      <c r="C270" s="44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6"/>
      <c r="O270" s="47"/>
      <c r="P270" s="48" t="str">
        <f t="shared" si="1"/>
        <v/>
      </c>
      <c r="Q270" s="75" t="str">
        <f t="shared" si="1"/>
        <v/>
      </c>
      <c r="R270" s="44"/>
    </row>
    <row r="271" spans="1:18" ht="16">
      <c r="A271" s="42"/>
      <c r="B271" s="43"/>
      <c r="C271" s="44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6"/>
      <c r="O271" s="47"/>
      <c r="P271" s="48" t="str">
        <f t="shared" si="1"/>
        <v/>
      </c>
      <c r="Q271" s="75" t="str">
        <f t="shared" si="1"/>
        <v/>
      </c>
      <c r="R271" s="44"/>
    </row>
    <row r="272" spans="1:18" ht="16">
      <c r="A272" s="42"/>
      <c r="B272" s="43"/>
      <c r="C272" s="44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6"/>
      <c r="O272" s="47"/>
      <c r="P272" s="48" t="str">
        <f>IF(E$4=$N272,$O272,"")</f>
        <v/>
      </c>
      <c r="Q272" s="75" t="str">
        <f>IF(F$4=$N272,$O272,"")</f>
        <v/>
      </c>
      <c r="R272" s="44"/>
    </row>
    <row r="273" spans="1:18" s="13" customFormat="1" ht="16">
      <c r="A273" s="49"/>
      <c r="B273" s="50"/>
      <c r="C273" s="51"/>
      <c r="D273" s="52"/>
      <c r="E273" s="52"/>
      <c r="F273" s="52"/>
      <c r="G273" s="52"/>
      <c r="H273" s="52"/>
      <c r="I273" s="52"/>
      <c r="J273" s="52"/>
      <c r="K273" s="52"/>
      <c r="L273" s="53"/>
      <c r="M273" s="49"/>
      <c r="N273" s="55" t="s">
        <v>36</v>
      </c>
      <c r="O273" s="56">
        <f>SUM(O214:O272)</f>
        <v>0</v>
      </c>
      <c r="P273" s="24">
        <f>SUM(P214:P272)</f>
        <v>0</v>
      </c>
      <c r="Q273" s="27">
        <f>SUM(Q214:Q272)</f>
        <v>0</v>
      </c>
      <c r="R273" s="57"/>
    </row>
    <row r="274" spans="1:18" s="13" customFormat="1" ht="16">
      <c r="A274" s="49"/>
      <c r="B274" s="50"/>
      <c r="C274" s="58"/>
      <c r="D274" s="52"/>
      <c r="E274" s="52"/>
      <c r="F274" s="52"/>
      <c r="G274" s="52"/>
      <c r="H274" s="52"/>
      <c r="I274" s="52"/>
      <c r="J274" s="52"/>
      <c r="K274" s="52"/>
      <c r="L274" s="53"/>
      <c r="M274" s="49"/>
      <c r="N274" s="59" t="s">
        <v>28</v>
      </c>
      <c r="O274" s="60">
        <f>P273+Q273</f>
        <v>0</v>
      </c>
      <c r="P274" s="48" t="str">
        <f>IF(E$4=$N274,$O274,"")</f>
        <v/>
      </c>
      <c r="Q274" s="48" t="str">
        <f>IF(F$4=$N274,$O274,"")</f>
        <v/>
      </c>
      <c r="R274" s="57"/>
    </row>
    <row r="275" spans="1:18" ht="39" customHeight="1">
      <c r="A275" s="61"/>
      <c r="B275" s="61"/>
      <c r="C275" s="62"/>
      <c r="D275" s="2"/>
      <c r="E275" s="2"/>
      <c r="F275" s="2"/>
      <c r="G275" s="2"/>
      <c r="H275" s="2"/>
      <c r="I275" s="2"/>
      <c r="J275" s="2"/>
      <c r="K275" s="2"/>
      <c r="L275" s="63"/>
      <c r="M275" s="63"/>
      <c r="N275" s="2"/>
    </row>
    <row r="276" spans="1:18" s="68" customFormat="1" ht="42">
      <c r="A276" s="64" t="str">
        <f>A10</f>
        <v>Date</v>
      </c>
      <c r="B276" s="64" t="str">
        <f>B10</f>
        <v>Réf. de la pièce comptable</v>
      </c>
      <c r="C276" s="64" t="str">
        <f>C10</f>
        <v>Client</v>
      </c>
      <c r="D276" s="64" t="str">
        <f>D10</f>
        <v>Pièce 
vendue 1</v>
      </c>
      <c r="E276" s="64" t="str">
        <f>E10</f>
        <v>Pièce 
vendue 2</v>
      </c>
      <c r="F276" s="64" t="str">
        <f>F10</f>
        <v>Pièce 
vendue 3</v>
      </c>
      <c r="G276" s="64" t="str">
        <f>G10</f>
        <v>Pièce 
vendue 4</v>
      </c>
      <c r="H276" s="64" t="str">
        <f>H10</f>
        <v>Pièce 
vendue 5</v>
      </c>
      <c r="I276" s="64" t="str">
        <f>I10</f>
        <v>Pièce 
vendue 6</v>
      </c>
      <c r="J276" s="64" t="str">
        <f>J10</f>
        <v>Cadeau</v>
      </c>
      <c r="K276" s="64" t="str">
        <f>K10</f>
        <v>Lieux
 de vente</v>
      </c>
      <c r="L276" s="64" t="str">
        <f>L10</f>
        <v>Mode d’encaissement</v>
      </c>
      <c r="M276" s="64" t="str">
        <f>M10</f>
        <v>Paiement</v>
      </c>
      <c r="N276" s="64" t="str">
        <f>N10</f>
        <v>Nature</v>
      </c>
      <c r="O276" s="64" t="str">
        <f>O10</f>
        <v>Montant</v>
      </c>
      <c r="P276" s="65" t="str">
        <f>$P$10</f>
        <v>VENTES</v>
      </c>
      <c r="Q276" s="66" t="str">
        <f>$Q$10</f>
        <v>PRESTATIONS DE SERVICES</v>
      </c>
      <c r="R276" s="67" t="s">
        <v>24</v>
      </c>
    </row>
    <row r="277" spans="1:18" s="13" customFormat="1" ht="23">
      <c r="A277" s="38" t="s">
        <v>37</v>
      </c>
      <c r="B277" s="39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7"/>
      <c r="R277" s="39"/>
    </row>
    <row r="278" spans="1:18" ht="16">
      <c r="A278" s="42"/>
      <c r="B278" s="43"/>
      <c r="C278" s="44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6"/>
      <c r="O278" s="47"/>
      <c r="P278" s="48" t="str">
        <f>IF(E$4=$N278,$O278,"")</f>
        <v/>
      </c>
      <c r="Q278" s="48" t="str">
        <f>IF(F$4=$N278,$O278,"")</f>
        <v/>
      </c>
      <c r="R278" s="44"/>
    </row>
    <row r="279" spans="1:18" ht="16">
      <c r="A279" s="42"/>
      <c r="B279" s="43"/>
      <c r="C279" s="44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6"/>
      <c r="O279" s="47"/>
      <c r="P279" s="48" t="str">
        <f>IF(E$4=$N279,$O279,"")</f>
        <v/>
      </c>
      <c r="Q279" s="48" t="str">
        <f>IF(F$4=$N279,$O279,"")</f>
        <v/>
      </c>
      <c r="R279" s="44"/>
    </row>
    <row r="280" spans="1:18" ht="16">
      <c r="A280" s="42"/>
      <c r="B280" s="43"/>
      <c r="C280" s="44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6"/>
      <c r="O280" s="47"/>
      <c r="P280" s="48" t="str">
        <f>IF(E$4=$N280,$O280,"")</f>
        <v/>
      </c>
      <c r="Q280" s="48" t="str">
        <f>IF(F$4=$N280,$O280,"")</f>
        <v/>
      </c>
      <c r="R280" s="44"/>
    </row>
    <row r="281" spans="1:18" ht="16">
      <c r="A281" s="42"/>
      <c r="B281" s="43"/>
      <c r="C281" s="44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6"/>
      <c r="O281" s="47"/>
      <c r="P281" s="48" t="str">
        <f>IF(E$4=$N281,$O281,"")</f>
        <v/>
      </c>
      <c r="Q281" s="48" t="str">
        <f>IF(F$4=$N281,$O281,"")</f>
        <v/>
      </c>
      <c r="R281" s="44"/>
    </row>
    <row r="282" spans="1:18" ht="16">
      <c r="A282" s="42"/>
      <c r="B282" s="43"/>
      <c r="C282" s="44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6"/>
      <c r="O282" s="47"/>
      <c r="P282" s="48" t="str">
        <f>IF(E$4=$N282,$O282,"")</f>
        <v/>
      </c>
      <c r="Q282" s="48" t="str">
        <f>IF(F$4=$N282,$O282,"")</f>
        <v/>
      </c>
      <c r="R282" s="44"/>
    </row>
    <row r="283" spans="1:18" ht="16">
      <c r="A283" s="42"/>
      <c r="B283" s="43"/>
      <c r="C283" s="44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6"/>
      <c r="O283" s="47"/>
      <c r="P283" s="48" t="str">
        <f>IF(E$4=$N283,$O283,"")</f>
        <v/>
      </c>
      <c r="Q283" s="48" t="str">
        <f>IF(F$4=$N283,$O283,"")</f>
        <v/>
      </c>
      <c r="R283" s="44"/>
    </row>
    <row r="284" spans="1:18" ht="16">
      <c r="A284" s="42"/>
      <c r="B284" s="43"/>
      <c r="C284" s="44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6"/>
      <c r="O284" s="47"/>
      <c r="P284" s="48" t="str">
        <f>IF(E$4=$N284,$O284,"")</f>
        <v/>
      </c>
      <c r="Q284" s="48" t="str">
        <f>IF(F$4=$N284,$O284,"")</f>
        <v/>
      </c>
      <c r="R284" s="44"/>
    </row>
    <row r="285" spans="1:18" ht="16">
      <c r="A285" s="42"/>
      <c r="B285" s="43"/>
      <c r="C285" s="44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6"/>
      <c r="O285" s="47"/>
      <c r="P285" s="48" t="str">
        <f>IF(E$4=$N285,$O285,"")</f>
        <v/>
      </c>
      <c r="Q285" s="48" t="str">
        <f>IF(F$4=$N285,$O285,"")</f>
        <v/>
      </c>
      <c r="R285" s="44"/>
    </row>
    <row r="286" spans="1:18" ht="16">
      <c r="A286" s="42"/>
      <c r="B286" s="43"/>
      <c r="C286" s="44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6"/>
      <c r="O286" s="47"/>
      <c r="P286" s="48" t="str">
        <f>IF(E$4=$N286,$O286,"")</f>
        <v/>
      </c>
      <c r="Q286" s="48" t="str">
        <f>IF(F$4=$N286,$O286,"")</f>
        <v/>
      </c>
      <c r="R286" s="44"/>
    </row>
    <row r="287" spans="1:18" ht="16">
      <c r="A287" s="42"/>
      <c r="B287" s="43"/>
      <c r="C287" s="44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6"/>
      <c r="O287" s="47"/>
      <c r="P287" s="48" t="str">
        <f>IF(E$4=$N287,$O287,"")</f>
        <v/>
      </c>
      <c r="Q287" s="48" t="str">
        <f>IF(F$4=$N287,$O287,"")</f>
        <v/>
      </c>
      <c r="R287" s="44"/>
    </row>
    <row r="288" spans="1:18" ht="16">
      <c r="A288" s="42"/>
      <c r="B288" s="43"/>
      <c r="C288" s="44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6"/>
      <c r="O288" s="47"/>
      <c r="P288" s="48" t="str">
        <f>IF(E$4=$N288,$O288,"")</f>
        <v/>
      </c>
      <c r="Q288" s="48" t="str">
        <f>IF(F$4=$N288,$O288,"")</f>
        <v/>
      </c>
      <c r="R288" s="44"/>
    </row>
    <row r="289" spans="1:18" ht="16">
      <c r="A289" s="42"/>
      <c r="B289" s="43"/>
      <c r="C289" s="44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6"/>
      <c r="O289" s="47"/>
      <c r="P289" s="48" t="str">
        <f>IF(E$4=$N289,$O289,"")</f>
        <v/>
      </c>
      <c r="Q289" s="48" t="str">
        <f>IF(F$4=$N289,$O289,"")</f>
        <v/>
      </c>
      <c r="R289" s="44"/>
    </row>
    <row r="290" spans="1:18" ht="16">
      <c r="A290" s="42"/>
      <c r="B290" s="43"/>
      <c r="C290" s="44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6"/>
      <c r="O290" s="47"/>
      <c r="P290" s="48" t="str">
        <f>IF(E$4=$N290,$O290,"")</f>
        <v/>
      </c>
      <c r="Q290" s="48" t="str">
        <f>IF(F$4=$N290,$O290,"")</f>
        <v/>
      </c>
      <c r="R290" s="44"/>
    </row>
    <row r="291" spans="1:18" ht="16">
      <c r="A291" s="42"/>
      <c r="B291" s="43"/>
      <c r="C291" s="44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6"/>
      <c r="O291" s="47"/>
      <c r="P291" s="48" t="str">
        <f>IF(E$4=$N291,$O291,"")</f>
        <v/>
      </c>
      <c r="Q291" s="48" t="str">
        <f>IF(F$4=$N291,$O291,"")</f>
        <v/>
      </c>
      <c r="R291" s="44"/>
    </row>
    <row r="292" spans="1:18" ht="16">
      <c r="A292" s="42"/>
      <c r="B292" s="43"/>
      <c r="C292" s="44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6"/>
      <c r="O292" s="47"/>
      <c r="P292" s="48" t="str">
        <f>IF(E$4=$N292,$O292,"")</f>
        <v/>
      </c>
      <c r="Q292" s="48" t="str">
        <f>IF(F$4=$N292,$O292,"")</f>
        <v/>
      </c>
      <c r="R292" s="44"/>
    </row>
    <row r="293" spans="1:18" ht="16">
      <c r="A293" s="42"/>
      <c r="B293" s="43"/>
      <c r="C293" s="44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6"/>
      <c r="O293" s="47"/>
      <c r="P293" s="48" t="str">
        <f>IF(E$4=$N293,$O293,"")</f>
        <v/>
      </c>
      <c r="Q293" s="48" t="str">
        <f>IF(F$4=$N293,$O293,"")</f>
        <v/>
      </c>
      <c r="R293" s="44"/>
    </row>
    <row r="294" spans="1:18" ht="16">
      <c r="A294" s="42"/>
      <c r="B294" s="43"/>
      <c r="C294" s="44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6"/>
      <c r="O294" s="47"/>
      <c r="P294" s="48" t="str">
        <f>IF(E$4=$N294,$O294,"")</f>
        <v/>
      </c>
      <c r="Q294" s="48" t="str">
        <f>IF(F$4=$N294,$O294,"")</f>
        <v/>
      </c>
      <c r="R294" s="44"/>
    </row>
    <row r="295" spans="1:18" ht="16">
      <c r="A295" s="42"/>
      <c r="B295" s="43"/>
      <c r="C295" s="44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6"/>
      <c r="O295" s="47"/>
      <c r="P295" s="48" t="str">
        <f>IF(E$4=$N295,$O295,"")</f>
        <v/>
      </c>
      <c r="Q295" s="48" t="str">
        <f>IF(F$4=$N295,$O295,"")</f>
        <v/>
      </c>
      <c r="R295" s="44"/>
    </row>
    <row r="296" spans="1:18" ht="16">
      <c r="A296" s="42"/>
      <c r="B296" s="43"/>
      <c r="C296" s="44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6"/>
      <c r="O296" s="47"/>
      <c r="P296" s="48" t="str">
        <f>IF(E$4=$N296,$O296,"")</f>
        <v/>
      </c>
      <c r="Q296" s="48" t="str">
        <f>IF(F$4=$N296,$O296,"")</f>
        <v/>
      </c>
      <c r="R296" s="44"/>
    </row>
    <row r="297" spans="1:18" ht="16">
      <c r="A297" s="42"/>
      <c r="B297" s="43"/>
      <c r="C297" s="44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6"/>
      <c r="O297" s="47"/>
      <c r="P297" s="48" t="str">
        <f>IF(E$4=$N297,$O297,"")</f>
        <v/>
      </c>
      <c r="Q297" s="48" t="str">
        <f>IF(F$4=$N297,$O297,"")</f>
        <v/>
      </c>
      <c r="R297" s="44"/>
    </row>
    <row r="298" spans="1:18" ht="16">
      <c r="A298" s="42"/>
      <c r="B298" s="43"/>
      <c r="C298" s="44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6"/>
      <c r="O298" s="47"/>
      <c r="P298" s="48" t="str">
        <f>IF(E$4=$N298,$O298,"")</f>
        <v/>
      </c>
      <c r="Q298" s="48" t="str">
        <f>IF(F$4=$N298,$O298,"")</f>
        <v/>
      </c>
      <c r="R298" s="44"/>
    </row>
    <row r="299" spans="1:18" ht="16">
      <c r="A299" s="42"/>
      <c r="B299" s="43"/>
      <c r="C299" s="44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6"/>
      <c r="O299" s="47"/>
      <c r="P299" s="48" t="str">
        <f>IF(E$4=$N299,$O299,"")</f>
        <v/>
      </c>
      <c r="Q299" s="48" t="str">
        <f>IF(F$4=$N299,$O299,"")</f>
        <v/>
      </c>
      <c r="R299" s="44"/>
    </row>
    <row r="300" spans="1:18" ht="16">
      <c r="A300" s="42"/>
      <c r="B300" s="43"/>
      <c r="C300" s="44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6"/>
      <c r="O300" s="47"/>
      <c r="P300" s="48" t="str">
        <f>IF(E$4=$N300,$O300,"")</f>
        <v/>
      </c>
      <c r="Q300" s="48" t="str">
        <f>IF(F$4=$N300,$O300,"")</f>
        <v/>
      </c>
      <c r="R300" s="44"/>
    </row>
    <row r="301" spans="1:18" ht="16">
      <c r="A301" s="42"/>
      <c r="B301" s="43"/>
      <c r="C301" s="44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6"/>
      <c r="O301" s="47"/>
      <c r="P301" s="48" t="str">
        <f>IF(E$4=$N301,$O301,"")</f>
        <v/>
      </c>
      <c r="Q301" s="48" t="str">
        <f>IF(F$4=$N301,$O301,"")</f>
        <v/>
      </c>
      <c r="R301" s="44"/>
    </row>
    <row r="302" spans="1:18" ht="16">
      <c r="A302" s="42"/>
      <c r="B302" s="43"/>
      <c r="C302" s="44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6"/>
      <c r="O302" s="47"/>
      <c r="P302" s="48" t="str">
        <f>IF(E$4=$N302,$O302,"")</f>
        <v/>
      </c>
      <c r="Q302" s="48" t="str">
        <f>IF(F$4=$N302,$O302,"")</f>
        <v/>
      </c>
      <c r="R302" s="44"/>
    </row>
    <row r="303" spans="1:18" ht="16">
      <c r="A303" s="42"/>
      <c r="B303" s="43"/>
      <c r="C303" s="44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6"/>
      <c r="O303" s="47"/>
      <c r="P303" s="48" t="str">
        <f>IF(E$4=$N303,$O303,"")</f>
        <v/>
      </c>
      <c r="Q303" s="48" t="str">
        <f>IF(F$4=$N303,$O303,"")</f>
        <v/>
      </c>
      <c r="R303" s="44"/>
    </row>
    <row r="304" spans="1:18" ht="16">
      <c r="A304" s="42"/>
      <c r="B304" s="43"/>
      <c r="C304" s="44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6"/>
      <c r="O304" s="47"/>
      <c r="P304" s="48" t="str">
        <f>IF(E$4=$N304,$O304,"")</f>
        <v/>
      </c>
      <c r="Q304" s="48" t="str">
        <f>IF(F$4=$N304,$O304,"")</f>
        <v/>
      </c>
      <c r="R304" s="44"/>
    </row>
    <row r="305" spans="1:18" ht="16">
      <c r="A305" s="42"/>
      <c r="B305" s="43"/>
      <c r="C305" s="44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6"/>
      <c r="O305" s="47"/>
      <c r="P305" s="48" t="str">
        <f>IF(E$4=$N305,$O305,"")</f>
        <v/>
      </c>
      <c r="Q305" s="48" t="str">
        <f>IF(F$4=$N305,$O305,"")</f>
        <v/>
      </c>
      <c r="R305" s="44"/>
    </row>
    <row r="306" spans="1:18" ht="16">
      <c r="A306" s="42"/>
      <c r="B306" s="43"/>
      <c r="C306" s="44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6"/>
      <c r="O306" s="47"/>
      <c r="P306" s="48" t="str">
        <f>IF(E$4=$N306,$O306,"")</f>
        <v/>
      </c>
      <c r="Q306" s="48" t="str">
        <f>IF(F$4=$N306,$O306,"")</f>
        <v/>
      </c>
      <c r="R306" s="44"/>
    </row>
    <row r="307" spans="1:18" ht="16">
      <c r="A307" s="42"/>
      <c r="B307" s="43"/>
      <c r="C307" s="44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6"/>
      <c r="O307" s="47"/>
      <c r="P307" s="48" t="str">
        <f>IF(E$4=$N307,$O307,"")</f>
        <v/>
      </c>
      <c r="Q307" s="48" t="str">
        <f>IF(F$4=$N307,$O307,"")</f>
        <v/>
      </c>
      <c r="R307" s="44"/>
    </row>
    <row r="308" spans="1:18" ht="16">
      <c r="A308" s="42"/>
      <c r="B308" s="43"/>
      <c r="C308" s="44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6"/>
      <c r="O308" s="47"/>
      <c r="P308" s="48" t="str">
        <f>IF(E$4=$N308,$O308,"")</f>
        <v/>
      </c>
      <c r="Q308" s="48" t="str">
        <f>IF(F$4=$N308,$O308,"")</f>
        <v/>
      </c>
      <c r="R308" s="44"/>
    </row>
    <row r="309" spans="1:18" ht="16">
      <c r="A309" s="42"/>
      <c r="B309" s="43"/>
      <c r="C309" s="44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6"/>
      <c r="O309" s="47"/>
      <c r="P309" s="48" t="str">
        <f>IF(E$4=$N309,$O309,"")</f>
        <v/>
      </c>
      <c r="Q309" s="48" t="str">
        <f>IF(F$4=$N309,$O309,"")</f>
        <v/>
      </c>
      <c r="R309" s="44"/>
    </row>
    <row r="310" spans="1:18" ht="16">
      <c r="A310" s="42"/>
      <c r="B310" s="43"/>
      <c r="C310" s="44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6"/>
      <c r="O310" s="47"/>
      <c r="P310" s="48" t="str">
        <f>IF(E$4=$N310,$O310,"")</f>
        <v/>
      </c>
      <c r="Q310" s="48" t="str">
        <f>IF(F$4=$N310,$O310,"")</f>
        <v/>
      </c>
      <c r="R310" s="44"/>
    </row>
    <row r="311" spans="1:18" ht="16">
      <c r="A311" s="42"/>
      <c r="B311" s="43"/>
      <c r="C311" s="44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6"/>
      <c r="O311" s="47"/>
      <c r="P311" s="48" t="str">
        <f>IF(E$4=$N311,$O311,"")</f>
        <v/>
      </c>
      <c r="Q311" s="48" t="str">
        <f>IF(F$4=$N311,$O311,"")</f>
        <v/>
      </c>
      <c r="R311" s="44"/>
    </row>
    <row r="312" spans="1:18" ht="16">
      <c r="A312" s="42"/>
      <c r="B312" s="43"/>
      <c r="C312" s="44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6"/>
      <c r="O312" s="47"/>
      <c r="P312" s="48" t="str">
        <f>IF(E$4=$N312,$O312,"")</f>
        <v/>
      </c>
      <c r="Q312" s="48" t="str">
        <f>IF(F$4=$N312,$O312,"")</f>
        <v/>
      </c>
      <c r="R312" s="44"/>
    </row>
    <row r="313" spans="1:18" ht="16">
      <c r="A313" s="42"/>
      <c r="B313" s="43"/>
      <c r="C313" s="44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6"/>
      <c r="O313" s="47"/>
      <c r="P313" s="48" t="str">
        <f>IF(E$4=$N313,$O313,"")</f>
        <v/>
      </c>
      <c r="Q313" s="48" t="str">
        <f>IF(F$4=$N313,$O313,"")</f>
        <v/>
      </c>
      <c r="R313" s="44"/>
    </row>
    <row r="314" spans="1:18" ht="16">
      <c r="A314" s="42"/>
      <c r="B314" s="43"/>
      <c r="C314" s="44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6"/>
      <c r="O314" s="47"/>
      <c r="P314" s="48" t="str">
        <f>IF(E$4=$N314,$O314,"")</f>
        <v/>
      </c>
      <c r="Q314" s="48" t="str">
        <f>IF(F$4=$N314,$O314,"")</f>
        <v/>
      </c>
      <c r="R314" s="44"/>
    </row>
    <row r="315" spans="1:18" ht="16">
      <c r="A315" s="42"/>
      <c r="B315" s="43"/>
      <c r="C315" s="44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6"/>
      <c r="O315" s="47"/>
      <c r="P315" s="48" t="str">
        <f>IF(E$4=$N315,$O315,"")</f>
        <v/>
      </c>
      <c r="Q315" s="48" t="str">
        <f>IF(F$4=$N315,$O315,"")</f>
        <v/>
      </c>
      <c r="R315" s="44"/>
    </row>
    <row r="316" spans="1:18" ht="16">
      <c r="A316" s="42"/>
      <c r="B316" s="43"/>
      <c r="C316" s="44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6"/>
      <c r="O316" s="47"/>
      <c r="P316" s="48" t="str">
        <f>IF(E$4=$N316,$O316,"")</f>
        <v/>
      </c>
      <c r="Q316" s="48" t="str">
        <f>IF(F$4=$N316,$O316,"")</f>
        <v/>
      </c>
      <c r="R316" s="44"/>
    </row>
    <row r="317" spans="1:18" ht="16">
      <c r="A317" s="42"/>
      <c r="B317" s="43"/>
      <c r="C317" s="44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6"/>
      <c r="O317" s="47"/>
      <c r="P317" s="48" t="str">
        <f>IF(E$4=$N317,$O317,"")</f>
        <v/>
      </c>
      <c r="Q317" s="48" t="str">
        <f>IF(F$4=$N317,$O317,"")</f>
        <v/>
      </c>
      <c r="R317" s="44"/>
    </row>
    <row r="318" spans="1:18" s="13" customFormat="1" ht="16">
      <c r="A318" s="49"/>
      <c r="B318" s="50"/>
      <c r="C318" s="51"/>
      <c r="D318" s="52"/>
      <c r="E318" s="52"/>
      <c r="F318" s="52"/>
      <c r="G318" s="52"/>
      <c r="H318" s="52"/>
      <c r="I318" s="52"/>
      <c r="J318" s="52"/>
      <c r="K318" s="52"/>
      <c r="L318" s="53"/>
      <c r="M318" s="49"/>
      <c r="N318" s="55" t="s">
        <v>38</v>
      </c>
      <c r="O318" s="56">
        <f>SUM(O278:O317)</f>
        <v>0</v>
      </c>
      <c r="P318" s="24">
        <f>SUM(P278:P317)</f>
        <v>0</v>
      </c>
      <c r="Q318" s="27">
        <f>SUM(Q278:Q317)</f>
        <v>0</v>
      </c>
      <c r="R318" s="57"/>
    </row>
    <row r="319" spans="1:18" s="13" customFormat="1" ht="16">
      <c r="A319" s="49"/>
      <c r="B319" s="50"/>
      <c r="C319" s="58"/>
      <c r="D319" s="52"/>
      <c r="E319" s="52"/>
      <c r="F319" s="52"/>
      <c r="G319" s="52"/>
      <c r="H319" s="52"/>
      <c r="I319" s="52"/>
      <c r="J319" s="52"/>
      <c r="K319" s="52"/>
      <c r="L319" s="53"/>
      <c r="M319" s="49"/>
      <c r="N319" s="59" t="s">
        <v>28</v>
      </c>
      <c r="O319" s="60">
        <f>P318+Q318</f>
        <v>0</v>
      </c>
      <c r="P319" s="48" t="str">
        <f>IF(E$4=$N319,$O319,"")</f>
        <v/>
      </c>
      <c r="Q319" s="48" t="str">
        <f>IF(F$4=$N319,$O319,"")</f>
        <v/>
      </c>
      <c r="R319" s="57"/>
    </row>
    <row r="320" spans="1:18" ht="44" customHeight="1">
      <c r="A320" s="61"/>
      <c r="B320" s="61"/>
      <c r="C320" s="62"/>
      <c r="D320" s="2"/>
      <c r="E320" s="2"/>
      <c r="F320" s="2"/>
      <c r="G320" s="2"/>
      <c r="H320" s="2"/>
      <c r="I320" s="2"/>
      <c r="J320" s="2"/>
      <c r="K320" s="45"/>
      <c r="L320" s="63"/>
      <c r="M320" s="63"/>
      <c r="N320" s="2"/>
    </row>
    <row r="321" spans="1:18" s="68" customFormat="1" ht="42">
      <c r="A321" s="64" t="str">
        <f>A10</f>
        <v>Date</v>
      </c>
      <c r="B321" s="64" t="str">
        <f>B10</f>
        <v>Réf. de la pièce comptable</v>
      </c>
      <c r="C321" s="64" t="str">
        <f>C10</f>
        <v>Client</v>
      </c>
      <c r="D321" s="64" t="str">
        <f>D10</f>
        <v>Pièce 
vendue 1</v>
      </c>
      <c r="E321" s="64" t="str">
        <f>E10</f>
        <v>Pièce 
vendue 2</v>
      </c>
      <c r="F321" s="64" t="str">
        <f>F10</f>
        <v>Pièce 
vendue 3</v>
      </c>
      <c r="G321" s="64" t="str">
        <f>G10</f>
        <v>Pièce 
vendue 4</v>
      </c>
      <c r="H321" s="64" t="str">
        <f>H10</f>
        <v>Pièce 
vendue 5</v>
      </c>
      <c r="I321" s="64" t="str">
        <f>I10</f>
        <v>Pièce 
vendue 6</v>
      </c>
      <c r="J321" s="64" t="str">
        <f>J10</f>
        <v>Cadeau</v>
      </c>
      <c r="K321" s="64" t="str">
        <f>K10</f>
        <v>Lieux
 de vente</v>
      </c>
      <c r="L321" s="64" t="str">
        <f>L10</f>
        <v>Mode d’encaissement</v>
      </c>
      <c r="M321" s="64" t="str">
        <f>M10</f>
        <v>Paiement</v>
      </c>
      <c r="N321" s="64" t="str">
        <f>N10</f>
        <v>Nature</v>
      </c>
      <c r="O321" s="64" t="str">
        <f>O10</f>
        <v>Montant</v>
      </c>
      <c r="P321" s="65" t="str">
        <f>$P$10</f>
        <v>VENTES</v>
      </c>
      <c r="Q321" s="66" t="str">
        <f>$Q$10</f>
        <v>PRESTATIONS DE SERVICES</v>
      </c>
      <c r="R321" s="67" t="s">
        <v>24</v>
      </c>
    </row>
    <row r="322" spans="1:18" s="13" customFormat="1" ht="23">
      <c r="A322" s="38" t="s">
        <v>39</v>
      </c>
      <c r="B322" s="78"/>
      <c r="C322" s="79"/>
      <c r="D322" s="79"/>
      <c r="E322" s="79"/>
      <c r="F322" s="79"/>
      <c r="G322" s="79"/>
      <c r="H322" s="79"/>
      <c r="I322" s="79"/>
      <c r="J322" s="79"/>
      <c r="K322" s="54"/>
      <c r="L322" s="79"/>
      <c r="M322" s="79"/>
      <c r="N322" s="79"/>
      <c r="O322" s="79"/>
      <c r="P322" s="79"/>
      <c r="Q322" s="79"/>
      <c r="R322" s="39"/>
    </row>
    <row r="323" spans="1:18" ht="16">
      <c r="A323" s="42"/>
      <c r="B323" s="43"/>
      <c r="C323" s="44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6"/>
      <c r="O323" s="47"/>
      <c r="P323" s="48" t="str">
        <f>IF(E$4=$N323,$O323,"")</f>
        <v/>
      </c>
      <c r="Q323" s="48" t="str">
        <f>IF(F$4=$N323,$O323,"")</f>
        <v/>
      </c>
      <c r="R323" s="44"/>
    </row>
    <row r="324" spans="1:18" ht="16">
      <c r="A324" s="42"/>
      <c r="B324" s="43"/>
      <c r="C324" s="44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6"/>
      <c r="O324" s="47"/>
      <c r="P324" s="48" t="str">
        <f>IF(E$4=$N324,$O324,"")</f>
        <v/>
      </c>
      <c r="Q324" s="48" t="str">
        <f>IF(F$4=$N324,$O324,"")</f>
        <v/>
      </c>
      <c r="R324" s="44"/>
    </row>
    <row r="325" spans="1:18" ht="16">
      <c r="A325" s="42"/>
      <c r="B325" s="43"/>
      <c r="C325" s="44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6"/>
      <c r="O325" s="47"/>
      <c r="P325" s="48" t="str">
        <f>IF(E$4=$N325,$O325,"")</f>
        <v/>
      </c>
      <c r="Q325" s="48" t="str">
        <f>IF(F$4=$N325,$O325,"")</f>
        <v/>
      </c>
      <c r="R325" s="44"/>
    </row>
    <row r="326" spans="1:18" ht="16">
      <c r="A326" s="42"/>
      <c r="B326" s="43"/>
      <c r="C326" s="44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6"/>
      <c r="O326" s="47"/>
      <c r="P326" s="48" t="str">
        <f>IF(E$4=$N326,$O326,"")</f>
        <v/>
      </c>
      <c r="Q326" s="48" t="str">
        <f>IF(F$4=$N326,$O326,"")</f>
        <v/>
      </c>
      <c r="R326" s="44"/>
    </row>
    <row r="327" spans="1:18" ht="16">
      <c r="A327" s="42"/>
      <c r="B327" s="43"/>
      <c r="C327" s="44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6"/>
      <c r="O327" s="47"/>
      <c r="P327" s="48" t="str">
        <f>IF(E$4=$N327,$O327,"")</f>
        <v/>
      </c>
      <c r="Q327" s="48" t="str">
        <f>IF(F$4=$N327,$O327,"")</f>
        <v/>
      </c>
      <c r="R327" s="44"/>
    </row>
    <row r="328" spans="1:18" ht="16">
      <c r="A328" s="42"/>
      <c r="B328" s="43"/>
      <c r="C328" s="44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6"/>
      <c r="O328" s="47"/>
      <c r="P328" s="48" t="str">
        <f>IF(E$4=$N328,$O328,"")</f>
        <v/>
      </c>
      <c r="Q328" s="48" t="str">
        <f>IF(F$4=$N328,$O328,"")</f>
        <v/>
      </c>
      <c r="R328" s="44"/>
    </row>
    <row r="329" spans="1:18" ht="16">
      <c r="A329" s="42"/>
      <c r="B329" s="43"/>
      <c r="C329" s="44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6"/>
      <c r="O329" s="47"/>
      <c r="P329" s="48" t="str">
        <f>IF(E$4=$N329,$O329,"")</f>
        <v/>
      </c>
      <c r="Q329" s="48" t="str">
        <f>IF(F$4=$N329,$O329,"")</f>
        <v/>
      </c>
      <c r="R329" s="44"/>
    </row>
    <row r="330" spans="1:18" ht="16">
      <c r="A330" s="42"/>
      <c r="B330" s="43"/>
      <c r="C330" s="44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6"/>
      <c r="O330" s="47"/>
      <c r="P330" s="48" t="str">
        <f>IF(E$4=$N330,$O330,"")</f>
        <v/>
      </c>
      <c r="Q330" s="48" t="str">
        <f>IF(F$4=$N330,$O330,"")</f>
        <v/>
      </c>
      <c r="R330" s="44"/>
    </row>
    <row r="331" spans="1:18" ht="16">
      <c r="A331" s="42"/>
      <c r="B331" s="43"/>
      <c r="C331" s="44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6"/>
      <c r="O331" s="47"/>
      <c r="P331" s="48" t="str">
        <f>IF(E$4=$N331,$O331,"")</f>
        <v/>
      </c>
      <c r="Q331" s="48" t="str">
        <f>IF(F$4=$N331,$O331,"")</f>
        <v/>
      </c>
      <c r="R331" s="44"/>
    </row>
    <row r="332" spans="1:18" ht="16">
      <c r="A332" s="42"/>
      <c r="B332" s="43"/>
      <c r="C332" s="44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6"/>
      <c r="O332" s="47"/>
      <c r="P332" s="48" t="str">
        <f>IF(E$4=$N332,$O332,"")</f>
        <v/>
      </c>
      <c r="Q332" s="48" t="str">
        <f>IF(F$4=$N332,$O332,"")</f>
        <v/>
      </c>
      <c r="R332" s="44"/>
    </row>
    <row r="333" spans="1:18" ht="16">
      <c r="A333" s="42"/>
      <c r="B333" s="43"/>
      <c r="C333" s="44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6"/>
      <c r="O333" s="47"/>
      <c r="P333" s="48" t="str">
        <f>IF(E$4=$N333,$O333,"")</f>
        <v/>
      </c>
      <c r="Q333" s="48" t="str">
        <f>IF(F$4=$N333,$O333,"")</f>
        <v/>
      </c>
      <c r="R333" s="44"/>
    </row>
    <row r="334" spans="1:18" ht="16">
      <c r="A334" s="42"/>
      <c r="B334" s="43"/>
      <c r="C334" s="44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6"/>
      <c r="O334" s="47"/>
      <c r="P334" s="48" t="str">
        <f>IF(E$4=$N334,$O334,"")</f>
        <v/>
      </c>
      <c r="Q334" s="48" t="str">
        <f>IF(F$4=$N334,$O334,"")</f>
        <v/>
      </c>
      <c r="R334" s="44"/>
    </row>
    <row r="335" spans="1:18" ht="16">
      <c r="A335" s="42"/>
      <c r="B335" s="43"/>
      <c r="C335" s="44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6"/>
      <c r="O335" s="47"/>
      <c r="P335" s="48" t="str">
        <f>IF(E$4=$N335,$O335,"")</f>
        <v/>
      </c>
      <c r="Q335" s="48" t="str">
        <f>IF(F$4=$N335,$O335,"")</f>
        <v/>
      </c>
      <c r="R335" s="44"/>
    </row>
    <row r="336" spans="1:18" ht="16">
      <c r="A336" s="42"/>
      <c r="B336" s="43"/>
      <c r="C336" s="44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6"/>
      <c r="O336" s="47"/>
      <c r="P336" s="48" t="str">
        <f>IF(E$4=$N336,$O336,"")</f>
        <v/>
      </c>
      <c r="Q336" s="48" t="str">
        <f>IF(F$4=$N336,$O336,"")</f>
        <v/>
      </c>
      <c r="R336" s="44"/>
    </row>
    <row r="337" spans="1:18" ht="16">
      <c r="A337" s="42"/>
      <c r="B337" s="43"/>
      <c r="C337" s="44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6"/>
      <c r="O337" s="47"/>
      <c r="P337" s="48" t="str">
        <f>IF(E$4=$N337,$O337,"")</f>
        <v/>
      </c>
      <c r="Q337" s="48" t="str">
        <f>IF(F$4=$N337,$O337,"")</f>
        <v/>
      </c>
      <c r="R337" s="44"/>
    </row>
    <row r="338" spans="1:18" ht="16">
      <c r="A338" s="42"/>
      <c r="B338" s="43"/>
      <c r="C338" s="44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6"/>
      <c r="O338" s="47"/>
      <c r="P338" s="48" t="str">
        <f>IF(E$4=$N338,$O338,"")</f>
        <v/>
      </c>
      <c r="Q338" s="48" t="str">
        <f>IF(F$4=$N338,$O338,"")</f>
        <v/>
      </c>
      <c r="R338" s="44"/>
    </row>
    <row r="339" spans="1:18" ht="16">
      <c r="A339" s="42"/>
      <c r="B339" s="43"/>
      <c r="C339" s="44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6"/>
      <c r="O339" s="47"/>
      <c r="P339" s="48" t="str">
        <f>IF(E$4=$N339,$O339,"")</f>
        <v/>
      </c>
      <c r="Q339" s="48" t="str">
        <f>IF(F$4=$N339,$O339,"")</f>
        <v/>
      </c>
      <c r="R339" s="44"/>
    </row>
    <row r="340" spans="1:18" ht="16">
      <c r="A340" s="42"/>
      <c r="B340" s="43"/>
      <c r="C340" s="44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6"/>
      <c r="O340" s="47"/>
      <c r="P340" s="48" t="str">
        <f>IF(E$4=$N340,$O340,"")</f>
        <v/>
      </c>
      <c r="Q340" s="48" t="str">
        <f>IF(F$4=$N340,$O340,"")</f>
        <v/>
      </c>
      <c r="R340" s="44"/>
    </row>
    <row r="341" spans="1:18" ht="16">
      <c r="A341" s="42"/>
      <c r="B341" s="43"/>
      <c r="C341" s="44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6"/>
      <c r="O341" s="47"/>
      <c r="P341" s="48" t="str">
        <f>IF(E$4=$N341,$O341,"")</f>
        <v/>
      </c>
      <c r="Q341" s="48" t="str">
        <f>IF(F$4=$N341,$O341,"")</f>
        <v/>
      </c>
      <c r="R341" s="44"/>
    </row>
    <row r="342" spans="1:18" ht="16">
      <c r="A342" s="42"/>
      <c r="B342" s="43"/>
      <c r="C342" s="44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6"/>
      <c r="O342" s="47"/>
      <c r="P342" s="48" t="str">
        <f>IF(E$4=$N342,$O342,"")</f>
        <v/>
      </c>
      <c r="Q342" s="48" t="str">
        <f>IF(F$4=$N342,$O342,"")</f>
        <v/>
      </c>
      <c r="R342" s="44"/>
    </row>
    <row r="343" spans="1:18" ht="16">
      <c r="A343" s="42"/>
      <c r="B343" s="43"/>
      <c r="C343" s="44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6"/>
      <c r="O343" s="47"/>
      <c r="P343" s="48" t="str">
        <f>IF(E$4=$N343,$O343,"")</f>
        <v/>
      </c>
      <c r="Q343" s="48" t="str">
        <f>IF(F$4=$N343,$O343,"")</f>
        <v/>
      </c>
      <c r="R343" s="44"/>
    </row>
    <row r="344" spans="1:18" ht="16">
      <c r="A344" s="42"/>
      <c r="B344" s="43"/>
      <c r="C344" s="44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6"/>
      <c r="O344" s="47"/>
      <c r="P344" s="48" t="str">
        <f>IF(E$4=$N344,$O344,"")</f>
        <v/>
      </c>
      <c r="Q344" s="48" t="str">
        <f>IF(F$4=$N344,$O344,"")</f>
        <v/>
      </c>
      <c r="R344" s="44"/>
    </row>
    <row r="345" spans="1:18" ht="16">
      <c r="A345" s="42"/>
      <c r="B345" s="43"/>
      <c r="C345" s="44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6"/>
      <c r="O345" s="47"/>
      <c r="P345" s="48" t="str">
        <f>IF(E$4=$N345,$O345,"")</f>
        <v/>
      </c>
      <c r="Q345" s="48" t="str">
        <f>IF(F$4=$N345,$O345,"")</f>
        <v/>
      </c>
      <c r="R345" s="44"/>
    </row>
    <row r="346" spans="1:18" ht="16">
      <c r="A346" s="42"/>
      <c r="B346" s="43"/>
      <c r="C346" s="44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6"/>
      <c r="O346" s="47"/>
      <c r="P346" s="48" t="str">
        <f>IF(E$4=$N346,$O346,"")</f>
        <v/>
      </c>
      <c r="Q346" s="48" t="str">
        <f>IF(F$4=$N346,$O346,"")</f>
        <v/>
      </c>
      <c r="R346" s="44"/>
    </row>
    <row r="347" spans="1:18" ht="16">
      <c r="A347" s="42"/>
      <c r="B347" s="43"/>
      <c r="C347" s="44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6"/>
      <c r="O347" s="47"/>
      <c r="P347" s="48" t="str">
        <f>IF(E$4=$N347,$O347,"")</f>
        <v/>
      </c>
      <c r="Q347" s="48" t="str">
        <f>IF(F$4=$N347,$O347,"")</f>
        <v/>
      </c>
      <c r="R347" s="44"/>
    </row>
    <row r="348" spans="1:18" ht="16">
      <c r="A348" s="42"/>
      <c r="B348" s="43"/>
      <c r="C348" s="44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6"/>
      <c r="O348" s="47"/>
      <c r="P348" s="48" t="str">
        <f>IF(E$4=$N348,$O348,"")</f>
        <v/>
      </c>
      <c r="Q348" s="48" t="str">
        <f>IF(F$4=$N348,$O348,"")</f>
        <v/>
      </c>
      <c r="R348" s="44"/>
    </row>
    <row r="349" spans="1:18" ht="16">
      <c r="A349" s="42"/>
      <c r="B349" s="43"/>
      <c r="C349" s="44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6"/>
      <c r="O349" s="47"/>
      <c r="P349" s="48" t="str">
        <f>IF(E$4=$N349,$O349,"")</f>
        <v/>
      </c>
      <c r="Q349" s="48" t="str">
        <f>IF(F$4=$N349,$O349,"")</f>
        <v/>
      </c>
      <c r="R349" s="44"/>
    </row>
    <row r="350" spans="1:18" ht="16">
      <c r="A350" s="42"/>
      <c r="B350" s="43"/>
      <c r="C350" s="44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6"/>
      <c r="O350" s="47"/>
      <c r="P350" s="48" t="str">
        <f>IF(E$4=$N350,$O350,"")</f>
        <v/>
      </c>
      <c r="Q350" s="48" t="str">
        <f>IF(F$4=$N350,$O350,"")</f>
        <v/>
      </c>
      <c r="R350" s="44"/>
    </row>
    <row r="351" spans="1:18" ht="16">
      <c r="A351" s="42"/>
      <c r="B351" s="43"/>
      <c r="C351" s="44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6"/>
      <c r="O351" s="47"/>
      <c r="P351" s="48" t="str">
        <f>IF(E$4=$N351,$O351,"")</f>
        <v/>
      </c>
      <c r="Q351" s="48" t="str">
        <f>IF(F$4=$N351,$O351,"")</f>
        <v/>
      </c>
      <c r="R351" s="44"/>
    </row>
    <row r="352" spans="1:18" ht="16">
      <c r="A352" s="42"/>
      <c r="B352" s="43"/>
      <c r="C352" s="44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6"/>
      <c r="O352" s="47"/>
      <c r="P352" s="48" t="str">
        <f>IF(E$4=$N352,$O352,"")</f>
        <v/>
      </c>
      <c r="Q352" s="48" t="str">
        <f>IF(F$4=$N352,$O352,"")</f>
        <v/>
      </c>
      <c r="R352" s="44"/>
    </row>
    <row r="353" spans="1:18" ht="16">
      <c r="A353" s="42"/>
      <c r="B353" s="43"/>
      <c r="C353" s="44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6"/>
      <c r="O353" s="47"/>
      <c r="P353" s="48" t="str">
        <f>IF(E$4=$N353,$O353,"")</f>
        <v/>
      </c>
      <c r="Q353" s="48" t="str">
        <f>IF(F$4=$N353,$O353,"")</f>
        <v/>
      </c>
      <c r="R353" s="44"/>
    </row>
    <row r="354" spans="1:18" ht="16">
      <c r="A354" s="42"/>
      <c r="B354" s="43"/>
      <c r="C354" s="44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6"/>
      <c r="O354" s="47"/>
      <c r="P354" s="48" t="str">
        <f>IF(E$4=$N354,$O354,"")</f>
        <v/>
      </c>
      <c r="Q354" s="48" t="str">
        <f>IF(F$4=$N354,$O354,"")</f>
        <v/>
      </c>
      <c r="R354" s="44"/>
    </row>
    <row r="355" spans="1:18" ht="16">
      <c r="A355" s="42"/>
      <c r="B355" s="43"/>
      <c r="C355" s="44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6"/>
      <c r="O355" s="47"/>
      <c r="P355" s="48" t="str">
        <f>IF(E$4=$N355,$O355,"")</f>
        <v/>
      </c>
      <c r="Q355" s="48" t="str">
        <f>IF(F$4=$N355,$O355,"")</f>
        <v/>
      </c>
      <c r="R355" s="44"/>
    </row>
    <row r="356" spans="1:18" ht="16">
      <c r="A356" s="42"/>
      <c r="B356" s="43"/>
      <c r="C356" s="44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6"/>
      <c r="O356" s="47"/>
      <c r="P356" s="48" t="str">
        <f>IF(E$4=$N356,$O356,"")</f>
        <v/>
      </c>
      <c r="Q356" s="48" t="str">
        <f>IF(F$4=$N356,$O356,"")</f>
        <v/>
      </c>
      <c r="R356" s="44"/>
    </row>
    <row r="357" spans="1:18" ht="16">
      <c r="A357" s="42"/>
      <c r="B357" s="43"/>
      <c r="C357" s="44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6"/>
      <c r="O357" s="47"/>
      <c r="P357" s="48" t="str">
        <f>IF(E$4=$N357,$O357,"")</f>
        <v/>
      </c>
      <c r="Q357" s="48" t="str">
        <f>IF(F$4=$N357,$O357,"")</f>
        <v/>
      </c>
      <c r="R357" s="44"/>
    </row>
    <row r="358" spans="1:18" ht="16">
      <c r="A358" s="42"/>
      <c r="B358" s="43"/>
      <c r="C358" s="44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6"/>
      <c r="O358" s="47"/>
      <c r="P358" s="48" t="str">
        <f>IF(E$4=$N358,$O358,"")</f>
        <v/>
      </c>
      <c r="Q358" s="48" t="str">
        <f>IF(F$4=$N358,$O358,"")</f>
        <v/>
      </c>
      <c r="R358" s="44"/>
    </row>
    <row r="359" spans="1:18" ht="16">
      <c r="A359" s="42"/>
      <c r="B359" s="43"/>
      <c r="C359" s="44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6"/>
      <c r="O359" s="47"/>
      <c r="P359" s="48" t="str">
        <f>IF(E$4=$N359,$O359,"")</f>
        <v/>
      </c>
      <c r="Q359" s="48" t="str">
        <f>IF(F$4=$N359,$O359,"")</f>
        <v/>
      </c>
      <c r="R359" s="44"/>
    </row>
    <row r="360" spans="1:18" ht="16">
      <c r="A360" s="42"/>
      <c r="B360" s="43"/>
      <c r="C360" s="44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6"/>
      <c r="O360" s="47"/>
      <c r="P360" s="48" t="str">
        <f>IF(E$4=$N360,$O360,"")</f>
        <v/>
      </c>
      <c r="Q360" s="48" t="str">
        <f>IF(F$4=$N360,$O360,"")</f>
        <v/>
      </c>
      <c r="R360" s="44"/>
    </row>
    <row r="361" spans="1:18" ht="16">
      <c r="A361" s="42"/>
      <c r="B361" s="43"/>
      <c r="C361" s="44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6"/>
      <c r="O361" s="47"/>
      <c r="P361" s="48" t="str">
        <f>IF(E$4=$N361,$O361,"")</f>
        <v/>
      </c>
      <c r="Q361" s="48" t="str">
        <f>IF(F$4=$N361,$O361,"")</f>
        <v/>
      </c>
      <c r="R361" s="44"/>
    </row>
    <row r="362" spans="1:18" ht="16">
      <c r="A362" s="42"/>
      <c r="B362" s="43"/>
      <c r="C362" s="44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6"/>
      <c r="O362" s="47"/>
      <c r="P362" s="48" t="str">
        <f>IF(E$4=$N362,$O362,"")</f>
        <v/>
      </c>
      <c r="Q362" s="48" t="str">
        <f>IF(F$4=$N362,$O362,"")</f>
        <v/>
      </c>
      <c r="R362" s="44"/>
    </row>
    <row r="363" spans="1:18" ht="16">
      <c r="A363" s="42"/>
      <c r="B363" s="43"/>
      <c r="C363" s="44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6"/>
      <c r="O363" s="47"/>
      <c r="P363" s="48" t="str">
        <f>IF(E$4=$N363,$O363,"")</f>
        <v/>
      </c>
      <c r="Q363" s="48" t="str">
        <f>IF(F$4=$N363,$O363,"")</f>
        <v/>
      </c>
      <c r="R363" s="44"/>
    </row>
    <row r="364" spans="1:18" ht="16">
      <c r="A364" s="42"/>
      <c r="B364" s="43"/>
      <c r="C364" s="44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6"/>
      <c r="O364" s="47"/>
      <c r="P364" s="48" t="str">
        <f>IF(E$4=$N364,$O364,"")</f>
        <v/>
      </c>
      <c r="Q364" s="48" t="str">
        <f>IF(F$4=$N364,$O364,"")</f>
        <v/>
      </c>
      <c r="R364" s="44"/>
    </row>
    <row r="365" spans="1:18" ht="16">
      <c r="A365" s="42"/>
      <c r="B365" s="43"/>
      <c r="C365" s="44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6"/>
      <c r="O365" s="47"/>
      <c r="P365" s="48" t="str">
        <f>IF(E$4=$N365,$O365,"")</f>
        <v/>
      </c>
      <c r="Q365" s="48" t="str">
        <f>IF(F$4=$N365,$O365,"")</f>
        <v/>
      </c>
      <c r="R365" s="44"/>
    </row>
    <row r="366" spans="1:18" ht="16">
      <c r="A366" s="42"/>
      <c r="B366" s="43"/>
      <c r="C366" s="44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6"/>
      <c r="O366" s="47"/>
      <c r="P366" s="48" t="str">
        <f>IF(E$4=$N366,$O366,"")</f>
        <v/>
      </c>
      <c r="Q366" s="48" t="str">
        <f>IF(F$4=$N366,$O366,"")</f>
        <v/>
      </c>
      <c r="R366" s="44"/>
    </row>
    <row r="367" spans="1:18" ht="16">
      <c r="A367" s="42"/>
      <c r="B367" s="43"/>
      <c r="C367" s="44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6"/>
      <c r="O367" s="47"/>
      <c r="P367" s="48" t="str">
        <f>IF(E$4=$N367,$O367,"")</f>
        <v/>
      </c>
      <c r="Q367" s="48" t="str">
        <f>IF(F$4=$N367,$O367,"")</f>
        <v/>
      </c>
      <c r="R367" s="44"/>
    </row>
    <row r="368" spans="1:18" ht="16">
      <c r="A368" s="42"/>
      <c r="B368" s="43"/>
      <c r="C368" s="44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6"/>
      <c r="O368" s="47"/>
      <c r="P368" s="48" t="str">
        <f>IF(E$4=$N368,$O368,"")</f>
        <v/>
      </c>
      <c r="Q368" s="48" t="str">
        <f>IF(F$4=$N368,$O368,"")</f>
        <v/>
      </c>
      <c r="R368" s="44"/>
    </row>
    <row r="369" spans="1:18" ht="16">
      <c r="A369" s="42"/>
      <c r="B369" s="43"/>
      <c r="C369" s="44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6"/>
      <c r="O369" s="47"/>
      <c r="P369" s="48" t="str">
        <f>IF(E$4=$N369,$O369,"")</f>
        <v/>
      </c>
      <c r="Q369" s="48" t="str">
        <f>IF(F$4=$N369,$O369,"")</f>
        <v/>
      </c>
      <c r="R369" s="44"/>
    </row>
    <row r="370" spans="1:18" ht="16">
      <c r="A370" s="42"/>
      <c r="B370" s="43"/>
      <c r="C370" s="44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6"/>
      <c r="O370" s="47"/>
      <c r="P370" s="48" t="str">
        <f>IF(E$4=$N370,$O370,"")</f>
        <v/>
      </c>
      <c r="Q370" s="48" t="str">
        <f>IF(F$4=$N370,$O370,"")</f>
        <v/>
      </c>
      <c r="R370" s="44"/>
    </row>
    <row r="371" spans="1:18" ht="16">
      <c r="A371" s="42"/>
      <c r="B371" s="43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6"/>
      <c r="O371" s="47"/>
      <c r="P371" s="48" t="str">
        <f>IF(E$4=$N371,$O371,"")</f>
        <v/>
      </c>
      <c r="Q371" s="48" t="str">
        <f>IF(F$4=$N371,$O371,"")</f>
        <v/>
      </c>
      <c r="R371" s="44"/>
    </row>
    <row r="372" spans="1:18" ht="16">
      <c r="A372" s="42"/>
      <c r="B372" s="43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6"/>
      <c r="O372" s="47"/>
      <c r="P372" s="48" t="str">
        <f>IF(E$4=$N372,$O372,"")</f>
        <v/>
      </c>
      <c r="Q372" s="48" t="str">
        <f>IF(F$4=$N372,$O372,"")</f>
        <v/>
      </c>
      <c r="R372" s="44"/>
    </row>
    <row r="373" spans="1:18" ht="16">
      <c r="A373" s="42"/>
      <c r="B373" s="43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6"/>
      <c r="O373" s="47"/>
      <c r="P373" s="48" t="str">
        <f>IF(E$4=$N373,$O373,"")</f>
        <v/>
      </c>
      <c r="Q373" s="48" t="str">
        <f>IF(F$4=$N373,$O373,"")</f>
        <v/>
      </c>
      <c r="R373" s="44"/>
    </row>
    <row r="374" spans="1:18" ht="16">
      <c r="A374" s="42"/>
      <c r="B374" s="43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6"/>
      <c r="O374" s="47"/>
      <c r="P374" s="48" t="str">
        <f>IF(E$4=$N374,$O374,"")</f>
        <v/>
      </c>
      <c r="Q374" s="48" t="str">
        <f>IF(F$4=$N374,$O374,"")</f>
        <v/>
      </c>
      <c r="R374" s="44"/>
    </row>
    <row r="375" spans="1:18" s="13" customFormat="1" ht="16">
      <c r="A375" s="49" t="s">
        <v>5</v>
      </c>
      <c r="B375" s="50"/>
      <c r="C375" s="51"/>
      <c r="D375" s="52"/>
      <c r="E375" s="52"/>
      <c r="F375" s="52"/>
      <c r="G375" s="52"/>
      <c r="H375" s="52"/>
      <c r="I375" s="52"/>
      <c r="J375" s="52"/>
      <c r="K375" s="52"/>
      <c r="L375" s="53"/>
      <c r="M375" s="49"/>
      <c r="N375" s="55" t="s">
        <v>40</v>
      </c>
      <c r="O375" s="56">
        <f>SUM(O323:O374)</f>
        <v>0</v>
      </c>
      <c r="P375" s="24">
        <f>SUM(P323:P374)</f>
        <v>0</v>
      </c>
      <c r="Q375" s="27">
        <f>SUM(Q323:Q374)</f>
        <v>0</v>
      </c>
      <c r="R375" s="57"/>
    </row>
    <row r="376" spans="1:18" s="13" customFormat="1" ht="16">
      <c r="A376" s="49"/>
      <c r="B376" s="50"/>
      <c r="C376" s="58"/>
      <c r="D376" s="52"/>
      <c r="E376" s="52"/>
      <c r="F376" s="52"/>
      <c r="G376" s="52"/>
      <c r="H376" s="52"/>
      <c r="I376" s="52"/>
      <c r="J376" s="52"/>
      <c r="K376" s="52"/>
      <c r="L376" s="53"/>
      <c r="M376" s="49"/>
      <c r="N376" s="59" t="s">
        <v>28</v>
      </c>
      <c r="O376" s="60">
        <f>P375+Q375</f>
        <v>0</v>
      </c>
      <c r="P376" s="48" t="str">
        <f>IF(E$4=$N376,$O376,"")</f>
        <v/>
      </c>
      <c r="Q376" s="48" t="str">
        <f>IF(F$4=$N376,$O376,"")</f>
        <v/>
      </c>
      <c r="R376" s="57"/>
    </row>
    <row r="377" spans="1:18" ht="40" customHeight="1">
      <c r="A377" s="61"/>
      <c r="B377" s="61"/>
      <c r="C377" s="62"/>
      <c r="D377" s="2"/>
      <c r="E377" s="2"/>
      <c r="F377" s="2"/>
      <c r="G377" s="2"/>
      <c r="H377" s="2"/>
      <c r="I377" s="2"/>
      <c r="J377" s="2"/>
      <c r="K377" s="2"/>
      <c r="L377" s="63"/>
      <c r="M377" s="63"/>
      <c r="N377" s="2"/>
    </row>
    <row r="378" spans="1:18" s="68" customFormat="1" ht="42">
      <c r="A378" s="64" t="str">
        <f>A10</f>
        <v>Date</v>
      </c>
      <c r="B378" s="64" t="str">
        <f>B10</f>
        <v>Réf. de la pièce comptable</v>
      </c>
      <c r="C378" s="64" t="str">
        <f>C10</f>
        <v>Client</v>
      </c>
      <c r="D378" s="64" t="str">
        <f>D10</f>
        <v>Pièce 
vendue 1</v>
      </c>
      <c r="E378" s="64" t="str">
        <f>E10</f>
        <v>Pièce 
vendue 2</v>
      </c>
      <c r="F378" s="64" t="str">
        <f>F10</f>
        <v>Pièce 
vendue 3</v>
      </c>
      <c r="G378" s="64" t="str">
        <f>G10</f>
        <v>Pièce 
vendue 4</v>
      </c>
      <c r="H378" s="64" t="str">
        <f>H10</f>
        <v>Pièce 
vendue 5</v>
      </c>
      <c r="I378" s="64" t="str">
        <f>I10</f>
        <v>Pièce 
vendue 6</v>
      </c>
      <c r="J378" s="64" t="str">
        <f>J10</f>
        <v>Cadeau</v>
      </c>
      <c r="K378" s="64" t="str">
        <f>K10</f>
        <v>Lieux
 de vente</v>
      </c>
      <c r="L378" s="64" t="str">
        <f>L10</f>
        <v>Mode d’encaissement</v>
      </c>
      <c r="M378" s="64" t="str">
        <f>M10</f>
        <v>Paiement</v>
      </c>
      <c r="N378" s="64" t="str">
        <f>N10</f>
        <v>Nature</v>
      </c>
      <c r="O378" s="64" t="str">
        <f>O10</f>
        <v>Montant</v>
      </c>
      <c r="P378" s="65" t="str">
        <f>P321</f>
        <v>VENTES</v>
      </c>
      <c r="Q378" s="66" t="str">
        <f>Q321</f>
        <v>PRESTATIONS DE SERVICES</v>
      </c>
      <c r="R378" s="67" t="s">
        <v>24</v>
      </c>
    </row>
    <row r="379" spans="1:18" s="13" customFormat="1" ht="23">
      <c r="A379" s="38" t="s">
        <v>41</v>
      </c>
      <c r="B379" s="39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39"/>
    </row>
    <row r="380" spans="1:18" ht="16">
      <c r="A380" s="42"/>
      <c r="B380" s="43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6"/>
      <c r="O380" s="47"/>
      <c r="P380" s="48" t="str">
        <f>IF(E$4=$N380,$O380,"")</f>
        <v/>
      </c>
      <c r="Q380" s="48" t="str">
        <f>IF(F$4=$N380,$O380,"")</f>
        <v/>
      </c>
      <c r="R380" s="44"/>
    </row>
    <row r="381" spans="1:18" ht="16">
      <c r="A381" s="42"/>
      <c r="B381" s="43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6"/>
      <c r="O381" s="47"/>
      <c r="P381" s="48" t="str">
        <f>IF(E$4=$N381,$O381,"")</f>
        <v/>
      </c>
      <c r="Q381" s="48" t="str">
        <f>IF(F$4=$N381,$O381,"")</f>
        <v/>
      </c>
      <c r="R381" s="44"/>
    </row>
    <row r="382" spans="1:18" ht="16">
      <c r="A382" s="42"/>
      <c r="B382" s="43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6"/>
      <c r="O382" s="47"/>
      <c r="P382" s="48" t="str">
        <f>IF(E$4=$N382,$O382,"")</f>
        <v/>
      </c>
      <c r="Q382" s="48" t="str">
        <f>IF(F$4=$N382,$O382,"")</f>
        <v/>
      </c>
      <c r="R382" s="44"/>
    </row>
    <row r="383" spans="1:18" ht="16">
      <c r="A383" s="42"/>
      <c r="B383" s="43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6"/>
      <c r="O383" s="47"/>
      <c r="P383" s="48" t="str">
        <f>IF(E$4=$N383,$O383,"")</f>
        <v/>
      </c>
      <c r="Q383" s="48" t="str">
        <f>IF(F$4=$N383,$O383,"")</f>
        <v/>
      </c>
      <c r="R383" s="44"/>
    </row>
    <row r="384" spans="1:18" ht="16">
      <c r="A384" s="42"/>
      <c r="B384" s="43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6"/>
      <c r="O384" s="47"/>
      <c r="P384" s="48" t="str">
        <f>IF(E$4=$N384,$O384,"")</f>
        <v/>
      </c>
      <c r="Q384" s="48" t="str">
        <f>IF(F$4=$N384,$O384,"")</f>
        <v/>
      </c>
      <c r="R384" s="44"/>
    </row>
    <row r="385" spans="1:18" ht="16">
      <c r="A385" s="42"/>
      <c r="B385" s="43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6"/>
      <c r="O385" s="47"/>
      <c r="P385" s="48" t="str">
        <f>IF(E$4=$N385,$O385,"")</f>
        <v/>
      </c>
      <c r="Q385" s="48" t="str">
        <f>IF(F$4=$N385,$O385,"")</f>
        <v/>
      </c>
      <c r="R385" s="44"/>
    </row>
    <row r="386" spans="1:18" ht="16">
      <c r="A386" s="42"/>
      <c r="B386" s="43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6"/>
      <c r="O386" s="47"/>
      <c r="P386" s="48" t="str">
        <f>IF(E$4=$N386,$O386,"")</f>
        <v/>
      </c>
      <c r="Q386" s="48" t="str">
        <f>IF(F$4=$N386,$O386,"")</f>
        <v/>
      </c>
      <c r="R386" s="44"/>
    </row>
    <row r="387" spans="1:18" ht="16">
      <c r="A387" s="42"/>
      <c r="B387" s="43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6"/>
      <c r="O387" s="47"/>
      <c r="P387" s="48" t="str">
        <f>IF(E$4=$N387,$O387,"")</f>
        <v/>
      </c>
      <c r="Q387" s="48" t="str">
        <f>IF(F$4=$N387,$O387,"")</f>
        <v/>
      </c>
      <c r="R387" s="44"/>
    </row>
    <row r="388" spans="1:18" ht="16">
      <c r="A388" s="42"/>
      <c r="B388" s="43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6"/>
      <c r="O388" s="47"/>
      <c r="P388" s="48" t="str">
        <f>IF(E$4=$N388,$O388,"")</f>
        <v/>
      </c>
      <c r="Q388" s="48" t="str">
        <f>IF(F$4=$N388,$O388,"")</f>
        <v/>
      </c>
      <c r="R388" s="44"/>
    </row>
    <row r="389" spans="1:18" ht="16">
      <c r="A389" s="42"/>
      <c r="B389" s="43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6"/>
      <c r="O389" s="47"/>
      <c r="P389" s="48" t="str">
        <f>IF(E$4=$N389,$O389,"")</f>
        <v/>
      </c>
      <c r="Q389" s="48" t="str">
        <f>IF(F$4=$N389,$O389,"")</f>
        <v/>
      </c>
      <c r="R389" s="44"/>
    </row>
    <row r="390" spans="1:18" ht="16">
      <c r="A390" s="42"/>
      <c r="B390" s="43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6"/>
      <c r="O390" s="47"/>
      <c r="P390" s="48" t="str">
        <f>IF(E$4=$N390,$O390,"")</f>
        <v/>
      </c>
      <c r="Q390" s="48" t="str">
        <f>IF(F$4=$N390,$O390,"")</f>
        <v/>
      </c>
      <c r="R390" s="44"/>
    </row>
    <row r="391" spans="1:18" ht="16">
      <c r="A391" s="42"/>
      <c r="B391" s="43"/>
      <c r="C391" s="44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6"/>
      <c r="O391" s="47"/>
      <c r="P391" s="48" t="str">
        <f>IF(E$4=$N391,$O391,"")</f>
        <v/>
      </c>
      <c r="Q391" s="48" t="str">
        <f>IF(F$4=$N391,$O391,"")</f>
        <v/>
      </c>
      <c r="R391" s="44"/>
    </row>
    <row r="392" spans="1:18" ht="16">
      <c r="A392" s="42"/>
      <c r="B392" s="43"/>
      <c r="C392" s="44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6"/>
      <c r="O392" s="47"/>
      <c r="P392" s="48" t="str">
        <f>IF(E$4=$N392,$O392,"")</f>
        <v/>
      </c>
      <c r="Q392" s="48" t="str">
        <f>IF(F$4=$N392,$O392,"")</f>
        <v/>
      </c>
      <c r="R392" s="44"/>
    </row>
    <row r="393" spans="1:18" ht="16">
      <c r="A393" s="42"/>
      <c r="B393" s="43"/>
      <c r="C393" s="44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6"/>
      <c r="O393" s="47"/>
      <c r="P393" s="48" t="str">
        <f>IF(E$4=$N393,$O393,"")</f>
        <v/>
      </c>
      <c r="Q393" s="48" t="str">
        <f>IF(F$4=$N393,$O393,"")</f>
        <v/>
      </c>
      <c r="R393" s="44"/>
    </row>
    <row r="394" spans="1:18" ht="16">
      <c r="A394" s="42"/>
      <c r="B394" s="43"/>
      <c r="C394" s="44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6"/>
      <c r="O394" s="47"/>
      <c r="P394" s="48" t="str">
        <f>IF(E$4=$N394,$O394,"")</f>
        <v/>
      </c>
      <c r="Q394" s="48" t="str">
        <f>IF(F$4=$N394,$O394,"")</f>
        <v/>
      </c>
      <c r="R394" s="44"/>
    </row>
    <row r="395" spans="1:18" ht="16">
      <c r="A395" s="42"/>
      <c r="B395" s="43"/>
      <c r="C395" s="44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6"/>
      <c r="O395" s="47"/>
      <c r="P395" s="48" t="str">
        <f>IF(E$4=$N395,$O395,"")</f>
        <v/>
      </c>
      <c r="Q395" s="48" t="str">
        <f>IF(F$4=$N395,$O395,"")</f>
        <v/>
      </c>
      <c r="R395" s="44"/>
    </row>
    <row r="396" spans="1:18" ht="16">
      <c r="A396" s="42"/>
      <c r="B396" s="43"/>
      <c r="C396" s="44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6"/>
      <c r="O396" s="47"/>
      <c r="P396" s="48" t="str">
        <f>IF(E$4=$N396,$O396,"")</f>
        <v/>
      </c>
      <c r="Q396" s="48" t="str">
        <f>IF(F$4=$N396,$O396,"")</f>
        <v/>
      </c>
      <c r="R396" s="44"/>
    </row>
    <row r="397" spans="1:18" ht="16">
      <c r="A397" s="42"/>
      <c r="B397" s="43"/>
      <c r="C397" s="44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6"/>
      <c r="O397" s="47"/>
      <c r="P397" s="48" t="str">
        <f>IF(E$4=$N397,$O397,"")</f>
        <v/>
      </c>
      <c r="Q397" s="48" t="str">
        <f>IF(F$4=$N397,$O397,"")</f>
        <v/>
      </c>
      <c r="R397" s="44"/>
    </row>
    <row r="398" spans="1:18" ht="16">
      <c r="A398" s="42"/>
      <c r="B398" s="43"/>
      <c r="C398" s="44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6"/>
      <c r="O398" s="47"/>
      <c r="P398" s="48" t="str">
        <f>IF(E$4=$N398,$O398,"")</f>
        <v/>
      </c>
      <c r="Q398" s="48" t="str">
        <f>IF(F$4=$N398,$O398,"")</f>
        <v/>
      </c>
      <c r="R398" s="44"/>
    </row>
    <row r="399" spans="1:18" ht="16">
      <c r="A399" s="42"/>
      <c r="B399" s="43"/>
      <c r="C399" s="44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6"/>
      <c r="O399" s="47"/>
      <c r="P399" s="48" t="str">
        <f>IF(E$4=$N399,$O399,"")</f>
        <v/>
      </c>
      <c r="Q399" s="48" t="str">
        <f>IF(F$4=$N399,$O399,"")</f>
        <v/>
      </c>
      <c r="R399" s="44"/>
    </row>
    <row r="400" spans="1:18" ht="16">
      <c r="A400" s="42"/>
      <c r="B400" s="43"/>
      <c r="C400" s="44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6"/>
      <c r="O400" s="47"/>
      <c r="P400" s="48" t="str">
        <f>IF(E$4=$N400,$O400,"")</f>
        <v/>
      </c>
      <c r="Q400" s="48" t="str">
        <f>IF(F$4=$N400,$O400,"")</f>
        <v/>
      </c>
      <c r="R400" s="44"/>
    </row>
    <row r="401" spans="1:18" ht="16">
      <c r="A401" s="42"/>
      <c r="B401" s="43"/>
      <c r="C401" s="44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6"/>
      <c r="O401" s="47"/>
      <c r="P401" s="48" t="str">
        <f>IF(E$4=$N401,$O401,"")</f>
        <v/>
      </c>
      <c r="Q401" s="48" t="str">
        <f>IF(F$4=$N401,$O401,"")</f>
        <v/>
      </c>
      <c r="R401" s="44"/>
    </row>
    <row r="402" spans="1:18" ht="16">
      <c r="A402" s="42"/>
      <c r="B402" s="43"/>
      <c r="C402" s="44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6"/>
      <c r="O402" s="47"/>
      <c r="P402" s="48" t="str">
        <f>IF(E$4=$N402,$O402,"")</f>
        <v/>
      </c>
      <c r="Q402" s="48" t="str">
        <f>IF(F$4=$N402,$O402,"")</f>
        <v/>
      </c>
      <c r="R402" s="44"/>
    </row>
    <row r="403" spans="1:18" ht="16">
      <c r="A403" s="42"/>
      <c r="B403" s="43"/>
      <c r="C403" s="44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6"/>
      <c r="O403" s="47"/>
      <c r="P403" s="48" t="str">
        <f>IF(E$4=$N403,$O403,"")</f>
        <v/>
      </c>
      <c r="Q403" s="48" t="str">
        <f>IF(F$4=$N403,$O403,"")</f>
        <v/>
      </c>
      <c r="R403" s="44"/>
    </row>
    <row r="404" spans="1:18" ht="16">
      <c r="A404" s="42"/>
      <c r="B404" s="43"/>
      <c r="C404" s="44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6"/>
      <c r="O404" s="47"/>
      <c r="P404" s="48" t="str">
        <f>IF(E$4=$N404,$O404,"")</f>
        <v/>
      </c>
      <c r="Q404" s="48" t="str">
        <f>IF(F$4=$N404,$O404,"")</f>
        <v/>
      </c>
      <c r="R404" s="44"/>
    </row>
    <row r="405" spans="1:18" ht="16">
      <c r="A405" s="42"/>
      <c r="B405" s="43"/>
      <c r="C405" s="44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6"/>
      <c r="O405" s="47"/>
      <c r="P405" s="48" t="str">
        <f>IF(E$4=$N405,$O405,"")</f>
        <v/>
      </c>
      <c r="Q405" s="48" t="str">
        <f>IF(F$4=$N405,$O405,"")</f>
        <v/>
      </c>
      <c r="R405" s="44"/>
    </row>
    <row r="406" spans="1:18" ht="16">
      <c r="A406" s="42"/>
      <c r="B406" s="43"/>
      <c r="C406" s="44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6"/>
      <c r="O406" s="47"/>
      <c r="P406" s="48" t="str">
        <f>IF(E$4=$N406,$O406,"")</f>
        <v/>
      </c>
      <c r="Q406" s="48" t="str">
        <f>IF(F$4=$N406,$O406,"")</f>
        <v/>
      </c>
      <c r="R406" s="44"/>
    </row>
    <row r="407" spans="1:18" ht="16">
      <c r="A407" s="42"/>
      <c r="B407" s="43"/>
      <c r="C407" s="44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6"/>
      <c r="O407" s="47"/>
      <c r="P407" s="48" t="str">
        <f>IF(E$4=$N407,$O407,"")</f>
        <v/>
      </c>
      <c r="Q407" s="48" t="str">
        <f>IF(F$4=$N407,$O407,"")</f>
        <v/>
      </c>
      <c r="R407" s="44"/>
    </row>
    <row r="408" spans="1:18" ht="16">
      <c r="A408" s="42"/>
      <c r="B408" s="43"/>
      <c r="C408" s="44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6"/>
      <c r="O408" s="47"/>
      <c r="P408" s="48" t="str">
        <f>IF(E$4=$N408,$O408,"")</f>
        <v/>
      </c>
      <c r="Q408" s="48" t="str">
        <f>IF(F$4=$N408,$O408,"")</f>
        <v/>
      </c>
      <c r="R408" s="44"/>
    </row>
    <row r="409" spans="1:18" ht="16">
      <c r="A409" s="42"/>
      <c r="B409" s="43"/>
      <c r="C409" s="44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6"/>
      <c r="O409" s="47"/>
      <c r="P409" s="48" t="str">
        <f>IF(E$4=$N409,$O409,"")</f>
        <v/>
      </c>
      <c r="Q409" s="48" t="str">
        <f>IF(F$4=$N409,$O409,"")</f>
        <v/>
      </c>
      <c r="R409" s="44"/>
    </row>
    <row r="410" spans="1:18" ht="16">
      <c r="A410" s="42"/>
      <c r="B410" s="43"/>
      <c r="C410" s="44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6"/>
      <c r="O410" s="47"/>
      <c r="P410" s="48" t="str">
        <f>IF(E$4=$N410,$O410,"")</f>
        <v/>
      </c>
      <c r="Q410" s="48" t="str">
        <f>IF(F$4=$N410,$O410,"")</f>
        <v/>
      </c>
      <c r="R410" s="44"/>
    </row>
    <row r="411" spans="1:18" ht="16">
      <c r="A411" s="42"/>
      <c r="B411" s="43"/>
      <c r="C411" s="44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6"/>
      <c r="O411" s="47"/>
      <c r="P411" s="48" t="str">
        <f>IF(E$4=$N411,$O411,"")</f>
        <v/>
      </c>
      <c r="Q411" s="48" t="str">
        <f>IF(F$4=$N411,$O411,"")</f>
        <v/>
      </c>
      <c r="R411" s="44"/>
    </row>
    <row r="412" spans="1:18" ht="16">
      <c r="A412" s="42"/>
      <c r="B412" s="43"/>
      <c r="C412" s="44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6"/>
      <c r="O412" s="47"/>
      <c r="P412" s="48" t="str">
        <f>IF(E$4=$N412,$O412,"")</f>
        <v/>
      </c>
      <c r="Q412" s="48" t="str">
        <f>IF(F$4=$N412,$O412,"")</f>
        <v/>
      </c>
      <c r="R412" s="44"/>
    </row>
    <row r="413" spans="1:18" ht="16">
      <c r="A413" s="42"/>
      <c r="B413" s="43"/>
      <c r="C413" s="44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6"/>
      <c r="O413" s="47"/>
      <c r="P413" s="48" t="str">
        <f>IF(E$4=$N413,$O413,"")</f>
        <v/>
      </c>
      <c r="Q413" s="48" t="str">
        <f>IF(F$4=$N413,$O413,"")</f>
        <v/>
      </c>
      <c r="R413" s="44"/>
    </row>
    <row r="414" spans="1:18" ht="16">
      <c r="A414" s="42"/>
      <c r="B414" s="43"/>
      <c r="C414" s="44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6"/>
      <c r="O414" s="47"/>
      <c r="P414" s="48" t="str">
        <f>IF(E$4=$N414,$O414,"")</f>
        <v/>
      </c>
      <c r="Q414" s="48" t="str">
        <f>IF(F$4=$N414,$O414,"")</f>
        <v/>
      </c>
      <c r="R414" s="44"/>
    </row>
    <row r="415" spans="1:18" ht="16">
      <c r="A415" s="42"/>
      <c r="B415" s="43"/>
      <c r="C415" s="44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6"/>
      <c r="O415" s="47"/>
      <c r="P415" s="48" t="str">
        <f>IF(E$4=$N415,$O415,"")</f>
        <v/>
      </c>
      <c r="Q415" s="48" t="str">
        <f>IF(F$4=$N415,$O415,"")</f>
        <v/>
      </c>
      <c r="R415" s="44"/>
    </row>
    <row r="416" spans="1:18" ht="16">
      <c r="A416" s="42"/>
      <c r="B416" s="43"/>
      <c r="C416" s="44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6"/>
      <c r="O416" s="47"/>
      <c r="P416" s="48" t="str">
        <f>IF(E$4=$N416,$O416,"")</f>
        <v/>
      </c>
      <c r="Q416" s="48" t="str">
        <f>IF(F$4=$N416,$O416,"")</f>
        <v/>
      </c>
      <c r="R416" s="44"/>
    </row>
    <row r="417" spans="1:18" ht="16">
      <c r="A417" s="42"/>
      <c r="B417" s="43"/>
      <c r="C417" s="44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6"/>
      <c r="O417" s="47"/>
      <c r="P417" s="48" t="str">
        <f>IF(E$4=$N417,$O417,"")</f>
        <v/>
      </c>
      <c r="Q417" s="48" t="str">
        <f>IF(F$4=$N417,$O417,"")</f>
        <v/>
      </c>
      <c r="R417" s="44"/>
    </row>
    <row r="418" spans="1:18" ht="16">
      <c r="A418" s="42"/>
      <c r="B418" s="43"/>
      <c r="C418" s="44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6"/>
      <c r="O418" s="47"/>
      <c r="P418" s="48" t="str">
        <f>IF(E$4=$N418,$O418,"")</f>
        <v/>
      </c>
      <c r="Q418" s="48" t="str">
        <f>IF(F$4=$N418,$O418,"")</f>
        <v/>
      </c>
      <c r="R418" s="44"/>
    </row>
    <row r="419" spans="1:18" ht="16">
      <c r="A419" s="42"/>
      <c r="B419" s="43"/>
      <c r="C419" s="44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6"/>
      <c r="O419" s="47"/>
      <c r="P419" s="48" t="str">
        <f>IF(E$4=$N419,$O419,"")</f>
        <v/>
      </c>
      <c r="Q419" s="48" t="str">
        <f>IF(F$4=$N419,$O419,"")</f>
        <v/>
      </c>
      <c r="R419" s="44"/>
    </row>
    <row r="420" spans="1:18" ht="16">
      <c r="A420" s="42"/>
      <c r="B420" s="43"/>
      <c r="C420" s="44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6"/>
      <c r="O420" s="47"/>
      <c r="P420" s="48" t="str">
        <f>IF(E$4=$N420,$O420,"")</f>
        <v/>
      </c>
      <c r="Q420" s="48" t="str">
        <f>IF(F$4=$N420,$O420,"")</f>
        <v/>
      </c>
      <c r="R420" s="44"/>
    </row>
    <row r="421" spans="1:18" ht="16">
      <c r="A421" s="42"/>
      <c r="B421" s="43"/>
      <c r="C421" s="44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6"/>
      <c r="O421" s="47"/>
      <c r="P421" s="48" t="str">
        <f>IF(E$4=$N421,$O421,"")</f>
        <v/>
      </c>
      <c r="Q421" s="48" t="str">
        <f>IF(F$4=$N421,$O421,"")</f>
        <v/>
      </c>
      <c r="R421" s="44"/>
    </row>
    <row r="422" spans="1:18" ht="16">
      <c r="A422" s="42"/>
      <c r="B422" s="43"/>
      <c r="C422" s="44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6"/>
      <c r="O422" s="47"/>
      <c r="P422" s="48" t="str">
        <f>IF(E$4=$N422,$O422,"")</f>
        <v/>
      </c>
      <c r="Q422" s="48" t="str">
        <f>IF(F$4=$N422,$O422,"")</f>
        <v/>
      </c>
      <c r="R422" s="44"/>
    </row>
    <row r="423" spans="1:18" ht="16">
      <c r="A423" s="42"/>
      <c r="B423" s="43"/>
      <c r="C423" s="44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6"/>
      <c r="O423" s="47"/>
      <c r="P423" s="48" t="str">
        <f>IF(E$4=$N423,$O423,"")</f>
        <v/>
      </c>
      <c r="Q423" s="48" t="str">
        <f>IF(F$4=$N423,$O423,"")</f>
        <v/>
      </c>
      <c r="R423" s="44"/>
    </row>
    <row r="424" spans="1:18" ht="16">
      <c r="A424" s="42"/>
      <c r="B424" s="43"/>
      <c r="C424" s="44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6"/>
      <c r="O424" s="47"/>
      <c r="P424" s="48" t="str">
        <f>IF(E$4=$N424,$O424,"")</f>
        <v/>
      </c>
      <c r="Q424" s="48" t="str">
        <f>IF(F$4=$N424,$O424,"")</f>
        <v/>
      </c>
      <c r="R424" s="44"/>
    </row>
    <row r="425" spans="1:18" ht="16">
      <c r="A425" s="42"/>
      <c r="B425" s="43"/>
      <c r="C425" s="44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6"/>
      <c r="O425" s="47"/>
      <c r="P425" s="48" t="str">
        <f>IF(E$4=$N425,$O425,"")</f>
        <v/>
      </c>
      <c r="Q425" s="48" t="str">
        <f>IF(F$4=$N425,$O425,"")</f>
        <v/>
      </c>
      <c r="R425" s="44"/>
    </row>
    <row r="426" spans="1:18" ht="16">
      <c r="A426" s="42"/>
      <c r="B426" s="43"/>
      <c r="C426" s="44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6"/>
      <c r="O426" s="47"/>
      <c r="P426" s="48" t="str">
        <f>IF(E$4=$N426,$O426,"")</f>
        <v/>
      </c>
      <c r="Q426" s="48" t="str">
        <f>IF(F$4=$N426,$O426,"")</f>
        <v/>
      </c>
      <c r="R426" s="44"/>
    </row>
    <row r="427" spans="1:18" ht="16">
      <c r="A427" s="42"/>
      <c r="B427" s="43"/>
      <c r="C427" s="44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6"/>
      <c r="O427" s="47"/>
      <c r="P427" s="48" t="str">
        <f>IF(E$4=$N427,$O427,"")</f>
        <v/>
      </c>
      <c r="Q427" s="48" t="str">
        <f>IF(F$4=$N427,$O427,"")</f>
        <v/>
      </c>
      <c r="R427" s="44"/>
    </row>
    <row r="428" spans="1:18" ht="16">
      <c r="A428" s="42"/>
      <c r="B428" s="43"/>
      <c r="C428" s="44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6"/>
      <c r="O428" s="47"/>
      <c r="P428" s="48" t="str">
        <f>IF(E$4=$N428,$O428,"")</f>
        <v/>
      </c>
      <c r="Q428" s="48" t="str">
        <f>IF(F$4=$N428,$O428,"")</f>
        <v/>
      </c>
      <c r="R428" s="44"/>
    </row>
    <row r="429" spans="1:18" ht="16">
      <c r="A429" s="42"/>
      <c r="B429" s="43"/>
      <c r="C429" s="44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6"/>
      <c r="O429" s="47"/>
      <c r="P429" s="48" t="str">
        <f>IF(E$4=$N429,$O429,"")</f>
        <v/>
      </c>
      <c r="Q429" s="48" t="str">
        <f>IF(F$4=$N429,$O429,"")</f>
        <v/>
      </c>
      <c r="R429" s="44"/>
    </row>
    <row r="430" spans="1:18" ht="16">
      <c r="A430" s="42"/>
      <c r="B430" s="43"/>
      <c r="C430" s="44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6"/>
      <c r="O430" s="47"/>
      <c r="P430" s="48" t="str">
        <f>IF(E$4=$N430,$O430,"")</f>
        <v/>
      </c>
      <c r="Q430" s="48" t="str">
        <f>IF(F$4=$N430,$O430,"")</f>
        <v/>
      </c>
      <c r="R430" s="44"/>
    </row>
    <row r="431" spans="1:18" ht="16">
      <c r="A431" s="42"/>
      <c r="B431" s="43"/>
      <c r="C431" s="44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6"/>
      <c r="O431" s="47"/>
      <c r="P431" s="48" t="str">
        <f>IF(E$4=$N431,$O431,"")</f>
        <v/>
      </c>
      <c r="Q431" s="48" t="str">
        <f>IF(F$4=$N431,$O431,"")</f>
        <v/>
      </c>
      <c r="R431" s="44"/>
    </row>
    <row r="432" spans="1:18" ht="16">
      <c r="A432" s="42"/>
      <c r="B432" s="43"/>
      <c r="C432" s="44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6"/>
      <c r="O432" s="47"/>
      <c r="P432" s="48" t="str">
        <f>IF(E$4=$N432,$O432,"")</f>
        <v/>
      </c>
      <c r="Q432" s="48" t="str">
        <f>IF(F$4=$N432,$O432,"")</f>
        <v/>
      </c>
      <c r="R432" s="44"/>
    </row>
    <row r="433" spans="1:18" ht="16">
      <c r="A433" s="42"/>
      <c r="B433" s="43"/>
      <c r="C433" s="44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6"/>
      <c r="O433" s="47"/>
      <c r="P433" s="48" t="str">
        <f>IF(E$4=$N433,$O433,"")</f>
        <v/>
      </c>
      <c r="Q433" s="48" t="str">
        <f>IF(F$4=$N433,$O433,"")</f>
        <v/>
      </c>
      <c r="R433" s="44"/>
    </row>
    <row r="434" spans="1:18" ht="16">
      <c r="A434" s="42"/>
      <c r="B434" s="43"/>
      <c r="C434" s="44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6"/>
      <c r="O434" s="47"/>
      <c r="P434" s="48" t="str">
        <f>IF(E$4=$N434,$O434,"")</f>
        <v/>
      </c>
      <c r="Q434" s="48" t="str">
        <f>IF(F$4=$N434,$O434,"")</f>
        <v/>
      </c>
      <c r="R434" s="44"/>
    </row>
    <row r="435" spans="1:18" ht="16">
      <c r="A435" s="42"/>
      <c r="B435" s="43"/>
      <c r="C435" s="44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6"/>
      <c r="O435" s="47"/>
      <c r="P435" s="48" t="str">
        <f>IF(E$4=$N435,$O435,"")</f>
        <v/>
      </c>
      <c r="Q435" s="48" t="str">
        <f>IF(F$4=$N435,$O435,"")</f>
        <v/>
      </c>
      <c r="R435" s="44"/>
    </row>
    <row r="436" spans="1:18" ht="16">
      <c r="A436" s="42"/>
      <c r="B436" s="43"/>
      <c r="C436" s="44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6"/>
      <c r="O436" s="47"/>
      <c r="P436" s="48" t="str">
        <f>IF(E$4=$N436,$O436,"")</f>
        <v/>
      </c>
      <c r="Q436" s="48" t="str">
        <f>IF(F$4=$N436,$O436,"")</f>
        <v/>
      </c>
      <c r="R436" s="44"/>
    </row>
    <row r="437" spans="1:18" ht="16">
      <c r="A437" s="42"/>
      <c r="B437" s="43"/>
      <c r="C437" s="44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6"/>
      <c r="O437" s="47"/>
      <c r="P437" s="48" t="str">
        <f>IF(E$4=$N437,$O437,"")</f>
        <v/>
      </c>
      <c r="Q437" s="48" t="str">
        <f>IF(F$4=$N437,$O437,"")</f>
        <v/>
      </c>
      <c r="R437" s="44"/>
    </row>
    <row r="438" spans="1:18" ht="16">
      <c r="A438" s="42"/>
      <c r="B438" s="43"/>
      <c r="C438" s="44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6"/>
      <c r="O438" s="47"/>
      <c r="P438" s="48" t="str">
        <f>IF(E$4=$N438,$O438,"")</f>
        <v/>
      </c>
      <c r="Q438" s="48" t="str">
        <f>IF(F$4=$N438,$O438,"")</f>
        <v/>
      </c>
      <c r="R438" s="44"/>
    </row>
    <row r="439" spans="1:18" ht="16">
      <c r="A439" s="42"/>
      <c r="B439" s="43"/>
      <c r="C439" s="44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6"/>
      <c r="O439" s="47"/>
      <c r="P439" s="48" t="str">
        <f>IF(E$4=$N439,$O439,"")</f>
        <v/>
      </c>
      <c r="Q439" s="48" t="str">
        <f>IF(F$4=$N439,$O439,"")</f>
        <v/>
      </c>
      <c r="R439" s="44"/>
    </row>
    <row r="440" spans="1:18" ht="16">
      <c r="A440" s="42"/>
      <c r="B440" s="43"/>
      <c r="C440" s="44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6"/>
      <c r="O440" s="47"/>
      <c r="P440" s="48" t="str">
        <f>IF(E$4=$N440,$O440,"")</f>
        <v/>
      </c>
      <c r="Q440" s="48" t="str">
        <f>IF(F$4=$N440,$O440,"")</f>
        <v/>
      </c>
      <c r="R440" s="44"/>
    </row>
    <row r="441" spans="1:18" ht="16">
      <c r="A441" s="42"/>
      <c r="B441" s="43"/>
      <c r="C441" s="44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6"/>
      <c r="O441" s="47"/>
      <c r="P441" s="48" t="str">
        <f>IF(E$4=$N441,$O441,"")</f>
        <v/>
      </c>
      <c r="Q441" s="48" t="str">
        <f>IF(F$4=$N441,$O441,"")</f>
        <v/>
      </c>
      <c r="R441" s="44"/>
    </row>
    <row r="442" spans="1:18" ht="16">
      <c r="A442" s="42"/>
      <c r="B442" s="43"/>
      <c r="C442" s="44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6"/>
      <c r="O442" s="47"/>
      <c r="P442" s="48" t="str">
        <f>IF(E$4=$N442,$O442,"")</f>
        <v/>
      </c>
      <c r="Q442" s="48" t="str">
        <f>IF(F$4=$N442,$O442,"")</f>
        <v/>
      </c>
      <c r="R442" s="44"/>
    </row>
    <row r="443" spans="1:18" s="13" customFormat="1" ht="16">
      <c r="A443" s="49"/>
      <c r="B443" s="50"/>
      <c r="C443" s="51"/>
      <c r="D443" s="52"/>
      <c r="E443" s="52"/>
      <c r="F443" s="52"/>
      <c r="G443" s="52"/>
      <c r="H443" s="52"/>
      <c r="I443" s="52"/>
      <c r="J443" s="52"/>
      <c r="K443" s="52"/>
      <c r="L443" s="53"/>
      <c r="M443" s="49"/>
      <c r="N443" s="55" t="s">
        <v>42</v>
      </c>
      <c r="O443" s="56">
        <f>SUM(O378:O442)</f>
        <v>0</v>
      </c>
      <c r="P443" s="24">
        <f>SUM(P378:P442)</f>
        <v>0</v>
      </c>
      <c r="Q443" s="27">
        <f>SUM(Q378:Q442)</f>
        <v>0</v>
      </c>
      <c r="R443" s="57"/>
    </row>
    <row r="444" spans="1:18" s="13" customFormat="1" ht="16">
      <c r="A444" s="49"/>
      <c r="B444" s="50"/>
      <c r="C444" s="58"/>
      <c r="D444" s="52"/>
      <c r="E444" s="52"/>
      <c r="F444" s="52"/>
      <c r="G444" s="52"/>
      <c r="H444" s="52"/>
      <c r="I444" s="52"/>
      <c r="J444" s="52"/>
      <c r="K444" s="52"/>
      <c r="L444" s="53"/>
      <c r="M444" s="49"/>
      <c r="N444" s="59" t="s">
        <v>28</v>
      </c>
      <c r="O444" s="60">
        <f>P443+Q443</f>
        <v>0</v>
      </c>
      <c r="P444" s="48" t="str">
        <f>IF(E$4=$N444,$O444,"")</f>
        <v/>
      </c>
      <c r="Q444" s="48" t="str">
        <f>IF(F$4=$N444,$O444,"")</f>
        <v/>
      </c>
      <c r="R444" s="57"/>
    </row>
    <row r="445" spans="1:18" ht="37" customHeight="1">
      <c r="A445" s="61"/>
      <c r="B445" s="61"/>
      <c r="C445" s="62"/>
      <c r="D445" s="2"/>
      <c r="E445" s="2"/>
      <c r="F445" s="2"/>
      <c r="G445" s="2"/>
      <c r="H445" s="2"/>
      <c r="I445" s="2"/>
      <c r="J445" s="2"/>
      <c r="K445" s="2"/>
      <c r="L445" s="63"/>
      <c r="M445" s="63"/>
      <c r="N445" s="2"/>
    </row>
    <row r="446" spans="1:18" s="68" customFormat="1" ht="42">
      <c r="A446" s="64" t="str">
        <f>A10</f>
        <v>Date</v>
      </c>
      <c r="B446" s="64" t="str">
        <f>B10</f>
        <v>Réf. de la pièce comptable</v>
      </c>
      <c r="C446" s="64" t="str">
        <f>C10</f>
        <v>Client</v>
      </c>
      <c r="D446" s="64" t="str">
        <f>D10</f>
        <v>Pièce 
vendue 1</v>
      </c>
      <c r="E446" s="64" t="str">
        <f>E10</f>
        <v>Pièce 
vendue 2</v>
      </c>
      <c r="F446" s="64" t="str">
        <f>F10</f>
        <v>Pièce 
vendue 3</v>
      </c>
      <c r="G446" s="64" t="str">
        <f>G10</f>
        <v>Pièce 
vendue 4</v>
      </c>
      <c r="H446" s="64" t="str">
        <f>H10</f>
        <v>Pièce 
vendue 5</v>
      </c>
      <c r="I446" s="64" t="str">
        <f>I10</f>
        <v>Pièce 
vendue 6</v>
      </c>
      <c r="J446" s="64" t="str">
        <f>J10</f>
        <v>Cadeau</v>
      </c>
      <c r="K446" s="64" t="str">
        <f>K10</f>
        <v>Lieux
 de vente</v>
      </c>
      <c r="L446" s="64" t="str">
        <f>L10</f>
        <v>Mode d’encaissement</v>
      </c>
      <c r="M446" s="64" t="str">
        <f>M10</f>
        <v>Paiement</v>
      </c>
      <c r="N446" s="64" t="str">
        <f>N10</f>
        <v>Nature</v>
      </c>
      <c r="O446" s="64" t="str">
        <f>O10</f>
        <v>Montant</v>
      </c>
      <c r="P446" s="65" t="str">
        <f>$P$10</f>
        <v>VENTES</v>
      </c>
      <c r="Q446" s="66" t="str">
        <f>$Q$10</f>
        <v>PRESTATIONS DE SERVICES</v>
      </c>
      <c r="R446" s="67" t="s">
        <v>24</v>
      </c>
    </row>
    <row r="447" spans="1:18" s="13" customFormat="1" ht="23">
      <c r="A447" s="38" t="s">
        <v>43</v>
      </c>
      <c r="B447" s="39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39"/>
    </row>
    <row r="448" spans="1:18" ht="16">
      <c r="A448" s="42"/>
      <c r="B448" s="43"/>
      <c r="C448" s="44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6"/>
      <c r="O448" s="47"/>
      <c r="P448" s="48" t="str">
        <f>IF(E$4=$N448,$O448,"")</f>
        <v/>
      </c>
      <c r="Q448" s="48" t="str">
        <f>IF(F$4=$N448,$O448,"")</f>
        <v/>
      </c>
      <c r="R448" s="44"/>
    </row>
    <row r="449" spans="1:18" ht="16">
      <c r="A449" s="42"/>
      <c r="B449" s="43"/>
      <c r="C449" s="44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6"/>
      <c r="O449" s="47"/>
      <c r="P449" s="48" t="str">
        <f>IF(E$4=$N449,$O449,"")</f>
        <v/>
      </c>
      <c r="Q449" s="48" t="str">
        <f>IF(F$4=$N449,$O449,"")</f>
        <v/>
      </c>
      <c r="R449" s="44"/>
    </row>
    <row r="450" spans="1:18" ht="16">
      <c r="A450" s="42"/>
      <c r="B450" s="43"/>
      <c r="C450" s="44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6"/>
      <c r="O450" s="47"/>
      <c r="P450" s="48" t="str">
        <f>IF(E$4=$N450,$O450,"")</f>
        <v/>
      </c>
      <c r="Q450" s="48" t="str">
        <f>IF(F$4=$N450,$O450,"")</f>
        <v/>
      </c>
      <c r="R450" s="44"/>
    </row>
    <row r="451" spans="1:18" ht="16">
      <c r="A451" s="42"/>
      <c r="B451" s="43"/>
      <c r="C451" s="44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6"/>
      <c r="O451" s="47"/>
      <c r="P451" s="48" t="str">
        <f>IF(E$4=$N451,$O451,"")</f>
        <v/>
      </c>
      <c r="Q451" s="48" t="str">
        <f>IF(F$4=$N451,$O451,"")</f>
        <v/>
      </c>
      <c r="R451" s="44"/>
    </row>
    <row r="452" spans="1:18" ht="16">
      <c r="A452" s="42"/>
      <c r="B452" s="43"/>
      <c r="C452" s="44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6"/>
      <c r="O452" s="47"/>
      <c r="P452" s="48" t="str">
        <f>IF(E$4=$N452,$O452,"")</f>
        <v/>
      </c>
      <c r="Q452" s="48" t="str">
        <f>IF(F$4=$N452,$O452,"")</f>
        <v/>
      </c>
      <c r="R452" s="44"/>
    </row>
    <row r="453" spans="1:18" ht="16">
      <c r="A453" s="42"/>
      <c r="B453" s="43"/>
      <c r="C453" s="44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6"/>
      <c r="O453" s="47"/>
      <c r="P453" s="48" t="str">
        <f>IF(E$4=$N453,$O453,"")</f>
        <v/>
      </c>
      <c r="Q453" s="48" t="str">
        <f>IF(F$4=$N453,$O453,"")</f>
        <v/>
      </c>
      <c r="R453" s="44"/>
    </row>
    <row r="454" spans="1:18" ht="16">
      <c r="A454" s="42"/>
      <c r="B454" s="43"/>
      <c r="C454" s="44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6"/>
      <c r="O454" s="47"/>
      <c r="P454" s="48" t="str">
        <f>IF(E$4=$N454,$O454,"")</f>
        <v/>
      </c>
      <c r="Q454" s="48" t="str">
        <f>IF(F$4=$N454,$O454,"")</f>
        <v/>
      </c>
      <c r="R454" s="44"/>
    </row>
    <row r="455" spans="1:18" ht="16">
      <c r="A455" s="42"/>
      <c r="B455" s="43"/>
      <c r="C455" s="44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6"/>
      <c r="O455" s="47"/>
      <c r="P455" s="48" t="str">
        <f>IF(E$4=$N455,$O455,"")</f>
        <v/>
      </c>
      <c r="Q455" s="48" t="str">
        <f>IF(F$4=$N455,$O455,"")</f>
        <v/>
      </c>
      <c r="R455" s="44"/>
    </row>
    <row r="456" spans="1:18" ht="16">
      <c r="A456" s="42"/>
      <c r="B456" s="43"/>
      <c r="C456" s="44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6"/>
      <c r="O456" s="47"/>
      <c r="P456" s="48" t="str">
        <f>IF(E$4=$N456,$O456,"")</f>
        <v/>
      </c>
      <c r="Q456" s="48" t="str">
        <f>IF(F$4=$N456,$O456,"")</f>
        <v/>
      </c>
      <c r="R456" s="44"/>
    </row>
    <row r="457" spans="1:18" ht="16">
      <c r="A457" s="42"/>
      <c r="B457" s="43"/>
      <c r="C457" s="44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6"/>
      <c r="O457" s="47"/>
      <c r="P457" s="48" t="str">
        <f>IF(E$4=$N457,$O457,"")</f>
        <v/>
      </c>
      <c r="Q457" s="48" t="str">
        <f>IF(F$4=$N457,$O457,"")</f>
        <v/>
      </c>
      <c r="R457" s="44"/>
    </row>
    <row r="458" spans="1:18" ht="16">
      <c r="A458" s="42"/>
      <c r="B458" s="43"/>
      <c r="C458" s="44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6"/>
      <c r="O458" s="47"/>
      <c r="P458" s="48" t="str">
        <f>IF(E$4=$N458,$O458,"")</f>
        <v/>
      </c>
      <c r="Q458" s="48" t="str">
        <f>IF(F$4=$N458,$O458,"")</f>
        <v/>
      </c>
      <c r="R458" s="44"/>
    </row>
    <row r="459" spans="1:18" ht="16">
      <c r="A459" s="42"/>
      <c r="B459" s="43"/>
      <c r="C459" s="44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6"/>
      <c r="O459" s="47"/>
      <c r="P459" s="48" t="str">
        <f>IF(E$4=$N459,$O459,"")</f>
        <v/>
      </c>
      <c r="Q459" s="48" t="str">
        <f>IF(F$4=$N459,$O459,"")</f>
        <v/>
      </c>
      <c r="R459" s="44"/>
    </row>
    <row r="460" spans="1:18" ht="16">
      <c r="A460" s="42"/>
      <c r="B460" s="43"/>
      <c r="C460" s="44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6"/>
      <c r="O460" s="47"/>
      <c r="P460" s="48" t="str">
        <f>IF(E$4=$N460,$O460,"")</f>
        <v/>
      </c>
      <c r="Q460" s="48" t="str">
        <f>IF(F$4=$N460,$O460,"")</f>
        <v/>
      </c>
      <c r="R460" s="44"/>
    </row>
    <row r="461" spans="1:18" ht="16">
      <c r="A461" s="42"/>
      <c r="B461" s="43"/>
      <c r="C461" s="44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6"/>
      <c r="O461" s="47"/>
      <c r="P461" s="48" t="str">
        <f>IF(E$4=$N461,$O461,"")</f>
        <v/>
      </c>
      <c r="Q461" s="48" t="str">
        <f>IF(F$4=$N461,$O461,"")</f>
        <v/>
      </c>
      <c r="R461" s="44"/>
    </row>
    <row r="462" spans="1:18" ht="16">
      <c r="A462" s="42"/>
      <c r="B462" s="43"/>
      <c r="C462" s="44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6"/>
      <c r="O462" s="47"/>
      <c r="P462" s="48" t="str">
        <f>IF(E$4=$N462,$O462,"")</f>
        <v/>
      </c>
      <c r="Q462" s="48" t="str">
        <f>IF(F$4=$N462,$O462,"")</f>
        <v/>
      </c>
      <c r="R462" s="44"/>
    </row>
    <row r="463" spans="1:18" ht="16">
      <c r="A463" s="42"/>
      <c r="B463" s="43"/>
      <c r="C463" s="44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6"/>
      <c r="O463" s="47"/>
      <c r="P463" s="48" t="str">
        <f>IF(E$4=$N463,$O463,"")</f>
        <v/>
      </c>
      <c r="Q463" s="48" t="str">
        <f>IF(F$4=$N463,$O463,"")</f>
        <v/>
      </c>
      <c r="R463" s="44"/>
    </row>
    <row r="464" spans="1:18" ht="16">
      <c r="A464" s="42"/>
      <c r="B464" s="43"/>
      <c r="C464" s="44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6"/>
      <c r="O464" s="47"/>
      <c r="P464" s="48" t="str">
        <f>IF(E$4=$N464,$O464,"")</f>
        <v/>
      </c>
      <c r="Q464" s="48" t="str">
        <f>IF(F$4=$N464,$O464,"")</f>
        <v/>
      </c>
      <c r="R464" s="44"/>
    </row>
    <row r="465" spans="1:18" ht="16">
      <c r="A465" s="42"/>
      <c r="B465" s="43"/>
      <c r="C465" s="44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6"/>
      <c r="O465" s="47"/>
      <c r="P465" s="48" t="str">
        <f>IF(E$4=$N465,$O465,"")</f>
        <v/>
      </c>
      <c r="Q465" s="48" t="str">
        <f>IF(F$4=$N465,$O465,"")</f>
        <v/>
      </c>
      <c r="R465" s="44"/>
    </row>
    <row r="466" spans="1:18" ht="16">
      <c r="A466" s="42"/>
      <c r="B466" s="43"/>
      <c r="C466" s="44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6"/>
      <c r="O466" s="47"/>
      <c r="P466" s="48" t="str">
        <f>IF(E$4=$N466,$O466,"")</f>
        <v/>
      </c>
      <c r="Q466" s="48" t="str">
        <f>IF(F$4=$N466,$O466,"")</f>
        <v/>
      </c>
      <c r="R466" s="44"/>
    </row>
    <row r="467" spans="1:18" ht="16">
      <c r="A467" s="42"/>
      <c r="B467" s="43"/>
      <c r="C467" s="44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6"/>
      <c r="O467" s="47"/>
      <c r="P467" s="48" t="str">
        <f>IF(E$4=$N467,$O467,"")</f>
        <v/>
      </c>
      <c r="Q467" s="48" t="str">
        <f>IF(F$4=$N467,$O467,"")</f>
        <v/>
      </c>
      <c r="R467" s="44"/>
    </row>
    <row r="468" spans="1:18" ht="16">
      <c r="A468" s="42"/>
      <c r="B468" s="43"/>
      <c r="C468" s="44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6"/>
      <c r="O468" s="47"/>
      <c r="P468" s="48" t="str">
        <f>IF(E$4=$N468,$O468,"")</f>
        <v/>
      </c>
      <c r="Q468" s="48" t="str">
        <f>IF(F$4=$N468,$O468,"")</f>
        <v/>
      </c>
      <c r="R468" s="44"/>
    </row>
    <row r="469" spans="1:18" ht="16">
      <c r="A469" s="42"/>
      <c r="B469" s="43"/>
      <c r="C469" s="44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6"/>
      <c r="O469" s="47"/>
      <c r="P469" s="48" t="str">
        <f>IF(E$4=$N469,$O469,"")</f>
        <v/>
      </c>
      <c r="Q469" s="48" t="str">
        <f>IF(F$4=$N469,$O469,"")</f>
        <v/>
      </c>
      <c r="R469" s="44"/>
    </row>
    <row r="470" spans="1:18" ht="16">
      <c r="A470" s="42"/>
      <c r="B470" s="43"/>
      <c r="C470" s="44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6"/>
      <c r="O470" s="47"/>
      <c r="P470" s="48" t="str">
        <f>IF(E$4=$N470,$O470,"")</f>
        <v/>
      </c>
      <c r="Q470" s="48" t="str">
        <f>IF(F$4=$N470,$O470,"")</f>
        <v/>
      </c>
      <c r="R470" s="44"/>
    </row>
    <row r="471" spans="1:18" ht="16">
      <c r="A471" s="42"/>
      <c r="B471" s="43"/>
      <c r="C471" s="44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6"/>
      <c r="O471" s="47"/>
      <c r="P471" s="48" t="str">
        <f>IF(E$4=$N471,$O471,"")</f>
        <v/>
      </c>
      <c r="Q471" s="48" t="str">
        <f>IF(F$4=$N471,$O471,"")</f>
        <v/>
      </c>
      <c r="R471" s="44"/>
    </row>
    <row r="472" spans="1:18" ht="16">
      <c r="A472" s="42"/>
      <c r="B472" s="43"/>
      <c r="C472" s="44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6"/>
      <c r="O472" s="47"/>
      <c r="P472" s="48" t="str">
        <f>IF(E$4=$N472,$O472,"")</f>
        <v/>
      </c>
      <c r="Q472" s="48" t="str">
        <f>IF(F$4=$N472,$O472,"")</f>
        <v/>
      </c>
      <c r="R472" s="44"/>
    </row>
    <row r="473" spans="1:18" ht="16">
      <c r="A473" s="42"/>
      <c r="B473" s="43"/>
      <c r="C473" s="44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6"/>
      <c r="O473" s="47"/>
      <c r="P473" s="48" t="str">
        <f>IF(E$4=$N473,$O473,"")</f>
        <v/>
      </c>
      <c r="Q473" s="48" t="str">
        <f>IF(F$4=$N473,$O473,"")</f>
        <v/>
      </c>
      <c r="R473" s="44"/>
    </row>
    <row r="474" spans="1:18" ht="16">
      <c r="A474" s="42"/>
      <c r="B474" s="43"/>
      <c r="C474" s="44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6"/>
      <c r="O474" s="47"/>
      <c r="P474" s="48" t="str">
        <f>IF(E$4=$N474,$O474,"")</f>
        <v/>
      </c>
      <c r="Q474" s="48" t="str">
        <f>IF(F$4=$N474,$O474,"")</f>
        <v/>
      </c>
      <c r="R474" s="44"/>
    </row>
    <row r="475" spans="1:18" ht="16">
      <c r="A475" s="42"/>
      <c r="B475" s="43"/>
      <c r="C475" s="44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6"/>
      <c r="O475" s="47"/>
      <c r="P475" s="48" t="str">
        <f>IF(E$4=$N475,$O475,"")</f>
        <v/>
      </c>
      <c r="Q475" s="48" t="str">
        <f>IF(F$4=$N475,$O475,"")</f>
        <v/>
      </c>
      <c r="R475" s="44"/>
    </row>
    <row r="476" spans="1:18" ht="16">
      <c r="A476" s="42"/>
      <c r="B476" s="43"/>
      <c r="C476" s="44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6"/>
      <c r="O476" s="47"/>
      <c r="P476" s="48" t="str">
        <f>IF(E$4=$N476,$O476,"")</f>
        <v/>
      </c>
      <c r="Q476" s="48" t="str">
        <f>IF(F$4=$N476,$O476,"")</f>
        <v/>
      </c>
      <c r="R476" s="44"/>
    </row>
    <row r="477" spans="1:18" ht="16">
      <c r="A477" s="42"/>
      <c r="B477" s="43"/>
      <c r="C477" s="44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6"/>
      <c r="O477" s="47"/>
      <c r="P477" s="48" t="str">
        <f>IF(E$4=$N477,$O477,"")</f>
        <v/>
      </c>
      <c r="Q477" s="48" t="str">
        <f>IF(F$4=$N477,$O477,"")</f>
        <v/>
      </c>
      <c r="R477" s="44"/>
    </row>
    <row r="478" spans="1:18" ht="16">
      <c r="A478" s="42"/>
      <c r="B478" s="43"/>
      <c r="C478" s="44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6"/>
      <c r="O478" s="47"/>
      <c r="P478" s="48" t="str">
        <f>IF(E$4=$N478,$O478,"")</f>
        <v/>
      </c>
      <c r="Q478" s="48" t="str">
        <f>IF(F$4=$N478,$O478,"")</f>
        <v/>
      </c>
      <c r="R478" s="44"/>
    </row>
    <row r="479" spans="1:18" ht="16">
      <c r="A479" s="42"/>
      <c r="B479" s="43"/>
      <c r="C479" s="44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6"/>
      <c r="O479" s="47"/>
      <c r="P479" s="48" t="str">
        <f>IF(E$4=$N479,$O479,"")</f>
        <v/>
      </c>
      <c r="Q479" s="48" t="str">
        <f>IF(F$4=$N479,$O479,"")</f>
        <v/>
      </c>
      <c r="R479" s="44"/>
    </row>
    <row r="480" spans="1:18" ht="16">
      <c r="A480" s="42"/>
      <c r="B480" s="43"/>
      <c r="C480" s="44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6"/>
      <c r="O480" s="47"/>
      <c r="P480" s="48" t="str">
        <f>IF(E$4=$N480,$O480,"")</f>
        <v/>
      </c>
      <c r="Q480" s="48" t="str">
        <f>IF(F$4=$N480,$O480,"")</f>
        <v/>
      </c>
      <c r="R480" s="44"/>
    </row>
    <row r="481" spans="1:18" ht="16">
      <c r="A481" s="42"/>
      <c r="B481" s="43"/>
      <c r="C481" s="44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6"/>
      <c r="O481" s="47"/>
      <c r="P481" s="48" t="str">
        <f>IF(E$4=$N481,$O481,"")</f>
        <v/>
      </c>
      <c r="Q481" s="48" t="str">
        <f>IF(F$4=$N481,$O481,"")</f>
        <v/>
      </c>
      <c r="R481" s="44"/>
    </row>
    <row r="482" spans="1:18" ht="16">
      <c r="A482" s="42"/>
      <c r="B482" s="43"/>
      <c r="C482" s="44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6"/>
      <c r="O482" s="47"/>
      <c r="P482" s="48" t="str">
        <f>IF(E$4=$N482,$O482,"")</f>
        <v/>
      </c>
      <c r="Q482" s="48" t="str">
        <f>IF(F$4=$N482,$O482,"")</f>
        <v/>
      </c>
      <c r="R482" s="44"/>
    </row>
    <row r="483" spans="1:18" ht="16">
      <c r="A483" s="42"/>
      <c r="B483" s="43"/>
      <c r="C483" s="44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6"/>
      <c r="O483" s="47"/>
      <c r="P483" s="48" t="str">
        <f>IF(E$4=$N483,$O483,"")</f>
        <v/>
      </c>
      <c r="Q483" s="48" t="str">
        <f>IF(F$4=$N483,$O483,"")</f>
        <v/>
      </c>
      <c r="R483" s="44"/>
    </row>
    <row r="484" spans="1:18" ht="16">
      <c r="A484" s="42"/>
      <c r="B484" s="43"/>
      <c r="C484" s="44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6"/>
      <c r="O484" s="47"/>
      <c r="P484" s="48" t="str">
        <f>IF(E$4=$N484,$O484,"")</f>
        <v/>
      </c>
      <c r="Q484" s="48" t="str">
        <f>IF(F$4=$N484,$O484,"")</f>
        <v/>
      </c>
      <c r="R484" s="44"/>
    </row>
    <row r="485" spans="1:18" ht="16">
      <c r="A485" s="42"/>
      <c r="B485" s="43"/>
      <c r="C485" s="44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6"/>
      <c r="O485" s="47"/>
      <c r="P485" s="48" t="str">
        <f>IF(E$4=$N485,$O485,"")</f>
        <v/>
      </c>
      <c r="Q485" s="48" t="str">
        <f>IF(F$4=$N485,$O485,"")</f>
        <v/>
      </c>
      <c r="R485" s="44"/>
    </row>
    <row r="486" spans="1:18" ht="16">
      <c r="A486" s="42"/>
      <c r="B486" s="43"/>
      <c r="C486" s="44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6"/>
      <c r="O486" s="47"/>
      <c r="P486" s="48" t="str">
        <f>IF(E$4=$N486,$O486,"")</f>
        <v/>
      </c>
      <c r="Q486" s="48" t="str">
        <f>IF(F$4=$N486,$O486,"")</f>
        <v/>
      </c>
      <c r="R486" s="44"/>
    </row>
    <row r="487" spans="1:18" ht="16">
      <c r="A487" s="42"/>
      <c r="B487" s="43"/>
      <c r="C487" s="44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6"/>
      <c r="O487" s="47"/>
      <c r="P487" s="48" t="str">
        <f>IF(E$4=$N487,$O487,"")</f>
        <v/>
      </c>
      <c r="Q487" s="48" t="str">
        <f>IF(F$4=$N487,$O487,"")</f>
        <v/>
      </c>
      <c r="R487" s="44"/>
    </row>
    <row r="488" spans="1:18" ht="16">
      <c r="A488" s="42"/>
      <c r="B488" s="43"/>
      <c r="C488" s="44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6"/>
      <c r="O488" s="47"/>
      <c r="P488" s="48" t="str">
        <f>IF(E$4=$N488,$O488,"")</f>
        <v/>
      </c>
      <c r="Q488" s="48" t="str">
        <f>IF(F$4=$N488,$O488,"")</f>
        <v/>
      </c>
      <c r="R488" s="44"/>
    </row>
    <row r="489" spans="1:18" ht="16">
      <c r="A489" s="42"/>
      <c r="B489" s="43"/>
      <c r="C489" s="44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6"/>
      <c r="O489" s="47"/>
      <c r="P489" s="48" t="str">
        <f>IF(E$4=$N489,$O489,"")</f>
        <v/>
      </c>
      <c r="Q489" s="48" t="str">
        <f>IF(F$4=$N489,$O489,"")</f>
        <v/>
      </c>
      <c r="R489" s="44"/>
    </row>
    <row r="490" spans="1:18" ht="16">
      <c r="A490" s="42"/>
      <c r="B490" s="43"/>
      <c r="C490" s="44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6"/>
      <c r="O490" s="47"/>
      <c r="P490" s="48" t="str">
        <f>IF(E$4=$N490,$O490,"")</f>
        <v/>
      </c>
      <c r="Q490" s="48" t="str">
        <f>IF(F$4=$N490,$O490,"")</f>
        <v/>
      </c>
      <c r="R490" s="44"/>
    </row>
    <row r="491" spans="1:18" ht="16">
      <c r="A491" s="42"/>
      <c r="B491" s="43"/>
      <c r="C491" s="44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6"/>
      <c r="O491" s="47"/>
      <c r="P491" s="48" t="str">
        <f>IF(E$4=$N491,$O491,"")</f>
        <v/>
      </c>
      <c r="Q491" s="48" t="str">
        <f>IF(F$4=$N491,$O491,"")</f>
        <v/>
      </c>
      <c r="R491" s="44"/>
    </row>
    <row r="492" spans="1:18" ht="16">
      <c r="A492" s="42"/>
      <c r="B492" s="43"/>
      <c r="C492" s="44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6"/>
      <c r="O492" s="47"/>
      <c r="P492" s="48" t="str">
        <f>IF(E$4=$N492,$O492,"")</f>
        <v/>
      </c>
      <c r="Q492" s="48" t="str">
        <f>IF(F$4=$N492,$O492,"")</f>
        <v/>
      </c>
      <c r="R492" s="44"/>
    </row>
    <row r="493" spans="1:18" ht="16">
      <c r="A493" s="42"/>
      <c r="B493" s="43"/>
      <c r="C493" s="44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6"/>
      <c r="O493" s="47"/>
      <c r="P493" s="48" t="str">
        <f>IF(E$4=$N493,$O493,"")</f>
        <v/>
      </c>
      <c r="Q493" s="48" t="str">
        <f>IF(F$4=$N493,$O493,"")</f>
        <v/>
      </c>
      <c r="R493" s="44"/>
    </row>
    <row r="494" spans="1:18" ht="16">
      <c r="A494" s="42"/>
      <c r="B494" s="43"/>
      <c r="C494" s="44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6"/>
      <c r="O494" s="47"/>
      <c r="P494" s="48" t="str">
        <f>IF(E$4=$N494,$O494,"")</f>
        <v/>
      </c>
      <c r="Q494" s="48" t="str">
        <f>IF(F$4=$N494,$O494,"")</f>
        <v/>
      </c>
      <c r="R494" s="44"/>
    </row>
    <row r="495" spans="1:18" ht="16">
      <c r="A495" s="42"/>
      <c r="B495" s="43"/>
      <c r="C495" s="44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6"/>
      <c r="O495" s="47"/>
      <c r="P495" s="48" t="str">
        <f>IF(E$4=$N495,$O495,"")</f>
        <v/>
      </c>
      <c r="Q495" s="48" t="str">
        <f>IF(F$4=$N495,$O495,"")</f>
        <v/>
      </c>
      <c r="R495" s="44"/>
    </row>
    <row r="496" spans="1:18" ht="16">
      <c r="A496" s="42"/>
      <c r="B496" s="43"/>
      <c r="C496" s="44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6"/>
      <c r="O496" s="47"/>
      <c r="P496" s="48" t="str">
        <f>IF(E$4=$N496,$O496,"")</f>
        <v/>
      </c>
      <c r="Q496" s="48" t="str">
        <f>IF(F$4=$N496,$O496,"")</f>
        <v/>
      </c>
      <c r="R496" s="44"/>
    </row>
    <row r="497" spans="1:18" ht="16">
      <c r="A497" s="42"/>
      <c r="B497" s="43"/>
      <c r="C497" s="44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6"/>
      <c r="O497" s="47"/>
      <c r="P497" s="48" t="str">
        <f>IF(E$4=$N497,$O497,"")</f>
        <v/>
      </c>
      <c r="Q497" s="48" t="str">
        <f>IF(F$4=$N497,$O497,"")</f>
        <v/>
      </c>
      <c r="R497" s="44"/>
    </row>
    <row r="498" spans="1:18" ht="16">
      <c r="A498" s="42"/>
      <c r="B498" s="43"/>
      <c r="C498" s="44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6"/>
      <c r="O498" s="47"/>
      <c r="P498" s="48" t="str">
        <f>IF(E$4=$N498,$O498,"")</f>
        <v/>
      </c>
      <c r="Q498" s="48" t="str">
        <f>IF(F$4=$N498,$O498,"")</f>
        <v/>
      </c>
      <c r="R498" s="44"/>
    </row>
    <row r="499" spans="1:18" ht="16">
      <c r="A499" s="42"/>
      <c r="B499" s="43"/>
      <c r="C499" s="44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6"/>
      <c r="O499" s="47"/>
      <c r="P499" s="48" t="str">
        <f>IF(E$4=$N499,$O499,"")</f>
        <v/>
      </c>
      <c r="Q499" s="48" t="str">
        <f>IF(F$4=$N499,$O499,"")</f>
        <v/>
      </c>
      <c r="R499" s="44"/>
    </row>
    <row r="500" spans="1:18" ht="16">
      <c r="A500" s="42"/>
      <c r="B500" s="43"/>
      <c r="C500" s="44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6"/>
      <c r="O500" s="47"/>
      <c r="P500" s="48" t="str">
        <f>IF(E$4=$N500,$O500,"")</f>
        <v/>
      </c>
      <c r="Q500" s="48" t="str">
        <f>IF(F$4=$N500,$O500,"")</f>
        <v/>
      </c>
      <c r="R500" s="44"/>
    </row>
    <row r="501" spans="1:18" ht="16">
      <c r="A501" s="42"/>
      <c r="B501" s="43"/>
      <c r="C501" s="44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6"/>
      <c r="O501" s="47"/>
      <c r="P501" s="48" t="str">
        <f>IF(E$4=$N501,$O501,"")</f>
        <v/>
      </c>
      <c r="Q501" s="48" t="str">
        <f>IF(F$4=$N501,$O501,"")</f>
        <v/>
      </c>
      <c r="R501" s="44"/>
    </row>
    <row r="502" spans="1:18" ht="16">
      <c r="A502" s="42"/>
      <c r="B502" s="43"/>
      <c r="C502" s="44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6"/>
      <c r="O502" s="47"/>
      <c r="P502" s="48" t="str">
        <f>IF(E$4=$N502,$O502,"")</f>
        <v/>
      </c>
      <c r="Q502" s="48" t="str">
        <f>IF(F$4=$N502,$O502,"")</f>
        <v/>
      </c>
      <c r="R502" s="44"/>
    </row>
    <row r="503" spans="1:18" ht="16">
      <c r="A503" s="42"/>
      <c r="B503" s="43"/>
      <c r="C503" s="44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6"/>
      <c r="O503" s="47"/>
      <c r="P503" s="48" t="str">
        <f>IF(E$4=$N503,$O503,"")</f>
        <v/>
      </c>
      <c r="Q503" s="48" t="str">
        <f>IF(F$4=$N503,$O503,"")</f>
        <v/>
      </c>
      <c r="R503" s="44"/>
    </row>
    <row r="504" spans="1:18" s="13" customFormat="1" ht="16">
      <c r="A504" s="49"/>
      <c r="B504" s="50"/>
      <c r="C504" s="51"/>
      <c r="D504" s="52"/>
      <c r="E504" s="52"/>
      <c r="F504" s="52"/>
      <c r="G504" s="52"/>
      <c r="H504" s="52"/>
      <c r="I504" s="52"/>
      <c r="J504" s="52"/>
      <c r="K504" s="52"/>
      <c r="L504" s="53"/>
      <c r="M504" s="49"/>
      <c r="N504" s="80" t="s">
        <v>44</v>
      </c>
      <c r="O504" s="56">
        <f>SUM(O448:O503)</f>
        <v>0</v>
      </c>
      <c r="P504" s="24">
        <f>SUM(P448:P503)</f>
        <v>0</v>
      </c>
      <c r="Q504" s="27">
        <f>SUM(Q448:Q503)</f>
        <v>0</v>
      </c>
      <c r="R504" s="57"/>
    </row>
    <row r="505" spans="1:18" s="13" customFormat="1" ht="16">
      <c r="A505" s="49"/>
      <c r="B505" s="50"/>
      <c r="C505" s="58"/>
      <c r="D505" s="52"/>
      <c r="E505" s="52"/>
      <c r="F505" s="52"/>
      <c r="G505" s="52"/>
      <c r="H505" s="52"/>
      <c r="I505" s="52"/>
      <c r="J505" s="52"/>
      <c r="K505" s="52"/>
      <c r="L505" s="53"/>
      <c r="M505" s="49"/>
      <c r="N505" s="81" t="s">
        <v>28</v>
      </c>
      <c r="O505" s="60">
        <f>P504+Q504</f>
        <v>0</v>
      </c>
      <c r="P505" s="48" t="str">
        <f>IF(E$4=$N505,$O505,"")</f>
        <v/>
      </c>
      <c r="Q505" s="48" t="str">
        <f>IF(F$4=$N505,$O505,"")</f>
        <v/>
      </c>
      <c r="R505" s="57"/>
    </row>
    <row r="506" spans="1:18" ht="38" customHeight="1">
      <c r="A506" s="61"/>
      <c r="B506" s="61"/>
      <c r="C506" s="62"/>
      <c r="D506" s="2"/>
      <c r="E506" s="2"/>
      <c r="F506" s="2"/>
      <c r="G506" s="2"/>
      <c r="H506" s="2"/>
      <c r="I506" s="2"/>
      <c r="J506" s="2"/>
      <c r="K506" s="82"/>
      <c r="L506" s="63"/>
      <c r="M506" s="63"/>
      <c r="N506" s="2"/>
    </row>
    <row r="507" spans="1:18" s="68" customFormat="1" ht="34" customHeight="1">
      <c r="A507" s="64" t="str">
        <f>A10</f>
        <v>Date</v>
      </c>
      <c r="B507" s="64" t="str">
        <f>B10</f>
        <v>Réf. de la pièce comptable</v>
      </c>
      <c r="C507" s="64" t="str">
        <f>C10</f>
        <v>Client</v>
      </c>
      <c r="D507" s="64" t="str">
        <f>D10</f>
        <v>Pièce 
vendue 1</v>
      </c>
      <c r="E507" s="64" t="str">
        <f>E10</f>
        <v>Pièce 
vendue 2</v>
      </c>
      <c r="F507" s="64" t="str">
        <f>F10</f>
        <v>Pièce 
vendue 3</v>
      </c>
      <c r="G507" s="64" t="str">
        <f>G10</f>
        <v>Pièce 
vendue 4</v>
      </c>
      <c r="H507" s="64" t="str">
        <f>H10</f>
        <v>Pièce 
vendue 5</v>
      </c>
      <c r="I507" s="64" t="str">
        <f>I10</f>
        <v>Pièce 
vendue 6</v>
      </c>
      <c r="J507" s="64" t="str">
        <f>J10</f>
        <v>Cadeau</v>
      </c>
      <c r="K507" s="64" t="str">
        <f>K10</f>
        <v>Lieux
 de vente</v>
      </c>
      <c r="L507" s="64" t="str">
        <f>L10</f>
        <v>Mode d’encaissement</v>
      </c>
      <c r="M507" s="64" t="str">
        <f>M10</f>
        <v>Paiement</v>
      </c>
      <c r="N507" s="64" t="str">
        <f>N10</f>
        <v>Nature</v>
      </c>
      <c r="O507" s="64" t="str">
        <f>O10</f>
        <v>Montant</v>
      </c>
      <c r="P507" s="65" t="str">
        <f>$P$10</f>
        <v>VENTES</v>
      </c>
      <c r="Q507" s="66" t="str">
        <f>$Q$10</f>
        <v>PRESTATIONS DE SERVICES</v>
      </c>
      <c r="R507" s="67" t="s">
        <v>24</v>
      </c>
    </row>
    <row r="508" spans="1:18" s="13" customFormat="1" ht="23">
      <c r="A508" s="38" t="s">
        <v>45</v>
      </c>
      <c r="B508" s="39"/>
      <c r="C508" s="76"/>
      <c r="D508" s="76"/>
      <c r="E508" s="76"/>
      <c r="F508" s="76"/>
      <c r="G508" s="76"/>
      <c r="H508" s="76"/>
      <c r="I508" s="76"/>
      <c r="J508" s="76"/>
      <c r="K508" s="54"/>
      <c r="L508" s="76"/>
      <c r="M508" s="76"/>
      <c r="N508" s="76"/>
      <c r="O508" s="76"/>
      <c r="P508" s="76"/>
      <c r="Q508" s="76"/>
      <c r="R508" s="39"/>
    </row>
    <row r="509" spans="1:18" ht="16">
      <c r="A509" s="42"/>
      <c r="B509" s="43"/>
      <c r="C509" s="44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6"/>
      <c r="O509" s="47"/>
      <c r="P509" s="48" t="str">
        <f>IF(E$4=$N509,$O509,"")</f>
        <v/>
      </c>
      <c r="Q509" s="48" t="str">
        <f>IF(F$4=$N509,$O509,"")</f>
        <v/>
      </c>
      <c r="R509" s="44"/>
    </row>
    <row r="510" spans="1:18" ht="16">
      <c r="A510" s="42"/>
      <c r="B510" s="43"/>
      <c r="C510" s="44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6"/>
      <c r="O510" s="47"/>
      <c r="P510" s="48" t="str">
        <f>IF(E$4=$N510,$O510,"")</f>
        <v/>
      </c>
      <c r="Q510" s="48" t="str">
        <f>IF(F$4=$N510,$O510,"")</f>
        <v/>
      </c>
      <c r="R510" s="44"/>
    </row>
    <row r="511" spans="1:18" ht="16">
      <c r="A511" s="42"/>
      <c r="B511" s="43"/>
      <c r="C511" s="44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6"/>
      <c r="O511" s="47"/>
      <c r="P511" s="48" t="str">
        <f>IF(E$4=$N511,$O511,"")</f>
        <v/>
      </c>
      <c r="Q511" s="48" t="str">
        <f>IF(F$4=$N511,$O511,"")</f>
        <v/>
      </c>
      <c r="R511" s="44"/>
    </row>
    <row r="512" spans="1:18" ht="16">
      <c r="A512" s="42"/>
      <c r="B512" s="43"/>
      <c r="C512" s="44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6"/>
      <c r="O512" s="47"/>
      <c r="P512" s="48" t="str">
        <f>IF(E$4=$N512,$O512,"")</f>
        <v/>
      </c>
      <c r="Q512" s="48" t="str">
        <f>IF(F$4=$N512,$O512,"")</f>
        <v/>
      </c>
      <c r="R512" s="44"/>
    </row>
    <row r="513" spans="1:18" ht="16">
      <c r="A513" s="42"/>
      <c r="B513" s="43"/>
      <c r="C513" s="44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6"/>
      <c r="O513" s="47"/>
      <c r="P513" s="48" t="str">
        <f>IF(E$4=$N513,$O513,"")</f>
        <v/>
      </c>
      <c r="Q513" s="48" t="str">
        <f>IF(F$4=$N513,$O513,"")</f>
        <v/>
      </c>
      <c r="R513" s="44"/>
    </row>
    <row r="514" spans="1:18" ht="16">
      <c r="A514" s="42"/>
      <c r="B514" s="43"/>
      <c r="C514" s="44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6"/>
      <c r="O514" s="47"/>
      <c r="P514" s="48" t="str">
        <f>IF(E$4=$N514,$O514,"")</f>
        <v/>
      </c>
      <c r="Q514" s="48" t="str">
        <f>IF(F$4=$N514,$O514,"")</f>
        <v/>
      </c>
      <c r="R514" s="44"/>
    </row>
    <row r="515" spans="1:18" ht="16">
      <c r="A515" s="42"/>
      <c r="B515" s="43"/>
      <c r="C515" s="44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6"/>
      <c r="O515" s="47"/>
      <c r="P515" s="48" t="str">
        <f>IF(E$4=$N515,$O515,"")</f>
        <v/>
      </c>
      <c r="Q515" s="48" t="str">
        <f>IF(F$4=$N515,$O515,"")</f>
        <v/>
      </c>
      <c r="R515" s="44"/>
    </row>
    <row r="516" spans="1:18" ht="16">
      <c r="A516" s="42"/>
      <c r="B516" s="43"/>
      <c r="C516" s="44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6"/>
      <c r="O516" s="47"/>
      <c r="P516" s="48" t="str">
        <f>IF(E$4=$N516,$O516,"")</f>
        <v/>
      </c>
      <c r="Q516" s="48" t="str">
        <f>IF(F$4=$N516,$O516,"")</f>
        <v/>
      </c>
      <c r="R516" s="44"/>
    </row>
    <row r="517" spans="1:18" ht="16">
      <c r="A517" s="42"/>
      <c r="B517" s="43"/>
      <c r="C517" s="44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6"/>
      <c r="O517" s="47"/>
      <c r="P517" s="48" t="str">
        <f>IF(E$4=$N517,$O517,"")</f>
        <v/>
      </c>
      <c r="Q517" s="48" t="str">
        <f>IF(F$4=$N517,$O517,"")</f>
        <v/>
      </c>
      <c r="R517" s="44"/>
    </row>
    <row r="518" spans="1:18" ht="16">
      <c r="A518" s="42"/>
      <c r="B518" s="43"/>
      <c r="C518" s="44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6"/>
      <c r="O518" s="47"/>
      <c r="P518" s="48" t="str">
        <f>IF(E$4=$N518,$O518,"")</f>
        <v/>
      </c>
      <c r="Q518" s="48" t="str">
        <f>IF(F$4=$N518,$O518,"")</f>
        <v/>
      </c>
      <c r="R518" s="44"/>
    </row>
    <row r="519" spans="1:18" ht="16">
      <c r="A519" s="42"/>
      <c r="B519" s="43"/>
      <c r="C519" s="44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6"/>
      <c r="O519" s="47"/>
      <c r="P519" s="48" t="str">
        <f>IF(E$4=$N519,$O519,"")</f>
        <v/>
      </c>
      <c r="Q519" s="48" t="str">
        <f>IF(F$4=$N519,$O519,"")</f>
        <v/>
      </c>
      <c r="R519" s="44"/>
    </row>
    <row r="520" spans="1:18" ht="16">
      <c r="A520" s="42"/>
      <c r="B520" s="43"/>
      <c r="C520" s="44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6"/>
      <c r="O520" s="47"/>
      <c r="P520" s="48" t="str">
        <f>IF(E$4=$N520,$O520,"")</f>
        <v/>
      </c>
      <c r="Q520" s="48" t="str">
        <f>IF(F$4=$N520,$O520,"")</f>
        <v/>
      </c>
      <c r="R520" s="44"/>
    </row>
    <row r="521" spans="1:18" ht="16">
      <c r="A521" s="42"/>
      <c r="B521" s="43"/>
      <c r="C521" s="44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6"/>
      <c r="O521" s="47"/>
      <c r="P521" s="48" t="str">
        <f>IF(E$4=$N521,$O521,"")</f>
        <v/>
      </c>
      <c r="Q521" s="48" t="str">
        <f>IF(F$4=$N521,$O521,"")</f>
        <v/>
      </c>
      <c r="R521" s="44"/>
    </row>
    <row r="522" spans="1:18" ht="16">
      <c r="A522" s="42"/>
      <c r="B522" s="43"/>
      <c r="C522" s="44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6"/>
      <c r="O522" s="47"/>
      <c r="P522" s="48" t="str">
        <f>IF(E$4=$N522,$O522,"")</f>
        <v/>
      </c>
      <c r="Q522" s="48" t="str">
        <f>IF(F$4=$N522,$O522,"")</f>
        <v/>
      </c>
      <c r="R522" s="44"/>
    </row>
    <row r="523" spans="1:18" ht="16">
      <c r="A523" s="42"/>
      <c r="B523" s="43"/>
      <c r="C523" s="44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6"/>
      <c r="O523" s="47"/>
      <c r="P523" s="48" t="str">
        <f>IF(E$4=$N523,$O523,"")</f>
        <v/>
      </c>
      <c r="Q523" s="48" t="str">
        <f>IF(F$4=$N523,$O523,"")</f>
        <v/>
      </c>
      <c r="R523" s="44"/>
    </row>
    <row r="524" spans="1:18" ht="16">
      <c r="A524" s="42"/>
      <c r="B524" s="43"/>
      <c r="C524" s="44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6"/>
      <c r="O524" s="47"/>
      <c r="P524" s="48" t="str">
        <f>IF(E$4=$N524,$O524,"")</f>
        <v/>
      </c>
      <c r="Q524" s="48" t="str">
        <f>IF(F$4=$N524,$O524,"")</f>
        <v/>
      </c>
      <c r="R524" s="44"/>
    </row>
    <row r="525" spans="1:18" ht="16">
      <c r="A525" s="42"/>
      <c r="B525" s="43"/>
      <c r="C525" s="44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6"/>
      <c r="O525" s="47"/>
      <c r="P525" s="48" t="str">
        <f>IF(E$4=$N525,$O525,"")</f>
        <v/>
      </c>
      <c r="Q525" s="48" t="str">
        <f>IF(F$4=$N525,$O525,"")</f>
        <v/>
      </c>
      <c r="R525" s="44"/>
    </row>
    <row r="526" spans="1:18" ht="16">
      <c r="A526" s="42"/>
      <c r="B526" s="43"/>
      <c r="C526" s="44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6"/>
      <c r="O526" s="47"/>
      <c r="P526" s="48" t="str">
        <f>IF(E$4=$N526,$O526,"")</f>
        <v/>
      </c>
      <c r="Q526" s="48" t="str">
        <f>IF(F$4=$N526,$O526,"")</f>
        <v/>
      </c>
      <c r="R526" s="44"/>
    </row>
    <row r="527" spans="1:18" ht="16">
      <c r="A527" s="42"/>
      <c r="B527" s="43"/>
      <c r="C527" s="44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6"/>
      <c r="O527" s="47"/>
      <c r="P527" s="48" t="str">
        <f>IF(E$4=$N527,$O527,"")</f>
        <v/>
      </c>
      <c r="Q527" s="48" t="str">
        <f>IF(F$4=$N527,$O527,"")</f>
        <v/>
      </c>
      <c r="R527" s="44"/>
    </row>
    <row r="528" spans="1:18" ht="16">
      <c r="A528" s="42"/>
      <c r="B528" s="43"/>
      <c r="C528" s="44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6"/>
      <c r="O528" s="47"/>
      <c r="P528" s="48" t="str">
        <f>IF(E$4=$N528,$O528,"")</f>
        <v/>
      </c>
      <c r="Q528" s="48" t="str">
        <f>IF(F$4=$N528,$O528,"")</f>
        <v/>
      </c>
      <c r="R528" s="44"/>
    </row>
    <row r="529" spans="1:18" ht="16">
      <c r="A529" s="42"/>
      <c r="B529" s="43"/>
      <c r="C529" s="44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6"/>
      <c r="O529" s="47"/>
      <c r="P529" s="48" t="str">
        <f>IF(E$4=$N529,$O529,"")</f>
        <v/>
      </c>
      <c r="Q529" s="48" t="str">
        <f>IF(F$4=$N529,$O529,"")</f>
        <v/>
      </c>
      <c r="R529" s="44"/>
    </row>
    <row r="530" spans="1:18" ht="16">
      <c r="A530" s="42"/>
      <c r="B530" s="43"/>
      <c r="C530" s="44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6"/>
      <c r="O530" s="47"/>
      <c r="P530" s="48" t="str">
        <f>IF(E$4=$N530,$O530,"")</f>
        <v/>
      </c>
      <c r="Q530" s="48" t="str">
        <f>IF(F$4=$N530,$O530,"")</f>
        <v/>
      </c>
      <c r="R530" s="44"/>
    </row>
    <row r="531" spans="1:18" ht="16">
      <c r="A531" s="42"/>
      <c r="B531" s="43"/>
      <c r="C531" s="44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6"/>
      <c r="O531" s="47"/>
      <c r="P531" s="48" t="str">
        <f>IF(E$4=$N531,$O531,"")</f>
        <v/>
      </c>
      <c r="Q531" s="48" t="str">
        <f>IF(F$4=$N531,$O531,"")</f>
        <v/>
      </c>
      <c r="R531" s="44"/>
    </row>
    <row r="532" spans="1:18" ht="16">
      <c r="A532" s="42"/>
      <c r="B532" s="43"/>
      <c r="C532" s="44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6"/>
      <c r="O532" s="47"/>
      <c r="P532" s="48" t="str">
        <f>IF(E$4=$N532,$O532,"")</f>
        <v/>
      </c>
      <c r="Q532" s="48" t="str">
        <f>IF(F$4=$N532,$O532,"")</f>
        <v/>
      </c>
      <c r="R532" s="44"/>
    </row>
    <row r="533" spans="1:18" ht="16">
      <c r="A533" s="42"/>
      <c r="B533" s="43"/>
      <c r="C533" s="44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6"/>
      <c r="O533" s="47"/>
      <c r="P533" s="48" t="str">
        <f>IF(E$4=$N533,$O533,"")</f>
        <v/>
      </c>
      <c r="Q533" s="48" t="str">
        <f>IF(F$4=$N533,$O533,"")</f>
        <v/>
      </c>
      <c r="R533" s="44"/>
    </row>
    <row r="534" spans="1:18" ht="16">
      <c r="A534" s="42"/>
      <c r="B534" s="43"/>
      <c r="C534" s="44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6"/>
      <c r="O534" s="47"/>
      <c r="P534" s="48" t="str">
        <f>IF(E$4=$N534,$O534,"")</f>
        <v/>
      </c>
      <c r="Q534" s="48" t="str">
        <f>IF(F$4=$N534,$O534,"")</f>
        <v/>
      </c>
      <c r="R534" s="44"/>
    </row>
    <row r="535" spans="1:18" ht="16">
      <c r="A535" s="42"/>
      <c r="B535" s="43"/>
      <c r="C535" s="44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6"/>
      <c r="O535" s="47"/>
      <c r="P535" s="48" t="str">
        <f>IF(E$4=$N535,$O535,"")</f>
        <v/>
      </c>
      <c r="Q535" s="48" t="str">
        <f>IF(F$4=$N535,$O535,"")</f>
        <v/>
      </c>
      <c r="R535" s="44"/>
    </row>
    <row r="536" spans="1:18" ht="16">
      <c r="A536" s="42"/>
      <c r="B536" s="43"/>
      <c r="C536" s="44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6"/>
      <c r="O536" s="47"/>
      <c r="P536" s="48" t="str">
        <f>IF(E$4=$N536,$O536,"")</f>
        <v/>
      </c>
      <c r="Q536" s="48" t="str">
        <f>IF(F$4=$N536,$O536,"")</f>
        <v/>
      </c>
      <c r="R536" s="44"/>
    </row>
    <row r="537" spans="1:18" ht="16">
      <c r="A537" s="42"/>
      <c r="B537" s="43"/>
      <c r="C537" s="44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6"/>
      <c r="O537" s="47"/>
      <c r="P537" s="48" t="str">
        <f>IF(E$4=$N537,$O537,"")</f>
        <v/>
      </c>
      <c r="Q537" s="48" t="str">
        <f>IF(F$4=$N537,$O537,"")</f>
        <v/>
      </c>
      <c r="R537" s="44"/>
    </row>
    <row r="538" spans="1:18" ht="16">
      <c r="A538" s="42"/>
      <c r="B538" s="43"/>
      <c r="C538" s="44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6"/>
      <c r="O538" s="47"/>
      <c r="P538" s="48" t="str">
        <f>IF(E$4=$N538,$O538,"")</f>
        <v/>
      </c>
      <c r="Q538" s="48" t="str">
        <f>IF(F$4=$N538,$O538,"")</f>
        <v/>
      </c>
      <c r="R538" s="44"/>
    </row>
    <row r="539" spans="1:18" ht="16">
      <c r="A539" s="42"/>
      <c r="B539" s="43"/>
      <c r="C539" s="44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6"/>
      <c r="O539" s="47"/>
      <c r="P539" s="48" t="str">
        <f>IF(E$4=$N539,$O539,"")</f>
        <v/>
      </c>
      <c r="Q539" s="48" t="str">
        <f>IF(F$4=$N539,$O539,"")</f>
        <v/>
      </c>
      <c r="R539" s="44"/>
    </row>
    <row r="540" spans="1:18" ht="16">
      <c r="A540" s="42"/>
      <c r="B540" s="43"/>
      <c r="C540" s="44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6"/>
      <c r="O540" s="47"/>
      <c r="P540" s="48" t="str">
        <f>IF(E$4=$N540,$O540,"")</f>
        <v/>
      </c>
      <c r="Q540" s="48" t="str">
        <f>IF(F$4=$N540,$O540,"")</f>
        <v/>
      </c>
      <c r="R540" s="44"/>
    </row>
    <row r="541" spans="1:18" ht="16">
      <c r="A541" s="42"/>
      <c r="B541" s="43"/>
      <c r="C541" s="44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6"/>
      <c r="O541" s="47"/>
      <c r="P541" s="48" t="str">
        <f>IF(E$4=$N541,$O541,"")</f>
        <v/>
      </c>
      <c r="Q541" s="48" t="str">
        <f>IF(F$4=$N541,$O541,"")</f>
        <v/>
      </c>
      <c r="R541" s="44"/>
    </row>
    <row r="542" spans="1:18" ht="16">
      <c r="A542" s="42"/>
      <c r="B542" s="43"/>
      <c r="C542" s="44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6"/>
      <c r="O542" s="47"/>
      <c r="P542" s="48" t="str">
        <f>IF(E$4=$N542,$O542,"")</f>
        <v/>
      </c>
      <c r="Q542" s="48" t="str">
        <f>IF(F$4=$N542,$O542,"")</f>
        <v/>
      </c>
      <c r="R542" s="44"/>
    </row>
    <row r="543" spans="1:18" ht="16">
      <c r="A543" s="42"/>
      <c r="B543" s="43"/>
      <c r="C543" s="44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6"/>
      <c r="O543" s="47"/>
      <c r="P543" s="48" t="str">
        <f>IF(E$4=$N543,$O543,"")</f>
        <v/>
      </c>
      <c r="Q543" s="48" t="str">
        <f>IF(F$4=$N543,$O543,"")</f>
        <v/>
      </c>
      <c r="R543" s="44"/>
    </row>
    <row r="544" spans="1:18" ht="16">
      <c r="A544" s="42"/>
      <c r="B544" s="43"/>
      <c r="C544" s="44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6"/>
      <c r="O544" s="47"/>
      <c r="P544" s="48" t="str">
        <f>IF(E$4=$N544,$O544,"")</f>
        <v/>
      </c>
      <c r="Q544" s="48" t="str">
        <f>IF(F$4=$N544,$O544,"")</f>
        <v/>
      </c>
      <c r="R544" s="44"/>
    </row>
    <row r="545" spans="1:18" ht="16">
      <c r="A545" s="42"/>
      <c r="B545" s="43"/>
      <c r="C545" s="44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6"/>
      <c r="O545" s="47"/>
      <c r="P545" s="48" t="str">
        <f>IF(E$4=$N545,$O545,"")</f>
        <v/>
      </c>
      <c r="Q545" s="48" t="str">
        <f>IF(F$4=$N545,$O545,"")</f>
        <v/>
      </c>
      <c r="R545" s="44"/>
    </row>
    <row r="546" spans="1:18" ht="16">
      <c r="A546" s="42"/>
      <c r="B546" s="43"/>
      <c r="C546" s="44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6"/>
      <c r="O546" s="47"/>
      <c r="P546" s="48" t="str">
        <f>IF(E$4=$N546,$O546,"")</f>
        <v/>
      </c>
      <c r="Q546" s="48" t="str">
        <f>IF(F$4=$N546,$O546,"")</f>
        <v/>
      </c>
      <c r="R546" s="44"/>
    </row>
    <row r="547" spans="1:18" ht="16">
      <c r="A547" s="42"/>
      <c r="B547" s="43"/>
      <c r="C547" s="44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6"/>
      <c r="O547" s="47"/>
      <c r="P547" s="48" t="str">
        <f>IF(E$4=$N547,$O547,"")</f>
        <v/>
      </c>
      <c r="Q547" s="48" t="str">
        <f>IF(F$4=$N547,$O547,"")</f>
        <v/>
      </c>
      <c r="R547" s="44"/>
    </row>
    <row r="548" spans="1:18" ht="16">
      <c r="A548" s="42"/>
      <c r="B548" s="43"/>
      <c r="C548" s="44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6"/>
      <c r="O548" s="47"/>
      <c r="P548" s="48" t="str">
        <f>IF(E$4=$N548,$O548,"")</f>
        <v/>
      </c>
      <c r="Q548" s="48" t="str">
        <f>IF(F$4=$N548,$O548,"")</f>
        <v/>
      </c>
      <c r="R548" s="44"/>
    </row>
    <row r="549" spans="1:18" ht="16">
      <c r="A549" s="42"/>
      <c r="B549" s="43"/>
      <c r="C549" s="44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6"/>
      <c r="O549" s="47"/>
      <c r="P549" s="48" t="str">
        <f>IF(E$4=$N549,$O549,"")</f>
        <v/>
      </c>
      <c r="Q549" s="48" t="str">
        <f>IF(F$4=$N549,$O549,"")</f>
        <v/>
      </c>
      <c r="R549" s="44"/>
    </row>
    <row r="550" spans="1:18" ht="16">
      <c r="A550" s="42"/>
      <c r="B550" s="43"/>
      <c r="C550" s="44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6"/>
      <c r="O550" s="47"/>
      <c r="P550" s="48" t="str">
        <f>IF(E$4=$N550,$O550,"")</f>
        <v/>
      </c>
      <c r="Q550" s="48" t="str">
        <f>IF(F$4=$N550,$O550,"")</f>
        <v/>
      </c>
      <c r="R550" s="44"/>
    </row>
    <row r="551" spans="1:18" ht="16">
      <c r="A551" s="42"/>
      <c r="B551" s="43"/>
      <c r="C551" s="44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6"/>
      <c r="O551" s="47"/>
      <c r="P551" s="48" t="str">
        <f>IF(E$4=$N551,$O551,"")</f>
        <v/>
      </c>
      <c r="Q551" s="48" t="str">
        <f>IF(F$4=$N551,$O551,"")</f>
        <v/>
      </c>
      <c r="R551" s="44"/>
    </row>
    <row r="552" spans="1:18" ht="16">
      <c r="A552" s="42"/>
      <c r="B552" s="43"/>
      <c r="C552" s="44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6"/>
      <c r="O552" s="47"/>
      <c r="P552" s="48" t="str">
        <f>IF(E$4=$N552,$O552,"")</f>
        <v/>
      </c>
      <c r="Q552" s="48" t="str">
        <f>IF(F$4=$N552,$O552,"")</f>
        <v/>
      </c>
      <c r="R552" s="44"/>
    </row>
    <row r="553" spans="1:18" ht="16">
      <c r="A553" s="42"/>
      <c r="B553" s="43"/>
      <c r="C553" s="44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6"/>
      <c r="O553" s="47"/>
      <c r="P553" s="48" t="str">
        <f>IF(E$4=$N553,$O553,"")</f>
        <v/>
      </c>
      <c r="Q553" s="48" t="str">
        <f>IF(F$4=$N553,$O553,"")</f>
        <v/>
      </c>
      <c r="R553" s="44"/>
    </row>
    <row r="554" spans="1:18" ht="16">
      <c r="A554" s="42"/>
      <c r="B554" s="43"/>
      <c r="C554" s="44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6"/>
      <c r="O554" s="47"/>
      <c r="P554" s="48" t="str">
        <f>IF(E$4=$N554,$O554,"")</f>
        <v/>
      </c>
      <c r="Q554" s="48" t="str">
        <f>IF(F$4=$N554,$O554,"")</f>
        <v/>
      </c>
      <c r="R554" s="44"/>
    </row>
    <row r="555" spans="1:18" ht="16">
      <c r="A555" s="42"/>
      <c r="B555" s="43"/>
      <c r="C555" s="44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6"/>
      <c r="O555" s="47"/>
      <c r="P555" s="48" t="str">
        <f>IF(E$4=$N555,$O555,"")</f>
        <v/>
      </c>
      <c r="Q555" s="48" t="str">
        <f>IF(F$4=$N555,$O555,"")</f>
        <v/>
      </c>
      <c r="R555" s="44"/>
    </row>
    <row r="556" spans="1:18" ht="16">
      <c r="A556" s="42"/>
      <c r="B556" s="43"/>
      <c r="C556" s="44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6"/>
      <c r="O556" s="47"/>
      <c r="P556" s="48" t="str">
        <f>IF(E$4=$N556,$O556,"")</f>
        <v/>
      </c>
      <c r="Q556" s="48" t="str">
        <f>IF(F$4=$N556,$O556,"")</f>
        <v/>
      </c>
      <c r="R556" s="44"/>
    </row>
    <row r="557" spans="1:18" ht="16">
      <c r="A557" s="42"/>
      <c r="B557" s="43"/>
      <c r="C557" s="44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6"/>
      <c r="O557" s="47"/>
      <c r="P557" s="48" t="str">
        <f>IF(E$4=$N557,$O557,"")</f>
        <v/>
      </c>
      <c r="Q557" s="48" t="str">
        <f>IF(F$4=$N557,$O557,"")</f>
        <v/>
      </c>
      <c r="R557" s="44"/>
    </row>
    <row r="558" spans="1:18" ht="16">
      <c r="A558" s="42"/>
      <c r="B558" s="43"/>
      <c r="C558" s="44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6"/>
      <c r="O558" s="47"/>
      <c r="P558" s="48" t="str">
        <f>IF(E$4=$N558,$O558,"")</f>
        <v/>
      </c>
      <c r="Q558" s="48" t="str">
        <f>IF(F$4=$N558,$O558,"")</f>
        <v/>
      </c>
      <c r="R558" s="44"/>
    </row>
    <row r="559" spans="1:18" ht="16">
      <c r="A559" s="42"/>
      <c r="B559" s="43"/>
      <c r="C559" s="44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6"/>
      <c r="O559" s="47"/>
      <c r="P559" s="48" t="str">
        <f>IF(E$4=$N559,$O559,"")</f>
        <v/>
      </c>
      <c r="Q559" s="48" t="str">
        <f>IF(F$4=$N559,$O559,"")</f>
        <v/>
      </c>
      <c r="R559" s="44"/>
    </row>
    <row r="560" spans="1:18" ht="16">
      <c r="A560" s="42"/>
      <c r="B560" s="43"/>
      <c r="C560" s="44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6"/>
      <c r="O560" s="47"/>
      <c r="P560" s="48" t="str">
        <f>IF(E$4=$N560,$O560,"")</f>
        <v/>
      </c>
      <c r="Q560" s="48" t="str">
        <f>IF(F$4=$N560,$O560,"")</f>
        <v/>
      </c>
      <c r="R560" s="44"/>
    </row>
    <row r="561" spans="1:18" ht="16">
      <c r="A561" s="42"/>
      <c r="B561" s="43"/>
      <c r="C561" s="44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6"/>
      <c r="O561" s="47"/>
      <c r="P561" s="48" t="str">
        <f>IF(E$4=$N561,$O561,"")</f>
        <v/>
      </c>
      <c r="Q561" s="48" t="str">
        <f>IF(F$4=$N561,$O561,"")</f>
        <v/>
      </c>
      <c r="R561" s="44"/>
    </row>
    <row r="562" spans="1:18" ht="16">
      <c r="A562" s="42"/>
      <c r="B562" s="43"/>
      <c r="C562" s="44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6"/>
      <c r="O562" s="47"/>
      <c r="P562" s="48" t="str">
        <f>IF(E$4=$N562,$O562,"")</f>
        <v/>
      </c>
      <c r="Q562" s="48" t="str">
        <f>IF(F$4=$N562,$O562,"")</f>
        <v/>
      </c>
      <c r="R562" s="44"/>
    </row>
    <row r="563" spans="1:18" ht="16">
      <c r="A563" s="42"/>
      <c r="B563" s="43"/>
      <c r="C563" s="44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6"/>
      <c r="O563" s="47"/>
      <c r="P563" s="48" t="str">
        <f>IF(E$4=$N563,$O563,"")</f>
        <v/>
      </c>
      <c r="Q563" s="48" t="str">
        <f>IF(F$4=$N563,$O563,"")</f>
        <v/>
      </c>
      <c r="R563" s="44"/>
    </row>
    <row r="564" spans="1:18" ht="16">
      <c r="A564" s="42"/>
      <c r="B564" s="43"/>
      <c r="C564" s="44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6"/>
      <c r="O564" s="47"/>
      <c r="P564" s="48" t="str">
        <f>IF(E$4=$N564,$O564,"")</f>
        <v/>
      </c>
      <c r="Q564" s="48" t="str">
        <f>IF(F$4=$N564,$O564,"")</f>
        <v/>
      </c>
      <c r="R564" s="44"/>
    </row>
    <row r="565" spans="1:18" s="13" customFormat="1" ht="16">
      <c r="A565" s="49"/>
      <c r="B565" s="50"/>
      <c r="C565" s="51"/>
      <c r="D565" s="52"/>
      <c r="E565" s="52"/>
      <c r="F565" s="52"/>
      <c r="G565" s="52"/>
      <c r="H565" s="52"/>
      <c r="I565" s="52"/>
      <c r="J565" s="52"/>
      <c r="K565" s="52"/>
      <c r="L565" s="53"/>
      <c r="M565" s="49"/>
      <c r="N565" s="55" t="s">
        <v>46</v>
      </c>
      <c r="O565" s="56">
        <f>SUM(O509:O564)</f>
        <v>0</v>
      </c>
      <c r="P565" s="24">
        <f>SUM(P509:P564)</f>
        <v>0</v>
      </c>
      <c r="Q565" s="27">
        <f>SUM(Q509:Q564)</f>
        <v>0</v>
      </c>
      <c r="R565" s="57"/>
    </row>
    <row r="566" spans="1:18" s="13" customFormat="1" ht="16">
      <c r="A566" s="49"/>
      <c r="B566" s="50"/>
      <c r="C566" s="58"/>
      <c r="D566" s="52"/>
      <c r="E566" s="52"/>
      <c r="F566" s="52"/>
      <c r="G566" s="52"/>
      <c r="H566" s="52"/>
      <c r="I566" s="52"/>
      <c r="J566" s="52"/>
      <c r="K566" s="52"/>
      <c r="L566" s="53"/>
      <c r="M566" s="49"/>
      <c r="N566" s="59" t="s">
        <v>28</v>
      </c>
      <c r="O566" s="60">
        <f>P565+Q565</f>
        <v>0</v>
      </c>
      <c r="P566" s="48" t="str">
        <f>IF(E$4=$N566,$O566,"")</f>
        <v/>
      </c>
      <c r="Q566" s="48" t="str">
        <f>IF(F$4=$N566,$O566,"")</f>
        <v/>
      </c>
      <c r="R566" s="57"/>
    </row>
    <row r="567" spans="1:18" ht="16">
      <c r="A567" s="61"/>
      <c r="B567" s="61"/>
      <c r="C567" s="62"/>
      <c r="D567" s="2"/>
      <c r="E567" s="2"/>
      <c r="F567" s="2"/>
      <c r="G567" s="2"/>
      <c r="H567" s="2"/>
      <c r="I567" s="2"/>
      <c r="J567" s="2"/>
      <c r="K567" s="45"/>
      <c r="L567" s="63"/>
      <c r="M567" s="63"/>
      <c r="N567" s="2"/>
    </row>
    <row r="568" spans="1:18" s="68" customFormat="1" ht="42">
      <c r="A568" s="64" t="str">
        <f>A10</f>
        <v>Date</v>
      </c>
      <c r="B568" s="64" t="str">
        <f>B10</f>
        <v>Réf. de la pièce comptable</v>
      </c>
      <c r="C568" s="64" t="str">
        <f>C10</f>
        <v>Client</v>
      </c>
      <c r="D568" s="64" t="str">
        <f>D10</f>
        <v>Pièce 
vendue 1</v>
      </c>
      <c r="E568" s="64" t="str">
        <f>E10</f>
        <v>Pièce 
vendue 2</v>
      </c>
      <c r="F568" s="64" t="str">
        <f>F10</f>
        <v>Pièce 
vendue 3</v>
      </c>
      <c r="G568" s="64" t="str">
        <f>G10</f>
        <v>Pièce 
vendue 4</v>
      </c>
      <c r="H568" s="64" t="str">
        <f>H10</f>
        <v>Pièce 
vendue 5</v>
      </c>
      <c r="I568" s="64" t="str">
        <f>I10</f>
        <v>Pièce 
vendue 6</v>
      </c>
      <c r="J568" s="64" t="str">
        <f>J10</f>
        <v>Cadeau</v>
      </c>
      <c r="K568" s="64" t="str">
        <f>K10</f>
        <v>Lieux
 de vente</v>
      </c>
      <c r="L568" s="64" t="str">
        <f>L10</f>
        <v>Mode d’encaissement</v>
      </c>
      <c r="M568" s="64" t="str">
        <f>M10</f>
        <v>Paiement</v>
      </c>
      <c r="N568" s="64" t="str">
        <f>N10</f>
        <v>Nature</v>
      </c>
      <c r="O568" s="64" t="str">
        <f>O10</f>
        <v>Montant</v>
      </c>
      <c r="P568" s="65" t="str">
        <f>$P$10</f>
        <v>VENTES</v>
      </c>
      <c r="Q568" s="66" t="str">
        <f>$Q$10</f>
        <v>PRESTATIONS DE SERVICES</v>
      </c>
      <c r="R568" s="67" t="s">
        <v>24</v>
      </c>
    </row>
    <row r="569" spans="1:18" s="13" customFormat="1" ht="23">
      <c r="A569" s="38" t="s">
        <v>47</v>
      </c>
      <c r="B569" s="39"/>
      <c r="C569" s="39"/>
      <c r="D569" s="39"/>
      <c r="E569" s="39"/>
      <c r="F569" s="39"/>
      <c r="G569" s="39"/>
      <c r="H569" s="39"/>
      <c r="I569" s="39"/>
      <c r="J569" s="39"/>
      <c r="K569" s="54"/>
      <c r="L569" s="39"/>
      <c r="M569" s="39"/>
      <c r="N569" s="39"/>
      <c r="O569" s="39"/>
      <c r="P569" s="39"/>
      <c r="Q569" s="39"/>
      <c r="R569" s="39"/>
    </row>
    <row r="570" spans="1:18" ht="16">
      <c r="A570" s="42"/>
      <c r="B570" s="43"/>
      <c r="C570" s="44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6"/>
      <c r="O570" s="47"/>
      <c r="P570" s="48" t="str">
        <f>IF(E$4=$N570,$O570,"")</f>
        <v/>
      </c>
      <c r="Q570" s="48" t="str">
        <f>IF(F$4=$N570,$O570,"")</f>
        <v/>
      </c>
      <c r="R570" s="44"/>
    </row>
    <row r="571" spans="1:18" ht="16">
      <c r="A571" s="42"/>
      <c r="B571" s="43"/>
      <c r="C571" s="44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6"/>
      <c r="O571" s="47"/>
      <c r="P571" s="48" t="str">
        <f>IF(E$4=$N571,$O571,"")</f>
        <v/>
      </c>
      <c r="Q571" s="48" t="str">
        <f>IF(F$4=$N571,$O571,"")</f>
        <v/>
      </c>
      <c r="R571" s="44"/>
    </row>
    <row r="572" spans="1:18" ht="16">
      <c r="A572" s="42"/>
      <c r="B572" s="43"/>
      <c r="C572" s="44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6"/>
      <c r="O572" s="47"/>
      <c r="P572" s="48" t="str">
        <f>IF(E$4=$N572,$O572,"")</f>
        <v/>
      </c>
      <c r="Q572" s="48" t="str">
        <f>IF(F$4=$N572,$O572,"")</f>
        <v/>
      </c>
      <c r="R572" s="44"/>
    </row>
    <row r="573" spans="1:18" ht="41" customHeight="1">
      <c r="A573" s="42"/>
      <c r="B573" s="43"/>
      <c r="C573" s="44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6"/>
      <c r="O573" s="47"/>
      <c r="P573" s="48" t="str">
        <f>IF(E$4=$N573,$O573,"")</f>
        <v/>
      </c>
      <c r="Q573" s="48" t="str">
        <f>IF(F$4=$N573,$O573,"")</f>
        <v/>
      </c>
      <c r="R573" s="44"/>
    </row>
    <row r="574" spans="1:18" ht="16">
      <c r="A574" s="42"/>
      <c r="B574" s="43"/>
      <c r="C574" s="44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6"/>
      <c r="O574" s="47"/>
      <c r="P574" s="48" t="str">
        <f>IF(E$4=$N574,$O574,"")</f>
        <v/>
      </c>
      <c r="Q574" s="48" t="str">
        <f>IF(F$4=$N574,$O574,"")</f>
        <v/>
      </c>
      <c r="R574" s="44"/>
    </row>
    <row r="575" spans="1:18" ht="16">
      <c r="A575" s="42"/>
      <c r="B575" s="43"/>
      <c r="C575" s="44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6"/>
      <c r="O575" s="47"/>
      <c r="P575" s="48" t="str">
        <f>IF(E$4=$N575,$O575,"")</f>
        <v/>
      </c>
      <c r="Q575" s="48" t="str">
        <f>IF(F$4=$N575,$O575,"")</f>
        <v/>
      </c>
      <c r="R575" s="44"/>
    </row>
    <row r="576" spans="1:18" ht="16">
      <c r="A576" s="42"/>
      <c r="B576" s="43"/>
      <c r="C576" s="44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6"/>
      <c r="O576" s="47"/>
      <c r="P576" s="48" t="str">
        <f>IF(E$4=$N576,$O576,"")</f>
        <v/>
      </c>
      <c r="Q576" s="48" t="str">
        <f>IF(F$4=$N576,$O576,"")</f>
        <v/>
      </c>
      <c r="R576" s="44"/>
    </row>
    <row r="577" spans="1:18" ht="16">
      <c r="A577" s="42"/>
      <c r="B577" s="43"/>
      <c r="C577" s="44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6"/>
      <c r="O577" s="47"/>
      <c r="P577" s="48" t="str">
        <f>IF(E$4=$N577,$O577,"")</f>
        <v/>
      </c>
      <c r="Q577" s="48" t="str">
        <f>IF(F$4=$N577,$O577,"")</f>
        <v/>
      </c>
      <c r="R577" s="44"/>
    </row>
    <row r="578" spans="1:18" ht="16">
      <c r="A578" s="42"/>
      <c r="B578" s="43"/>
      <c r="C578" s="44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6"/>
      <c r="O578" s="47"/>
      <c r="P578" s="48" t="str">
        <f>IF(E$4=$N578,$O578,"")</f>
        <v/>
      </c>
      <c r="Q578" s="48" t="str">
        <f>IF(F$4=$N578,$O578,"")</f>
        <v/>
      </c>
      <c r="R578" s="44"/>
    </row>
    <row r="579" spans="1:18" ht="16">
      <c r="A579" s="42"/>
      <c r="B579" s="43"/>
      <c r="C579" s="44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6"/>
      <c r="O579" s="47"/>
      <c r="P579" s="48" t="str">
        <f>IF(E$4=$N579,$O579,"")</f>
        <v/>
      </c>
      <c r="Q579" s="48" t="str">
        <f>IF(F$4=$N579,$O579,"")</f>
        <v/>
      </c>
      <c r="R579" s="44"/>
    </row>
    <row r="580" spans="1:18" ht="16">
      <c r="A580" s="42"/>
      <c r="B580" s="43"/>
      <c r="C580" s="44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6"/>
      <c r="O580" s="47"/>
      <c r="P580" s="48" t="str">
        <f>IF(E$4=$N580,$O580,"")</f>
        <v/>
      </c>
      <c r="Q580" s="48" t="str">
        <f>IF(F$4=$N580,$O580,"")</f>
        <v/>
      </c>
      <c r="R580" s="44"/>
    </row>
    <row r="581" spans="1:18" ht="16">
      <c r="A581" s="42"/>
      <c r="B581" s="43"/>
      <c r="C581" s="44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6"/>
      <c r="O581" s="47"/>
      <c r="P581" s="48" t="str">
        <f>IF(E$4=$N581,$O581,"")</f>
        <v/>
      </c>
      <c r="Q581" s="48" t="str">
        <f>IF(F$4=$N581,$O581,"")</f>
        <v/>
      </c>
      <c r="R581" s="44"/>
    </row>
    <row r="582" spans="1:18" ht="16">
      <c r="A582" s="42"/>
      <c r="B582" s="43"/>
      <c r="C582" s="44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6"/>
      <c r="O582" s="47"/>
      <c r="P582" s="48" t="str">
        <f>IF(E$4=$N582,$O582,"")</f>
        <v/>
      </c>
      <c r="Q582" s="48" t="str">
        <f>IF(F$4=$N582,$O582,"")</f>
        <v/>
      </c>
      <c r="R582" s="44"/>
    </row>
    <row r="583" spans="1:18" ht="16">
      <c r="A583" s="42"/>
      <c r="B583" s="43"/>
      <c r="C583" s="44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6"/>
      <c r="O583" s="47"/>
      <c r="P583" s="48" t="str">
        <f>IF(E$4=$N583,$O583,"")</f>
        <v/>
      </c>
      <c r="Q583" s="48" t="str">
        <f>IF(F$4=$N583,$O583,"")</f>
        <v/>
      </c>
      <c r="R583" s="44"/>
    </row>
    <row r="584" spans="1:18" ht="16">
      <c r="A584" s="42"/>
      <c r="B584" s="43"/>
      <c r="C584" s="44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6"/>
      <c r="O584" s="47"/>
      <c r="P584" s="48" t="str">
        <f>IF(E$4=$N584,$O584,"")</f>
        <v/>
      </c>
      <c r="Q584" s="48" t="str">
        <f>IF(F$4=$N584,$O584,"")</f>
        <v/>
      </c>
      <c r="R584" s="44"/>
    </row>
    <row r="585" spans="1:18" ht="16">
      <c r="A585" s="42"/>
      <c r="B585" s="43"/>
      <c r="C585" s="44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6"/>
      <c r="O585" s="47"/>
      <c r="P585" s="48" t="str">
        <f>IF(E$4=$N585,$O585,"")</f>
        <v/>
      </c>
      <c r="Q585" s="48" t="str">
        <f>IF(F$4=$N585,$O585,"")</f>
        <v/>
      </c>
      <c r="R585" s="44"/>
    </row>
    <row r="586" spans="1:18" ht="16">
      <c r="A586" s="42"/>
      <c r="B586" s="43"/>
      <c r="C586" s="44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6"/>
      <c r="O586" s="47"/>
      <c r="P586" s="48" t="str">
        <f>IF(E$4=$N586,$O586,"")</f>
        <v/>
      </c>
      <c r="Q586" s="48" t="str">
        <f>IF(F$4=$N586,$O586,"")</f>
        <v/>
      </c>
      <c r="R586" s="44"/>
    </row>
    <row r="587" spans="1:18" ht="16">
      <c r="A587" s="42"/>
      <c r="B587" s="43"/>
      <c r="C587" s="44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6"/>
      <c r="O587" s="47"/>
      <c r="P587" s="48" t="str">
        <f>IF(E$4=$N587,$O587,"")</f>
        <v/>
      </c>
      <c r="Q587" s="48" t="str">
        <f>IF(F$4=$N587,$O587,"")</f>
        <v/>
      </c>
      <c r="R587" s="44"/>
    </row>
    <row r="588" spans="1:18" ht="16">
      <c r="A588" s="42"/>
      <c r="B588" s="43"/>
      <c r="C588" s="44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6"/>
      <c r="O588" s="47"/>
      <c r="P588" s="48" t="str">
        <f>IF(E$4=$N588,$O588,"")</f>
        <v/>
      </c>
      <c r="Q588" s="48" t="str">
        <f>IF(F$4=$N588,$O588,"")</f>
        <v/>
      </c>
      <c r="R588" s="44"/>
    </row>
    <row r="589" spans="1:18" ht="16">
      <c r="A589" s="42"/>
      <c r="B589" s="43"/>
      <c r="C589" s="44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6"/>
      <c r="O589" s="47"/>
      <c r="P589" s="48" t="str">
        <f>IF(E$4=$N589,$O589,"")</f>
        <v/>
      </c>
      <c r="Q589" s="48" t="str">
        <f>IF(F$4=$N589,$O589,"")</f>
        <v/>
      </c>
      <c r="R589" s="44"/>
    </row>
    <row r="590" spans="1:18" ht="16">
      <c r="A590" s="42"/>
      <c r="B590" s="43"/>
      <c r="C590" s="44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6"/>
      <c r="O590" s="47"/>
      <c r="P590" s="48" t="str">
        <f>IF(E$4=$N590,$O590,"")</f>
        <v/>
      </c>
      <c r="Q590" s="48" t="str">
        <f>IF(F$4=$N590,$O590,"")</f>
        <v/>
      </c>
      <c r="R590" s="44"/>
    </row>
    <row r="591" spans="1:18" ht="16">
      <c r="A591" s="42"/>
      <c r="B591" s="43"/>
      <c r="C591" s="44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6"/>
      <c r="O591" s="47"/>
      <c r="P591" s="48" t="str">
        <f>IF(E$4=$N591,$O591,"")</f>
        <v/>
      </c>
      <c r="Q591" s="48" t="str">
        <f>IF(F$4=$N591,$O591,"")</f>
        <v/>
      </c>
      <c r="R591" s="44"/>
    </row>
    <row r="592" spans="1:18" ht="16">
      <c r="A592" s="42"/>
      <c r="B592" s="43"/>
      <c r="C592" s="44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6"/>
      <c r="O592" s="47"/>
      <c r="P592" s="48" t="str">
        <f>IF(E$4=$N592,$O592,"")</f>
        <v/>
      </c>
      <c r="Q592" s="48" t="str">
        <f>IF(F$4=$N592,$O592,"")</f>
        <v/>
      </c>
      <c r="R592" s="44"/>
    </row>
    <row r="593" spans="1:18" ht="16">
      <c r="A593" s="42"/>
      <c r="B593" s="43"/>
      <c r="C593" s="44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6"/>
      <c r="O593" s="47"/>
      <c r="P593" s="48" t="str">
        <f>IF(E$4=$N593,$O593,"")</f>
        <v/>
      </c>
      <c r="Q593" s="48" t="str">
        <f>IF(F$4=$N593,$O593,"")</f>
        <v/>
      </c>
      <c r="R593" s="44"/>
    </row>
    <row r="594" spans="1:18" ht="16">
      <c r="A594" s="42"/>
      <c r="B594" s="43"/>
      <c r="C594" s="44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6"/>
      <c r="O594" s="47"/>
      <c r="P594" s="48" t="str">
        <f>IF(E$4=$N594,$O594,"")</f>
        <v/>
      </c>
      <c r="Q594" s="48" t="str">
        <f>IF(F$4=$N594,$O594,"")</f>
        <v/>
      </c>
      <c r="R594" s="44"/>
    </row>
    <row r="595" spans="1:18" ht="16">
      <c r="A595" s="42"/>
      <c r="B595" s="43"/>
      <c r="C595" s="44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6"/>
      <c r="O595" s="47"/>
      <c r="P595" s="48" t="str">
        <f>IF(E$4=$N595,$O595,"")</f>
        <v/>
      </c>
      <c r="Q595" s="48" t="str">
        <f>IF(F$4=$N595,$O595,"")</f>
        <v/>
      </c>
      <c r="R595" s="44"/>
    </row>
    <row r="596" spans="1:18" ht="16">
      <c r="A596" s="42"/>
      <c r="B596" s="43"/>
      <c r="C596" s="44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6"/>
      <c r="O596" s="47"/>
      <c r="P596" s="48" t="str">
        <f>IF(E$4=$N596,$O596,"")</f>
        <v/>
      </c>
      <c r="Q596" s="48" t="str">
        <f>IF(F$4=$N596,$O596,"")</f>
        <v/>
      </c>
      <c r="R596" s="44"/>
    </row>
    <row r="597" spans="1:18" ht="16">
      <c r="A597" s="42"/>
      <c r="B597" s="43"/>
      <c r="C597" s="44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6"/>
      <c r="O597" s="47"/>
      <c r="P597" s="48" t="str">
        <f>IF(E$4=$N597,$O597,"")</f>
        <v/>
      </c>
      <c r="Q597" s="48" t="str">
        <f>IF(F$4=$N597,$O597,"")</f>
        <v/>
      </c>
      <c r="R597" s="44"/>
    </row>
    <row r="598" spans="1:18" ht="16">
      <c r="A598" s="42"/>
      <c r="B598" s="43"/>
      <c r="C598" s="44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6"/>
      <c r="O598" s="47"/>
      <c r="P598" s="48" t="str">
        <f>IF(E$4=$N598,$O598,"")</f>
        <v/>
      </c>
      <c r="Q598" s="48" t="str">
        <f>IF(F$4=$N598,$O598,"")</f>
        <v/>
      </c>
      <c r="R598" s="44"/>
    </row>
    <row r="599" spans="1:18" ht="16">
      <c r="A599" s="42"/>
      <c r="B599" s="43"/>
      <c r="C599" s="44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6"/>
      <c r="O599" s="47"/>
      <c r="P599" s="48" t="str">
        <f>IF(E$4=$N599,$O599,"")</f>
        <v/>
      </c>
      <c r="Q599" s="48" t="str">
        <f>IF(F$4=$N599,$O599,"")</f>
        <v/>
      </c>
      <c r="R599" s="44"/>
    </row>
    <row r="600" spans="1:18" ht="16">
      <c r="A600" s="42"/>
      <c r="B600" s="43"/>
      <c r="C600" s="44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6"/>
      <c r="O600" s="47"/>
      <c r="P600" s="48" t="str">
        <f>IF(E$4=$N600,$O600,"")</f>
        <v/>
      </c>
      <c r="Q600" s="48" t="str">
        <f>IF(F$4=$N600,$O600,"")</f>
        <v/>
      </c>
      <c r="R600" s="44"/>
    </row>
    <row r="601" spans="1:18" ht="16">
      <c r="A601" s="42"/>
      <c r="B601" s="43"/>
      <c r="C601" s="44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6"/>
      <c r="O601" s="47"/>
      <c r="P601" s="48" t="str">
        <f>IF(E$4=$N601,$O601,"")</f>
        <v/>
      </c>
      <c r="Q601" s="48" t="str">
        <f>IF(F$4=$N601,$O601,"")</f>
        <v/>
      </c>
      <c r="R601" s="44"/>
    </row>
    <row r="602" spans="1:18" ht="16">
      <c r="A602" s="42"/>
      <c r="B602" s="43"/>
      <c r="C602" s="44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6"/>
      <c r="O602" s="47"/>
      <c r="P602" s="48" t="str">
        <f>IF(E$4=$N602,$O602,"")</f>
        <v/>
      </c>
      <c r="Q602" s="48" t="str">
        <f>IF(F$4=$N602,$O602,"")</f>
        <v/>
      </c>
      <c r="R602" s="44"/>
    </row>
    <row r="603" spans="1:18" ht="16">
      <c r="A603" s="42"/>
      <c r="B603" s="43"/>
      <c r="C603" s="44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6"/>
      <c r="O603" s="47"/>
      <c r="P603" s="48" t="str">
        <f>IF(E$4=$N603,$O603,"")</f>
        <v/>
      </c>
      <c r="Q603" s="48" t="str">
        <f>IF(F$4=$N603,$O603,"")</f>
        <v/>
      </c>
      <c r="R603" s="44"/>
    </row>
    <row r="604" spans="1:18" ht="16">
      <c r="A604" s="42"/>
      <c r="B604" s="43"/>
      <c r="C604" s="44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6"/>
      <c r="O604" s="47"/>
      <c r="P604" s="48" t="str">
        <f>IF(E$4=$N604,$O604,"")</f>
        <v/>
      </c>
      <c r="Q604" s="48" t="str">
        <f>IF(F$4=$N604,$O604,"")</f>
        <v/>
      </c>
      <c r="R604" s="44"/>
    </row>
    <row r="605" spans="1:18" ht="16">
      <c r="A605" s="42"/>
      <c r="B605" s="43"/>
      <c r="C605" s="44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6"/>
      <c r="O605" s="47"/>
      <c r="P605" s="48" t="str">
        <f>IF(E$4=$N605,$O605,"")</f>
        <v/>
      </c>
      <c r="Q605" s="48" t="str">
        <f>IF(F$4=$N605,$O605,"")</f>
        <v/>
      </c>
      <c r="R605" s="44"/>
    </row>
    <row r="606" spans="1:18" ht="16">
      <c r="A606" s="42"/>
      <c r="B606" s="43"/>
      <c r="C606" s="44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6"/>
      <c r="O606" s="47"/>
      <c r="P606" s="48" t="str">
        <f>IF(E$4=$N606,$O606,"")</f>
        <v/>
      </c>
      <c r="Q606" s="48" t="str">
        <f>IF(F$4=$N606,$O606,"")</f>
        <v/>
      </c>
      <c r="R606" s="44"/>
    </row>
    <row r="607" spans="1:18" ht="16">
      <c r="A607" s="42"/>
      <c r="B607" s="43"/>
      <c r="C607" s="44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6"/>
      <c r="O607" s="47"/>
      <c r="P607" s="48" t="str">
        <f>IF(E$4=$N607,$O607,"")</f>
        <v/>
      </c>
      <c r="Q607" s="48" t="str">
        <f>IF(F$4=$N607,$O607,"")</f>
        <v/>
      </c>
      <c r="R607" s="44"/>
    </row>
    <row r="608" spans="1:18" ht="16">
      <c r="A608" s="42"/>
      <c r="B608" s="43"/>
      <c r="C608" s="44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6"/>
      <c r="O608" s="47"/>
      <c r="P608" s="48" t="str">
        <f>IF(E$4=$N608,$O608,"")</f>
        <v/>
      </c>
      <c r="Q608" s="48" t="str">
        <f>IF(F$4=$N608,$O608,"")</f>
        <v/>
      </c>
      <c r="R608" s="44"/>
    </row>
    <row r="609" spans="1:18" ht="16">
      <c r="A609" s="42"/>
      <c r="B609" s="43"/>
      <c r="C609" s="44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6"/>
      <c r="O609" s="47"/>
      <c r="P609" s="48" t="str">
        <f>IF(E$4=$N609,$O609,"")</f>
        <v/>
      </c>
      <c r="Q609" s="48" t="str">
        <f>IF(F$4=$N609,$O609,"")</f>
        <v/>
      </c>
      <c r="R609" s="44"/>
    </row>
    <row r="610" spans="1:18" ht="16">
      <c r="A610" s="42"/>
      <c r="B610" s="43"/>
      <c r="C610" s="44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6"/>
      <c r="O610" s="47"/>
      <c r="P610" s="48" t="str">
        <f>IF(E$4=$N610,$O610,"")</f>
        <v/>
      </c>
      <c r="Q610" s="48" t="str">
        <f>IF(F$4=$N610,$O610,"")</f>
        <v/>
      </c>
      <c r="R610" s="44"/>
    </row>
    <row r="611" spans="1:18" ht="16">
      <c r="A611" s="42"/>
      <c r="B611" s="43"/>
      <c r="C611" s="44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6"/>
      <c r="O611" s="47"/>
      <c r="P611" s="48" t="str">
        <f>IF(E$4=$N611,$O611,"")</f>
        <v/>
      </c>
      <c r="Q611" s="48" t="str">
        <f>IF(F$4=$N611,$O611,"")</f>
        <v/>
      </c>
      <c r="R611" s="44"/>
    </row>
    <row r="612" spans="1:18" ht="16">
      <c r="A612" s="42"/>
      <c r="B612" s="43"/>
      <c r="C612" s="44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6"/>
      <c r="O612" s="47"/>
      <c r="P612" s="48" t="str">
        <f>IF(E$4=$N612,$O612,"")</f>
        <v/>
      </c>
      <c r="Q612" s="48" t="str">
        <f>IF(F$4=$N612,$O612,"")</f>
        <v/>
      </c>
      <c r="R612" s="44"/>
    </row>
    <row r="613" spans="1:18" ht="16">
      <c r="A613" s="42"/>
      <c r="B613" s="43"/>
      <c r="C613" s="44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6"/>
      <c r="O613" s="47"/>
      <c r="P613" s="48" t="str">
        <f>IF(E$4=$N613,$O613,"")</f>
        <v/>
      </c>
      <c r="Q613" s="48" t="str">
        <f>IF(F$4=$N613,$O613,"")</f>
        <v/>
      </c>
      <c r="R613" s="44"/>
    </row>
    <row r="614" spans="1:18" ht="16">
      <c r="A614" s="42"/>
      <c r="B614" s="43"/>
      <c r="C614" s="44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6"/>
      <c r="O614" s="47"/>
      <c r="P614" s="48" t="str">
        <f>IF(E$4=$N614,$O614,"")</f>
        <v/>
      </c>
      <c r="Q614" s="48" t="str">
        <f>IF(F$4=$N614,$O614,"")</f>
        <v/>
      </c>
      <c r="R614" s="44"/>
    </row>
    <row r="615" spans="1:18" ht="16">
      <c r="A615" s="42"/>
      <c r="B615" s="43"/>
      <c r="C615" s="44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6"/>
      <c r="O615" s="47"/>
      <c r="P615" s="48" t="str">
        <f>IF(E$4=$N615,$O615,"")</f>
        <v/>
      </c>
      <c r="Q615" s="48" t="str">
        <f>IF(F$4=$N615,$O615,"")</f>
        <v/>
      </c>
      <c r="R615" s="44"/>
    </row>
    <row r="616" spans="1:18" ht="16">
      <c r="A616" s="42"/>
      <c r="B616" s="43"/>
      <c r="C616" s="44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6"/>
      <c r="O616" s="47"/>
      <c r="P616" s="48" t="str">
        <f>IF(E$4=$N616,$O616,"")</f>
        <v/>
      </c>
      <c r="Q616" s="48" t="str">
        <f>IF(F$4=$N616,$O616,"")</f>
        <v/>
      </c>
      <c r="R616" s="44"/>
    </row>
    <row r="617" spans="1:18" ht="16">
      <c r="A617" s="42"/>
      <c r="B617" s="43"/>
      <c r="C617" s="44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6"/>
      <c r="O617" s="47"/>
      <c r="P617" s="48" t="str">
        <f>IF(E$4=$N617,$O617,"")</f>
        <v/>
      </c>
      <c r="Q617" s="48" t="str">
        <f>IF(F$4=$N617,$O617,"")</f>
        <v/>
      </c>
      <c r="R617" s="44"/>
    </row>
    <row r="618" spans="1:18" ht="16">
      <c r="A618" s="42"/>
      <c r="B618" s="43"/>
      <c r="C618" s="44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6"/>
      <c r="O618" s="47"/>
      <c r="P618" s="48" t="str">
        <f>IF(E$4=$N618,$O618,"")</f>
        <v/>
      </c>
      <c r="Q618" s="48" t="str">
        <f>IF(F$4=$N618,$O618,"")</f>
        <v/>
      </c>
      <c r="R618" s="44"/>
    </row>
    <row r="619" spans="1:18" ht="16">
      <c r="A619" s="42"/>
      <c r="B619" s="43"/>
      <c r="C619" s="44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6"/>
      <c r="O619" s="47"/>
      <c r="P619" s="48" t="str">
        <f>IF(E$4=$N619,$O619,"")</f>
        <v/>
      </c>
      <c r="Q619" s="48" t="str">
        <f>IF(F$4=$N619,$O619,"")</f>
        <v/>
      </c>
      <c r="R619" s="44"/>
    </row>
    <row r="620" spans="1:18" ht="16">
      <c r="A620" s="42"/>
      <c r="B620" s="43"/>
      <c r="C620" s="44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6"/>
      <c r="O620" s="47"/>
      <c r="P620" s="48" t="str">
        <f>IF(E$4=$N620,$O620,"")</f>
        <v/>
      </c>
      <c r="Q620" s="48" t="str">
        <f>IF(F$4=$N620,$O620,"")</f>
        <v/>
      </c>
      <c r="R620" s="44"/>
    </row>
    <row r="621" spans="1:18" ht="16">
      <c r="A621" s="42"/>
      <c r="B621" s="43"/>
      <c r="C621" s="44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6"/>
      <c r="O621" s="47"/>
      <c r="P621" s="48" t="str">
        <f>IF(E$4=$N621,$O621,"")</f>
        <v/>
      </c>
      <c r="Q621" s="48" t="str">
        <f>IF(F$4=$N621,$O621,"")</f>
        <v/>
      </c>
      <c r="R621" s="44"/>
    </row>
    <row r="622" spans="1:18" ht="16">
      <c r="A622" s="42"/>
      <c r="B622" s="43"/>
      <c r="C622" s="44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6"/>
      <c r="O622" s="47"/>
      <c r="P622" s="48" t="str">
        <f>IF(E$4=$N622,$O622,"")</f>
        <v/>
      </c>
      <c r="Q622" s="48" t="str">
        <f>IF(F$4=$N622,$O622,"")</f>
        <v/>
      </c>
      <c r="R622" s="44"/>
    </row>
    <row r="623" spans="1:18" ht="16">
      <c r="A623" s="42"/>
      <c r="B623" s="43"/>
      <c r="C623" s="44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6"/>
      <c r="O623" s="47"/>
      <c r="P623" s="48" t="str">
        <f>IF(E$4=$N623,$O623,"")</f>
        <v/>
      </c>
      <c r="Q623" s="48" t="str">
        <f>IF(F$4=$N623,$O623,"")</f>
        <v/>
      </c>
      <c r="R623" s="44"/>
    </row>
    <row r="624" spans="1:18" ht="16">
      <c r="A624" s="42"/>
      <c r="B624" s="43"/>
      <c r="C624" s="44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6"/>
      <c r="O624" s="47"/>
      <c r="P624" s="48" t="str">
        <f>IF(E$4=$N624,$O624,"")</f>
        <v/>
      </c>
      <c r="Q624" s="48" t="str">
        <f>IF(F$4=$N624,$O624,"")</f>
        <v/>
      </c>
      <c r="R624" s="44"/>
    </row>
    <row r="625" spans="1:18" ht="16">
      <c r="A625" s="42"/>
      <c r="B625" s="43"/>
      <c r="C625" s="44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6"/>
      <c r="O625" s="47"/>
      <c r="P625" s="48" t="str">
        <f>IF(E$4=$N625,$O625,"")</f>
        <v/>
      </c>
      <c r="Q625" s="48" t="str">
        <f>IF(F$4=$N625,$O625,"")</f>
        <v/>
      </c>
      <c r="R625" s="44"/>
    </row>
    <row r="626" spans="1:18" ht="16">
      <c r="A626" s="42"/>
      <c r="B626" s="43"/>
      <c r="C626" s="44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6"/>
      <c r="O626" s="47"/>
      <c r="P626" s="48" t="str">
        <f>IF(E$4=$N626,$O626,"")</f>
        <v/>
      </c>
      <c r="Q626" s="48" t="str">
        <f>IF(F$4=$N626,$O626,"")</f>
        <v/>
      </c>
      <c r="R626" s="44"/>
    </row>
    <row r="627" spans="1:18" ht="16">
      <c r="A627" s="42"/>
      <c r="B627" s="43"/>
      <c r="C627" s="44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6"/>
      <c r="O627" s="47"/>
      <c r="P627" s="48" t="str">
        <f>IF(E$4=$N627,$O627,"")</f>
        <v/>
      </c>
      <c r="Q627" s="48" t="str">
        <f>IF(F$4=$N627,$O627,"")</f>
        <v/>
      </c>
      <c r="R627" s="44"/>
    </row>
    <row r="628" spans="1:18" ht="16">
      <c r="A628" s="42"/>
      <c r="B628" s="43"/>
      <c r="C628" s="44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6"/>
      <c r="O628" s="47"/>
      <c r="P628" s="48" t="str">
        <f>IF(E$4=$N628,$O628,"")</f>
        <v/>
      </c>
      <c r="Q628" s="48" t="str">
        <f>IF(F$4=$N628,$O628,"")</f>
        <v/>
      </c>
      <c r="R628" s="44"/>
    </row>
    <row r="629" spans="1:18" ht="16">
      <c r="A629" s="42"/>
      <c r="B629" s="43"/>
      <c r="C629" s="44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6"/>
      <c r="O629" s="47"/>
      <c r="P629" s="48" t="str">
        <f>IF(E$4=$N629,$O629,"")</f>
        <v/>
      </c>
      <c r="Q629" s="48" t="str">
        <f>IF(F$4=$N629,$O629,"")</f>
        <v/>
      </c>
      <c r="R629" s="44"/>
    </row>
    <row r="630" spans="1:18" ht="16">
      <c r="A630" s="42"/>
      <c r="B630" s="43"/>
      <c r="C630" s="44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6"/>
      <c r="O630" s="47"/>
      <c r="P630" s="48" t="str">
        <f>IF(E$4=$N630,$O630,"")</f>
        <v/>
      </c>
      <c r="Q630" s="48" t="str">
        <f>IF(F$4=$N630,$O630,"")</f>
        <v/>
      </c>
      <c r="R630" s="44"/>
    </row>
    <row r="631" spans="1:18" ht="16">
      <c r="A631" s="42"/>
      <c r="B631" s="43"/>
      <c r="C631" s="44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6"/>
      <c r="O631" s="47"/>
      <c r="P631" s="48" t="str">
        <f>IF(E$4=$N631,$O631,"")</f>
        <v/>
      </c>
      <c r="Q631" s="48" t="str">
        <f>IF(F$4=$N631,$O631,"")</f>
        <v/>
      </c>
      <c r="R631" s="44"/>
    </row>
    <row r="632" spans="1:18" s="13" customFormat="1" ht="16">
      <c r="A632" s="49" t="s">
        <v>5</v>
      </c>
      <c r="B632" s="50"/>
      <c r="C632" s="51"/>
      <c r="D632" s="52"/>
      <c r="E632" s="52"/>
      <c r="F632" s="52"/>
      <c r="G632" s="52"/>
      <c r="H632" s="52"/>
      <c r="I632" s="52"/>
      <c r="J632" s="52"/>
      <c r="K632" s="52"/>
      <c r="L632" s="53"/>
      <c r="M632" s="49"/>
      <c r="N632" s="55" t="s">
        <v>48</v>
      </c>
      <c r="O632" s="56">
        <f>SUM(O570:O631)</f>
        <v>0</v>
      </c>
      <c r="P632" s="24">
        <f>SUM(P570:P631)</f>
        <v>0</v>
      </c>
      <c r="Q632" s="27">
        <f>SUM(Q570:Q631)</f>
        <v>0</v>
      </c>
      <c r="R632" s="57"/>
    </row>
    <row r="633" spans="1:18" s="13" customFormat="1" ht="16">
      <c r="A633" s="49"/>
      <c r="B633" s="50"/>
      <c r="C633" s="58"/>
      <c r="D633" s="52"/>
      <c r="E633" s="52"/>
      <c r="F633" s="52"/>
      <c r="G633" s="52"/>
      <c r="H633" s="52"/>
      <c r="I633" s="52"/>
      <c r="J633" s="52"/>
      <c r="K633" s="52"/>
      <c r="L633" s="53"/>
      <c r="M633" s="49"/>
      <c r="N633" s="59" t="s">
        <v>28</v>
      </c>
      <c r="O633" s="60">
        <f>P632+Q632</f>
        <v>0</v>
      </c>
      <c r="P633" s="48" t="str">
        <f>IF(E$4=$N633,$O633,"")</f>
        <v/>
      </c>
      <c r="Q633" s="48" t="str">
        <f>IF(F$4=$N633,$O633,"")</f>
        <v/>
      </c>
      <c r="R633" s="57"/>
    </row>
    <row r="634" spans="1:18" ht="16">
      <c r="A634" s="61"/>
      <c r="B634" s="61"/>
      <c r="C634" s="62"/>
      <c r="D634" s="2"/>
      <c r="E634" s="2"/>
      <c r="F634" s="2"/>
      <c r="G634" s="2"/>
      <c r="H634" s="2"/>
      <c r="I634" s="2"/>
      <c r="J634" s="2"/>
      <c r="K634" s="2"/>
      <c r="L634" s="63"/>
      <c r="M634" s="63"/>
      <c r="N634" s="2"/>
    </row>
    <row r="635" spans="1:18" s="13" customFormat="1" ht="28">
      <c r="A635" s="83" t="str">
        <f>A10</f>
        <v>Date</v>
      </c>
      <c r="B635" s="83" t="str">
        <f>B10</f>
        <v>Réf. de la pièce comptable</v>
      </c>
      <c r="C635" s="83" t="str">
        <f>C10</f>
        <v>Client</v>
      </c>
      <c r="D635" s="83" t="str">
        <f>D10</f>
        <v>Pièce 
vendue 1</v>
      </c>
      <c r="E635" s="83" t="str">
        <f>E10</f>
        <v>Pièce 
vendue 2</v>
      </c>
      <c r="F635" s="83" t="str">
        <f>F10</f>
        <v>Pièce 
vendue 3</v>
      </c>
      <c r="G635" s="83" t="str">
        <f>G10</f>
        <v>Pièce 
vendue 4</v>
      </c>
      <c r="H635" s="83" t="str">
        <f>H10</f>
        <v>Pièce 
vendue 5</v>
      </c>
      <c r="I635" s="83" t="str">
        <f>I10</f>
        <v>Pièce 
vendue 6</v>
      </c>
      <c r="J635" s="83" t="str">
        <f>J10</f>
        <v>Cadeau</v>
      </c>
      <c r="K635" s="83" t="str">
        <f>K10</f>
        <v>Lieux
 de vente</v>
      </c>
      <c r="L635" s="83" t="str">
        <f>L10</f>
        <v>Mode d’encaissement</v>
      </c>
      <c r="M635" s="83" t="str">
        <f>M10</f>
        <v>Paiement</v>
      </c>
      <c r="N635" s="83" t="str">
        <f>N10</f>
        <v>Nature</v>
      </c>
      <c r="O635" s="83" t="str">
        <f>O10</f>
        <v>Montant</v>
      </c>
      <c r="P635" s="65" t="str">
        <f>$P$10</f>
        <v>VENTES</v>
      </c>
      <c r="Q635" s="66" t="str">
        <f>$Q$10</f>
        <v>PRESTATIONS DE SERVICES</v>
      </c>
      <c r="R635" s="37" t="s">
        <v>24</v>
      </c>
    </row>
    <row r="636" spans="1:18" s="13" customFormat="1" ht="23">
      <c r="A636" s="38" t="s">
        <v>49</v>
      </c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</row>
    <row r="637" spans="1:18" ht="16">
      <c r="A637" s="42"/>
      <c r="B637" s="43"/>
      <c r="C637" s="44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6"/>
      <c r="O637" s="47"/>
      <c r="P637" s="48" t="str">
        <f>IF(E$4=$N637,$O637,"")</f>
        <v/>
      </c>
      <c r="Q637" s="48" t="str">
        <f>IF(F$4=$N637,$O637,"")</f>
        <v/>
      </c>
      <c r="R637" s="44"/>
    </row>
    <row r="638" spans="1:18" ht="16">
      <c r="A638" s="42"/>
      <c r="B638" s="43"/>
      <c r="C638" s="44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6"/>
      <c r="O638" s="47"/>
      <c r="P638" s="48" t="str">
        <f>IF(E$4=$N638,$O638,"")</f>
        <v/>
      </c>
      <c r="Q638" s="48" t="str">
        <f>IF(F$4=$N638,$O638,"")</f>
        <v/>
      </c>
      <c r="R638" s="44"/>
    </row>
    <row r="639" spans="1:18" ht="16">
      <c r="A639" s="42"/>
      <c r="B639" s="43"/>
      <c r="C639" s="44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6"/>
      <c r="O639" s="47"/>
      <c r="P639" s="48" t="str">
        <f>IF(E$4=$N639,$O639,"")</f>
        <v/>
      </c>
      <c r="Q639" s="48" t="str">
        <f>IF(F$4=$N639,$O639,"")</f>
        <v/>
      </c>
      <c r="R639" s="44"/>
    </row>
    <row r="640" spans="1:18" ht="16">
      <c r="A640" s="42"/>
      <c r="B640" s="43"/>
      <c r="C640" s="44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6"/>
      <c r="O640" s="47"/>
      <c r="P640" s="48" t="str">
        <f>IF(E$4=$N640,$O640,"")</f>
        <v/>
      </c>
      <c r="Q640" s="48" t="str">
        <f>IF(F$4=$N640,$O640,"")</f>
        <v/>
      </c>
      <c r="R640" s="44"/>
    </row>
    <row r="641" spans="1:18" ht="16">
      <c r="A641" s="42"/>
      <c r="B641" s="43"/>
      <c r="C641" s="44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6"/>
      <c r="O641" s="47"/>
      <c r="P641" s="48" t="str">
        <f>IF(E$4=$N641,$O641,"")</f>
        <v/>
      </c>
      <c r="Q641" s="48" t="str">
        <f>IF(F$4=$N641,$O641,"")</f>
        <v/>
      </c>
      <c r="R641" s="44"/>
    </row>
    <row r="642" spans="1:18" ht="16">
      <c r="A642" s="42"/>
      <c r="B642" s="43"/>
      <c r="C642" s="44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6"/>
      <c r="O642" s="47"/>
      <c r="P642" s="48" t="str">
        <f>IF(E$4=$N642,$O642,"")</f>
        <v/>
      </c>
      <c r="Q642" s="48" t="str">
        <f>IF(F$4=$N642,$O642,"")</f>
        <v/>
      </c>
      <c r="R642" s="44"/>
    </row>
    <row r="643" spans="1:18" ht="16">
      <c r="A643" s="42"/>
      <c r="B643" s="43"/>
      <c r="C643" s="44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6"/>
      <c r="O643" s="47"/>
      <c r="P643" s="48" t="str">
        <f>IF(E$4=$N643,$O643,"")</f>
        <v/>
      </c>
      <c r="Q643" s="48" t="str">
        <f>IF(F$4=$N643,$O643,"")</f>
        <v/>
      </c>
      <c r="R643" s="44"/>
    </row>
    <row r="644" spans="1:18" ht="16">
      <c r="A644" s="42"/>
      <c r="B644" s="43"/>
      <c r="C644" s="44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6"/>
      <c r="O644" s="47"/>
      <c r="P644" s="48" t="str">
        <f>IF(E$4=$N644,$O644,"")</f>
        <v/>
      </c>
      <c r="Q644" s="48" t="str">
        <f>IF(F$4=$N644,$O644,"")</f>
        <v/>
      </c>
      <c r="R644" s="44"/>
    </row>
    <row r="645" spans="1:18" ht="16">
      <c r="A645" s="42"/>
      <c r="B645" s="43"/>
      <c r="C645" s="44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6"/>
      <c r="O645" s="47"/>
      <c r="P645" s="48" t="str">
        <f>IF(E$4=$N645,$O645,"")</f>
        <v/>
      </c>
      <c r="Q645" s="48" t="str">
        <f>IF(F$4=$N645,$O645,"")</f>
        <v/>
      </c>
      <c r="R645" s="44"/>
    </row>
    <row r="646" spans="1:18" ht="16">
      <c r="A646" s="42"/>
      <c r="B646" s="43"/>
      <c r="C646" s="44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6"/>
      <c r="O646" s="47"/>
      <c r="P646" s="48" t="str">
        <f>IF(E$4=$N646,$O646,"")</f>
        <v/>
      </c>
      <c r="Q646" s="48" t="str">
        <f>IF(F$4=$N646,$O646,"")</f>
        <v/>
      </c>
      <c r="R646" s="44"/>
    </row>
    <row r="647" spans="1:18" ht="16">
      <c r="A647" s="42"/>
      <c r="B647" s="43"/>
      <c r="C647" s="44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6"/>
      <c r="O647" s="47"/>
      <c r="P647" s="48" t="str">
        <f>IF(E$4=$N647,$O647,"")</f>
        <v/>
      </c>
      <c r="Q647" s="48" t="str">
        <f>IF(F$4=$N647,$O647,"")</f>
        <v/>
      </c>
      <c r="R647" s="44"/>
    </row>
    <row r="648" spans="1:18" ht="16">
      <c r="A648" s="42"/>
      <c r="B648" s="43"/>
      <c r="C648" s="44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6"/>
      <c r="O648" s="47"/>
      <c r="P648" s="48" t="str">
        <f>IF(E$4=$N648,$O648,"")</f>
        <v/>
      </c>
      <c r="Q648" s="48" t="str">
        <f>IF(F$4=$N648,$O648,"")</f>
        <v/>
      </c>
      <c r="R648" s="44"/>
    </row>
    <row r="649" spans="1:18" ht="16">
      <c r="A649" s="42"/>
      <c r="B649" s="43"/>
      <c r="C649" s="44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6"/>
      <c r="O649" s="47"/>
      <c r="P649" s="48" t="str">
        <f>IF(E$4=$N649,$O649,"")</f>
        <v/>
      </c>
      <c r="Q649" s="48" t="str">
        <f>IF(F$4=$N649,$O649,"")</f>
        <v/>
      </c>
      <c r="R649" s="44"/>
    </row>
    <row r="650" spans="1:18" ht="16">
      <c r="A650" s="42"/>
      <c r="B650" s="43"/>
      <c r="C650" s="44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6"/>
      <c r="O650" s="47"/>
      <c r="P650" s="48" t="str">
        <f>IF(E$4=$N650,$O650,"")</f>
        <v/>
      </c>
      <c r="Q650" s="48" t="str">
        <f>IF(F$4=$N650,$O650,"")</f>
        <v/>
      </c>
      <c r="R650" s="44"/>
    </row>
    <row r="651" spans="1:18" ht="16">
      <c r="A651" s="42"/>
      <c r="B651" s="43"/>
      <c r="C651" s="44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6"/>
      <c r="O651" s="47"/>
      <c r="P651" s="48" t="str">
        <f>IF(E$4=$N651,$O651,"")</f>
        <v/>
      </c>
      <c r="Q651" s="48" t="str">
        <f>IF(F$4=$N651,$O651,"")</f>
        <v/>
      </c>
      <c r="R651" s="44"/>
    </row>
    <row r="652" spans="1:18" ht="16">
      <c r="A652" s="42"/>
      <c r="B652" s="43"/>
      <c r="C652" s="44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6"/>
      <c r="O652" s="47"/>
      <c r="P652" s="48" t="str">
        <f>IF(E$4=$N652,$O652,"")</f>
        <v/>
      </c>
      <c r="Q652" s="48" t="str">
        <f>IF(F$4=$N652,$O652,"")</f>
        <v/>
      </c>
      <c r="R652" s="44"/>
    </row>
    <row r="653" spans="1:18" ht="16">
      <c r="A653" s="42"/>
      <c r="B653" s="43"/>
      <c r="C653" s="44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6"/>
      <c r="O653" s="47"/>
      <c r="P653" s="48" t="str">
        <f>IF(E$4=$N653,$O653,"")</f>
        <v/>
      </c>
      <c r="Q653" s="48" t="str">
        <f>IF(F$4=$N653,$O653,"")</f>
        <v/>
      </c>
      <c r="R653" s="44"/>
    </row>
    <row r="654" spans="1:18" ht="16">
      <c r="A654" s="42"/>
      <c r="B654" s="43"/>
      <c r="C654" s="44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6"/>
      <c r="O654" s="47"/>
      <c r="P654" s="48" t="str">
        <f>IF(E$4=$N654,$O654,"")</f>
        <v/>
      </c>
      <c r="Q654" s="48" t="str">
        <f>IF(F$4=$N654,$O654,"")</f>
        <v/>
      </c>
      <c r="R654" s="44"/>
    </row>
    <row r="655" spans="1:18" ht="16">
      <c r="A655" s="42"/>
      <c r="B655" s="43"/>
      <c r="C655" s="44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6"/>
      <c r="O655" s="47"/>
      <c r="P655" s="48" t="str">
        <f>IF(E$4=$N655,$O655,"")</f>
        <v/>
      </c>
      <c r="Q655" s="48" t="str">
        <f>IF(F$4=$N655,$O655,"")</f>
        <v/>
      </c>
      <c r="R655" s="44"/>
    </row>
    <row r="656" spans="1:18" ht="16">
      <c r="A656" s="42"/>
      <c r="B656" s="43"/>
      <c r="C656" s="44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6"/>
      <c r="O656" s="47"/>
      <c r="P656" s="48" t="str">
        <f>IF(E$4=$N656,$O656,"")</f>
        <v/>
      </c>
      <c r="Q656" s="48" t="str">
        <f>IF(F$4=$N656,$O656,"")</f>
        <v/>
      </c>
      <c r="R656" s="44"/>
    </row>
    <row r="657" spans="1:18" ht="16">
      <c r="A657" s="42"/>
      <c r="B657" s="43"/>
      <c r="C657" s="44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6"/>
      <c r="O657" s="47"/>
      <c r="P657" s="48" t="str">
        <f>IF(E$4=$N657,$O657,"")</f>
        <v/>
      </c>
      <c r="Q657" s="48" t="str">
        <f>IF(F$4=$N657,$O657,"")</f>
        <v/>
      </c>
      <c r="R657" s="44"/>
    </row>
    <row r="658" spans="1:18" ht="16">
      <c r="A658" s="42"/>
      <c r="B658" s="43"/>
      <c r="C658" s="44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6"/>
      <c r="O658" s="47"/>
      <c r="P658" s="48" t="str">
        <f>IF(E$4=$N658,$O658,"")</f>
        <v/>
      </c>
      <c r="Q658" s="48" t="str">
        <f>IF(F$4=$N658,$O658,"")</f>
        <v/>
      </c>
      <c r="R658" s="44"/>
    </row>
    <row r="659" spans="1:18" ht="16">
      <c r="A659" s="42"/>
      <c r="B659" s="43"/>
      <c r="C659" s="44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6"/>
      <c r="O659" s="47"/>
      <c r="P659" s="48" t="str">
        <f>IF(E$4=$N659,$O659,"")</f>
        <v/>
      </c>
      <c r="Q659" s="48" t="str">
        <f>IF(F$4=$N659,$O659,"")</f>
        <v/>
      </c>
      <c r="R659" s="44"/>
    </row>
    <row r="660" spans="1:18" ht="16">
      <c r="A660" s="42"/>
      <c r="B660" s="43"/>
      <c r="C660" s="44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6"/>
      <c r="O660" s="47"/>
      <c r="P660" s="48" t="str">
        <f>IF(E$4=$N660,$O660,"")</f>
        <v/>
      </c>
      <c r="Q660" s="48" t="str">
        <f>IF(F$4=$N660,$O660,"")</f>
        <v/>
      </c>
      <c r="R660" s="44"/>
    </row>
    <row r="661" spans="1:18" ht="16">
      <c r="A661" s="42"/>
      <c r="B661" s="43"/>
      <c r="C661" s="44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6"/>
      <c r="O661" s="47"/>
      <c r="P661" s="48" t="str">
        <f>IF(E$4=$N661,$O661,"")</f>
        <v/>
      </c>
      <c r="Q661" s="48" t="str">
        <f>IF(F$4=$N661,$O661,"")</f>
        <v/>
      </c>
      <c r="R661" s="44"/>
    </row>
    <row r="662" spans="1:18" ht="16">
      <c r="A662" s="42"/>
      <c r="B662" s="43"/>
      <c r="C662" s="44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6"/>
      <c r="O662" s="47"/>
      <c r="P662" s="48" t="str">
        <f>IF(E$4=$N662,$O662,"")</f>
        <v/>
      </c>
      <c r="Q662" s="48" t="str">
        <f>IF(F$4=$N662,$O662,"")</f>
        <v/>
      </c>
      <c r="R662" s="44"/>
    </row>
    <row r="663" spans="1:18" ht="16">
      <c r="A663" s="42"/>
      <c r="B663" s="43"/>
      <c r="C663" s="44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6"/>
      <c r="O663" s="47"/>
      <c r="P663" s="48" t="str">
        <f>IF(E$4=$N663,$O663,"")</f>
        <v/>
      </c>
      <c r="Q663" s="48" t="str">
        <f>IF(F$4=$N663,$O663,"")</f>
        <v/>
      </c>
      <c r="R663" s="44"/>
    </row>
    <row r="664" spans="1:18" ht="16">
      <c r="A664" s="42"/>
      <c r="B664" s="43"/>
      <c r="C664" s="44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6"/>
      <c r="O664" s="47"/>
      <c r="P664" s="48" t="str">
        <f>IF(E$4=$N664,$O664,"")</f>
        <v/>
      </c>
      <c r="Q664" s="48" t="str">
        <f>IF(F$4=$N664,$O664,"")</f>
        <v/>
      </c>
      <c r="R664" s="44"/>
    </row>
    <row r="665" spans="1:18" ht="16">
      <c r="A665" s="42"/>
      <c r="B665" s="43"/>
      <c r="C665" s="44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6"/>
      <c r="O665" s="47"/>
      <c r="P665" s="48" t="str">
        <f>IF(E$4=$N665,$O665,"")</f>
        <v/>
      </c>
      <c r="Q665" s="48" t="str">
        <f>IF(F$4=$N665,$O665,"")</f>
        <v/>
      </c>
      <c r="R665" s="44"/>
    </row>
    <row r="666" spans="1:18" ht="16">
      <c r="A666" s="42"/>
      <c r="B666" s="43"/>
      <c r="C666" s="44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6"/>
      <c r="O666" s="47"/>
      <c r="P666" s="48" t="str">
        <f>IF(E$4=$N666,$O666,"")</f>
        <v/>
      </c>
      <c r="Q666" s="48" t="str">
        <f>IF(F$4=$N666,$O666,"")</f>
        <v/>
      </c>
      <c r="R666" s="44"/>
    </row>
    <row r="667" spans="1:18" ht="16">
      <c r="A667" s="42"/>
      <c r="B667" s="43"/>
      <c r="C667" s="44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6"/>
      <c r="O667" s="47"/>
      <c r="P667" s="48" t="str">
        <f>IF(E$4=$N667,$O667,"")</f>
        <v/>
      </c>
      <c r="Q667" s="48" t="str">
        <f>IF(F$4=$N667,$O667,"")</f>
        <v/>
      </c>
      <c r="R667" s="44"/>
    </row>
    <row r="668" spans="1:18" ht="16">
      <c r="A668" s="42"/>
      <c r="B668" s="43"/>
      <c r="C668" s="44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6"/>
      <c r="O668" s="47"/>
      <c r="P668" s="48" t="str">
        <f>IF(E$4=$N668,$O668,"")</f>
        <v/>
      </c>
      <c r="Q668" s="48" t="str">
        <f>IF(F$4=$N668,$O668,"")</f>
        <v/>
      </c>
      <c r="R668" s="44"/>
    </row>
    <row r="669" spans="1:18" ht="16">
      <c r="A669" s="42"/>
      <c r="B669" s="43"/>
      <c r="C669" s="44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6"/>
      <c r="O669" s="47"/>
      <c r="P669" s="48" t="str">
        <f>IF(E$4=$N669,$O669,"")</f>
        <v/>
      </c>
      <c r="Q669" s="48" t="str">
        <f>IF(F$4=$N669,$O669,"")</f>
        <v/>
      </c>
      <c r="R669" s="44"/>
    </row>
    <row r="670" spans="1:18" ht="16">
      <c r="A670" s="42"/>
      <c r="B670" s="43"/>
      <c r="C670" s="44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6"/>
      <c r="O670" s="47"/>
      <c r="P670" s="48" t="str">
        <f>IF(E$4=$N670,$O670,"")</f>
        <v/>
      </c>
      <c r="Q670" s="48" t="str">
        <f>IF(F$4=$N670,$O670,"")</f>
        <v/>
      </c>
      <c r="R670" s="44"/>
    </row>
    <row r="671" spans="1:18" ht="16">
      <c r="A671" s="42"/>
      <c r="B671" s="43"/>
      <c r="C671" s="44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6"/>
      <c r="O671" s="47"/>
      <c r="P671" s="48" t="str">
        <f>IF(E$4=$N671,$O671,"")</f>
        <v/>
      </c>
      <c r="Q671" s="48" t="str">
        <f>IF(F$4=$N671,$O671,"")</f>
        <v/>
      </c>
      <c r="R671" s="44"/>
    </row>
    <row r="672" spans="1:18" ht="16">
      <c r="A672" s="42"/>
      <c r="B672" s="43"/>
      <c r="C672" s="44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6"/>
      <c r="O672" s="47"/>
      <c r="P672" s="48" t="str">
        <f>IF(E$4=$N672,$O672,"")</f>
        <v/>
      </c>
      <c r="Q672" s="48" t="str">
        <f>IF(F$4=$N672,$O672,"")</f>
        <v/>
      </c>
      <c r="R672" s="44"/>
    </row>
    <row r="673" spans="1:18" ht="16">
      <c r="A673" s="42"/>
      <c r="B673" s="43"/>
      <c r="C673" s="44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6"/>
      <c r="O673" s="47"/>
      <c r="P673" s="48" t="str">
        <f>IF(E$4=$N673,$O673,"")</f>
        <v/>
      </c>
      <c r="Q673" s="48" t="str">
        <f>IF(F$4=$N673,$O673,"")</f>
        <v/>
      </c>
      <c r="R673" s="44"/>
    </row>
    <row r="674" spans="1:18" ht="16">
      <c r="A674" s="42"/>
      <c r="B674" s="43"/>
      <c r="C674" s="44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6"/>
      <c r="O674" s="47"/>
      <c r="P674" s="48" t="str">
        <f>IF(E$4=$N674,$O674,"")</f>
        <v/>
      </c>
      <c r="Q674" s="48" t="str">
        <f>IF(F$4=$N674,$O674,"")</f>
        <v/>
      </c>
      <c r="R674" s="44"/>
    </row>
    <row r="675" spans="1:18" ht="16">
      <c r="A675" s="42"/>
      <c r="B675" s="43"/>
      <c r="C675" s="44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6"/>
      <c r="O675" s="47"/>
      <c r="P675" s="48" t="str">
        <f>IF(E$4=$N675,$O675,"")</f>
        <v/>
      </c>
      <c r="Q675" s="48" t="str">
        <f>IF(F$4=$N675,$O675,"")</f>
        <v/>
      </c>
      <c r="R675" s="44"/>
    </row>
    <row r="676" spans="1:18" ht="16">
      <c r="A676" s="42"/>
      <c r="B676" s="43"/>
      <c r="C676" s="44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6"/>
      <c r="O676" s="47"/>
      <c r="P676" s="48" t="str">
        <f>IF(E$4=$N676,$O676,"")</f>
        <v/>
      </c>
      <c r="Q676" s="48" t="str">
        <f>IF(F$4=$N676,$O676,"")</f>
        <v/>
      </c>
      <c r="R676" s="44"/>
    </row>
    <row r="677" spans="1:18" ht="16">
      <c r="A677" s="42"/>
      <c r="B677" s="43"/>
      <c r="C677" s="44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6"/>
      <c r="O677" s="47"/>
      <c r="P677" s="48" t="str">
        <f>IF(E$4=$N677,$O677,"")</f>
        <v/>
      </c>
      <c r="Q677" s="48" t="str">
        <f>IF(F$4=$N677,$O677,"")</f>
        <v/>
      </c>
      <c r="R677" s="44"/>
    </row>
    <row r="678" spans="1:18" ht="16">
      <c r="A678" s="42"/>
      <c r="B678" s="43"/>
      <c r="C678" s="44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6"/>
      <c r="O678" s="47"/>
      <c r="P678" s="48" t="str">
        <f>IF(E$4=$N678,$O678,"")</f>
        <v/>
      </c>
      <c r="Q678" s="48" t="str">
        <f>IF(F$4=$N678,$O678,"")</f>
        <v/>
      </c>
      <c r="R678" s="44"/>
    </row>
    <row r="679" spans="1:18" ht="16">
      <c r="A679" s="42"/>
      <c r="B679" s="43"/>
      <c r="C679" s="44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6"/>
      <c r="O679" s="47"/>
      <c r="P679" s="48" t="str">
        <f>IF(E$4=$N679,$O679,"")</f>
        <v/>
      </c>
      <c r="Q679" s="48" t="str">
        <f>IF(F$4=$N679,$O679,"")</f>
        <v/>
      </c>
      <c r="R679" s="44"/>
    </row>
    <row r="680" spans="1:18" ht="16">
      <c r="A680" s="42"/>
      <c r="B680" s="43"/>
      <c r="C680" s="44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6"/>
      <c r="O680" s="47"/>
      <c r="P680" s="48" t="str">
        <f>IF(E$4=$N680,$O680,"")</f>
        <v/>
      </c>
      <c r="Q680" s="48" t="str">
        <f>IF(F$4=$N680,$O680,"")</f>
        <v/>
      </c>
      <c r="R680" s="44"/>
    </row>
    <row r="681" spans="1:18" ht="16">
      <c r="A681" s="42"/>
      <c r="B681" s="43"/>
      <c r="C681" s="44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6"/>
      <c r="O681" s="47"/>
      <c r="P681" s="48" t="str">
        <f>IF(E$4=$N681,$O681,"")</f>
        <v/>
      </c>
      <c r="Q681" s="48" t="str">
        <f>IF(F$4=$N681,$O681,"")</f>
        <v/>
      </c>
      <c r="R681" s="44"/>
    </row>
    <row r="682" spans="1:18" ht="16">
      <c r="A682" s="42"/>
      <c r="B682" s="43"/>
      <c r="C682" s="44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6"/>
      <c r="O682" s="47"/>
      <c r="P682" s="48" t="str">
        <f>IF(E$4=$N682,$O682,"")</f>
        <v/>
      </c>
      <c r="Q682" s="48" t="str">
        <f>IF(F$4=$N682,$O682,"")</f>
        <v/>
      </c>
      <c r="R682" s="44"/>
    </row>
    <row r="683" spans="1:18" ht="16">
      <c r="A683" s="42"/>
      <c r="B683" s="43"/>
      <c r="C683" s="44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6"/>
      <c r="O683" s="47"/>
      <c r="P683" s="48" t="str">
        <f>IF(E$4=$N683,$O683,"")</f>
        <v/>
      </c>
      <c r="Q683" s="48" t="str">
        <f>IF(F$4=$N683,$O683,"")</f>
        <v/>
      </c>
      <c r="R683" s="44"/>
    </row>
    <row r="684" spans="1:18" ht="16">
      <c r="A684" s="42"/>
      <c r="B684" s="43"/>
      <c r="C684" s="44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6"/>
      <c r="O684" s="47"/>
      <c r="P684" s="48" t="str">
        <f>IF(E$4=$N684,$O684,"")</f>
        <v/>
      </c>
      <c r="Q684" s="48" t="str">
        <f>IF(F$4=$N684,$O684,"")</f>
        <v/>
      </c>
      <c r="R684" s="44"/>
    </row>
    <row r="685" spans="1:18" ht="16">
      <c r="A685" s="42"/>
      <c r="B685" s="43"/>
      <c r="C685" s="44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6"/>
      <c r="O685" s="47"/>
      <c r="P685" s="48" t="str">
        <f>IF(E$4=$N685,$O685,"")</f>
        <v/>
      </c>
      <c r="Q685" s="48" t="str">
        <f>IF(F$4=$N685,$O685,"")</f>
        <v/>
      </c>
      <c r="R685" s="44"/>
    </row>
    <row r="686" spans="1:18" ht="16">
      <c r="A686" s="42"/>
      <c r="B686" s="43"/>
      <c r="C686" s="44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6"/>
      <c r="O686" s="47"/>
      <c r="P686" s="48" t="str">
        <f>IF(E$4=$N686,$O686,"")</f>
        <v/>
      </c>
      <c r="Q686" s="48" t="str">
        <f>IF(F$4=$N686,$O686,"")</f>
        <v/>
      </c>
      <c r="R686" s="44"/>
    </row>
    <row r="687" spans="1:18" ht="16">
      <c r="A687" s="42"/>
      <c r="B687" s="43"/>
      <c r="C687" s="44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6"/>
      <c r="O687" s="47"/>
      <c r="P687" s="48" t="str">
        <f>IF(E$4=$N687,$O687,"")</f>
        <v/>
      </c>
      <c r="Q687" s="48" t="str">
        <f>IF(F$4=$N687,$O687,"")</f>
        <v/>
      </c>
      <c r="R687" s="44"/>
    </row>
    <row r="688" spans="1:18" ht="16">
      <c r="A688" s="42"/>
      <c r="B688" s="43"/>
      <c r="C688" s="44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6"/>
      <c r="O688" s="47"/>
      <c r="P688" s="48" t="str">
        <f>IF(E$4=$N688,$O688,"")</f>
        <v/>
      </c>
      <c r="Q688" s="48" t="str">
        <f>IF(F$4=$N688,$O688,"")</f>
        <v/>
      </c>
      <c r="R688" s="44"/>
    </row>
    <row r="689" spans="1:18" ht="16">
      <c r="A689" s="42"/>
      <c r="B689" s="43"/>
      <c r="C689" s="44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6"/>
      <c r="O689" s="47"/>
      <c r="P689" s="48" t="str">
        <f>IF(E$4=$N689,$O689,"")</f>
        <v/>
      </c>
      <c r="Q689" s="48" t="str">
        <f>IF(F$4=$N689,$O689,"")</f>
        <v/>
      </c>
      <c r="R689" s="44"/>
    </row>
    <row r="690" spans="1:18" ht="16">
      <c r="A690" s="42"/>
      <c r="B690" s="43"/>
      <c r="C690" s="44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6"/>
      <c r="O690" s="47"/>
      <c r="P690" s="48" t="str">
        <f>IF(E$4=$N690,$O690,"")</f>
        <v/>
      </c>
      <c r="Q690" s="48" t="str">
        <f>IF(F$4=$N690,$O690,"")</f>
        <v/>
      </c>
      <c r="R690" s="44"/>
    </row>
    <row r="691" spans="1:18" ht="16">
      <c r="A691" s="42"/>
      <c r="B691" s="43"/>
      <c r="C691" s="44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6"/>
      <c r="O691" s="47"/>
      <c r="P691" s="48" t="str">
        <f>IF(E$4=$N691,$O691,"")</f>
        <v/>
      </c>
      <c r="Q691" s="48" t="str">
        <f>IF(F$4=$N691,$O691,"")</f>
        <v/>
      </c>
      <c r="R691" s="44"/>
    </row>
    <row r="692" spans="1:18" ht="16">
      <c r="A692" s="42"/>
      <c r="B692" s="43"/>
      <c r="C692" s="44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6"/>
      <c r="O692" s="47"/>
      <c r="P692" s="48" t="str">
        <f>IF(E$4=$N692,$O692,"")</f>
        <v/>
      </c>
      <c r="Q692" s="48" t="str">
        <f>IF(F$4=$N692,$O692,"")</f>
        <v/>
      </c>
      <c r="R692" s="44"/>
    </row>
    <row r="693" spans="1:18" ht="16">
      <c r="A693" s="42"/>
      <c r="B693" s="43"/>
      <c r="C693" s="44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6"/>
      <c r="O693" s="47"/>
      <c r="P693" s="48" t="str">
        <f>IF(E$4=$N693,$O693,"")</f>
        <v/>
      </c>
      <c r="Q693" s="48" t="str">
        <f>IF(F$4=$N693,$O693,"")</f>
        <v/>
      </c>
      <c r="R693" s="44"/>
    </row>
    <row r="694" spans="1:18" ht="16">
      <c r="A694" s="42"/>
      <c r="B694" s="43"/>
      <c r="C694" s="44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6"/>
      <c r="O694" s="47"/>
      <c r="P694" s="48" t="str">
        <f>IF(E$4=$N694,$O694,"")</f>
        <v/>
      </c>
      <c r="Q694" s="48" t="str">
        <f>IF(F$4=$N694,$O694,"")</f>
        <v/>
      </c>
      <c r="R694" s="44"/>
    </row>
    <row r="695" spans="1:18" ht="16">
      <c r="A695" s="42"/>
      <c r="B695" s="43"/>
      <c r="C695" s="44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6"/>
      <c r="O695" s="47"/>
      <c r="P695" s="48" t="str">
        <f>IF(E$4=$N695,$O695,"")</f>
        <v/>
      </c>
      <c r="Q695" s="48" t="str">
        <f>IF(F$4=$N695,$O695,"")</f>
        <v/>
      </c>
      <c r="R695" s="44"/>
    </row>
    <row r="696" spans="1:18" ht="16">
      <c r="A696" s="42"/>
      <c r="B696" s="43"/>
      <c r="C696" s="44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6"/>
      <c r="O696" s="47"/>
      <c r="P696" s="48" t="str">
        <f>IF(E$4=$N696,$O696,"")</f>
        <v/>
      </c>
      <c r="Q696" s="48" t="str">
        <f>IF(F$4=$N696,$O696,"")</f>
        <v/>
      </c>
      <c r="R696" s="44"/>
    </row>
    <row r="697" spans="1:18" ht="16">
      <c r="A697" s="42"/>
      <c r="B697" s="43"/>
      <c r="C697" s="44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6"/>
      <c r="O697" s="47"/>
      <c r="P697" s="48" t="str">
        <f>IF(E$4=$N697,$O697,"")</f>
        <v/>
      </c>
      <c r="Q697" s="48" t="str">
        <f>IF(F$4=$N697,$O697,"")</f>
        <v/>
      </c>
      <c r="R697" s="44"/>
    </row>
    <row r="698" spans="1:18" ht="16">
      <c r="A698" s="42"/>
      <c r="B698" s="43"/>
      <c r="C698" s="44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6"/>
      <c r="O698" s="47"/>
      <c r="P698" s="48" t="str">
        <f>IF(E$4=$N698,$O698,"")</f>
        <v/>
      </c>
      <c r="Q698" s="48" t="str">
        <f>IF(F$4=$N698,$O698,"")</f>
        <v/>
      </c>
      <c r="R698" s="44"/>
    </row>
    <row r="699" spans="1:18" ht="16">
      <c r="A699" s="42"/>
      <c r="B699" s="43"/>
      <c r="C699" s="44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6"/>
      <c r="O699" s="47"/>
      <c r="P699" s="48" t="str">
        <f>IF(E$4=$N699,$O699,"")</f>
        <v/>
      </c>
      <c r="Q699" s="48" t="str">
        <f>IF(F$4=$N699,$O699,"")</f>
        <v/>
      </c>
      <c r="R699" s="44"/>
    </row>
    <row r="700" spans="1:18" ht="16">
      <c r="A700" s="42"/>
      <c r="B700" s="43"/>
      <c r="C700" s="44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6"/>
      <c r="O700" s="47"/>
      <c r="P700" s="48" t="str">
        <f>IF(E$4=$N700,$O700,"")</f>
        <v/>
      </c>
      <c r="Q700" s="48" t="str">
        <f>IF(F$4=$N700,$O700,"")</f>
        <v/>
      </c>
      <c r="R700" s="44"/>
    </row>
    <row r="701" spans="1:18" ht="16">
      <c r="A701" s="42"/>
      <c r="B701" s="43"/>
      <c r="C701" s="44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6"/>
      <c r="O701" s="47"/>
      <c r="P701" s="48" t="str">
        <f>IF(E$4=$N701,$O701,"")</f>
        <v/>
      </c>
      <c r="Q701" s="48" t="str">
        <f>IF(F$4=$N701,$O701,"")</f>
        <v/>
      </c>
      <c r="R701" s="44"/>
    </row>
    <row r="702" spans="1:18" ht="16">
      <c r="A702" s="42"/>
      <c r="B702" s="43"/>
      <c r="C702" s="44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6"/>
      <c r="O702" s="47"/>
      <c r="P702" s="48" t="str">
        <f>IF(E$4=$N702,$O702,"")</f>
        <v/>
      </c>
      <c r="Q702" s="48" t="str">
        <f>IF(F$4=$N702,$O702,"")</f>
        <v/>
      </c>
      <c r="R702" s="44"/>
    </row>
    <row r="703" spans="1:18" ht="16">
      <c r="A703" s="42"/>
      <c r="B703" s="43"/>
      <c r="C703" s="44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6"/>
      <c r="O703" s="47"/>
      <c r="P703" s="48" t="str">
        <f>IF(E$4=$N703,$O703,"")</f>
        <v/>
      </c>
      <c r="Q703" s="48" t="str">
        <f>IF(F$4=$N703,$O703,"")</f>
        <v/>
      </c>
      <c r="R703" s="44"/>
    </row>
    <row r="704" spans="1:18" ht="16">
      <c r="A704" s="42"/>
      <c r="B704" s="43"/>
      <c r="C704" s="44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6"/>
      <c r="O704" s="47"/>
      <c r="P704" s="48" t="str">
        <f>IF(E$4=$N704,$O704,"")</f>
        <v/>
      </c>
      <c r="Q704" s="48" t="str">
        <f>IF(F$4=$N704,$O704,"")</f>
        <v/>
      </c>
      <c r="R704" s="44"/>
    </row>
    <row r="705" spans="1:18" ht="16">
      <c r="A705" s="42"/>
      <c r="B705" s="43"/>
      <c r="C705" s="44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6"/>
      <c r="O705" s="47"/>
      <c r="P705" s="48" t="str">
        <f>IF(E$4=$N705,$O705,"")</f>
        <v/>
      </c>
      <c r="Q705" s="48" t="str">
        <f>IF(F$4=$N705,$O705,"")</f>
        <v/>
      </c>
      <c r="R705" s="44"/>
    </row>
    <row r="706" spans="1:18" ht="16">
      <c r="A706" s="42"/>
      <c r="B706" s="43"/>
      <c r="C706" s="44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6"/>
      <c r="O706" s="47"/>
      <c r="P706" s="48" t="str">
        <f>IF(E$4=$N706,$O706,"")</f>
        <v/>
      </c>
      <c r="Q706" s="48" t="str">
        <f>IF(F$4=$N706,$O706,"")</f>
        <v/>
      </c>
      <c r="R706" s="44"/>
    </row>
    <row r="707" spans="1:18" ht="16">
      <c r="A707" s="42"/>
      <c r="B707" s="43"/>
      <c r="C707" s="44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6"/>
      <c r="O707" s="47"/>
      <c r="P707" s="48" t="str">
        <f>IF(E$4=$N707,$O707,"")</f>
        <v/>
      </c>
      <c r="Q707" s="48" t="str">
        <f>IF(F$4=$N707,$O707,"")</f>
        <v/>
      </c>
      <c r="R707" s="44"/>
    </row>
    <row r="708" spans="1:18" ht="16">
      <c r="A708" s="42"/>
      <c r="B708" s="43"/>
      <c r="C708" s="44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6"/>
      <c r="O708" s="47"/>
      <c r="P708" s="48" t="str">
        <f>IF(E$4=$N708,$O708,"")</f>
        <v/>
      </c>
      <c r="Q708" s="48" t="str">
        <f>IF(F$4=$N708,$O708,"")</f>
        <v/>
      </c>
      <c r="R708" s="44"/>
    </row>
    <row r="709" spans="1:18" ht="16">
      <c r="A709" s="42"/>
      <c r="B709" s="43"/>
      <c r="C709" s="44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6"/>
      <c r="O709" s="47"/>
      <c r="P709" s="48" t="str">
        <f>IF(E$4=$N709,$O709,"")</f>
        <v/>
      </c>
      <c r="Q709" s="48" t="str">
        <f>IF(F$4=$N709,$O709,"")</f>
        <v/>
      </c>
      <c r="R709" s="44"/>
    </row>
    <row r="710" spans="1:18" ht="16">
      <c r="A710" s="42"/>
      <c r="B710" s="43"/>
      <c r="C710" s="44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6"/>
      <c r="O710" s="47"/>
      <c r="P710" s="48" t="str">
        <f>IF(E$4=$N710,$O710,"")</f>
        <v/>
      </c>
      <c r="Q710" s="48" t="str">
        <f>IF(F$4=$N710,$O710,"")</f>
        <v/>
      </c>
      <c r="R710" s="44"/>
    </row>
    <row r="711" spans="1:18" ht="16">
      <c r="A711" s="42"/>
      <c r="B711" s="43"/>
      <c r="C711" s="44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6"/>
      <c r="O711" s="47"/>
      <c r="P711" s="48" t="str">
        <f>IF(E$4=$N711,$O711,"")</f>
        <v/>
      </c>
      <c r="Q711" s="48" t="str">
        <f>IF(F$4=$N711,$O711,"")</f>
        <v/>
      </c>
      <c r="R711" s="44"/>
    </row>
    <row r="712" spans="1:18" ht="16">
      <c r="A712" s="42"/>
      <c r="B712" s="43"/>
      <c r="C712" s="44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6"/>
      <c r="O712" s="47"/>
      <c r="P712" s="48" t="str">
        <f>IF(E$4=$N712,$O712,"")</f>
        <v/>
      </c>
      <c r="Q712" s="48" t="str">
        <f>IF(F$4=$N712,$O712,"")</f>
        <v/>
      </c>
      <c r="R712" s="44"/>
    </row>
    <row r="713" spans="1:18" ht="16">
      <c r="A713" s="42"/>
      <c r="B713" s="43"/>
      <c r="C713" s="44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6"/>
      <c r="O713" s="47"/>
      <c r="P713" s="48" t="str">
        <f>IF(E$4=$N713,$O713,"")</f>
        <v/>
      </c>
      <c r="Q713" s="48" t="str">
        <f>IF(F$4=$N713,$O713,"")</f>
        <v/>
      </c>
      <c r="R713" s="44"/>
    </row>
    <row r="714" spans="1:18" ht="16">
      <c r="A714" s="42"/>
      <c r="B714" s="43"/>
      <c r="C714" s="44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6"/>
      <c r="O714" s="47"/>
      <c r="P714" s="48" t="str">
        <f>IF(E$4=$N714,$O714,"")</f>
        <v/>
      </c>
      <c r="Q714" s="48" t="str">
        <f>IF(F$4=$N714,$O714,"")</f>
        <v/>
      </c>
      <c r="R714" s="44"/>
    </row>
    <row r="715" spans="1:18" ht="16">
      <c r="A715" s="42"/>
      <c r="B715" s="43"/>
      <c r="C715" s="44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6"/>
      <c r="O715" s="47"/>
      <c r="P715" s="48" t="str">
        <f>IF(E$4=$N715,$O715,"")</f>
        <v/>
      </c>
      <c r="Q715" s="48" t="str">
        <f>IF(F$4=$N715,$O715,"")</f>
        <v/>
      </c>
      <c r="R715" s="44"/>
    </row>
    <row r="716" spans="1:18" ht="16">
      <c r="A716" s="42"/>
      <c r="B716" s="43"/>
      <c r="C716" s="44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6"/>
      <c r="O716" s="47"/>
      <c r="P716" s="48" t="str">
        <f>IF(E$4=$N716,$O716,"")</f>
        <v/>
      </c>
      <c r="Q716" s="48" t="str">
        <f>IF(F$4=$N716,$O716,"")</f>
        <v/>
      </c>
      <c r="R716" s="44"/>
    </row>
    <row r="717" spans="1:18" ht="16">
      <c r="A717" s="42"/>
      <c r="B717" s="43"/>
      <c r="C717" s="44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6"/>
      <c r="O717" s="47"/>
      <c r="P717" s="48" t="str">
        <f>IF(E$4=$N717,$O717,"")</f>
        <v/>
      </c>
      <c r="Q717" s="48" t="str">
        <f>IF(F$4=$N717,$O717,"")</f>
        <v/>
      </c>
      <c r="R717" s="44"/>
    </row>
    <row r="718" spans="1:18" ht="16">
      <c r="A718" s="42"/>
      <c r="B718" s="43"/>
      <c r="C718" s="44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6"/>
      <c r="O718" s="47"/>
      <c r="P718" s="48" t="str">
        <f>IF(E$4=$N718,$O718,"")</f>
        <v/>
      </c>
      <c r="Q718" s="48" t="str">
        <f>IF(F$4=$N718,$O718,"")</f>
        <v/>
      </c>
      <c r="R718" s="44"/>
    </row>
    <row r="719" spans="1:18" ht="16">
      <c r="A719" s="42"/>
      <c r="B719" s="43"/>
      <c r="C719" s="44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6"/>
      <c r="O719" s="47"/>
      <c r="P719" s="48" t="str">
        <f>IF(E$4=$N719,$O719,"")</f>
        <v/>
      </c>
      <c r="Q719" s="48" t="str">
        <f>IF(F$4=$N719,$O719,"")</f>
        <v/>
      </c>
      <c r="R719" s="44"/>
    </row>
    <row r="720" spans="1:18" ht="16">
      <c r="A720" s="42"/>
      <c r="B720" s="43"/>
      <c r="C720" s="44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6"/>
      <c r="O720" s="47"/>
      <c r="P720" s="48" t="str">
        <f>IF(E$4=$N720,$O720,"")</f>
        <v/>
      </c>
      <c r="Q720" s="48" t="str">
        <f>IF(F$4=$N720,$O720,"")</f>
        <v/>
      </c>
      <c r="R720" s="44"/>
    </row>
    <row r="721" spans="1:18" ht="16">
      <c r="A721" s="42"/>
      <c r="B721" s="43"/>
      <c r="C721" s="44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6"/>
      <c r="O721" s="47"/>
      <c r="P721" s="48" t="str">
        <f>IF(E$4=$N721,$O721,"")</f>
        <v/>
      </c>
      <c r="Q721" s="48" t="str">
        <f>IF(F$4=$N721,$O721,"")</f>
        <v/>
      </c>
      <c r="R721" s="44"/>
    </row>
    <row r="722" spans="1:18" ht="16">
      <c r="A722" s="42"/>
      <c r="B722" s="43"/>
      <c r="C722" s="44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6"/>
      <c r="O722" s="47"/>
      <c r="P722" s="48" t="str">
        <f>IF(E$4=$N722,$O722,"")</f>
        <v/>
      </c>
      <c r="Q722" s="48" t="str">
        <f>IF(F$4=$N722,$O722,"")</f>
        <v/>
      </c>
      <c r="R722" s="44"/>
    </row>
    <row r="723" spans="1:18" ht="16">
      <c r="A723" s="42"/>
      <c r="B723" s="43"/>
      <c r="C723" s="44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6"/>
      <c r="O723" s="47"/>
      <c r="P723" s="48" t="str">
        <f>IF(E$4=$N723,$O723,"")</f>
        <v/>
      </c>
      <c r="Q723" s="48" t="str">
        <f>IF(F$4=$N723,$O723,"")</f>
        <v/>
      </c>
      <c r="R723" s="44"/>
    </row>
    <row r="724" spans="1:18" ht="16">
      <c r="A724" s="42"/>
      <c r="B724" s="43"/>
      <c r="C724" s="44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6"/>
      <c r="O724" s="47"/>
      <c r="P724" s="48" t="str">
        <f>IF(E$4=$N724,$O724,"")</f>
        <v/>
      </c>
      <c r="Q724" s="48" t="str">
        <f>IF(F$4=$N724,$O724,"")</f>
        <v/>
      </c>
      <c r="R724" s="44"/>
    </row>
    <row r="725" spans="1:18" ht="16">
      <c r="A725" s="42"/>
      <c r="B725" s="43"/>
      <c r="C725" s="44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6"/>
      <c r="O725" s="47"/>
      <c r="P725" s="48" t="str">
        <f>IF(E$4=$N725,$O725,"")</f>
        <v/>
      </c>
      <c r="Q725" s="48" t="str">
        <f>IF(F$4=$N725,$O725,"")</f>
        <v/>
      </c>
      <c r="R725" s="44"/>
    </row>
    <row r="726" spans="1:18" ht="16">
      <c r="A726" s="42"/>
      <c r="B726" s="43"/>
      <c r="C726" s="44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6"/>
      <c r="O726" s="47"/>
      <c r="P726" s="48" t="str">
        <f>IF(E$4=$N726,$O726,"")</f>
        <v/>
      </c>
      <c r="Q726" s="48" t="str">
        <f>IF(F$4=$N726,$O726,"")</f>
        <v/>
      </c>
      <c r="R726" s="44"/>
    </row>
    <row r="727" spans="1:18" ht="16">
      <c r="A727" s="42"/>
      <c r="B727" s="43"/>
      <c r="C727" s="44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6"/>
      <c r="O727" s="47"/>
      <c r="P727" s="48" t="str">
        <f>IF(E$4=$N727,$O727,"")</f>
        <v/>
      </c>
      <c r="Q727" s="48" t="str">
        <f>IF(F$4=$N727,$O727,"")</f>
        <v/>
      </c>
      <c r="R727" s="44"/>
    </row>
    <row r="728" spans="1:18" ht="16">
      <c r="A728" s="42"/>
      <c r="B728" s="43"/>
      <c r="C728" s="44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6"/>
      <c r="O728" s="47"/>
      <c r="P728" s="48" t="str">
        <f>IF(E$4=$N728,$O728,"")</f>
        <v/>
      </c>
      <c r="Q728" s="48" t="str">
        <f>IF(F$4=$N728,$O728,"")</f>
        <v/>
      </c>
      <c r="R728" s="44"/>
    </row>
    <row r="729" spans="1:18" ht="16">
      <c r="A729" s="42"/>
      <c r="B729" s="43"/>
      <c r="C729" s="44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6"/>
      <c r="O729" s="47"/>
      <c r="P729" s="48" t="str">
        <f>IF(E$4=$N729,$O729,"")</f>
        <v/>
      </c>
      <c r="Q729" s="48" t="str">
        <f>IF(F$4=$N729,$O729,"")</f>
        <v/>
      </c>
      <c r="R729" s="44"/>
    </row>
    <row r="730" spans="1:18" s="13" customFormat="1" ht="16">
      <c r="A730" s="49"/>
      <c r="B730" s="50"/>
      <c r="C730" s="51"/>
      <c r="D730" s="52"/>
      <c r="E730" s="52"/>
      <c r="F730" s="52"/>
      <c r="G730" s="52"/>
      <c r="H730" s="52"/>
      <c r="I730" s="52"/>
      <c r="J730" s="52"/>
      <c r="K730" s="52"/>
      <c r="L730" s="53"/>
      <c r="M730" s="49"/>
      <c r="N730" s="55" t="s">
        <v>50</v>
      </c>
      <c r="O730" s="56">
        <f>SUM(O637:O729)</f>
        <v>0</v>
      </c>
      <c r="P730" s="24">
        <f>SUM(P637:P729)</f>
        <v>0</v>
      </c>
      <c r="Q730" s="27">
        <f>SUM(Q637:Q729)</f>
        <v>0</v>
      </c>
      <c r="R730" s="57"/>
    </row>
    <row r="731" spans="1:18" s="13" customFormat="1" ht="16">
      <c r="A731" s="49"/>
      <c r="B731" s="50"/>
      <c r="C731" s="58"/>
      <c r="D731" s="52"/>
      <c r="E731" s="52"/>
      <c r="F731" s="52"/>
      <c r="G731" s="52"/>
      <c r="H731" s="52"/>
      <c r="I731" s="52"/>
      <c r="J731" s="52"/>
      <c r="K731" s="52"/>
      <c r="L731" s="53"/>
      <c r="M731" s="49"/>
      <c r="N731" s="59" t="s">
        <v>28</v>
      </c>
      <c r="O731" s="60">
        <f>P730+Q730</f>
        <v>0</v>
      </c>
      <c r="P731" s="48" t="str">
        <f>IF(E$4=$N731,$O731,"")</f>
        <v/>
      </c>
      <c r="Q731" s="48" t="str">
        <f>IF(F$4=$N731,$O731,"")</f>
        <v/>
      </c>
      <c r="R731" s="57"/>
    </row>
  </sheetData>
  <sheetProtection selectLockedCells="1"/>
  <mergeCells count="1">
    <mergeCell ref="A3:J3"/>
  </mergeCells>
  <conditionalFormatting sqref="N12:N51">
    <cfRule type="expression" dxfId="87" priority="88">
      <formula>AND($N12="",$C12&lt;&gt;"")</formula>
    </cfRule>
  </conditionalFormatting>
  <conditionalFormatting sqref="A12:A50">
    <cfRule type="expression" dxfId="86" priority="87">
      <formula>AND($A12="",$C12&lt;&gt;"")</formula>
    </cfRule>
  </conditionalFormatting>
  <conditionalFormatting sqref="B12:B50">
    <cfRule type="expression" dxfId="85" priority="86">
      <formula>AND($B12="",$C12&lt;&gt;"")</formula>
    </cfRule>
  </conditionalFormatting>
  <conditionalFormatting sqref="L12:L50">
    <cfRule type="expression" dxfId="84" priority="85">
      <formula>AND($L12="",$C12&lt;&gt;"")</formula>
    </cfRule>
  </conditionalFormatting>
  <conditionalFormatting sqref="M12:M53">
    <cfRule type="expression" dxfId="83" priority="84">
      <formula>AND($M12="",$C12&lt;&gt;"")</formula>
    </cfRule>
  </conditionalFormatting>
  <conditionalFormatting sqref="M57:M102">
    <cfRule type="expression" dxfId="82" priority="78">
      <formula>AND($M57="",$C57&lt;&gt;"")</formula>
    </cfRule>
  </conditionalFormatting>
  <conditionalFormatting sqref="D12:D50">
    <cfRule type="expression" dxfId="81" priority="83">
      <formula>AND($D12="",$C12&lt;&gt;"")</formula>
    </cfRule>
  </conditionalFormatting>
  <conditionalFormatting sqref="N57:N102">
    <cfRule type="expression" dxfId="80" priority="82">
      <formula>AND($N57="",$C57&lt;&gt;"")</formula>
    </cfRule>
  </conditionalFormatting>
  <conditionalFormatting sqref="A57:A102">
    <cfRule type="expression" dxfId="79" priority="81">
      <formula>AND($A57="",$C57&lt;&gt;"")</formula>
    </cfRule>
  </conditionalFormatting>
  <conditionalFormatting sqref="B57:B102">
    <cfRule type="expression" dxfId="78" priority="80">
      <formula>AND($B57="",$C57&lt;&gt;"")</formula>
    </cfRule>
  </conditionalFormatting>
  <conditionalFormatting sqref="L57:L102">
    <cfRule type="expression" dxfId="77" priority="79">
      <formula>AND($L57="",$C57&lt;&gt;"")</formula>
    </cfRule>
  </conditionalFormatting>
  <conditionalFormatting sqref="N108:N155">
    <cfRule type="expression" dxfId="76" priority="77">
      <formula>AND($N108="",$C108&lt;&gt;"")</formula>
    </cfRule>
  </conditionalFormatting>
  <conditionalFormatting sqref="A108:A155">
    <cfRule type="expression" dxfId="75" priority="76">
      <formula>AND($A108="",$C108&lt;&gt;"")</formula>
    </cfRule>
  </conditionalFormatting>
  <conditionalFormatting sqref="B108:B155">
    <cfRule type="expression" dxfId="74" priority="75">
      <formula>AND($B108="",$C108&lt;&gt;"")</formula>
    </cfRule>
  </conditionalFormatting>
  <conditionalFormatting sqref="L108:L155">
    <cfRule type="expression" dxfId="73" priority="74">
      <formula>AND($L108="",$C108&lt;&gt;"")</formula>
    </cfRule>
  </conditionalFormatting>
  <conditionalFormatting sqref="M108:M155">
    <cfRule type="expression" dxfId="72" priority="73">
      <formula>AND($M108="",$C108&lt;&gt;"")</formula>
    </cfRule>
  </conditionalFormatting>
  <conditionalFormatting sqref="N161:N208">
    <cfRule type="expression" dxfId="71" priority="72">
      <formula>AND($N161="",$C161&lt;&gt;"")</formula>
    </cfRule>
  </conditionalFormatting>
  <conditionalFormatting sqref="A161:A208">
    <cfRule type="expression" dxfId="70" priority="71">
      <formula>AND($A161="",$C161&lt;&gt;"")</formula>
    </cfRule>
  </conditionalFormatting>
  <conditionalFormatting sqref="B161:B208">
    <cfRule type="expression" dxfId="69" priority="70">
      <formula>AND($B161="",$C161&lt;&gt;"")</formula>
    </cfRule>
  </conditionalFormatting>
  <conditionalFormatting sqref="L161:L208">
    <cfRule type="expression" dxfId="68" priority="69">
      <formula>AND($L161="",$C161&lt;&gt;"")</formula>
    </cfRule>
  </conditionalFormatting>
  <conditionalFormatting sqref="M161:M208">
    <cfRule type="expression" dxfId="67" priority="68">
      <formula>AND($M161="",$C161&lt;&gt;"")</formula>
    </cfRule>
  </conditionalFormatting>
  <conditionalFormatting sqref="N214:N272">
    <cfRule type="expression" dxfId="66" priority="67">
      <formula>AND($N214="",$C214&lt;&gt;"")</formula>
    </cfRule>
  </conditionalFormatting>
  <conditionalFormatting sqref="A214:A272">
    <cfRule type="expression" dxfId="65" priority="66">
      <formula>AND($A214="",$C214&lt;&gt;"")</formula>
    </cfRule>
  </conditionalFormatting>
  <conditionalFormatting sqref="B214:B272">
    <cfRule type="expression" dxfId="64" priority="65">
      <formula>AND($B214="",$C214&lt;&gt;"")</formula>
    </cfRule>
  </conditionalFormatting>
  <conditionalFormatting sqref="L214:L272">
    <cfRule type="expression" dxfId="63" priority="64">
      <formula>AND($L214="",$C214&lt;&gt;"")</formula>
    </cfRule>
  </conditionalFormatting>
  <conditionalFormatting sqref="M214:M272">
    <cfRule type="expression" dxfId="62" priority="63">
      <formula>AND($M214="",$C214&lt;&gt;"")</formula>
    </cfRule>
  </conditionalFormatting>
  <conditionalFormatting sqref="N278:N317">
    <cfRule type="expression" dxfId="61" priority="62">
      <formula>AND($N278="",$C278&lt;&gt;"")</formula>
    </cfRule>
  </conditionalFormatting>
  <conditionalFormatting sqref="A278:A317">
    <cfRule type="expression" dxfId="60" priority="61">
      <formula>AND($A278="",$C278&lt;&gt;"")</formula>
    </cfRule>
  </conditionalFormatting>
  <conditionalFormatting sqref="B278:B317">
    <cfRule type="expression" dxfId="59" priority="60">
      <formula>AND($B278="",$C278&lt;&gt;"")</formula>
    </cfRule>
  </conditionalFormatting>
  <conditionalFormatting sqref="L278:L317">
    <cfRule type="expression" dxfId="58" priority="59">
      <formula>AND($L278="",$C278&lt;&gt;"")</formula>
    </cfRule>
  </conditionalFormatting>
  <conditionalFormatting sqref="M278:M317">
    <cfRule type="expression" dxfId="57" priority="58">
      <formula>AND($M278="",$C278&lt;&gt;"")</formula>
    </cfRule>
  </conditionalFormatting>
  <conditionalFormatting sqref="N323:N374">
    <cfRule type="expression" dxfId="56" priority="57">
      <formula>AND($N323="",$C323&lt;&gt;"")</formula>
    </cfRule>
  </conditionalFormatting>
  <conditionalFormatting sqref="A323:A374">
    <cfRule type="expression" dxfId="55" priority="56">
      <formula>AND($A323="",$C323&lt;&gt;"")</formula>
    </cfRule>
  </conditionalFormatting>
  <conditionalFormatting sqref="B323:B374">
    <cfRule type="expression" dxfId="54" priority="55">
      <formula>AND($B323="",$C323&lt;&gt;"")</formula>
    </cfRule>
  </conditionalFormatting>
  <conditionalFormatting sqref="L323:L374">
    <cfRule type="expression" dxfId="53" priority="54">
      <formula>AND($L323="",$C323&lt;&gt;"")</formula>
    </cfRule>
  </conditionalFormatting>
  <conditionalFormatting sqref="M323:M374">
    <cfRule type="expression" dxfId="52" priority="53">
      <formula>AND($M323="",$C323&lt;&gt;"")</formula>
    </cfRule>
  </conditionalFormatting>
  <conditionalFormatting sqref="N380:N442">
    <cfRule type="expression" dxfId="51" priority="52">
      <formula>AND($N380="",$C380&lt;&gt;"")</formula>
    </cfRule>
  </conditionalFormatting>
  <conditionalFormatting sqref="A380:A442">
    <cfRule type="expression" dxfId="50" priority="51">
      <formula>AND($A380="",$C380&lt;&gt;"")</formula>
    </cfRule>
  </conditionalFormatting>
  <conditionalFormatting sqref="B380:B442">
    <cfRule type="expression" dxfId="49" priority="50">
      <formula>AND($B380="",$C380&lt;&gt;"")</formula>
    </cfRule>
  </conditionalFormatting>
  <conditionalFormatting sqref="L380:L442">
    <cfRule type="expression" dxfId="48" priority="49">
      <formula>AND($L380="",$C380&lt;&gt;"")</formula>
    </cfRule>
  </conditionalFormatting>
  <conditionalFormatting sqref="M380:M442">
    <cfRule type="expression" dxfId="47" priority="48">
      <formula>AND($M380="",$C380&lt;&gt;"")</formula>
    </cfRule>
  </conditionalFormatting>
  <conditionalFormatting sqref="N448:N503">
    <cfRule type="expression" dxfId="46" priority="47">
      <formula>AND($N448="",$C448&lt;&gt;"")</formula>
    </cfRule>
  </conditionalFormatting>
  <conditionalFormatting sqref="A448:A503">
    <cfRule type="expression" dxfId="45" priority="46">
      <formula>AND($A448="",$C448&lt;&gt;"")</formula>
    </cfRule>
  </conditionalFormatting>
  <conditionalFormatting sqref="B448:B503">
    <cfRule type="expression" dxfId="44" priority="45">
      <formula>AND($B448="",$C448&lt;&gt;"")</formula>
    </cfRule>
  </conditionalFormatting>
  <conditionalFormatting sqref="L448:L503">
    <cfRule type="expression" dxfId="43" priority="44">
      <formula>AND($L448="",$C448&lt;&gt;"")</formula>
    </cfRule>
  </conditionalFormatting>
  <conditionalFormatting sqref="M448:M503">
    <cfRule type="expression" dxfId="42" priority="43">
      <formula>AND($M448="",$C448&lt;&gt;"")</formula>
    </cfRule>
  </conditionalFormatting>
  <conditionalFormatting sqref="N509:N564">
    <cfRule type="expression" dxfId="41" priority="42">
      <formula>AND($N509="",$C509&lt;&gt;"")</formula>
    </cfRule>
  </conditionalFormatting>
  <conditionalFormatting sqref="A509:A564">
    <cfRule type="expression" dxfId="40" priority="41">
      <formula>AND($A509="",$C509&lt;&gt;"")</formula>
    </cfRule>
  </conditionalFormatting>
  <conditionalFormatting sqref="B509:B564">
    <cfRule type="expression" dxfId="39" priority="40">
      <formula>AND($B509="",$C509&lt;&gt;"")</formula>
    </cfRule>
  </conditionalFormatting>
  <conditionalFormatting sqref="L509:L564">
    <cfRule type="expression" dxfId="38" priority="39">
      <formula>AND($L509="",$C509&lt;&gt;"")</formula>
    </cfRule>
  </conditionalFormatting>
  <conditionalFormatting sqref="M509:M564">
    <cfRule type="expression" dxfId="37" priority="38">
      <formula>AND($M509="",$C509&lt;&gt;"")</formula>
    </cfRule>
  </conditionalFormatting>
  <conditionalFormatting sqref="N570:N631">
    <cfRule type="expression" dxfId="36" priority="37">
      <formula>AND($N570="",$C570&lt;&gt;"")</formula>
    </cfRule>
  </conditionalFormatting>
  <conditionalFormatting sqref="A570:A631">
    <cfRule type="expression" dxfId="35" priority="36">
      <formula>AND($A570="",$C570&lt;&gt;"")</formula>
    </cfRule>
  </conditionalFormatting>
  <conditionalFormatting sqref="B570:B631">
    <cfRule type="expression" dxfId="34" priority="35">
      <formula>AND($B570="",$C570&lt;&gt;"")</formula>
    </cfRule>
  </conditionalFormatting>
  <conditionalFormatting sqref="L570:L631">
    <cfRule type="expression" dxfId="33" priority="34">
      <formula>AND($L570="",$C570&lt;&gt;"")</formula>
    </cfRule>
  </conditionalFormatting>
  <conditionalFormatting sqref="M570:M631">
    <cfRule type="expression" dxfId="32" priority="33">
      <formula>AND($M570="",$C570&lt;&gt;"")</formula>
    </cfRule>
  </conditionalFormatting>
  <conditionalFormatting sqref="N637:N729">
    <cfRule type="expression" dxfId="31" priority="32">
      <formula>AND($N637="",$C637&lt;&gt;"")</formula>
    </cfRule>
  </conditionalFormatting>
  <conditionalFormatting sqref="A637:A729">
    <cfRule type="expression" dxfId="30" priority="31">
      <formula>AND($A637="",$C637&lt;&gt;"")</formula>
    </cfRule>
  </conditionalFormatting>
  <conditionalFormatting sqref="B637:B729">
    <cfRule type="expression" dxfId="29" priority="30">
      <formula>AND($B637="",$C637&lt;&gt;"")</formula>
    </cfRule>
  </conditionalFormatting>
  <conditionalFormatting sqref="L637:L729">
    <cfRule type="expression" dxfId="28" priority="29">
      <formula>AND($L637="",$C637&lt;&gt;"")</formula>
    </cfRule>
  </conditionalFormatting>
  <conditionalFormatting sqref="M637:M729">
    <cfRule type="expression" dxfId="27" priority="28">
      <formula>AND($M637="",$C637&lt;&gt;"")</formula>
    </cfRule>
  </conditionalFormatting>
  <conditionalFormatting sqref="D278:D317">
    <cfRule type="expression" dxfId="26" priority="23">
      <formula>AND($D278="",$C278&lt;&gt;"")</formula>
    </cfRule>
  </conditionalFormatting>
  <conditionalFormatting sqref="D57:D102">
    <cfRule type="expression" dxfId="25" priority="27">
      <formula>AND($D57="",$C57&lt;&gt;"")</formula>
    </cfRule>
  </conditionalFormatting>
  <conditionalFormatting sqref="D108:D155">
    <cfRule type="expression" dxfId="24" priority="26">
      <formula>AND($D108="",$C108&lt;&gt;"")</formula>
    </cfRule>
  </conditionalFormatting>
  <conditionalFormatting sqref="D161:D208">
    <cfRule type="expression" dxfId="23" priority="25">
      <formula>AND($D161="",$C161&lt;&gt;"")</formula>
    </cfRule>
  </conditionalFormatting>
  <conditionalFormatting sqref="D214:D272">
    <cfRule type="expression" dxfId="22" priority="24">
      <formula>AND($D214="",$C214&lt;&gt;"")</formula>
    </cfRule>
  </conditionalFormatting>
  <conditionalFormatting sqref="D323:D374">
    <cfRule type="expression" dxfId="21" priority="22">
      <formula>AND($D323="",$C323&lt;&gt;"")</formula>
    </cfRule>
  </conditionalFormatting>
  <conditionalFormatting sqref="D380:D442">
    <cfRule type="expression" dxfId="20" priority="21">
      <formula>AND($D380="",$C380&lt;&gt;"")</formula>
    </cfRule>
  </conditionalFormatting>
  <conditionalFormatting sqref="D448:D503">
    <cfRule type="expression" dxfId="19" priority="20">
      <formula>AND($D448="",$C448&lt;&gt;"")</formula>
    </cfRule>
  </conditionalFormatting>
  <conditionalFormatting sqref="D509:D564">
    <cfRule type="expression" dxfId="18" priority="19">
      <formula>AND($D509="",$C509&lt;&gt;"")</formula>
    </cfRule>
  </conditionalFormatting>
  <conditionalFormatting sqref="D570:D631">
    <cfRule type="expression" dxfId="17" priority="18">
      <formula>AND($D570="",$C570&lt;&gt;"")</formula>
    </cfRule>
  </conditionalFormatting>
  <conditionalFormatting sqref="D637:D729">
    <cfRule type="expression" dxfId="16" priority="17">
      <formula>AND($D637="",$C637&lt;&gt;"")</formula>
    </cfRule>
  </conditionalFormatting>
  <conditionalFormatting sqref="A51">
    <cfRule type="expression" dxfId="15" priority="16">
      <formula>AND($A51="",$C51&lt;&gt;"")</formula>
    </cfRule>
  </conditionalFormatting>
  <conditionalFormatting sqref="B51">
    <cfRule type="expression" dxfId="14" priority="15">
      <formula>AND($B51="",$C51&lt;&gt;"")</formula>
    </cfRule>
  </conditionalFormatting>
  <conditionalFormatting sqref="L51">
    <cfRule type="expression" dxfId="13" priority="14">
      <formula>AND($L51="",$C51&lt;&gt;"")</formula>
    </cfRule>
  </conditionalFormatting>
  <conditionalFormatting sqref="D51">
    <cfRule type="expression" dxfId="12" priority="13">
      <formula>AND($D51="",$C51&lt;&gt;"")</formula>
    </cfRule>
  </conditionalFormatting>
  <conditionalFormatting sqref="K12:K51">
    <cfRule type="expression" dxfId="11" priority="12">
      <formula>AND($K12="",$C12&lt;&gt;"")</formula>
    </cfRule>
  </conditionalFormatting>
  <conditionalFormatting sqref="K57:K102">
    <cfRule type="expression" dxfId="10" priority="11">
      <formula>AND($K57="",$C57&lt;&gt;"")</formula>
    </cfRule>
  </conditionalFormatting>
  <conditionalFormatting sqref="K108:K155">
    <cfRule type="expression" dxfId="9" priority="10">
      <formula>AND($K108="",$C108&lt;&gt;"")</formula>
    </cfRule>
  </conditionalFormatting>
  <conditionalFormatting sqref="K161:K208">
    <cfRule type="expression" dxfId="8" priority="9">
      <formula>AND($K161="",$C161&lt;&gt;"")</formula>
    </cfRule>
  </conditionalFormatting>
  <conditionalFormatting sqref="K214:K272">
    <cfRule type="expression" dxfId="7" priority="8">
      <formula>AND($K214="",$C214&lt;&gt;"")</formula>
    </cfRule>
  </conditionalFormatting>
  <conditionalFormatting sqref="K278:K317">
    <cfRule type="expression" dxfId="6" priority="7">
      <formula>AND($K278="",$C278&lt;&gt;"")</formula>
    </cfRule>
  </conditionalFormatting>
  <conditionalFormatting sqref="K323:K374">
    <cfRule type="expression" dxfId="5" priority="6">
      <formula>AND($K323="",$C323&lt;&gt;"")</formula>
    </cfRule>
  </conditionalFormatting>
  <conditionalFormatting sqref="K380:K442">
    <cfRule type="expression" dxfId="4" priority="5">
      <formula>AND($K380="",$C380&lt;&gt;"")</formula>
    </cfRule>
  </conditionalFormatting>
  <conditionalFormatting sqref="K448:K503">
    <cfRule type="expression" dxfId="3" priority="4">
      <formula>AND($K448="",$C448&lt;&gt;"")</formula>
    </cfRule>
  </conditionalFormatting>
  <conditionalFormatting sqref="K509:K564">
    <cfRule type="expression" dxfId="2" priority="3">
      <formula>AND($K509="",$C509&lt;&gt;"")</formula>
    </cfRule>
  </conditionalFormatting>
  <conditionalFormatting sqref="K570:K631">
    <cfRule type="expression" dxfId="1" priority="2">
      <formula>AND($K570="",$C570&lt;&gt;"")</formula>
    </cfRule>
  </conditionalFormatting>
  <conditionalFormatting sqref="K637:K729">
    <cfRule type="expression" dxfId="0" priority="1">
      <formula>AND($K637="",$C637&lt;&gt;"")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Recettes</vt:lpstr>
      <vt:lpstr>Août</vt:lpstr>
      <vt:lpstr>Avril</vt:lpstr>
      <vt:lpstr>Décembre</vt:lpstr>
      <vt:lpstr>Février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 Valenza</dc:creator>
  <cp:lastModifiedBy>Christel Valenza</cp:lastModifiedBy>
  <dcterms:created xsi:type="dcterms:W3CDTF">2021-01-13T12:17:32Z</dcterms:created>
  <dcterms:modified xsi:type="dcterms:W3CDTF">2021-01-13T12:19:25Z</dcterms:modified>
</cp:coreProperties>
</file>