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pleg-my.sharepoint.com/personal/stephane_beaussier_legrand_fr/Documents/BEAUSSIER PERSO/1 - PRODUCTION/4 - LEGRAND WAY/KAÏZEN - CEL13 - INJECTION/"/>
    </mc:Choice>
  </mc:AlternateContent>
  <xr:revisionPtr revIDLastSave="12" documentId="8_{34657555-1BE8-424A-B9B0-514602B90866}" xr6:coauthVersionLast="45" xr6:coauthVersionMax="45" xr10:uidLastSave="{B10F1AD6-4260-41F0-BB2F-71BEEECCC682}"/>
  <bookViews>
    <workbookView xWindow="-120" yWindow="-120" windowWidth="20730" windowHeight="11160" xr2:uid="{9C22E22C-1E1A-4945-9544-0ABFAA127D16}"/>
  </bookViews>
  <sheets>
    <sheet name="optimus" sheetId="1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103" i="14" l="1"/>
  <c r="Z215" i="14" l="1"/>
  <c r="Z214" i="14"/>
  <c r="Z213" i="14"/>
  <c r="Z212" i="14"/>
  <c r="Z211" i="14"/>
  <c r="Z210" i="14"/>
  <c r="Z208" i="14"/>
  <c r="Z207" i="14"/>
  <c r="Z206" i="14"/>
  <c r="Z205" i="14"/>
  <c r="Z117" i="14"/>
  <c r="Z116" i="14"/>
  <c r="Z115" i="14"/>
  <c r="Z114" i="14"/>
  <c r="Z113" i="14"/>
  <c r="Z112" i="14"/>
  <c r="Z110" i="14"/>
  <c r="Z109" i="14"/>
  <c r="Z108" i="14"/>
  <c r="Z107" i="14"/>
  <c r="U215" i="14"/>
  <c r="U214" i="14"/>
  <c r="U213" i="14"/>
  <c r="U212" i="14"/>
  <c r="U211" i="14"/>
  <c r="U210" i="14"/>
  <c r="U208" i="14"/>
  <c r="U207" i="14"/>
  <c r="U206" i="14"/>
  <c r="U205" i="14"/>
  <c r="U117" i="14"/>
  <c r="U116" i="14"/>
  <c r="U115" i="14"/>
  <c r="U114" i="14"/>
  <c r="U113" i="14"/>
  <c r="U112" i="14"/>
  <c r="U110" i="14"/>
  <c r="U109" i="14"/>
  <c r="U108" i="14"/>
  <c r="U107" i="14"/>
  <c r="Z19" i="14"/>
  <c r="Z18" i="14"/>
  <c r="Z17" i="14"/>
  <c r="Z16" i="14"/>
  <c r="Z15" i="14"/>
  <c r="Z14" i="14"/>
  <c r="Z12" i="14"/>
  <c r="Z11" i="14"/>
  <c r="Z10" i="14"/>
  <c r="Z9" i="14"/>
  <c r="U19" i="14"/>
  <c r="U18" i="14"/>
  <c r="U17" i="14"/>
  <c r="U16" i="14"/>
  <c r="U15" i="14"/>
  <c r="U14" i="14"/>
  <c r="U12" i="14"/>
  <c r="U11" i="14"/>
  <c r="U10" i="14"/>
  <c r="U9" i="14"/>
  <c r="Z299" i="14"/>
  <c r="Y299" i="14"/>
  <c r="X299" i="14"/>
  <c r="W299" i="14"/>
  <c r="V299" i="14"/>
  <c r="U299" i="14"/>
  <c r="T299" i="14"/>
  <c r="S299" i="14"/>
  <c r="R299" i="14"/>
  <c r="Q299" i="14"/>
  <c r="P299" i="14"/>
  <c r="O299" i="14"/>
  <c r="N299" i="14"/>
  <c r="M299" i="14"/>
  <c r="L299" i="14"/>
  <c r="K299" i="14"/>
  <c r="J299" i="14"/>
  <c r="I299" i="14"/>
  <c r="Z298" i="14"/>
  <c r="Y298" i="14"/>
  <c r="X298" i="14"/>
  <c r="W298" i="14"/>
  <c r="V298" i="14"/>
  <c r="U298" i="14"/>
  <c r="T298" i="14"/>
  <c r="S298" i="14"/>
  <c r="R298" i="14"/>
  <c r="Q298" i="14"/>
  <c r="P298" i="14"/>
  <c r="O298" i="14"/>
  <c r="N298" i="14"/>
  <c r="M298" i="14"/>
  <c r="L298" i="14"/>
  <c r="K298" i="14"/>
  <c r="J298" i="14"/>
  <c r="I298" i="14"/>
  <c r="Z297" i="14"/>
  <c r="Y297" i="14"/>
  <c r="X297" i="14"/>
  <c r="W297" i="14"/>
  <c r="V297" i="14"/>
  <c r="U297" i="14"/>
  <c r="T297" i="14"/>
  <c r="S297" i="14"/>
  <c r="R297" i="14"/>
  <c r="Q297" i="14"/>
  <c r="P297" i="14"/>
  <c r="O297" i="14"/>
  <c r="N297" i="14"/>
  <c r="M297" i="14"/>
  <c r="L297" i="14"/>
  <c r="K297" i="14"/>
  <c r="J297" i="14"/>
  <c r="I297" i="14"/>
  <c r="Z296" i="14"/>
  <c r="Y296" i="14"/>
  <c r="X296" i="14"/>
  <c r="W296" i="14"/>
  <c r="V296" i="14"/>
  <c r="U296" i="14"/>
  <c r="T296" i="14"/>
  <c r="S296" i="14"/>
  <c r="R296" i="14"/>
  <c r="Q296" i="14"/>
  <c r="P296" i="14"/>
  <c r="O296" i="14"/>
  <c r="N296" i="14"/>
  <c r="M296" i="14"/>
  <c r="L296" i="14"/>
  <c r="K296" i="14"/>
  <c r="J296" i="14"/>
  <c r="I296" i="14"/>
  <c r="Z295" i="14"/>
  <c r="Y295" i="14"/>
  <c r="X295" i="14"/>
  <c r="W295" i="14"/>
  <c r="V295" i="14"/>
  <c r="U295" i="14"/>
  <c r="T295" i="14"/>
  <c r="S295" i="14"/>
  <c r="R295" i="14"/>
  <c r="Q295" i="14"/>
  <c r="P295" i="14"/>
  <c r="O295" i="14"/>
  <c r="N295" i="14"/>
  <c r="M295" i="14"/>
  <c r="L295" i="14"/>
  <c r="K295" i="14"/>
  <c r="J295" i="14"/>
  <c r="I295" i="14"/>
  <c r="Z294" i="14"/>
  <c r="Y294" i="14"/>
  <c r="X294" i="14"/>
  <c r="W294" i="14"/>
  <c r="V294" i="14"/>
  <c r="U294" i="14"/>
  <c r="T294" i="14"/>
  <c r="S294" i="14"/>
  <c r="R294" i="14"/>
  <c r="Q294" i="14"/>
  <c r="P294" i="14"/>
  <c r="O294" i="14"/>
  <c r="N294" i="14"/>
  <c r="M294" i="14"/>
  <c r="L294" i="14"/>
  <c r="K294" i="14"/>
  <c r="J294" i="14"/>
  <c r="I294" i="14"/>
  <c r="Z293" i="14"/>
  <c r="Y293" i="14"/>
  <c r="X293" i="14"/>
  <c r="W293" i="14"/>
  <c r="V293" i="14"/>
  <c r="U293" i="14"/>
  <c r="T293" i="14"/>
  <c r="S293" i="14"/>
  <c r="R293" i="14"/>
  <c r="Q293" i="14"/>
  <c r="P293" i="14"/>
  <c r="O293" i="14"/>
  <c r="N293" i="14"/>
  <c r="M293" i="14"/>
  <c r="L293" i="14"/>
  <c r="K293" i="14"/>
  <c r="J293" i="14"/>
  <c r="I293" i="14"/>
  <c r="Z292" i="14"/>
  <c r="Y292" i="14"/>
  <c r="X292" i="14"/>
  <c r="W292" i="14"/>
  <c r="V292" i="14"/>
  <c r="U292" i="14"/>
  <c r="T292" i="14"/>
  <c r="S292" i="14"/>
  <c r="R292" i="14"/>
  <c r="Q292" i="14"/>
  <c r="P292" i="14"/>
  <c r="O292" i="14"/>
  <c r="N292" i="14"/>
  <c r="M292" i="14"/>
  <c r="L292" i="14"/>
  <c r="K292" i="14"/>
  <c r="J292" i="14"/>
  <c r="I292" i="14"/>
  <c r="Z291" i="14"/>
  <c r="Y291" i="14"/>
  <c r="X291" i="14"/>
  <c r="W291" i="14"/>
  <c r="V291" i="14"/>
  <c r="U291" i="14"/>
  <c r="T291" i="14"/>
  <c r="S291" i="14"/>
  <c r="R291" i="14"/>
  <c r="Q291" i="14"/>
  <c r="P291" i="14"/>
  <c r="O291" i="14"/>
  <c r="N291" i="14"/>
  <c r="M291" i="14"/>
  <c r="L291" i="14"/>
  <c r="K291" i="14"/>
  <c r="J291" i="14"/>
  <c r="I291" i="14"/>
  <c r="Z290" i="14"/>
  <c r="Y290" i="14"/>
  <c r="X290" i="14"/>
  <c r="W290" i="14"/>
  <c r="V290" i="14"/>
  <c r="U290" i="14"/>
  <c r="T290" i="14"/>
  <c r="S290" i="14"/>
  <c r="R290" i="14"/>
  <c r="Q290" i="14"/>
  <c r="P290" i="14"/>
  <c r="O290" i="14"/>
  <c r="N290" i="14"/>
  <c r="M290" i="14"/>
  <c r="L290" i="14"/>
  <c r="K290" i="14"/>
  <c r="J290" i="14"/>
  <c r="I290" i="14"/>
  <c r="Z289" i="14"/>
  <c r="Y289" i="14"/>
  <c r="X289" i="14"/>
  <c r="W289" i="14"/>
  <c r="V289" i="14"/>
  <c r="U289" i="14"/>
  <c r="T289" i="14"/>
  <c r="S289" i="14"/>
  <c r="R289" i="14"/>
  <c r="Q289" i="14"/>
  <c r="P289" i="14"/>
  <c r="O289" i="14"/>
  <c r="N289" i="14"/>
  <c r="M289" i="14"/>
  <c r="L289" i="14"/>
  <c r="K289" i="14"/>
  <c r="J289" i="14"/>
  <c r="I289" i="14"/>
  <c r="Z288" i="14"/>
  <c r="Y288" i="14"/>
  <c r="X288" i="14"/>
  <c r="W288" i="14"/>
  <c r="V288" i="14"/>
  <c r="U288" i="14"/>
  <c r="T288" i="14"/>
  <c r="S288" i="14"/>
  <c r="R288" i="14"/>
  <c r="Q288" i="14"/>
  <c r="P288" i="14"/>
  <c r="O288" i="14"/>
  <c r="N288" i="14"/>
  <c r="M288" i="14"/>
  <c r="L288" i="14"/>
  <c r="K288" i="14"/>
  <c r="J288" i="14"/>
  <c r="I288" i="14"/>
  <c r="Z287" i="14"/>
  <c r="Y287" i="14"/>
  <c r="X287" i="14"/>
  <c r="W287" i="14"/>
  <c r="V287" i="14"/>
  <c r="U287" i="14"/>
  <c r="T287" i="14"/>
  <c r="S287" i="14"/>
  <c r="R287" i="14"/>
  <c r="Q287" i="14"/>
  <c r="P287" i="14"/>
  <c r="O287" i="14"/>
  <c r="N287" i="14"/>
  <c r="M287" i="14"/>
  <c r="L287" i="14"/>
  <c r="K287" i="14"/>
  <c r="J287" i="14"/>
  <c r="I287" i="14"/>
  <c r="Z286" i="14"/>
  <c r="Y286" i="14"/>
  <c r="X286" i="14"/>
  <c r="W286" i="14"/>
  <c r="V286" i="14"/>
  <c r="U286" i="14"/>
  <c r="T286" i="14"/>
  <c r="S286" i="14"/>
  <c r="R286" i="14"/>
  <c r="Q286" i="14"/>
  <c r="P286" i="14"/>
  <c r="O286" i="14"/>
  <c r="N286" i="14"/>
  <c r="M286" i="14"/>
  <c r="L286" i="14"/>
  <c r="K286" i="14"/>
  <c r="J286" i="14"/>
  <c r="I286" i="14"/>
  <c r="Z285" i="14"/>
  <c r="Y285" i="14"/>
  <c r="X285" i="14"/>
  <c r="W285" i="14"/>
  <c r="V285" i="14"/>
  <c r="U285" i="14"/>
  <c r="T285" i="14"/>
  <c r="S285" i="14"/>
  <c r="R285" i="14"/>
  <c r="Q285" i="14"/>
  <c r="P285" i="14"/>
  <c r="O285" i="14"/>
  <c r="N285" i="14"/>
  <c r="M285" i="14"/>
  <c r="L285" i="14"/>
  <c r="K285" i="14"/>
  <c r="J285" i="14"/>
  <c r="I285" i="14"/>
  <c r="Z284" i="14"/>
  <c r="Y284" i="14"/>
  <c r="X284" i="14"/>
  <c r="W284" i="14"/>
  <c r="V284" i="14"/>
  <c r="U284" i="14"/>
  <c r="T284" i="14"/>
  <c r="S284" i="14"/>
  <c r="R284" i="14"/>
  <c r="Q284" i="14"/>
  <c r="P284" i="14"/>
  <c r="O284" i="14"/>
  <c r="N284" i="14"/>
  <c r="M284" i="14"/>
  <c r="L284" i="14"/>
  <c r="K284" i="14"/>
  <c r="J284" i="14"/>
  <c r="I284" i="14"/>
  <c r="Z283" i="14"/>
  <c r="Y283" i="14"/>
  <c r="X283" i="14"/>
  <c r="W283" i="14"/>
  <c r="V283" i="14"/>
  <c r="U283" i="14"/>
  <c r="T283" i="14"/>
  <c r="S283" i="14"/>
  <c r="R283" i="14"/>
  <c r="Q283" i="14"/>
  <c r="P283" i="14"/>
  <c r="O283" i="14"/>
  <c r="N283" i="14"/>
  <c r="M283" i="14"/>
  <c r="L283" i="14"/>
  <c r="K283" i="14"/>
  <c r="J283" i="14"/>
  <c r="I283" i="14"/>
  <c r="Z282" i="14"/>
  <c r="Y282" i="14"/>
  <c r="X282" i="14"/>
  <c r="W282" i="14"/>
  <c r="V282" i="14"/>
  <c r="U282" i="14"/>
  <c r="T282" i="14"/>
  <c r="S282" i="14"/>
  <c r="R282" i="14"/>
  <c r="Q282" i="14"/>
  <c r="P282" i="14"/>
  <c r="O282" i="14"/>
  <c r="N282" i="14"/>
  <c r="M282" i="14"/>
  <c r="L282" i="14"/>
  <c r="K282" i="14"/>
  <c r="J282" i="14"/>
  <c r="I282" i="14"/>
  <c r="Z281" i="14"/>
  <c r="Y281" i="14"/>
  <c r="X281" i="14"/>
  <c r="W281" i="14"/>
  <c r="V281" i="14"/>
  <c r="U281" i="14"/>
  <c r="T281" i="14"/>
  <c r="S281" i="14"/>
  <c r="R281" i="14"/>
  <c r="Q281" i="14"/>
  <c r="P281" i="14"/>
  <c r="O281" i="14"/>
  <c r="N281" i="14"/>
  <c r="M281" i="14"/>
  <c r="L281" i="14"/>
  <c r="K281" i="14"/>
  <c r="J281" i="14"/>
  <c r="I281" i="14"/>
  <c r="Z280" i="14"/>
  <c r="Y280" i="14"/>
  <c r="X280" i="14"/>
  <c r="W280" i="14"/>
  <c r="V280" i="14"/>
  <c r="U280" i="14"/>
  <c r="T280" i="14"/>
  <c r="S280" i="14"/>
  <c r="R280" i="14"/>
  <c r="Q280" i="14"/>
  <c r="P280" i="14"/>
  <c r="O280" i="14"/>
  <c r="N280" i="14"/>
  <c r="M280" i="14"/>
  <c r="L280" i="14"/>
  <c r="K280" i="14"/>
  <c r="J280" i="14"/>
  <c r="I280" i="14"/>
  <c r="Z279" i="14"/>
  <c r="Y279" i="14"/>
  <c r="X279" i="14"/>
  <c r="W279" i="14"/>
  <c r="V279" i="14"/>
  <c r="U279" i="14"/>
  <c r="T279" i="14"/>
  <c r="S279" i="14"/>
  <c r="R279" i="14"/>
  <c r="Q279" i="14"/>
  <c r="P279" i="14"/>
  <c r="O279" i="14"/>
  <c r="N279" i="14"/>
  <c r="M279" i="14"/>
  <c r="L279" i="14"/>
  <c r="K279" i="14"/>
  <c r="J279" i="14"/>
  <c r="I279" i="14"/>
  <c r="Z278" i="14"/>
  <c r="Y278" i="14"/>
  <c r="X278" i="14"/>
  <c r="W278" i="14"/>
  <c r="V278" i="14"/>
  <c r="U278" i="14"/>
  <c r="T278" i="14"/>
  <c r="S278" i="14"/>
  <c r="R278" i="14"/>
  <c r="Q278" i="14"/>
  <c r="P278" i="14"/>
  <c r="O278" i="14"/>
  <c r="N278" i="14"/>
  <c r="M278" i="14"/>
  <c r="L278" i="14"/>
  <c r="K278" i="14"/>
  <c r="J278" i="14"/>
  <c r="I278" i="14"/>
  <c r="Z277" i="14"/>
  <c r="Y277" i="14"/>
  <c r="X277" i="14"/>
  <c r="W277" i="14"/>
  <c r="V277" i="14"/>
  <c r="U277" i="14"/>
  <c r="T277" i="14"/>
  <c r="S277" i="14"/>
  <c r="R277" i="14"/>
  <c r="Q277" i="14"/>
  <c r="P277" i="14"/>
  <c r="O277" i="14"/>
  <c r="N277" i="14"/>
  <c r="M277" i="14"/>
  <c r="L277" i="14"/>
  <c r="K277" i="14"/>
  <c r="J277" i="14"/>
  <c r="I277" i="14"/>
  <c r="Z276" i="14"/>
  <c r="Y276" i="14"/>
  <c r="X276" i="14"/>
  <c r="W276" i="14"/>
  <c r="V276" i="14"/>
  <c r="U276" i="14"/>
  <c r="T276" i="14"/>
  <c r="S276" i="14"/>
  <c r="R276" i="14"/>
  <c r="Q276" i="14"/>
  <c r="P276" i="14"/>
  <c r="O276" i="14"/>
  <c r="N276" i="14"/>
  <c r="M276" i="14"/>
  <c r="L276" i="14"/>
  <c r="K276" i="14"/>
  <c r="J276" i="14"/>
  <c r="I276" i="14"/>
  <c r="Z275" i="14"/>
  <c r="Y275" i="14"/>
  <c r="X275" i="14"/>
  <c r="W275" i="14"/>
  <c r="V275" i="14"/>
  <c r="U275" i="14"/>
  <c r="T275" i="14"/>
  <c r="S275" i="14"/>
  <c r="R275" i="14"/>
  <c r="Q275" i="14"/>
  <c r="P275" i="14"/>
  <c r="O275" i="14"/>
  <c r="N275" i="14"/>
  <c r="M275" i="14"/>
  <c r="L275" i="14"/>
  <c r="K275" i="14"/>
  <c r="J275" i="14"/>
  <c r="I275" i="14"/>
  <c r="Z274" i="14"/>
  <c r="Y274" i="14"/>
  <c r="X274" i="14"/>
  <c r="W274" i="14"/>
  <c r="V274" i="14"/>
  <c r="U274" i="14"/>
  <c r="T274" i="14"/>
  <c r="S274" i="14"/>
  <c r="R274" i="14"/>
  <c r="Q274" i="14"/>
  <c r="P274" i="14"/>
  <c r="O274" i="14"/>
  <c r="N274" i="14"/>
  <c r="M274" i="14"/>
  <c r="L274" i="14"/>
  <c r="K274" i="14"/>
  <c r="J274" i="14"/>
  <c r="I274" i="14"/>
  <c r="Z273" i="14"/>
  <c r="Y273" i="14"/>
  <c r="X273" i="14"/>
  <c r="W273" i="14"/>
  <c r="V273" i="14"/>
  <c r="U273" i="14"/>
  <c r="T273" i="14"/>
  <c r="S273" i="14"/>
  <c r="R273" i="14"/>
  <c r="Q273" i="14"/>
  <c r="P273" i="14"/>
  <c r="O273" i="14"/>
  <c r="N273" i="14"/>
  <c r="M273" i="14"/>
  <c r="L273" i="14"/>
  <c r="K273" i="14"/>
  <c r="J273" i="14"/>
  <c r="I273" i="14"/>
  <c r="Z272" i="14"/>
  <c r="Y272" i="14"/>
  <c r="X272" i="14"/>
  <c r="W272" i="14"/>
  <c r="V272" i="14"/>
  <c r="U272" i="14"/>
  <c r="T272" i="14"/>
  <c r="S272" i="14"/>
  <c r="R272" i="14"/>
  <c r="Q272" i="14"/>
  <c r="P272" i="14"/>
  <c r="O272" i="14"/>
  <c r="N272" i="14"/>
  <c r="M272" i="14"/>
  <c r="L272" i="14"/>
  <c r="K272" i="14"/>
  <c r="J272" i="14"/>
  <c r="I272" i="14"/>
  <c r="Z271" i="14"/>
  <c r="Y271" i="14"/>
  <c r="X271" i="14"/>
  <c r="W271" i="14"/>
  <c r="V271" i="14"/>
  <c r="U271" i="14"/>
  <c r="T271" i="14"/>
  <c r="S271" i="14"/>
  <c r="R271" i="14"/>
  <c r="Q271" i="14"/>
  <c r="P271" i="14"/>
  <c r="O271" i="14"/>
  <c r="N271" i="14"/>
  <c r="M271" i="14"/>
  <c r="L271" i="14"/>
  <c r="K271" i="14"/>
  <c r="J271" i="14"/>
  <c r="I271" i="14"/>
  <c r="Z270" i="14"/>
  <c r="Y270" i="14"/>
  <c r="X270" i="14"/>
  <c r="W270" i="14"/>
  <c r="V270" i="14"/>
  <c r="U270" i="14"/>
  <c r="T270" i="14"/>
  <c r="S270" i="14"/>
  <c r="R270" i="14"/>
  <c r="Q270" i="14"/>
  <c r="P270" i="14"/>
  <c r="O270" i="14"/>
  <c r="N270" i="14"/>
  <c r="M270" i="14"/>
  <c r="L270" i="14"/>
  <c r="K270" i="14"/>
  <c r="J270" i="14"/>
  <c r="I270" i="14"/>
  <c r="Z269" i="14"/>
  <c r="Y269" i="14"/>
  <c r="X269" i="14"/>
  <c r="W269" i="14"/>
  <c r="V269" i="14"/>
  <c r="U269" i="14"/>
  <c r="T269" i="14"/>
  <c r="S269" i="14"/>
  <c r="R269" i="14"/>
  <c r="Q269" i="14"/>
  <c r="P269" i="14"/>
  <c r="O269" i="14"/>
  <c r="N269" i="14"/>
  <c r="M269" i="14"/>
  <c r="L269" i="14"/>
  <c r="K269" i="14"/>
  <c r="J269" i="14"/>
  <c r="I269" i="14"/>
  <c r="Z268" i="14"/>
  <c r="Y268" i="14"/>
  <c r="X268" i="14"/>
  <c r="W268" i="14"/>
  <c r="V268" i="14"/>
  <c r="U268" i="14"/>
  <c r="T268" i="14"/>
  <c r="S268" i="14"/>
  <c r="R268" i="14"/>
  <c r="Q268" i="14"/>
  <c r="P268" i="14"/>
  <c r="O268" i="14"/>
  <c r="N268" i="14"/>
  <c r="M268" i="14"/>
  <c r="L268" i="14"/>
  <c r="K268" i="14"/>
  <c r="J268" i="14"/>
  <c r="I268" i="14"/>
  <c r="Z267" i="14"/>
  <c r="Y267" i="14"/>
  <c r="X267" i="14"/>
  <c r="W267" i="14"/>
  <c r="V267" i="14"/>
  <c r="U267" i="14"/>
  <c r="T267" i="14"/>
  <c r="S267" i="14"/>
  <c r="R267" i="14"/>
  <c r="Q267" i="14"/>
  <c r="P267" i="14"/>
  <c r="O267" i="14"/>
  <c r="N267" i="14"/>
  <c r="M267" i="14"/>
  <c r="L267" i="14"/>
  <c r="K267" i="14"/>
  <c r="J267" i="14"/>
  <c r="I267" i="14"/>
  <c r="Z266" i="14"/>
  <c r="Y266" i="14"/>
  <c r="X266" i="14"/>
  <c r="W266" i="14"/>
  <c r="V266" i="14"/>
  <c r="U266" i="14"/>
  <c r="T266" i="14"/>
  <c r="S266" i="14"/>
  <c r="R266" i="14"/>
  <c r="Q266" i="14"/>
  <c r="P266" i="14"/>
  <c r="O266" i="14"/>
  <c r="N266" i="14"/>
  <c r="M266" i="14"/>
  <c r="L266" i="14"/>
  <c r="K266" i="14"/>
  <c r="J266" i="14"/>
  <c r="I266" i="14"/>
  <c r="Z265" i="14"/>
  <c r="Y265" i="14"/>
  <c r="X265" i="14"/>
  <c r="W265" i="14"/>
  <c r="V265" i="14"/>
  <c r="U265" i="14"/>
  <c r="T265" i="14"/>
  <c r="S265" i="14"/>
  <c r="R265" i="14"/>
  <c r="Q265" i="14"/>
  <c r="P265" i="14"/>
  <c r="O265" i="14"/>
  <c r="N265" i="14"/>
  <c r="M265" i="14"/>
  <c r="L265" i="14"/>
  <c r="K265" i="14"/>
  <c r="J265" i="14"/>
  <c r="I265" i="14"/>
  <c r="Z264" i="14"/>
  <c r="Y264" i="14"/>
  <c r="X264" i="14"/>
  <c r="W264" i="14"/>
  <c r="V264" i="14"/>
  <c r="U264" i="14"/>
  <c r="T264" i="14"/>
  <c r="S264" i="14"/>
  <c r="R264" i="14"/>
  <c r="Q264" i="14"/>
  <c r="P264" i="14"/>
  <c r="O264" i="14"/>
  <c r="N264" i="14"/>
  <c r="M264" i="14"/>
  <c r="L264" i="14"/>
  <c r="K264" i="14"/>
  <c r="J264" i="14"/>
  <c r="I264" i="14"/>
  <c r="Z263" i="14"/>
  <c r="Y263" i="14"/>
  <c r="X263" i="14"/>
  <c r="W263" i="14"/>
  <c r="V263" i="14"/>
  <c r="U263" i="14"/>
  <c r="T263" i="14"/>
  <c r="S263" i="14"/>
  <c r="R263" i="14"/>
  <c r="Q263" i="14"/>
  <c r="P263" i="14"/>
  <c r="O263" i="14"/>
  <c r="N263" i="14"/>
  <c r="M263" i="14"/>
  <c r="L263" i="14"/>
  <c r="K263" i="14"/>
  <c r="J263" i="14"/>
  <c r="I263" i="14"/>
  <c r="Z262" i="14"/>
  <c r="Y262" i="14"/>
  <c r="X262" i="14"/>
  <c r="W262" i="14"/>
  <c r="V262" i="14"/>
  <c r="U262" i="14"/>
  <c r="T262" i="14"/>
  <c r="S262" i="14"/>
  <c r="R262" i="14"/>
  <c r="Q262" i="14"/>
  <c r="P262" i="14"/>
  <c r="O262" i="14"/>
  <c r="N262" i="14"/>
  <c r="M262" i="14"/>
  <c r="L262" i="14"/>
  <c r="K262" i="14"/>
  <c r="J262" i="14"/>
  <c r="I262" i="14"/>
  <c r="Z261" i="14"/>
  <c r="Y261" i="14"/>
  <c r="X261" i="14"/>
  <c r="W261" i="14"/>
  <c r="V261" i="14"/>
  <c r="U261" i="14"/>
  <c r="T261" i="14"/>
  <c r="S261" i="14"/>
  <c r="R261" i="14"/>
  <c r="Q261" i="14"/>
  <c r="P261" i="14"/>
  <c r="O261" i="14"/>
  <c r="N261" i="14"/>
  <c r="M261" i="14"/>
  <c r="L261" i="14"/>
  <c r="K261" i="14"/>
  <c r="J261" i="14"/>
  <c r="I261" i="14"/>
  <c r="Z260" i="14"/>
  <c r="Y260" i="14"/>
  <c r="X260" i="14"/>
  <c r="W260" i="14"/>
  <c r="V260" i="14"/>
  <c r="U260" i="14"/>
  <c r="T260" i="14"/>
  <c r="S260" i="14"/>
  <c r="R260" i="14"/>
  <c r="Q260" i="14"/>
  <c r="P260" i="14"/>
  <c r="O260" i="14"/>
  <c r="N260" i="14"/>
  <c r="M260" i="14"/>
  <c r="L260" i="14"/>
  <c r="K260" i="14"/>
  <c r="J260" i="14"/>
  <c r="I260" i="14"/>
  <c r="Z259" i="14"/>
  <c r="Y259" i="14"/>
  <c r="X259" i="14"/>
  <c r="W259" i="14"/>
  <c r="V259" i="14"/>
  <c r="U259" i="14"/>
  <c r="T259" i="14"/>
  <c r="S259" i="14"/>
  <c r="R259" i="14"/>
  <c r="Q259" i="14"/>
  <c r="P259" i="14"/>
  <c r="O259" i="14"/>
  <c r="N259" i="14"/>
  <c r="M259" i="14"/>
  <c r="L259" i="14"/>
  <c r="K259" i="14"/>
  <c r="J259" i="14"/>
  <c r="I259" i="14"/>
  <c r="Z258" i="14"/>
  <c r="Y258" i="14"/>
  <c r="X258" i="14"/>
  <c r="W258" i="14"/>
  <c r="V258" i="14"/>
  <c r="U258" i="14"/>
  <c r="T258" i="14"/>
  <c r="S258" i="14"/>
  <c r="R258" i="14"/>
  <c r="Q258" i="14"/>
  <c r="P258" i="14"/>
  <c r="O258" i="14"/>
  <c r="N258" i="14"/>
  <c r="M258" i="14"/>
  <c r="L258" i="14"/>
  <c r="K258" i="14"/>
  <c r="J258" i="14"/>
  <c r="I258" i="14"/>
  <c r="Z257" i="14"/>
  <c r="Y257" i="14"/>
  <c r="X257" i="14"/>
  <c r="W257" i="14"/>
  <c r="V257" i="14"/>
  <c r="U257" i="14"/>
  <c r="T257" i="14"/>
  <c r="S257" i="14"/>
  <c r="R257" i="14"/>
  <c r="Q257" i="14"/>
  <c r="P257" i="14"/>
  <c r="O257" i="14"/>
  <c r="N257" i="14"/>
  <c r="M257" i="14"/>
  <c r="L257" i="14"/>
  <c r="K257" i="14"/>
  <c r="J257" i="14"/>
  <c r="I257" i="14"/>
  <c r="Z256" i="14"/>
  <c r="Y256" i="14"/>
  <c r="X256" i="14"/>
  <c r="W256" i="14"/>
  <c r="V256" i="14"/>
  <c r="U256" i="14"/>
  <c r="T256" i="14"/>
  <c r="S256" i="14"/>
  <c r="R256" i="14"/>
  <c r="Q256" i="14"/>
  <c r="P256" i="14"/>
  <c r="O256" i="14"/>
  <c r="N256" i="14"/>
  <c r="M256" i="14"/>
  <c r="L256" i="14"/>
  <c r="K256" i="14"/>
  <c r="J256" i="14"/>
  <c r="I256" i="14"/>
  <c r="Z255" i="14"/>
  <c r="Y255" i="14"/>
  <c r="X255" i="14"/>
  <c r="W255" i="14"/>
  <c r="V255" i="14"/>
  <c r="U255" i="14"/>
  <c r="T255" i="14"/>
  <c r="S255" i="14"/>
  <c r="R255" i="14"/>
  <c r="Q255" i="14"/>
  <c r="P255" i="14"/>
  <c r="O255" i="14"/>
  <c r="N255" i="14"/>
  <c r="M255" i="14"/>
  <c r="L255" i="14"/>
  <c r="K255" i="14"/>
  <c r="J255" i="14"/>
  <c r="I255" i="14"/>
  <c r="Z254" i="14"/>
  <c r="Y254" i="14"/>
  <c r="X254" i="14"/>
  <c r="W254" i="14"/>
  <c r="V254" i="14"/>
  <c r="U254" i="14"/>
  <c r="T254" i="14"/>
  <c r="S254" i="14"/>
  <c r="R254" i="14"/>
  <c r="Q254" i="14"/>
  <c r="P254" i="14"/>
  <c r="O254" i="14"/>
  <c r="N254" i="14"/>
  <c r="M254" i="14"/>
  <c r="L254" i="14"/>
  <c r="K254" i="14"/>
  <c r="J254" i="14"/>
  <c r="I254" i="14"/>
  <c r="Z253" i="14"/>
  <c r="Y253" i="14"/>
  <c r="X253" i="14"/>
  <c r="W253" i="14"/>
  <c r="V253" i="14"/>
  <c r="U253" i="14"/>
  <c r="T253" i="14"/>
  <c r="S253" i="14"/>
  <c r="R253" i="14"/>
  <c r="Q253" i="14"/>
  <c r="P253" i="14"/>
  <c r="O253" i="14"/>
  <c r="N253" i="14"/>
  <c r="M253" i="14"/>
  <c r="L253" i="14"/>
  <c r="K253" i="14"/>
  <c r="J253" i="14"/>
  <c r="I253" i="14"/>
  <c r="Z252" i="14"/>
  <c r="Y252" i="14"/>
  <c r="X252" i="14"/>
  <c r="W252" i="14"/>
  <c r="V252" i="14"/>
  <c r="U252" i="14"/>
  <c r="T252" i="14"/>
  <c r="S252" i="14"/>
  <c r="R252" i="14"/>
  <c r="Q252" i="14"/>
  <c r="P252" i="14"/>
  <c r="O252" i="14"/>
  <c r="N252" i="14"/>
  <c r="M252" i="14"/>
  <c r="L252" i="14"/>
  <c r="K252" i="14"/>
  <c r="J252" i="14"/>
  <c r="I252" i="14"/>
  <c r="Z251" i="14"/>
  <c r="Y251" i="14"/>
  <c r="X251" i="14"/>
  <c r="W251" i="14"/>
  <c r="V251" i="14"/>
  <c r="U251" i="14"/>
  <c r="T251" i="14"/>
  <c r="S251" i="14"/>
  <c r="R251" i="14"/>
  <c r="Q251" i="14"/>
  <c r="P251" i="14"/>
  <c r="O251" i="14"/>
  <c r="N251" i="14"/>
  <c r="M251" i="14"/>
  <c r="L251" i="14"/>
  <c r="K251" i="14"/>
  <c r="J251" i="14"/>
  <c r="I251" i="14"/>
  <c r="Z250" i="14"/>
  <c r="Y250" i="14"/>
  <c r="X250" i="14"/>
  <c r="W250" i="14"/>
  <c r="V250" i="14"/>
  <c r="U250" i="14"/>
  <c r="T250" i="14"/>
  <c r="S250" i="14"/>
  <c r="R250" i="14"/>
  <c r="Q250" i="14"/>
  <c r="P250" i="14"/>
  <c r="O250" i="14"/>
  <c r="N250" i="14"/>
  <c r="M250" i="14"/>
  <c r="L250" i="14"/>
  <c r="K250" i="14"/>
  <c r="J250" i="14"/>
  <c r="I250" i="14"/>
  <c r="Z249" i="14"/>
  <c r="Y249" i="14"/>
  <c r="X249" i="14"/>
  <c r="W249" i="14"/>
  <c r="V249" i="14"/>
  <c r="U249" i="14"/>
  <c r="T249" i="14"/>
  <c r="S249" i="14"/>
  <c r="R249" i="14"/>
  <c r="Q249" i="14"/>
  <c r="P249" i="14"/>
  <c r="O249" i="14"/>
  <c r="N249" i="14"/>
  <c r="M249" i="14"/>
  <c r="L249" i="14"/>
  <c r="K249" i="14"/>
  <c r="J249" i="14"/>
  <c r="I249" i="14"/>
  <c r="Z248" i="14"/>
  <c r="Y248" i="14"/>
  <c r="X248" i="14"/>
  <c r="W248" i="14"/>
  <c r="V248" i="14"/>
  <c r="U248" i="14"/>
  <c r="T248" i="14"/>
  <c r="S248" i="14"/>
  <c r="R248" i="14"/>
  <c r="Q248" i="14"/>
  <c r="P248" i="14"/>
  <c r="O248" i="14"/>
  <c r="N248" i="14"/>
  <c r="M248" i="14"/>
  <c r="L248" i="14"/>
  <c r="K248" i="14"/>
  <c r="J248" i="14"/>
  <c r="I248" i="14"/>
  <c r="Z247" i="14"/>
  <c r="Y247" i="14"/>
  <c r="X247" i="14"/>
  <c r="W247" i="14"/>
  <c r="V247" i="14"/>
  <c r="U247" i="14"/>
  <c r="T247" i="14"/>
  <c r="S247" i="14"/>
  <c r="R247" i="14"/>
  <c r="Q247" i="14"/>
  <c r="P247" i="14"/>
  <c r="O247" i="14"/>
  <c r="N247" i="14"/>
  <c r="M247" i="14"/>
  <c r="L247" i="14"/>
  <c r="K247" i="14"/>
  <c r="J247" i="14"/>
  <c r="I247" i="14"/>
  <c r="Z246" i="14"/>
  <c r="Y246" i="14"/>
  <c r="X246" i="14"/>
  <c r="W246" i="14"/>
  <c r="V246" i="14"/>
  <c r="U246" i="14"/>
  <c r="T246" i="14"/>
  <c r="S246" i="14"/>
  <c r="R246" i="14"/>
  <c r="Q246" i="14"/>
  <c r="P246" i="14"/>
  <c r="O246" i="14"/>
  <c r="N246" i="14"/>
  <c r="M246" i="14"/>
  <c r="L246" i="14"/>
  <c r="K246" i="14"/>
  <c r="J246" i="14"/>
  <c r="I246" i="14"/>
  <c r="Z245" i="14"/>
  <c r="Y245" i="14"/>
  <c r="X245" i="14"/>
  <c r="W245" i="14"/>
  <c r="V245" i="14"/>
  <c r="U245" i="14"/>
  <c r="T245" i="14"/>
  <c r="S245" i="14"/>
  <c r="R245" i="14"/>
  <c r="Q245" i="14"/>
  <c r="P245" i="14"/>
  <c r="O245" i="14"/>
  <c r="N245" i="14"/>
  <c r="M245" i="14"/>
  <c r="L245" i="14"/>
  <c r="K245" i="14"/>
  <c r="J245" i="14"/>
  <c r="I245" i="14"/>
  <c r="Z244" i="14"/>
  <c r="Y244" i="14"/>
  <c r="X244" i="14"/>
  <c r="W244" i="14"/>
  <c r="V244" i="14"/>
  <c r="U244" i="14"/>
  <c r="T244" i="14"/>
  <c r="S244" i="14"/>
  <c r="R244" i="14"/>
  <c r="Q244" i="14"/>
  <c r="P244" i="14"/>
  <c r="O244" i="14"/>
  <c r="N244" i="14"/>
  <c r="M244" i="14"/>
  <c r="L244" i="14"/>
  <c r="K244" i="14"/>
  <c r="J244" i="14"/>
  <c r="I244" i="14"/>
  <c r="Z243" i="14"/>
  <c r="Y243" i="14"/>
  <c r="X243" i="14"/>
  <c r="W243" i="14"/>
  <c r="V243" i="14"/>
  <c r="U243" i="14"/>
  <c r="T243" i="14"/>
  <c r="S243" i="14"/>
  <c r="R243" i="14"/>
  <c r="Q243" i="14"/>
  <c r="P243" i="14"/>
  <c r="O243" i="14"/>
  <c r="N243" i="14"/>
  <c r="M243" i="14"/>
  <c r="L243" i="14"/>
  <c r="K243" i="14"/>
  <c r="J243" i="14"/>
  <c r="I243" i="14"/>
  <c r="Z242" i="14"/>
  <c r="Y242" i="14"/>
  <c r="X242" i="14"/>
  <c r="W242" i="14"/>
  <c r="V242" i="14"/>
  <c r="U242" i="14"/>
  <c r="T242" i="14"/>
  <c r="S242" i="14"/>
  <c r="R242" i="14"/>
  <c r="Q242" i="14"/>
  <c r="P242" i="14"/>
  <c r="O242" i="14"/>
  <c r="N242" i="14"/>
  <c r="M242" i="14"/>
  <c r="L242" i="14"/>
  <c r="K242" i="14"/>
  <c r="J242" i="14"/>
  <c r="I242" i="14"/>
  <c r="Z241" i="14"/>
  <c r="Y241" i="14"/>
  <c r="X241" i="14"/>
  <c r="W241" i="14"/>
  <c r="V241" i="14"/>
  <c r="U241" i="14"/>
  <c r="T241" i="14"/>
  <c r="S241" i="14"/>
  <c r="R241" i="14"/>
  <c r="Q241" i="14"/>
  <c r="P241" i="14"/>
  <c r="O241" i="14"/>
  <c r="N241" i="14"/>
  <c r="M241" i="14"/>
  <c r="L241" i="14"/>
  <c r="K241" i="14"/>
  <c r="J241" i="14"/>
  <c r="I241" i="14"/>
  <c r="Z240" i="14"/>
  <c r="Y240" i="14"/>
  <c r="X240" i="14"/>
  <c r="W240" i="14"/>
  <c r="V240" i="14"/>
  <c r="U240" i="14"/>
  <c r="T240" i="14"/>
  <c r="S240" i="14"/>
  <c r="R240" i="14"/>
  <c r="Q240" i="14"/>
  <c r="P240" i="14"/>
  <c r="O240" i="14"/>
  <c r="N240" i="14"/>
  <c r="M240" i="14"/>
  <c r="L240" i="14"/>
  <c r="K240" i="14"/>
  <c r="J240" i="14"/>
  <c r="I240" i="14"/>
  <c r="Z239" i="14"/>
  <c r="Y239" i="14"/>
  <c r="X239" i="14"/>
  <c r="W239" i="14"/>
  <c r="V239" i="14"/>
  <c r="U239" i="14"/>
  <c r="T239" i="14"/>
  <c r="S239" i="14"/>
  <c r="R239" i="14"/>
  <c r="Q239" i="14"/>
  <c r="P239" i="14"/>
  <c r="O239" i="14"/>
  <c r="N239" i="14"/>
  <c r="M239" i="14"/>
  <c r="L239" i="14"/>
  <c r="K239" i="14"/>
  <c r="J239" i="14"/>
  <c r="I239" i="14"/>
  <c r="Z238" i="14"/>
  <c r="Y238" i="14"/>
  <c r="X238" i="14"/>
  <c r="W238" i="14"/>
  <c r="V238" i="14"/>
  <c r="U238" i="14"/>
  <c r="T238" i="14"/>
  <c r="S238" i="14"/>
  <c r="R238" i="14"/>
  <c r="Q238" i="14"/>
  <c r="P238" i="14"/>
  <c r="O238" i="14"/>
  <c r="N238" i="14"/>
  <c r="M238" i="14"/>
  <c r="L238" i="14"/>
  <c r="K238" i="14"/>
  <c r="J238" i="14"/>
  <c r="I238" i="14"/>
  <c r="Z237" i="14"/>
  <c r="Y237" i="14"/>
  <c r="X237" i="14"/>
  <c r="W237" i="14"/>
  <c r="V237" i="14"/>
  <c r="U237" i="14"/>
  <c r="T237" i="14"/>
  <c r="S237" i="14"/>
  <c r="R237" i="14"/>
  <c r="Q237" i="14"/>
  <c r="P237" i="14"/>
  <c r="O237" i="14"/>
  <c r="N237" i="14"/>
  <c r="M237" i="14"/>
  <c r="L237" i="14"/>
  <c r="K237" i="14"/>
  <c r="J237" i="14"/>
  <c r="I237" i="14"/>
  <c r="Z236" i="14"/>
  <c r="Y236" i="14"/>
  <c r="X236" i="14"/>
  <c r="W236" i="14"/>
  <c r="V236" i="14"/>
  <c r="U236" i="14"/>
  <c r="T236" i="14"/>
  <c r="S236" i="14"/>
  <c r="R236" i="14"/>
  <c r="Q236" i="14"/>
  <c r="P236" i="14"/>
  <c r="O236" i="14"/>
  <c r="N236" i="14"/>
  <c r="M236" i="14"/>
  <c r="L236" i="14"/>
  <c r="K236" i="14"/>
  <c r="J236" i="14"/>
  <c r="I236" i="14"/>
  <c r="Z235" i="14"/>
  <c r="Y235" i="14"/>
  <c r="X235" i="14"/>
  <c r="W235" i="14"/>
  <c r="V235" i="14"/>
  <c r="U235" i="14"/>
  <c r="T235" i="14"/>
  <c r="S235" i="14"/>
  <c r="R235" i="14"/>
  <c r="Q235" i="14"/>
  <c r="P235" i="14"/>
  <c r="O235" i="14"/>
  <c r="N235" i="14"/>
  <c r="M235" i="14"/>
  <c r="L235" i="14"/>
  <c r="K235" i="14"/>
  <c r="J235" i="14"/>
  <c r="I235" i="14"/>
  <c r="Z234" i="14"/>
  <c r="Y234" i="14"/>
  <c r="X234" i="14"/>
  <c r="W234" i="14"/>
  <c r="V234" i="14"/>
  <c r="U234" i="14"/>
  <c r="T234" i="14"/>
  <c r="S234" i="14"/>
  <c r="R234" i="14"/>
  <c r="Q234" i="14"/>
  <c r="P234" i="14"/>
  <c r="O234" i="14"/>
  <c r="N234" i="14"/>
  <c r="M234" i="14"/>
  <c r="L234" i="14"/>
  <c r="K234" i="14"/>
  <c r="J234" i="14"/>
  <c r="I234" i="14"/>
  <c r="Z233" i="14"/>
  <c r="Y233" i="14"/>
  <c r="X233" i="14"/>
  <c r="W233" i="14"/>
  <c r="V233" i="14"/>
  <c r="U233" i="14"/>
  <c r="T233" i="14"/>
  <c r="S233" i="14"/>
  <c r="R233" i="14"/>
  <c r="Q233" i="14"/>
  <c r="P233" i="14"/>
  <c r="O233" i="14"/>
  <c r="N233" i="14"/>
  <c r="M233" i="14"/>
  <c r="L233" i="14"/>
  <c r="K233" i="14"/>
  <c r="J233" i="14"/>
  <c r="I233" i="14"/>
  <c r="Z232" i="14"/>
  <c r="Y232" i="14"/>
  <c r="X232" i="14"/>
  <c r="W232" i="14"/>
  <c r="V232" i="14"/>
  <c r="U232" i="14"/>
  <c r="T232" i="14"/>
  <c r="S232" i="14"/>
  <c r="R232" i="14"/>
  <c r="Q232" i="14"/>
  <c r="P232" i="14"/>
  <c r="O232" i="14"/>
  <c r="N232" i="14"/>
  <c r="M232" i="14"/>
  <c r="L232" i="14"/>
  <c r="K232" i="14"/>
  <c r="J232" i="14"/>
  <c r="I232" i="14"/>
  <c r="Z231" i="14"/>
  <c r="Y231" i="14"/>
  <c r="X231" i="14"/>
  <c r="W231" i="14"/>
  <c r="V231" i="14"/>
  <c r="U231" i="14"/>
  <c r="T231" i="14"/>
  <c r="S231" i="14"/>
  <c r="R231" i="14"/>
  <c r="Q231" i="14"/>
  <c r="P231" i="14"/>
  <c r="O231" i="14"/>
  <c r="N231" i="14"/>
  <c r="M231" i="14"/>
  <c r="L231" i="14"/>
  <c r="K231" i="14"/>
  <c r="J231" i="14"/>
  <c r="I231" i="14"/>
  <c r="Z229" i="14"/>
  <c r="Y229" i="14"/>
  <c r="X229" i="14"/>
  <c r="W229" i="14"/>
  <c r="V229" i="14"/>
  <c r="U229" i="14"/>
  <c r="T229" i="14"/>
  <c r="S229" i="14"/>
  <c r="R229" i="14"/>
  <c r="Q229" i="14"/>
  <c r="P229" i="14"/>
  <c r="O229" i="14"/>
  <c r="N229" i="14"/>
  <c r="M229" i="14"/>
  <c r="L229" i="14"/>
  <c r="K229" i="14"/>
  <c r="J229" i="14"/>
  <c r="I229" i="14"/>
  <c r="Z228" i="14"/>
  <c r="Y228" i="14"/>
  <c r="X228" i="14"/>
  <c r="W228" i="14"/>
  <c r="V228" i="14"/>
  <c r="U228" i="14"/>
  <c r="T228" i="14"/>
  <c r="S228" i="14"/>
  <c r="R228" i="14"/>
  <c r="Q228" i="14"/>
  <c r="P228" i="14"/>
  <c r="O228" i="14"/>
  <c r="N228" i="14"/>
  <c r="M228" i="14"/>
  <c r="L228" i="14"/>
  <c r="K228" i="14"/>
  <c r="J228" i="14"/>
  <c r="I228" i="14"/>
  <c r="Z227" i="14"/>
  <c r="Y227" i="14"/>
  <c r="X227" i="14"/>
  <c r="W227" i="14"/>
  <c r="V227" i="14"/>
  <c r="U227" i="14"/>
  <c r="T227" i="14"/>
  <c r="S227" i="14"/>
  <c r="R227" i="14"/>
  <c r="Q227" i="14"/>
  <c r="P227" i="14"/>
  <c r="O227" i="14"/>
  <c r="N227" i="14"/>
  <c r="M227" i="14"/>
  <c r="L227" i="14"/>
  <c r="K227" i="14"/>
  <c r="J227" i="14"/>
  <c r="I227" i="14"/>
  <c r="Z226" i="14"/>
  <c r="Y226" i="14"/>
  <c r="X226" i="14"/>
  <c r="W226" i="14"/>
  <c r="V226" i="14"/>
  <c r="U226" i="14"/>
  <c r="T226" i="14"/>
  <c r="S226" i="14"/>
  <c r="R226" i="14"/>
  <c r="Q226" i="14"/>
  <c r="P226" i="14"/>
  <c r="O226" i="14"/>
  <c r="N226" i="14"/>
  <c r="M226" i="14"/>
  <c r="L226" i="14"/>
  <c r="K226" i="14"/>
  <c r="J226" i="14"/>
  <c r="I226" i="14"/>
  <c r="Z225" i="14"/>
  <c r="Y225" i="14"/>
  <c r="X225" i="14"/>
  <c r="W225" i="14"/>
  <c r="V225" i="14"/>
  <c r="U225" i="14"/>
  <c r="T225" i="14"/>
  <c r="S225" i="14"/>
  <c r="R225" i="14"/>
  <c r="Q225" i="14"/>
  <c r="P225" i="14"/>
  <c r="O225" i="14"/>
  <c r="N225" i="14"/>
  <c r="M225" i="14"/>
  <c r="L225" i="14"/>
  <c r="K225" i="14"/>
  <c r="J225" i="14"/>
  <c r="I225" i="14"/>
  <c r="Z224" i="14"/>
  <c r="Y224" i="14"/>
  <c r="X224" i="14"/>
  <c r="W224" i="14"/>
  <c r="V224" i="14"/>
  <c r="U224" i="14"/>
  <c r="T224" i="14"/>
  <c r="S224" i="14"/>
  <c r="R224" i="14"/>
  <c r="Q224" i="14"/>
  <c r="P224" i="14"/>
  <c r="O224" i="14"/>
  <c r="N224" i="14"/>
  <c r="M224" i="14"/>
  <c r="L224" i="14"/>
  <c r="K224" i="14"/>
  <c r="J224" i="14"/>
  <c r="I224" i="14"/>
  <c r="Z223" i="14"/>
  <c r="Y223" i="14"/>
  <c r="X223" i="14"/>
  <c r="W223" i="14"/>
  <c r="V223" i="14"/>
  <c r="U223" i="14"/>
  <c r="T223" i="14"/>
  <c r="S223" i="14"/>
  <c r="R223" i="14"/>
  <c r="Q223" i="14"/>
  <c r="P223" i="14"/>
  <c r="O223" i="14"/>
  <c r="N223" i="14"/>
  <c r="M223" i="14"/>
  <c r="L223" i="14"/>
  <c r="K223" i="14"/>
  <c r="J223" i="14"/>
  <c r="I223" i="14"/>
  <c r="Z222" i="14"/>
  <c r="Y222" i="14"/>
  <c r="X222" i="14"/>
  <c r="W222" i="14"/>
  <c r="V222" i="14"/>
  <c r="U222" i="14"/>
  <c r="T222" i="14"/>
  <c r="S222" i="14"/>
  <c r="R222" i="14"/>
  <c r="Q222" i="14"/>
  <c r="P222" i="14"/>
  <c r="O222" i="14"/>
  <c r="N222" i="14"/>
  <c r="M222" i="14"/>
  <c r="L222" i="14"/>
  <c r="K222" i="14"/>
  <c r="J222" i="14"/>
  <c r="I222" i="14"/>
  <c r="Z221" i="14"/>
  <c r="Y221" i="14"/>
  <c r="X221" i="14"/>
  <c r="W221" i="14"/>
  <c r="V221" i="14"/>
  <c r="U221" i="14"/>
  <c r="T221" i="14"/>
  <c r="S221" i="14"/>
  <c r="R221" i="14"/>
  <c r="Q221" i="14"/>
  <c r="P221" i="14"/>
  <c r="O221" i="14"/>
  <c r="N221" i="14"/>
  <c r="M221" i="14"/>
  <c r="L221" i="14"/>
  <c r="K221" i="14"/>
  <c r="J221" i="14"/>
  <c r="I221" i="14"/>
  <c r="Z220" i="14"/>
  <c r="Y220" i="14"/>
  <c r="X220" i="14"/>
  <c r="W220" i="14"/>
  <c r="V220" i="14"/>
  <c r="U220" i="14"/>
  <c r="T220" i="14"/>
  <c r="S220" i="14"/>
  <c r="R220" i="14"/>
  <c r="Q220" i="14"/>
  <c r="P220" i="14"/>
  <c r="O220" i="14"/>
  <c r="N220" i="14"/>
  <c r="M220" i="14"/>
  <c r="L220" i="14"/>
  <c r="K220" i="14"/>
  <c r="J220" i="14"/>
  <c r="I220" i="14"/>
  <c r="Z201" i="14"/>
  <c r="Y201" i="14"/>
  <c r="X201" i="14"/>
  <c r="W201" i="14"/>
  <c r="V201" i="14"/>
  <c r="U201" i="14"/>
  <c r="T201" i="14"/>
  <c r="S201" i="14"/>
  <c r="R201" i="14"/>
  <c r="Q201" i="14"/>
  <c r="P201" i="14"/>
  <c r="O201" i="14"/>
  <c r="N201" i="14"/>
  <c r="M201" i="14"/>
  <c r="L201" i="14"/>
  <c r="K201" i="14"/>
  <c r="J201" i="14"/>
  <c r="I201" i="14"/>
  <c r="Z200" i="14"/>
  <c r="Y200" i="14"/>
  <c r="X200" i="14"/>
  <c r="W200" i="14"/>
  <c r="V200" i="14"/>
  <c r="U200" i="14"/>
  <c r="T200" i="14"/>
  <c r="S200" i="14"/>
  <c r="R200" i="14"/>
  <c r="Q200" i="14"/>
  <c r="P200" i="14"/>
  <c r="O200" i="14"/>
  <c r="N200" i="14"/>
  <c r="M200" i="14"/>
  <c r="L200" i="14"/>
  <c r="K200" i="14"/>
  <c r="J200" i="14"/>
  <c r="I200" i="14"/>
  <c r="Z199" i="14"/>
  <c r="Y199" i="14"/>
  <c r="X199" i="14"/>
  <c r="W199" i="14"/>
  <c r="V199" i="14"/>
  <c r="U199" i="14"/>
  <c r="T199" i="14"/>
  <c r="S199" i="14"/>
  <c r="R199" i="14"/>
  <c r="Q199" i="14"/>
  <c r="P199" i="14"/>
  <c r="O199" i="14"/>
  <c r="N199" i="14"/>
  <c r="M199" i="14"/>
  <c r="L199" i="14"/>
  <c r="K199" i="14"/>
  <c r="J199" i="14"/>
  <c r="I199" i="14"/>
  <c r="Z198" i="14"/>
  <c r="Y198" i="14"/>
  <c r="X198" i="14"/>
  <c r="W198" i="14"/>
  <c r="V198" i="14"/>
  <c r="U198" i="14"/>
  <c r="T198" i="14"/>
  <c r="S198" i="14"/>
  <c r="R198" i="14"/>
  <c r="Q198" i="14"/>
  <c r="P198" i="14"/>
  <c r="O198" i="14"/>
  <c r="N198" i="14"/>
  <c r="M198" i="14"/>
  <c r="L198" i="14"/>
  <c r="K198" i="14"/>
  <c r="J198" i="14"/>
  <c r="I198" i="14"/>
  <c r="Z197" i="14"/>
  <c r="Y197" i="14"/>
  <c r="X197" i="14"/>
  <c r="W197" i="14"/>
  <c r="V197" i="14"/>
  <c r="U197" i="14"/>
  <c r="T197" i="14"/>
  <c r="S197" i="14"/>
  <c r="R197" i="14"/>
  <c r="Q197" i="14"/>
  <c r="P197" i="14"/>
  <c r="O197" i="14"/>
  <c r="N197" i="14"/>
  <c r="M197" i="14"/>
  <c r="L197" i="14"/>
  <c r="K197" i="14"/>
  <c r="J197" i="14"/>
  <c r="I197" i="14"/>
  <c r="Z196" i="14"/>
  <c r="Y196" i="14"/>
  <c r="X196" i="14"/>
  <c r="W196" i="14"/>
  <c r="V196" i="14"/>
  <c r="U196" i="14"/>
  <c r="T196" i="14"/>
  <c r="S196" i="14"/>
  <c r="R196" i="14"/>
  <c r="Q196" i="14"/>
  <c r="P196" i="14"/>
  <c r="O196" i="14"/>
  <c r="N196" i="14"/>
  <c r="M196" i="14"/>
  <c r="L196" i="14"/>
  <c r="K196" i="14"/>
  <c r="J196" i="14"/>
  <c r="I196" i="14"/>
  <c r="Z195" i="14"/>
  <c r="Y195" i="14"/>
  <c r="X195" i="14"/>
  <c r="W195" i="14"/>
  <c r="V195" i="14"/>
  <c r="U195" i="14"/>
  <c r="T195" i="14"/>
  <c r="S195" i="14"/>
  <c r="R195" i="14"/>
  <c r="Q195" i="14"/>
  <c r="P195" i="14"/>
  <c r="O195" i="14"/>
  <c r="N195" i="14"/>
  <c r="M195" i="14"/>
  <c r="L195" i="14"/>
  <c r="K195" i="14"/>
  <c r="J195" i="14"/>
  <c r="I195" i="14"/>
  <c r="Z194" i="14"/>
  <c r="Y194" i="14"/>
  <c r="X194" i="14"/>
  <c r="W194" i="14"/>
  <c r="V194" i="14"/>
  <c r="U194" i="14"/>
  <c r="T194" i="14"/>
  <c r="S194" i="14"/>
  <c r="R194" i="14"/>
  <c r="Q194" i="14"/>
  <c r="P194" i="14"/>
  <c r="O194" i="14"/>
  <c r="N194" i="14"/>
  <c r="M194" i="14"/>
  <c r="L194" i="14"/>
  <c r="K194" i="14"/>
  <c r="J194" i="14"/>
  <c r="I194" i="14"/>
  <c r="Z193" i="14"/>
  <c r="Y193" i="14"/>
  <c r="X193" i="14"/>
  <c r="W193" i="14"/>
  <c r="V193" i="14"/>
  <c r="U193" i="14"/>
  <c r="T193" i="14"/>
  <c r="S193" i="14"/>
  <c r="R193" i="14"/>
  <c r="Q193" i="14"/>
  <c r="P193" i="14"/>
  <c r="O193" i="14"/>
  <c r="N193" i="14"/>
  <c r="M193" i="14"/>
  <c r="L193" i="14"/>
  <c r="K193" i="14"/>
  <c r="J193" i="14"/>
  <c r="I193" i="14"/>
  <c r="Z192" i="14"/>
  <c r="Y192" i="14"/>
  <c r="X192" i="14"/>
  <c r="W192" i="14"/>
  <c r="V192" i="14"/>
  <c r="U192" i="14"/>
  <c r="T192" i="14"/>
  <c r="S192" i="14"/>
  <c r="R192" i="14"/>
  <c r="Q192" i="14"/>
  <c r="P192" i="14"/>
  <c r="O192" i="14"/>
  <c r="N192" i="14"/>
  <c r="M192" i="14"/>
  <c r="L192" i="14"/>
  <c r="K192" i="14"/>
  <c r="J192" i="14"/>
  <c r="I192" i="14"/>
  <c r="Z191" i="14"/>
  <c r="Y191" i="14"/>
  <c r="X191" i="14"/>
  <c r="W191" i="14"/>
  <c r="V191" i="14"/>
  <c r="U191" i="14"/>
  <c r="T191" i="14"/>
  <c r="S191" i="14"/>
  <c r="R191" i="14"/>
  <c r="Q191" i="14"/>
  <c r="P191" i="14"/>
  <c r="O191" i="14"/>
  <c r="N191" i="14"/>
  <c r="M191" i="14"/>
  <c r="L191" i="14"/>
  <c r="K191" i="14"/>
  <c r="J191" i="14"/>
  <c r="I191" i="14"/>
  <c r="Z190" i="14"/>
  <c r="Y190" i="14"/>
  <c r="X190" i="14"/>
  <c r="W190" i="14"/>
  <c r="V190" i="14"/>
  <c r="U190" i="14"/>
  <c r="T190" i="14"/>
  <c r="S190" i="14"/>
  <c r="R190" i="14"/>
  <c r="Q190" i="14"/>
  <c r="P190" i="14"/>
  <c r="O190" i="14"/>
  <c r="N190" i="14"/>
  <c r="M190" i="14"/>
  <c r="L190" i="14"/>
  <c r="K190" i="14"/>
  <c r="J190" i="14"/>
  <c r="I190" i="14"/>
  <c r="Z189" i="14"/>
  <c r="Y189" i="14"/>
  <c r="X189" i="14"/>
  <c r="W189" i="14"/>
  <c r="V189" i="14"/>
  <c r="U189" i="14"/>
  <c r="T189" i="14"/>
  <c r="S189" i="14"/>
  <c r="R189" i="14"/>
  <c r="Q189" i="14"/>
  <c r="P189" i="14"/>
  <c r="O189" i="14"/>
  <c r="N189" i="14"/>
  <c r="M189" i="14"/>
  <c r="L189" i="14"/>
  <c r="K189" i="14"/>
  <c r="J189" i="14"/>
  <c r="I189" i="14"/>
  <c r="Z188" i="14"/>
  <c r="Y188" i="14"/>
  <c r="X188" i="14"/>
  <c r="W188" i="14"/>
  <c r="V188" i="14"/>
  <c r="U188" i="14"/>
  <c r="T188" i="14"/>
  <c r="S188" i="14"/>
  <c r="R188" i="14"/>
  <c r="Q188" i="14"/>
  <c r="P188" i="14"/>
  <c r="O188" i="14"/>
  <c r="N188" i="14"/>
  <c r="M188" i="14"/>
  <c r="L188" i="14"/>
  <c r="K188" i="14"/>
  <c r="J188" i="14"/>
  <c r="I188" i="14"/>
  <c r="Z187" i="14"/>
  <c r="Y187" i="14"/>
  <c r="X187" i="14"/>
  <c r="W187" i="14"/>
  <c r="V187" i="14"/>
  <c r="U187" i="14"/>
  <c r="T187" i="14"/>
  <c r="S187" i="14"/>
  <c r="R187" i="14"/>
  <c r="Q187" i="14"/>
  <c r="P187" i="14"/>
  <c r="O187" i="14"/>
  <c r="N187" i="14"/>
  <c r="M187" i="14"/>
  <c r="L187" i="14"/>
  <c r="K187" i="14"/>
  <c r="J187" i="14"/>
  <c r="I187" i="14"/>
  <c r="Z186" i="14"/>
  <c r="Y186" i="14"/>
  <c r="X186" i="14"/>
  <c r="W186" i="14"/>
  <c r="V186" i="14"/>
  <c r="U186" i="14"/>
  <c r="T186" i="14"/>
  <c r="S186" i="14"/>
  <c r="R186" i="14"/>
  <c r="Q186" i="14"/>
  <c r="P186" i="14"/>
  <c r="O186" i="14"/>
  <c r="N186" i="14"/>
  <c r="M186" i="14"/>
  <c r="L186" i="14"/>
  <c r="K186" i="14"/>
  <c r="J186" i="14"/>
  <c r="I186" i="14"/>
  <c r="Z185" i="14"/>
  <c r="Y185" i="14"/>
  <c r="X185" i="14"/>
  <c r="W185" i="14"/>
  <c r="V185" i="14"/>
  <c r="U185" i="14"/>
  <c r="T185" i="14"/>
  <c r="S185" i="14"/>
  <c r="R185" i="14"/>
  <c r="Q185" i="14"/>
  <c r="P185" i="14"/>
  <c r="O185" i="14"/>
  <c r="N185" i="14"/>
  <c r="M185" i="14"/>
  <c r="L185" i="14"/>
  <c r="K185" i="14"/>
  <c r="J185" i="14"/>
  <c r="I185" i="14"/>
  <c r="Z184" i="14"/>
  <c r="Y184" i="14"/>
  <c r="X184" i="14"/>
  <c r="W184" i="14"/>
  <c r="V184" i="14"/>
  <c r="U184" i="14"/>
  <c r="T184" i="14"/>
  <c r="S184" i="14"/>
  <c r="R184" i="14"/>
  <c r="Q184" i="14"/>
  <c r="P184" i="14"/>
  <c r="O184" i="14"/>
  <c r="N184" i="14"/>
  <c r="M184" i="14"/>
  <c r="L184" i="14"/>
  <c r="K184" i="14"/>
  <c r="J184" i="14"/>
  <c r="I184" i="14"/>
  <c r="Z183" i="14"/>
  <c r="Y183" i="14"/>
  <c r="X183" i="14"/>
  <c r="W183" i="14"/>
  <c r="V183" i="14"/>
  <c r="U183" i="14"/>
  <c r="T183" i="14"/>
  <c r="S183" i="14"/>
  <c r="R183" i="14"/>
  <c r="Q183" i="14"/>
  <c r="P183" i="14"/>
  <c r="O183" i="14"/>
  <c r="N183" i="14"/>
  <c r="M183" i="14"/>
  <c r="L183" i="14"/>
  <c r="K183" i="14"/>
  <c r="J183" i="14"/>
  <c r="I183" i="14"/>
  <c r="Z182" i="14"/>
  <c r="Y182" i="14"/>
  <c r="X182" i="14"/>
  <c r="W182" i="14"/>
  <c r="V182" i="14"/>
  <c r="U182" i="14"/>
  <c r="T182" i="14"/>
  <c r="S182" i="14"/>
  <c r="R182" i="14"/>
  <c r="Q182" i="14"/>
  <c r="P182" i="14"/>
  <c r="O182" i="14"/>
  <c r="N182" i="14"/>
  <c r="M182" i="14"/>
  <c r="L182" i="14"/>
  <c r="K182" i="14"/>
  <c r="J182" i="14"/>
  <c r="I182" i="14"/>
  <c r="Z181" i="14"/>
  <c r="Y181" i="14"/>
  <c r="X181" i="14"/>
  <c r="W181" i="14"/>
  <c r="V181" i="14"/>
  <c r="U181" i="14"/>
  <c r="T181" i="14"/>
  <c r="S181" i="14"/>
  <c r="R181" i="14"/>
  <c r="Q181" i="14"/>
  <c r="P181" i="14"/>
  <c r="O181" i="14"/>
  <c r="N181" i="14"/>
  <c r="M181" i="14"/>
  <c r="L181" i="14"/>
  <c r="K181" i="14"/>
  <c r="J181" i="14"/>
  <c r="I181" i="14"/>
  <c r="Z180" i="14"/>
  <c r="Y180" i="14"/>
  <c r="X180" i="14"/>
  <c r="W180" i="14"/>
  <c r="V180" i="14"/>
  <c r="U180" i="14"/>
  <c r="T180" i="14"/>
  <c r="S180" i="14"/>
  <c r="R180" i="14"/>
  <c r="Q180" i="14"/>
  <c r="P180" i="14"/>
  <c r="O180" i="14"/>
  <c r="N180" i="14"/>
  <c r="M180" i="14"/>
  <c r="L180" i="14"/>
  <c r="K180" i="14"/>
  <c r="J180" i="14"/>
  <c r="I180" i="14"/>
  <c r="Z179" i="14"/>
  <c r="Y179" i="14"/>
  <c r="X179" i="14"/>
  <c r="W179" i="14"/>
  <c r="V179" i="14"/>
  <c r="U179" i="14"/>
  <c r="T179" i="14"/>
  <c r="S179" i="14"/>
  <c r="R179" i="14"/>
  <c r="Q179" i="14"/>
  <c r="P179" i="14"/>
  <c r="O179" i="14"/>
  <c r="N179" i="14"/>
  <c r="M179" i="14"/>
  <c r="L179" i="14"/>
  <c r="K179" i="14"/>
  <c r="J179" i="14"/>
  <c r="I179" i="14"/>
  <c r="Z178" i="14"/>
  <c r="Y178" i="14"/>
  <c r="X178" i="14"/>
  <c r="W178" i="14"/>
  <c r="V178" i="14"/>
  <c r="U178" i="14"/>
  <c r="T178" i="14"/>
  <c r="S178" i="14"/>
  <c r="R178" i="14"/>
  <c r="Q178" i="14"/>
  <c r="P178" i="14"/>
  <c r="O178" i="14"/>
  <c r="N178" i="14"/>
  <c r="M178" i="14"/>
  <c r="L178" i="14"/>
  <c r="K178" i="14"/>
  <c r="J178" i="14"/>
  <c r="I178" i="14"/>
  <c r="Z177" i="14"/>
  <c r="Y177" i="14"/>
  <c r="X177" i="14"/>
  <c r="W177" i="14"/>
  <c r="V177" i="14"/>
  <c r="U177" i="14"/>
  <c r="T177" i="14"/>
  <c r="S177" i="14"/>
  <c r="R177" i="14"/>
  <c r="Q177" i="14"/>
  <c r="P177" i="14"/>
  <c r="O177" i="14"/>
  <c r="N177" i="14"/>
  <c r="M177" i="14"/>
  <c r="L177" i="14"/>
  <c r="K177" i="14"/>
  <c r="J177" i="14"/>
  <c r="I177" i="14"/>
  <c r="Z176" i="14"/>
  <c r="Y176" i="14"/>
  <c r="X176" i="14"/>
  <c r="W176" i="14"/>
  <c r="V176" i="14"/>
  <c r="U176" i="14"/>
  <c r="T176" i="14"/>
  <c r="S176" i="14"/>
  <c r="R176" i="14"/>
  <c r="Q176" i="14"/>
  <c r="P176" i="14"/>
  <c r="O176" i="14"/>
  <c r="N176" i="14"/>
  <c r="M176" i="14"/>
  <c r="L176" i="14"/>
  <c r="K176" i="14"/>
  <c r="J176" i="14"/>
  <c r="I176" i="14"/>
  <c r="Z175" i="14"/>
  <c r="Y175" i="14"/>
  <c r="X175" i="14"/>
  <c r="W175" i="14"/>
  <c r="V175" i="14"/>
  <c r="U175" i="14"/>
  <c r="T175" i="14"/>
  <c r="S175" i="14"/>
  <c r="R175" i="14"/>
  <c r="Q175" i="14"/>
  <c r="P175" i="14"/>
  <c r="O175" i="14"/>
  <c r="N175" i="14"/>
  <c r="M175" i="14"/>
  <c r="L175" i="14"/>
  <c r="K175" i="14"/>
  <c r="J175" i="14"/>
  <c r="I175" i="14"/>
  <c r="Z174" i="14"/>
  <c r="Y174" i="14"/>
  <c r="X174" i="14"/>
  <c r="W174" i="14"/>
  <c r="V174" i="14"/>
  <c r="U174" i="14"/>
  <c r="T174" i="14"/>
  <c r="S174" i="14"/>
  <c r="R174" i="14"/>
  <c r="Q174" i="14"/>
  <c r="P174" i="14"/>
  <c r="O174" i="14"/>
  <c r="N174" i="14"/>
  <c r="M174" i="14"/>
  <c r="L174" i="14"/>
  <c r="K174" i="14"/>
  <c r="J174" i="14"/>
  <c r="I174" i="14"/>
  <c r="Z173" i="14"/>
  <c r="Y173" i="14"/>
  <c r="X173" i="14"/>
  <c r="W173" i="14"/>
  <c r="V173" i="14"/>
  <c r="U173" i="14"/>
  <c r="T173" i="14"/>
  <c r="S173" i="14"/>
  <c r="R173" i="14"/>
  <c r="Q173" i="14"/>
  <c r="P173" i="14"/>
  <c r="O173" i="14"/>
  <c r="N173" i="14"/>
  <c r="M173" i="14"/>
  <c r="L173" i="14"/>
  <c r="K173" i="14"/>
  <c r="J173" i="14"/>
  <c r="I173" i="14"/>
  <c r="Z172" i="14"/>
  <c r="Y172" i="14"/>
  <c r="X172" i="14"/>
  <c r="W172" i="14"/>
  <c r="V172" i="14"/>
  <c r="U172" i="14"/>
  <c r="T172" i="14"/>
  <c r="S172" i="14"/>
  <c r="R172" i="14"/>
  <c r="Q172" i="14"/>
  <c r="P172" i="14"/>
  <c r="O172" i="14"/>
  <c r="N172" i="14"/>
  <c r="M172" i="14"/>
  <c r="L172" i="14"/>
  <c r="K172" i="14"/>
  <c r="J172" i="14"/>
  <c r="I172" i="14"/>
  <c r="Z171" i="14"/>
  <c r="Y171" i="14"/>
  <c r="X171" i="14"/>
  <c r="W171" i="14"/>
  <c r="V171" i="14"/>
  <c r="U171" i="14"/>
  <c r="T171" i="14"/>
  <c r="S171" i="14"/>
  <c r="R171" i="14"/>
  <c r="Q171" i="14"/>
  <c r="P171" i="14"/>
  <c r="O171" i="14"/>
  <c r="N171" i="14"/>
  <c r="M171" i="14"/>
  <c r="L171" i="14"/>
  <c r="K171" i="14"/>
  <c r="J171" i="14"/>
  <c r="I171" i="14"/>
  <c r="Z170" i="14"/>
  <c r="Y170" i="14"/>
  <c r="X170" i="14"/>
  <c r="W170" i="14"/>
  <c r="V170" i="14"/>
  <c r="U170" i="14"/>
  <c r="T170" i="14"/>
  <c r="S170" i="14"/>
  <c r="R170" i="14"/>
  <c r="Q170" i="14"/>
  <c r="P170" i="14"/>
  <c r="O170" i="14"/>
  <c r="N170" i="14"/>
  <c r="M170" i="14"/>
  <c r="L170" i="14"/>
  <c r="K170" i="14"/>
  <c r="J170" i="14"/>
  <c r="I170" i="14"/>
  <c r="Z169" i="14"/>
  <c r="Y169" i="14"/>
  <c r="X169" i="14"/>
  <c r="W169" i="14"/>
  <c r="V169" i="14"/>
  <c r="U169" i="14"/>
  <c r="T169" i="14"/>
  <c r="S169" i="14"/>
  <c r="R169" i="14"/>
  <c r="Q169" i="14"/>
  <c r="P169" i="14"/>
  <c r="O169" i="14"/>
  <c r="N169" i="14"/>
  <c r="M169" i="14"/>
  <c r="L169" i="14"/>
  <c r="K169" i="14"/>
  <c r="J169" i="14"/>
  <c r="I169" i="14"/>
  <c r="Z168" i="14"/>
  <c r="Y168" i="14"/>
  <c r="X168" i="14"/>
  <c r="W168" i="14"/>
  <c r="V168" i="14"/>
  <c r="U168" i="14"/>
  <c r="T168" i="14"/>
  <c r="S168" i="14"/>
  <c r="R168" i="14"/>
  <c r="Q168" i="14"/>
  <c r="P168" i="14"/>
  <c r="O168" i="14"/>
  <c r="N168" i="14"/>
  <c r="M168" i="14"/>
  <c r="L168" i="14"/>
  <c r="K168" i="14"/>
  <c r="J168" i="14"/>
  <c r="I168" i="14"/>
  <c r="Z167" i="14"/>
  <c r="Y167" i="14"/>
  <c r="X167" i="14"/>
  <c r="W167" i="14"/>
  <c r="V167" i="14"/>
  <c r="U167" i="14"/>
  <c r="T167" i="14"/>
  <c r="S167" i="14"/>
  <c r="R167" i="14"/>
  <c r="Q167" i="14"/>
  <c r="P167" i="14"/>
  <c r="O167" i="14"/>
  <c r="N167" i="14"/>
  <c r="M167" i="14"/>
  <c r="L167" i="14"/>
  <c r="K167" i="14"/>
  <c r="J167" i="14"/>
  <c r="I167" i="14"/>
  <c r="Z166" i="14"/>
  <c r="Y166" i="14"/>
  <c r="X166" i="14"/>
  <c r="W166" i="14"/>
  <c r="V166" i="14"/>
  <c r="U166" i="14"/>
  <c r="T166" i="14"/>
  <c r="S166" i="14"/>
  <c r="R166" i="14"/>
  <c r="Q166" i="14"/>
  <c r="P166" i="14"/>
  <c r="O166" i="14"/>
  <c r="N166" i="14"/>
  <c r="M166" i="14"/>
  <c r="L166" i="14"/>
  <c r="K166" i="14"/>
  <c r="J166" i="14"/>
  <c r="I166" i="14"/>
  <c r="Z165" i="14"/>
  <c r="Y165" i="14"/>
  <c r="X165" i="14"/>
  <c r="W165" i="14"/>
  <c r="V165" i="14"/>
  <c r="U165" i="14"/>
  <c r="T165" i="14"/>
  <c r="S165" i="14"/>
  <c r="R165" i="14"/>
  <c r="Q165" i="14"/>
  <c r="P165" i="14"/>
  <c r="O165" i="14"/>
  <c r="N165" i="14"/>
  <c r="M165" i="14"/>
  <c r="L165" i="14"/>
  <c r="K165" i="14"/>
  <c r="J165" i="14"/>
  <c r="I165" i="14"/>
  <c r="Z164" i="14"/>
  <c r="Y164" i="14"/>
  <c r="X164" i="14"/>
  <c r="W164" i="14"/>
  <c r="V164" i="14"/>
  <c r="U164" i="14"/>
  <c r="T164" i="14"/>
  <c r="S164" i="14"/>
  <c r="R164" i="14"/>
  <c r="Q164" i="14"/>
  <c r="P164" i="14"/>
  <c r="O164" i="14"/>
  <c r="N164" i="14"/>
  <c r="M164" i="14"/>
  <c r="L164" i="14"/>
  <c r="K164" i="14"/>
  <c r="J164" i="14"/>
  <c r="I164" i="14"/>
  <c r="Z163" i="14"/>
  <c r="Y163" i="14"/>
  <c r="X163" i="14"/>
  <c r="W163" i="14"/>
  <c r="V163" i="14"/>
  <c r="U163" i="14"/>
  <c r="T163" i="14"/>
  <c r="S163" i="14"/>
  <c r="R163" i="14"/>
  <c r="Q163" i="14"/>
  <c r="P163" i="14"/>
  <c r="O163" i="14"/>
  <c r="N163" i="14"/>
  <c r="M163" i="14"/>
  <c r="L163" i="14"/>
  <c r="K163" i="14"/>
  <c r="J163" i="14"/>
  <c r="I163" i="14"/>
  <c r="Z162" i="14"/>
  <c r="Y162" i="14"/>
  <c r="X162" i="14"/>
  <c r="W162" i="14"/>
  <c r="V162" i="14"/>
  <c r="U162" i="14"/>
  <c r="T162" i="14"/>
  <c r="S162" i="14"/>
  <c r="R162" i="14"/>
  <c r="Q162" i="14"/>
  <c r="P162" i="14"/>
  <c r="O162" i="14"/>
  <c r="N162" i="14"/>
  <c r="M162" i="14"/>
  <c r="L162" i="14"/>
  <c r="K162" i="14"/>
  <c r="J162" i="14"/>
  <c r="I162" i="14"/>
  <c r="Z161" i="14"/>
  <c r="Y161" i="14"/>
  <c r="X161" i="14"/>
  <c r="W161" i="14"/>
  <c r="V161" i="14"/>
  <c r="U161" i="14"/>
  <c r="T161" i="14"/>
  <c r="S161" i="14"/>
  <c r="R161" i="14"/>
  <c r="Q161" i="14"/>
  <c r="P161" i="14"/>
  <c r="O161" i="14"/>
  <c r="N161" i="14"/>
  <c r="M161" i="14"/>
  <c r="L161" i="14"/>
  <c r="K161" i="14"/>
  <c r="J161" i="14"/>
  <c r="I161" i="14"/>
  <c r="Z160" i="14"/>
  <c r="Y160" i="14"/>
  <c r="X160" i="14"/>
  <c r="W160" i="14"/>
  <c r="V160" i="14"/>
  <c r="U160" i="14"/>
  <c r="T160" i="14"/>
  <c r="S160" i="14"/>
  <c r="R160" i="14"/>
  <c r="Q160" i="14"/>
  <c r="P160" i="14"/>
  <c r="O160" i="14"/>
  <c r="N160" i="14"/>
  <c r="M160" i="14"/>
  <c r="L160" i="14"/>
  <c r="K160" i="14"/>
  <c r="J160" i="14"/>
  <c r="I160" i="14"/>
  <c r="Z159" i="14"/>
  <c r="Y159" i="14"/>
  <c r="X159" i="14"/>
  <c r="W159" i="14"/>
  <c r="V159" i="14"/>
  <c r="U159" i="14"/>
  <c r="T159" i="14"/>
  <c r="S159" i="14"/>
  <c r="R159" i="14"/>
  <c r="Q159" i="14"/>
  <c r="P159" i="14"/>
  <c r="O159" i="14"/>
  <c r="N159" i="14"/>
  <c r="M159" i="14"/>
  <c r="L159" i="14"/>
  <c r="K159" i="14"/>
  <c r="J159" i="14"/>
  <c r="I159" i="14"/>
  <c r="Z158" i="14"/>
  <c r="Y158" i="14"/>
  <c r="X158" i="14"/>
  <c r="W158" i="14"/>
  <c r="V158" i="14"/>
  <c r="U158" i="14"/>
  <c r="T158" i="14"/>
  <c r="S158" i="14"/>
  <c r="R158" i="14"/>
  <c r="Q158" i="14"/>
  <c r="P158" i="14"/>
  <c r="O158" i="14"/>
  <c r="N158" i="14"/>
  <c r="M158" i="14"/>
  <c r="L158" i="14"/>
  <c r="K158" i="14"/>
  <c r="J158" i="14"/>
  <c r="I158" i="14"/>
  <c r="Z157" i="14"/>
  <c r="Y157" i="14"/>
  <c r="X157" i="14"/>
  <c r="W157" i="14"/>
  <c r="V157" i="14"/>
  <c r="U157" i="14"/>
  <c r="T157" i="14"/>
  <c r="S157" i="14"/>
  <c r="R157" i="14"/>
  <c r="Q157" i="14"/>
  <c r="P157" i="14"/>
  <c r="O157" i="14"/>
  <c r="N157" i="14"/>
  <c r="M157" i="14"/>
  <c r="L157" i="14"/>
  <c r="K157" i="14"/>
  <c r="J157" i="14"/>
  <c r="I157" i="14"/>
  <c r="Z156" i="14"/>
  <c r="Y156" i="14"/>
  <c r="X156" i="14"/>
  <c r="W156" i="14"/>
  <c r="V156" i="14"/>
  <c r="U156" i="14"/>
  <c r="T156" i="14"/>
  <c r="S156" i="14"/>
  <c r="R156" i="14"/>
  <c r="Q156" i="14"/>
  <c r="P156" i="14"/>
  <c r="O156" i="14"/>
  <c r="N156" i="14"/>
  <c r="M156" i="14"/>
  <c r="L156" i="14"/>
  <c r="K156" i="14"/>
  <c r="J156" i="14"/>
  <c r="I156" i="14"/>
  <c r="Z155" i="14"/>
  <c r="Y155" i="14"/>
  <c r="X155" i="14"/>
  <c r="W155" i="14"/>
  <c r="V155" i="14"/>
  <c r="U155" i="14"/>
  <c r="T155" i="14"/>
  <c r="S155" i="14"/>
  <c r="R155" i="14"/>
  <c r="Q155" i="14"/>
  <c r="P155" i="14"/>
  <c r="O155" i="14"/>
  <c r="N155" i="14"/>
  <c r="M155" i="14"/>
  <c r="L155" i="14"/>
  <c r="K155" i="14"/>
  <c r="J155" i="14"/>
  <c r="I155" i="14"/>
  <c r="Z154" i="14"/>
  <c r="Y154" i="14"/>
  <c r="X154" i="14"/>
  <c r="W154" i="14"/>
  <c r="V154" i="14"/>
  <c r="U154" i="14"/>
  <c r="T154" i="14"/>
  <c r="S154" i="14"/>
  <c r="R154" i="14"/>
  <c r="Q154" i="14"/>
  <c r="P154" i="14"/>
  <c r="O154" i="14"/>
  <c r="N154" i="14"/>
  <c r="M154" i="14"/>
  <c r="L154" i="14"/>
  <c r="K154" i="14"/>
  <c r="J154" i="14"/>
  <c r="I154" i="14"/>
  <c r="Z153" i="14"/>
  <c r="Y153" i="14"/>
  <c r="X153" i="14"/>
  <c r="W153" i="14"/>
  <c r="V153" i="14"/>
  <c r="U153" i="14"/>
  <c r="T153" i="14"/>
  <c r="S153" i="14"/>
  <c r="R153" i="14"/>
  <c r="Q153" i="14"/>
  <c r="P153" i="14"/>
  <c r="O153" i="14"/>
  <c r="N153" i="14"/>
  <c r="M153" i="14"/>
  <c r="L153" i="14"/>
  <c r="K153" i="14"/>
  <c r="J153" i="14"/>
  <c r="I153" i="14"/>
  <c r="Z152" i="14"/>
  <c r="Y152" i="14"/>
  <c r="X152" i="14"/>
  <c r="W152" i="14"/>
  <c r="V152" i="14"/>
  <c r="U152" i="14"/>
  <c r="T152" i="14"/>
  <c r="S152" i="14"/>
  <c r="R152" i="14"/>
  <c r="Q152" i="14"/>
  <c r="P152" i="14"/>
  <c r="O152" i="14"/>
  <c r="N152" i="14"/>
  <c r="M152" i="14"/>
  <c r="L152" i="14"/>
  <c r="K152" i="14"/>
  <c r="J152" i="14"/>
  <c r="I152" i="14"/>
  <c r="Z151" i="14"/>
  <c r="Y151" i="14"/>
  <c r="X151" i="14"/>
  <c r="W151" i="14"/>
  <c r="V151" i="14"/>
  <c r="U151" i="14"/>
  <c r="T151" i="14"/>
  <c r="S151" i="14"/>
  <c r="R151" i="14"/>
  <c r="Q151" i="14"/>
  <c r="P151" i="14"/>
  <c r="O151" i="14"/>
  <c r="N151" i="14"/>
  <c r="M151" i="14"/>
  <c r="L151" i="14"/>
  <c r="K151" i="14"/>
  <c r="J151" i="14"/>
  <c r="I151" i="14"/>
  <c r="Z150" i="14"/>
  <c r="Y150" i="14"/>
  <c r="X150" i="14"/>
  <c r="W150" i="14"/>
  <c r="V150" i="14"/>
  <c r="U150" i="14"/>
  <c r="T150" i="14"/>
  <c r="S150" i="14"/>
  <c r="R150" i="14"/>
  <c r="Q150" i="14"/>
  <c r="P150" i="14"/>
  <c r="O150" i="14"/>
  <c r="N150" i="14"/>
  <c r="M150" i="14"/>
  <c r="L150" i="14"/>
  <c r="K150" i="14"/>
  <c r="J150" i="14"/>
  <c r="I150" i="14"/>
  <c r="Z149" i="14"/>
  <c r="Y149" i="14"/>
  <c r="X149" i="14"/>
  <c r="W149" i="14"/>
  <c r="V149" i="14"/>
  <c r="U149" i="14"/>
  <c r="T149" i="14"/>
  <c r="S149" i="14"/>
  <c r="R149" i="14"/>
  <c r="Q149" i="14"/>
  <c r="P149" i="14"/>
  <c r="O149" i="14"/>
  <c r="N149" i="14"/>
  <c r="M149" i="14"/>
  <c r="L149" i="14"/>
  <c r="K149" i="14"/>
  <c r="J149" i="14"/>
  <c r="I149" i="14"/>
  <c r="Z148" i="14"/>
  <c r="Y148" i="14"/>
  <c r="X148" i="14"/>
  <c r="W148" i="14"/>
  <c r="V148" i="14"/>
  <c r="U148" i="14"/>
  <c r="T148" i="14"/>
  <c r="S148" i="14"/>
  <c r="R148" i="14"/>
  <c r="Q148" i="14"/>
  <c r="P148" i="14"/>
  <c r="O148" i="14"/>
  <c r="N148" i="14"/>
  <c r="M148" i="14"/>
  <c r="L148" i="14"/>
  <c r="K148" i="14"/>
  <c r="J148" i="14"/>
  <c r="I148" i="14"/>
  <c r="Z147" i="14"/>
  <c r="Y147" i="14"/>
  <c r="X147" i="14"/>
  <c r="W147" i="14"/>
  <c r="V147" i="14"/>
  <c r="U147" i="14"/>
  <c r="T147" i="14"/>
  <c r="S147" i="14"/>
  <c r="R147" i="14"/>
  <c r="Q147" i="14"/>
  <c r="P147" i="14"/>
  <c r="O147" i="14"/>
  <c r="N147" i="14"/>
  <c r="M147" i="14"/>
  <c r="L147" i="14"/>
  <c r="K147" i="14"/>
  <c r="J147" i="14"/>
  <c r="I147" i="14"/>
  <c r="Z146" i="14"/>
  <c r="Y146" i="14"/>
  <c r="X146" i="14"/>
  <c r="W146" i="14"/>
  <c r="V146" i="14"/>
  <c r="U146" i="14"/>
  <c r="T146" i="14"/>
  <c r="S146" i="14"/>
  <c r="R146" i="14"/>
  <c r="Q146" i="14"/>
  <c r="P146" i="14"/>
  <c r="O146" i="14"/>
  <c r="N146" i="14"/>
  <c r="M146" i="14"/>
  <c r="L146" i="14"/>
  <c r="K146" i="14"/>
  <c r="J146" i="14"/>
  <c r="I146" i="14"/>
  <c r="Z145" i="14"/>
  <c r="Y145" i="14"/>
  <c r="X145" i="14"/>
  <c r="W145" i="14"/>
  <c r="V145" i="14"/>
  <c r="U145" i="14"/>
  <c r="T145" i="14"/>
  <c r="S145" i="14"/>
  <c r="R145" i="14"/>
  <c r="Q145" i="14"/>
  <c r="P145" i="14"/>
  <c r="O145" i="14"/>
  <c r="N145" i="14"/>
  <c r="M145" i="14"/>
  <c r="L145" i="14"/>
  <c r="K145" i="14"/>
  <c r="J145" i="14"/>
  <c r="I145" i="14"/>
  <c r="Z144" i="14"/>
  <c r="Y144" i="14"/>
  <c r="X144" i="14"/>
  <c r="W144" i="14"/>
  <c r="V144" i="14"/>
  <c r="U144" i="14"/>
  <c r="T144" i="14"/>
  <c r="S144" i="14"/>
  <c r="R144" i="14"/>
  <c r="Q144" i="14"/>
  <c r="P144" i="14"/>
  <c r="O144" i="14"/>
  <c r="N144" i="14"/>
  <c r="M144" i="14"/>
  <c r="L144" i="14"/>
  <c r="K144" i="14"/>
  <c r="J144" i="14"/>
  <c r="I144" i="14"/>
  <c r="Z143" i="14"/>
  <c r="Y143" i="14"/>
  <c r="X143" i="14"/>
  <c r="W143" i="14"/>
  <c r="V143" i="14"/>
  <c r="U143" i="14"/>
  <c r="T143" i="14"/>
  <c r="S143" i="14"/>
  <c r="R143" i="14"/>
  <c r="Q143" i="14"/>
  <c r="P143" i="14"/>
  <c r="O143" i="14"/>
  <c r="N143" i="14"/>
  <c r="M143" i="14"/>
  <c r="L143" i="14"/>
  <c r="K143" i="14"/>
  <c r="J143" i="14"/>
  <c r="I143" i="14"/>
  <c r="Z142" i="14"/>
  <c r="Y142" i="14"/>
  <c r="X142" i="14"/>
  <c r="W142" i="14"/>
  <c r="V142" i="14"/>
  <c r="U142" i="14"/>
  <c r="T142" i="14"/>
  <c r="S142" i="14"/>
  <c r="R142" i="14"/>
  <c r="Q142" i="14"/>
  <c r="P142" i="14"/>
  <c r="O142" i="14"/>
  <c r="N142" i="14"/>
  <c r="M142" i="14"/>
  <c r="L142" i="14"/>
  <c r="K142" i="14"/>
  <c r="J142" i="14"/>
  <c r="I142" i="14"/>
  <c r="Z141" i="14"/>
  <c r="Y141" i="14"/>
  <c r="X141" i="14"/>
  <c r="W141" i="14"/>
  <c r="V141" i="14"/>
  <c r="U141" i="14"/>
  <c r="T141" i="14"/>
  <c r="S141" i="14"/>
  <c r="R141" i="14"/>
  <c r="Q141" i="14"/>
  <c r="P141" i="14"/>
  <c r="O141" i="14"/>
  <c r="N141" i="14"/>
  <c r="M141" i="14"/>
  <c r="L141" i="14"/>
  <c r="K141" i="14"/>
  <c r="J141" i="14"/>
  <c r="I141" i="14"/>
  <c r="Z140" i="14"/>
  <c r="Y140" i="14"/>
  <c r="X140" i="14"/>
  <c r="W140" i="14"/>
  <c r="V140" i="14"/>
  <c r="U140" i="14"/>
  <c r="T140" i="14"/>
  <c r="S140" i="14"/>
  <c r="R140" i="14"/>
  <c r="Q140" i="14"/>
  <c r="P140" i="14"/>
  <c r="O140" i="14"/>
  <c r="N140" i="14"/>
  <c r="M140" i="14"/>
  <c r="L140" i="14"/>
  <c r="K140" i="14"/>
  <c r="J140" i="14"/>
  <c r="I140" i="14"/>
  <c r="Z139" i="14"/>
  <c r="Y139" i="14"/>
  <c r="X139" i="14"/>
  <c r="W139" i="14"/>
  <c r="V139" i="14"/>
  <c r="U139" i="14"/>
  <c r="T139" i="14"/>
  <c r="S139" i="14"/>
  <c r="R139" i="14"/>
  <c r="Q139" i="14"/>
  <c r="P139" i="14"/>
  <c r="O139" i="14"/>
  <c r="N139" i="14"/>
  <c r="M139" i="14"/>
  <c r="L139" i="14"/>
  <c r="K139" i="14"/>
  <c r="J139" i="14"/>
  <c r="I139" i="14"/>
  <c r="Z138" i="14"/>
  <c r="Y138" i="14"/>
  <c r="X138" i="14"/>
  <c r="W138" i="14"/>
  <c r="V138" i="14"/>
  <c r="U138" i="14"/>
  <c r="T138" i="14"/>
  <c r="S138" i="14"/>
  <c r="R138" i="14"/>
  <c r="Q138" i="14"/>
  <c r="P138" i="14"/>
  <c r="O138" i="14"/>
  <c r="N138" i="14"/>
  <c r="M138" i="14"/>
  <c r="L138" i="14"/>
  <c r="K138" i="14"/>
  <c r="J138" i="14"/>
  <c r="I138" i="14"/>
  <c r="Z137" i="14"/>
  <c r="Y137" i="14"/>
  <c r="X137" i="14"/>
  <c r="W137" i="14"/>
  <c r="V137" i="14"/>
  <c r="U137" i="14"/>
  <c r="T137" i="14"/>
  <c r="S137" i="14"/>
  <c r="R137" i="14"/>
  <c r="Q137" i="14"/>
  <c r="P137" i="14"/>
  <c r="O137" i="14"/>
  <c r="N137" i="14"/>
  <c r="M137" i="14"/>
  <c r="L137" i="14"/>
  <c r="K137" i="14"/>
  <c r="J137" i="14"/>
  <c r="I137" i="14"/>
  <c r="Z136" i="14"/>
  <c r="Y136" i="14"/>
  <c r="X136" i="14"/>
  <c r="W136" i="14"/>
  <c r="V136" i="14"/>
  <c r="U136" i="14"/>
  <c r="T136" i="14"/>
  <c r="S136" i="14"/>
  <c r="R136" i="14"/>
  <c r="Q136" i="14"/>
  <c r="P136" i="14"/>
  <c r="O136" i="14"/>
  <c r="N136" i="14"/>
  <c r="M136" i="14"/>
  <c r="L136" i="14"/>
  <c r="K136" i="14"/>
  <c r="J136" i="14"/>
  <c r="I136" i="14"/>
  <c r="Z135" i="14"/>
  <c r="Y135" i="14"/>
  <c r="X135" i="14"/>
  <c r="W135" i="14"/>
  <c r="V135" i="14"/>
  <c r="U135" i="14"/>
  <c r="T135" i="14"/>
  <c r="S135" i="14"/>
  <c r="R135" i="14"/>
  <c r="Q135" i="14"/>
  <c r="P135" i="14"/>
  <c r="O135" i="14"/>
  <c r="N135" i="14"/>
  <c r="M135" i="14"/>
  <c r="L135" i="14"/>
  <c r="K135" i="14"/>
  <c r="J135" i="14"/>
  <c r="I135" i="14"/>
  <c r="Z134" i="14"/>
  <c r="Y134" i="14"/>
  <c r="X134" i="14"/>
  <c r="W134" i="14"/>
  <c r="V134" i="14"/>
  <c r="U134" i="14"/>
  <c r="T134" i="14"/>
  <c r="S134" i="14"/>
  <c r="R134" i="14"/>
  <c r="Q134" i="14"/>
  <c r="P134" i="14"/>
  <c r="O134" i="14"/>
  <c r="N134" i="14"/>
  <c r="M134" i="14"/>
  <c r="L134" i="14"/>
  <c r="K134" i="14"/>
  <c r="J134" i="14"/>
  <c r="I134" i="14"/>
  <c r="Z133" i="14"/>
  <c r="Y133" i="14"/>
  <c r="X133" i="14"/>
  <c r="W133" i="14"/>
  <c r="V133" i="14"/>
  <c r="U133" i="14"/>
  <c r="T133" i="14"/>
  <c r="S133" i="14"/>
  <c r="R133" i="14"/>
  <c r="Q133" i="14"/>
  <c r="P133" i="14"/>
  <c r="O133" i="14"/>
  <c r="N133" i="14"/>
  <c r="M133" i="14"/>
  <c r="L133" i="14"/>
  <c r="K133" i="14"/>
  <c r="J133" i="14"/>
  <c r="I133" i="14"/>
  <c r="Z132" i="14"/>
  <c r="Y132" i="14"/>
  <c r="X132" i="14"/>
  <c r="W132" i="14"/>
  <c r="V132" i="14"/>
  <c r="U132" i="14"/>
  <c r="T132" i="14"/>
  <c r="S132" i="14"/>
  <c r="R132" i="14"/>
  <c r="Q132" i="14"/>
  <c r="P132" i="14"/>
  <c r="O132" i="14"/>
  <c r="N132" i="14"/>
  <c r="M132" i="14"/>
  <c r="L132" i="14"/>
  <c r="K132" i="14"/>
  <c r="J132" i="14"/>
  <c r="I132" i="14"/>
  <c r="Z131" i="14"/>
  <c r="Y131" i="14"/>
  <c r="X131" i="14"/>
  <c r="W131" i="14"/>
  <c r="V131" i="14"/>
  <c r="U131" i="14"/>
  <c r="T131" i="14"/>
  <c r="S131" i="14"/>
  <c r="R131" i="14"/>
  <c r="Q131" i="14"/>
  <c r="P131" i="14"/>
  <c r="O131" i="14"/>
  <c r="N131" i="14"/>
  <c r="M131" i="14"/>
  <c r="L131" i="14"/>
  <c r="K131" i="14"/>
  <c r="J131" i="14"/>
  <c r="I131" i="14"/>
  <c r="Z130" i="14"/>
  <c r="Y130" i="14"/>
  <c r="X130" i="14"/>
  <c r="W130" i="14"/>
  <c r="V130" i="14"/>
  <c r="U130" i="14"/>
  <c r="T130" i="14"/>
  <c r="S130" i="14"/>
  <c r="R130" i="14"/>
  <c r="Q130" i="14"/>
  <c r="P130" i="14"/>
  <c r="O130" i="14"/>
  <c r="N130" i="14"/>
  <c r="M130" i="14"/>
  <c r="L130" i="14"/>
  <c r="K130" i="14"/>
  <c r="J130" i="14"/>
  <c r="I130" i="14"/>
  <c r="Z129" i="14"/>
  <c r="Y129" i="14"/>
  <c r="X129" i="14"/>
  <c r="W129" i="14"/>
  <c r="V129" i="14"/>
  <c r="U129" i="14"/>
  <c r="T129" i="14"/>
  <c r="S129" i="14"/>
  <c r="R129" i="14"/>
  <c r="Q129" i="14"/>
  <c r="P129" i="14"/>
  <c r="O129" i="14"/>
  <c r="N129" i="14"/>
  <c r="M129" i="14"/>
  <c r="L129" i="14"/>
  <c r="K129" i="14"/>
  <c r="J129" i="14"/>
  <c r="I129" i="14"/>
  <c r="Z128" i="14"/>
  <c r="Y128" i="14"/>
  <c r="X128" i="14"/>
  <c r="W128" i="14"/>
  <c r="V128" i="14"/>
  <c r="U128" i="14"/>
  <c r="T128" i="14"/>
  <c r="S128" i="14"/>
  <c r="R128" i="14"/>
  <c r="Q128" i="14"/>
  <c r="P128" i="14"/>
  <c r="O128" i="14"/>
  <c r="N128" i="14"/>
  <c r="M128" i="14"/>
  <c r="L128" i="14"/>
  <c r="K128" i="14"/>
  <c r="J128" i="14"/>
  <c r="I128" i="14"/>
  <c r="Z127" i="14"/>
  <c r="Y127" i="14"/>
  <c r="X127" i="14"/>
  <c r="W127" i="14"/>
  <c r="V127" i="14"/>
  <c r="U127" i="14"/>
  <c r="T127" i="14"/>
  <c r="S127" i="14"/>
  <c r="R127" i="14"/>
  <c r="Q127" i="14"/>
  <c r="P127" i="14"/>
  <c r="O127" i="14"/>
  <c r="N127" i="14"/>
  <c r="M127" i="14"/>
  <c r="L127" i="14"/>
  <c r="K127" i="14"/>
  <c r="J127" i="14"/>
  <c r="I127" i="14"/>
  <c r="Z126" i="14"/>
  <c r="Y126" i="14"/>
  <c r="X126" i="14"/>
  <c r="W126" i="14"/>
  <c r="V126" i="14"/>
  <c r="U126" i="14"/>
  <c r="T126" i="14"/>
  <c r="S126" i="14"/>
  <c r="R126" i="14"/>
  <c r="Q126" i="14"/>
  <c r="P126" i="14"/>
  <c r="O126" i="14"/>
  <c r="N126" i="14"/>
  <c r="M126" i="14"/>
  <c r="L126" i="14"/>
  <c r="K126" i="14"/>
  <c r="J126" i="14"/>
  <c r="I126" i="14"/>
  <c r="Z125" i="14"/>
  <c r="Y125" i="14"/>
  <c r="X125" i="14"/>
  <c r="W125" i="14"/>
  <c r="V125" i="14"/>
  <c r="U125" i="14"/>
  <c r="T125" i="14"/>
  <c r="S125" i="14"/>
  <c r="R125" i="14"/>
  <c r="Q125" i="14"/>
  <c r="P125" i="14"/>
  <c r="O125" i="14"/>
  <c r="N125" i="14"/>
  <c r="M125" i="14"/>
  <c r="L125" i="14"/>
  <c r="K125" i="14"/>
  <c r="J125" i="14"/>
  <c r="I125" i="14"/>
  <c r="Z124" i="14"/>
  <c r="Y124" i="14"/>
  <c r="X124" i="14"/>
  <c r="W124" i="14"/>
  <c r="V124" i="14"/>
  <c r="U124" i="14"/>
  <c r="T124" i="14"/>
  <c r="S124" i="14"/>
  <c r="R124" i="14"/>
  <c r="Q124" i="14"/>
  <c r="P124" i="14"/>
  <c r="O124" i="14"/>
  <c r="N124" i="14"/>
  <c r="M124" i="14"/>
  <c r="L124" i="14"/>
  <c r="K124" i="14"/>
  <c r="J124" i="14"/>
  <c r="I124" i="14"/>
  <c r="Z123" i="14"/>
  <c r="Y123" i="14"/>
  <c r="X123" i="14"/>
  <c r="W123" i="14"/>
  <c r="V123" i="14"/>
  <c r="U123" i="14"/>
  <c r="T123" i="14"/>
  <c r="S123" i="14"/>
  <c r="R123" i="14"/>
  <c r="Q123" i="14"/>
  <c r="P123" i="14"/>
  <c r="O123" i="14"/>
  <c r="N123" i="14"/>
  <c r="M123" i="14"/>
  <c r="L123" i="14"/>
  <c r="K123" i="14"/>
  <c r="J123" i="14"/>
  <c r="I123" i="14"/>
  <c r="Z122" i="14"/>
  <c r="Y122" i="14"/>
  <c r="X122" i="14"/>
  <c r="W122" i="14"/>
  <c r="V122" i="14"/>
  <c r="U122" i="14"/>
  <c r="T122" i="14"/>
  <c r="S122" i="14"/>
  <c r="R122" i="14"/>
  <c r="Q122" i="14"/>
  <c r="P122" i="14"/>
  <c r="O122" i="14"/>
  <c r="N122" i="14"/>
  <c r="M122" i="14"/>
  <c r="L122" i="14"/>
  <c r="K122" i="14"/>
  <c r="J122" i="14"/>
  <c r="I122" i="14"/>
  <c r="H299" i="14"/>
  <c r="G299" i="14"/>
  <c r="H298" i="14"/>
  <c r="G298" i="14"/>
  <c r="G297" i="14"/>
  <c r="H297" i="14" s="1"/>
  <c r="G296" i="14"/>
  <c r="H296" i="14" s="1"/>
  <c r="H295" i="14"/>
  <c r="G295" i="14"/>
  <c r="H294" i="14"/>
  <c r="G294" i="14"/>
  <c r="G293" i="14"/>
  <c r="H293" i="14" s="1"/>
  <c r="G292" i="14"/>
  <c r="H292" i="14" s="1"/>
  <c r="H291" i="14"/>
  <c r="G291" i="14"/>
  <c r="H290" i="14"/>
  <c r="G290" i="14"/>
  <c r="G289" i="14"/>
  <c r="H289" i="14" s="1"/>
  <c r="G288" i="14"/>
  <c r="H288" i="14" s="1"/>
  <c r="H287" i="14"/>
  <c r="G287" i="14"/>
  <c r="H286" i="14"/>
  <c r="G286" i="14"/>
  <c r="G285" i="14"/>
  <c r="H285" i="14" s="1"/>
  <c r="G284" i="14"/>
  <c r="H284" i="14" s="1"/>
  <c r="H283" i="14"/>
  <c r="G283" i="14"/>
  <c r="H282" i="14"/>
  <c r="G282" i="14"/>
  <c r="G281" i="14"/>
  <c r="H281" i="14" s="1"/>
  <c r="G280" i="14"/>
  <c r="H280" i="14" s="1"/>
  <c r="H279" i="14"/>
  <c r="G279" i="14"/>
  <c r="H278" i="14"/>
  <c r="G278" i="14"/>
  <c r="G277" i="14"/>
  <c r="H277" i="14" s="1"/>
  <c r="G276" i="14"/>
  <c r="H276" i="14" s="1"/>
  <c r="H275" i="14"/>
  <c r="G275" i="14"/>
  <c r="H274" i="14"/>
  <c r="G274" i="14"/>
  <c r="G273" i="14"/>
  <c r="H273" i="14" s="1"/>
  <c r="G272" i="14"/>
  <c r="H272" i="14" s="1"/>
  <c r="H271" i="14"/>
  <c r="G271" i="14"/>
  <c r="H270" i="14"/>
  <c r="G270" i="14"/>
  <c r="G269" i="14"/>
  <c r="H269" i="14" s="1"/>
  <c r="G268" i="14"/>
  <c r="H268" i="14" s="1"/>
  <c r="H267" i="14"/>
  <c r="G267" i="14"/>
  <c r="H266" i="14"/>
  <c r="G266" i="14"/>
  <c r="G265" i="14"/>
  <c r="H265" i="14" s="1"/>
  <c r="G264" i="14"/>
  <c r="H264" i="14" s="1"/>
  <c r="H263" i="14"/>
  <c r="G263" i="14"/>
  <c r="H262" i="14"/>
  <c r="G262" i="14"/>
  <c r="G261" i="14"/>
  <c r="H261" i="14" s="1"/>
  <c r="G260" i="14"/>
  <c r="H260" i="14" s="1"/>
  <c r="H259" i="14"/>
  <c r="G259" i="14"/>
  <c r="H258" i="14"/>
  <c r="G258" i="14"/>
  <c r="G257" i="14"/>
  <c r="H257" i="14" s="1"/>
  <c r="G256" i="14"/>
  <c r="H256" i="14" s="1"/>
  <c r="H255" i="14"/>
  <c r="G255" i="14"/>
  <c r="H254" i="14"/>
  <c r="G254" i="14"/>
  <c r="G253" i="14"/>
  <c r="H253" i="14" s="1"/>
  <c r="G252" i="14"/>
  <c r="H252" i="14" s="1"/>
  <c r="H251" i="14"/>
  <c r="G251" i="14"/>
  <c r="H250" i="14"/>
  <c r="G250" i="14"/>
  <c r="G249" i="14"/>
  <c r="H249" i="14" s="1"/>
  <c r="G248" i="14"/>
  <c r="H248" i="14" s="1"/>
  <c r="H247" i="14"/>
  <c r="G247" i="14"/>
  <c r="H246" i="14"/>
  <c r="G246" i="14"/>
  <c r="G245" i="14"/>
  <c r="H245" i="14" s="1"/>
  <c r="G244" i="14"/>
  <c r="H244" i="14" s="1"/>
  <c r="H243" i="14"/>
  <c r="G243" i="14"/>
  <c r="H242" i="14"/>
  <c r="G242" i="14"/>
  <c r="G241" i="14"/>
  <c r="H241" i="14" s="1"/>
  <c r="G240" i="14"/>
  <c r="H240" i="14" s="1"/>
  <c r="H239" i="14"/>
  <c r="G239" i="14"/>
  <c r="H238" i="14"/>
  <c r="G238" i="14"/>
  <c r="G237" i="14"/>
  <c r="H237" i="14" s="1"/>
  <c r="G236" i="14"/>
  <c r="H236" i="14" s="1"/>
  <c r="H235" i="14"/>
  <c r="G235" i="14"/>
  <c r="H234" i="14"/>
  <c r="G234" i="14"/>
  <c r="G233" i="14"/>
  <c r="H233" i="14" s="1"/>
  <c r="G232" i="14"/>
  <c r="H232" i="14" s="1"/>
  <c r="H231" i="14"/>
  <c r="G231" i="14"/>
  <c r="G230" i="14"/>
  <c r="G229" i="14"/>
  <c r="H229" i="14" s="1"/>
  <c r="G228" i="14"/>
  <c r="H228" i="14" s="1"/>
  <c r="H227" i="14"/>
  <c r="G227" i="14"/>
  <c r="G226" i="14"/>
  <c r="H226" i="14" s="1"/>
  <c r="G225" i="14"/>
  <c r="H225" i="14" s="1"/>
  <c r="G224" i="14"/>
  <c r="H224" i="14" s="1"/>
  <c r="H223" i="14"/>
  <c r="G223" i="14"/>
  <c r="H222" i="14"/>
  <c r="G222" i="14"/>
  <c r="G221" i="14"/>
  <c r="H221" i="14" s="1"/>
  <c r="G220" i="14"/>
  <c r="H220" i="14" s="1"/>
  <c r="G201" i="14"/>
  <c r="H201" i="14" s="1"/>
  <c r="H200" i="14"/>
  <c r="G200" i="14"/>
  <c r="G199" i="14"/>
  <c r="H199" i="14" s="1"/>
  <c r="G198" i="14"/>
  <c r="H198" i="14" s="1"/>
  <c r="G197" i="14"/>
  <c r="H197" i="14" s="1"/>
  <c r="H196" i="14"/>
  <c r="G196" i="14"/>
  <c r="G195" i="14"/>
  <c r="H195" i="14" s="1"/>
  <c r="G194" i="14"/>
  <c r="H194" i="14" s="1"/>
  <c r="G193" i="14"/>
  <c r="H193" i="14" s="1"/>
  <c r="H192" i="14"/>
  <c r="G192" i="14"/>
  <c r="G191" i="14"/>
  <c r="H191" i="14" s="1"/>
  <c r="G190" i="14"/>
  <c r="H190" i="14" s="1"/>
  <c r="G189" i="14"/>
  <c r="H189" i="14" s="1"/>
  <c r="H188" i="14"/>
  <c r="G188" i="14"/>
  <c r="G187" i="14"/>
  <c r="H187" i="14" s="1"/>
  <c r="G186" i="14"/>
  <c r="H186" i="14" s="1"/>
  <c r="G185" i="14"/>
  <c r="H185" i="14" s="1"/>
  <c r="H184" i="14"/>
  <c r="G184" i="14"/>
  <c r="G183" i="14"/>
  <c r="H183" i="14" s="1"/>
  <c r="G182" i="14"/>
  <c r="H182" i="14" s="1"/>
  <c r="G181" i="14"/>
  <c r="H181" i="14" s="1"/>
  <c r="H180" i="14"/>
  <c r="G180" i="14"/>
  <c r="G179" i="14"/>
  <c r="H179" i="14" s="1"/>
  <c r="G178" i="14"/>
  <c r="H178" i="14" s="1"/>
  <c r="G177" i="14"/>
  <c r="H177" i="14" s="1"/>
  <c r="H176" i="14"/>
  <c r="G176" i="14"/>
  <c r="G175" i="14"/>
  <c r="H175" i="14" s="1"/>
  <c r="G174" i="14"/>
  <c r="H174" i="14" s="1"/>
  <c r="G173" i="14"/>
  <c r="H173" i="14" s="1"/>
  <c r="H172" i="14"/>
  <c r="G172" i="14"/>
  <c r="G171" i="14"/>
  <c r="H171" i="14" s="1"/>
  <c r="G170" i="14"/>
  <c r="H170" i="14" s="1"/>
  <c r="G169" i="14"/>
  <c r="H169" i="14" s="1"/>
  <c r="H168" i="14"/>
  <c r="G168" i="14"/>
  <c r="G167" i="14"/>
  <c r="H167" i="14" s="1"/>
  <c r="G166" i="14"/>
  <c r="H166" i="14" s="1"/>
  <c r="G165" i="14"/>
  <c r="H165" i="14" s="1"/>
  <c r="H164" i="14"/>
  <c r="G164" i="14"/>
  <c r="G163" i="14"/>
  <c r="H163" i="14" s="1"/>
  <c r="G162" i="14"/>
  <c r="H162" i="14" s="1"/>
  <c r="G161" i="14"/>
  <c r="H161" i="14" s="1"/>
  <c r="H160" i="14"/>
  <c r="G160" i="14"/>
  <c r="G159" i="14"/>
  <c r="H159" i="14" s="1"/>
  <c r="G158" i="14"/>
  <c r="H158" i="14" s="1"/>
  <c r="G157" i="14"/>
  <c r="H157" i="14" s="1"/>
  <c r="H156" i="14"/>
  <c r="G156" i="14"/>
  <c r="G155" i="14"/>
  <c r="H155" i="14" s="1"/>
  <c r="G154" i="14"/>
  <c r="H154" i="14" s="1"/>
  <c r="G153" i="14"/>
  <c r="H153" i="14" s="1"/>
  <c r="H152" i="14"/>
  <c r="G152" i="14"/>
  <c r="G151" i="14"/>
  <c r="H151" i="14" s="1"/>
  <c r="G150" i="14"/>
  <c r="H150" i="14" s="1"/>
  <c r="G149" i="14"/>
  <c r="H149" i="14" s="1"/>
  <c r="H148" i="14"/>
  <c r="G148" i="14"/>
  <c r="G147" i="14"/>
  <c r="H147" i="14" s="1"/>
  <c r="G146" i="14"/>
  <c r="H146" i="14" s="1"/>
  <c r="G145" i="14"/>
  <c r="H145" i="14" s="1"/>
  <c r="H144" i="14"/>
  <c r="G144" i="14"/>
  <c r="G143" i="14"/>
  <c r="H143" i="14" s="1"/>
  <c r="G142" i="14"/>
  <c r="H142" i="14" s="1"/>
  <c r="G141" i="14"/>
  <c r="H141" i="14" s="1"/>
  <c r="H140" i="14"/>
  <c r="G140" i="14"/>
  <c r="G139" i="14"/>
  <c r="H139" i="14" s="1"/>
  <c r="G138" i="14"/>
  <c r="H138" i="14" s="1"/>
  <c r="G137" i="14"/>
  <c r="H137" i="14" s="1"/>
  <c r="H136" i="14"/>
  <c r="G136" i="14"/>
  <c r="G135" i="14"/>
  <c r="H135" i="14" s="1"/>
  <c r="G134" i="14"/>
  <c r="H134" i="14" s="1"/>
  <c r="G133" i="14"/>
  <c r="H133" i="14" s="1"/>
  <c r="H132" i="14"/>
  <c r="G132" i="14"/>
  <c r="G131" i="14"/>
  <c r="H131" i="14" s="1"/>
  <c r="G130" i="14"/>
  <c r="H130" i="14" s="1"/>
  <c r="G129" i="14"/>
  <c r="H129" i="14" s="1"/>
  <c r="H128" i="14"/>
  <c r="G128" i="14"/>
  <c r="G127" i="14"/>
  <c r="H127" i="14" s="1"/>
  <c r="G126" i="14"/>
  <c r="H126" i="14" s="1"/>
  <c r="G125" i="14"/>
  <c r="H125" i="14" s="1"/>
  <c r="H124" i="14"/>
  <c r="G124" i="14"/>
  <c r="G123" i="14"/>
  <c r="H123" i="14" s="1"/>
  <c r="G122" i="14"/>
  <c r="H122" i="14" s="1"/>
  <c r="Q101" i="14"/>
  <c r="K98" i="14"/>
  <c r="W97" i="14"/>
  <c r="M95" i="14"/>
  <c r="K92" i="14"/>
  <c r="Q91" i="14"/>
  <c r="U89" i="14"/>
  <c r="N89" i="14"/>
  <c r="M89" i="14"/>
  <c r="Z87" i="14"/>
  <c r="K86" i="14"/>
  <c r="L84" i="14"/>
  <c r="U83" i="14"/>
  <c r="S83" i="14"/>
  <c r="S82" i="14"/>
  <c r="Z81" i="14"/>
  <c r="R81" i="14"/>
  <c r="I79" i="14"/>
  <c r="I77" i="14"/>
  <c r="J75" i="14"/>
  <c r="Q73" i="14"/>
  <c r="Q71" i="14"/>
  <c r="Y69" i="14"/>
  <c r="Y67" i="14"/>
  <c r="S67" i="14"/>
  <c r="K67" i="14"/>
  <c r="I66" i="14"/>
  <c r="X65" i="14"/>
  <c r="V65" i="14"/>
  <c r="I65" i="14"/>
  <c r="V63" i="14"/>
  <c r="W62" i="14"/>
  <c r="R61" i="14"/>
  <c r="P60" i="14"/>
  <c r="N59" i="14"/>
  <c r="I58" i="14"/>
  <c r="Y57" i="14"/>
  <c r="X57" i="14"/>
  <c r="J57" i="14"/>
  <c r="W55" i="14"/>
  <c r="V54" i="14"/>
  <c r="S53" i="14"/>
  <c r="P52" i="14"/>
  <c r="O51" i="14"/>
  <c r="L50" i="14"/>
  <c r="Z49" i="14"/>
  <c r="V49" i="14"/>
  <c r="I49" i="14"/>
  <c r="P47" i="14"/>
  <c r="W46" i="14"/>
  <c r="I46" i="14"/>
  <c r="X43" i="14"/>
  <c r="V43" i="14"/>
  <c r="U43" i="14"/>
  <c r="M43" i="14"/>
  <c r="Q42" i="14"/>
  <c r="V41" i="14"/>
  <c r="S41" i="14"/>
  <c r="R41" i="14"/>
  <c r="J41" i="14"/>
  <c r="U39" i="14"/>
  <c r="Y38" i="14"/>
  <c r="L38" i="14"/>
  <c r="X35" i="14"/>
  <c r="W35" i="14"/>
  <c r="O35" i="14"/>
  <c r="M35" i="14"/>
  <c r="J35" i="14"/>
  <c r="T34" i="14"/>
  <c r="J34" i="14"/>
  <c r="Z33" i="14"/>
  <c r="Y33" i="14"/>
  <c r="T33" i="14"/>
  <c r="R33" i="14"/>
  <c r="Q33" i="14"/>
  <c r="L33" i="14"/>
  <c r="J33" i="14"/>
  <c r="I33" i="14"/>
  <c r="X31" i="14"/>
  <c r="P31" i="14"/>
  <c r="Z30" i="14"/>
  <c r="R30" i="14"/>
  <c r="J30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I24" i="14"/>
  <c r="H103" i="14"/>
  <c r="H100" i="14"/>
  <c r="H97" i="14"/>
  <c r="H95" i="14"/>
  <c r="H92" i="14"/>
  <c r="H89" i="14"/>
  <c r="H87" i="14"/>
  <c r="H84" i="14"/>
  <c r="H81" i="14"/>
  <c r="H79" i="14"/>
  <c r="H76" i="14"/>
  <c r="S76" i="14" s="1"/>
  <c r="H73" i="14"/>
  <c r="H71" i="14"/>
  <c r="H68" i="14"/>
  <c r="H65" i="14"/>
  <c r="H63" i="14"/>
  <c r="H60" i="14"/>
  <c r="K60" i="14" s="1"/>
  <c r="H57" i="14"/>
  <c r="H55" i="14"/>
  <c r="H52" i="14"/>
  <c r="L52" i="14" s="1"/>
  <c r="H49" i="14"/>
  <c r="H47" i="14"/>
  <c r="H44" i="14"/>
  <c r="H41" i="14"/>
  <c r="H39" i="14"/>
  <c r="H36" i="14"/>
  <c r="T36" i="14" s="1"/>
  <c r="H33" i="14"/>
  <c r="H31" i="14"/>
  <c r="H26" i="14"/>
  <c r="H27" i="14"/>
  <c r="H24" i="14"/>
  <c r="Q24" i="14" s="1"/>
  <c r="G25" i="14"/>
  <c r="I25" i="14" s="1"/>
  <c r="G103" i="14"/>
  <c r="U103" i="14" s="1"/>
  <c r="G102" i="14"/>
  <c r="U102" i="14" s="1"/>
  <c r="G101" i="14"/>
  <c r="U101" i="14" s="1"/>
  <c r="G100" i="14"/>
  <c r="G99" i="14"/>
  <c r="I99" i="14" s="1"/>
  <c r="G98" i="14"/>
  <c r="S98" i="14" s="1"/>
  <c r="G97" i="14"/>
  <c r="G96" i="14"/>
  <c r="G95" i="14"/>
  <c r="U95" i="14" s="1"/>
  <c r="G94" i="14"/>
  <c r="M94" i="14" s="1"/>
  <c r="G93" i="14"/>
  <c r="M93" i="14" s="1"/>
  <c r="G92" i="14"/>
  <c r="Y92" i="14" s="1"/>
  <c r="G91" i="14"/>
  <c r="G90" i="14"/>
  <c r="G89" i="14"/>
  <c r="G88" i="14"/>
  <c r="G87" i="14"/>
  <c r="M87" i="14" s="1"/>
  <c r="G86" i="14"/>
  <c r="P86" i="14" s="1"/>
  <c r="G85" i="14"/>
  <c r="I85" i="14" s="1"/>
  <c r="G84" i="14"/>
  <c r="Y84" i="14" s="1"/>
  <c r="G83" i="14"/>
  <c r="G82" i="14"/>
  <c r="U82" i="14" s="1"/>
  <c r="G81" i="14"/>
  <c r="G80" i="14"/>
  <c r="G79" i="14"/>
  <c r="U79" i="14" s="1"/>
  <c r="G78" i="14"/>
  <c r="G77" i="14"/>
  <c r="Y77" i="14" s="1"/>
  <c r="G76" i="14"/>
  <c r="G75" i="14"/>
  <c r="U75" i="14" s="1"/>
  <c r="G74" i="14"/>
  <c r="G73" i="14"/>
  <c r="G72" i="14"/>
  <c r="G71" i="14"/>
  <c r="K71" i="14" s="1"/>
  <c r="G70" i="14"/>
  <c r="X70" i="14" s="1"/>
  <c r="G69" i="14"/>
  <c r="Z69" i="14" s="1"/>
  <c r="G68" i="14"/>
  <c r="T68" i="14" s="1"/>
  <c r="G67" i="14"/>
  <c r="Z67" i="14" s="1"/>
  <c r="G66" i="14"/>
  <c r="P66" i="14" s="1"/>
  <c r="G65" i="14"/>
  <c r="G64" i="14"/>
  <c r="G63" i="14"/>
  <c r="T63" i="14" s="1"/>
  <c r="G62" i="14"/>
  <c r="N62" i="14" s="1"/>
  <c r="G61" i="14"/>
  <c r="X61" i="14" s="1"/>
  <c r="G60" i="14"/>
  <c r="X60" i="14" s="1"/>
  <c r="G59" i="14"/>
  <c r="R59" i="14" s="1"/>
  <c r="G58" i="14"/>
  <c r="N58" i="14" s="1"/>
  <c r="G57" i="14"/>
  <c r="G56" i="14"/>
  <c r="G55" i="14"/>
  <c r="U55" i="14" s="1"/>
  <c r="G54" i="14"/>
  <c r="O54" i="14" s="1"/>
  <c r="G53" i="14"/>
  <c r="I53" i="14" s="1"/>
  <c r="G52" i="14"/>
  <c r="Z52" i="14" s="1"/>
  <c r="G51" i="14"/>
  <c r="T51" i="14" s="1"/>
  <c r="G50" i="14"/>
  <c r="N50" i="14" s="1"/>
  <c r="G49" i="14"/>
  <c r="G48" i="14"/>
  <c r="G47" i="14"/>
  <c r="Z47" i="14" s="1"/>
  <c r="G46" i="14"/>
  <c r="Q46" i="14" s="1"/>
  <c r="G45" i="14"/>
  <c r="N45" i="14" s="1"/>
  <c r="G44" i="14"/>
  <c r="X44" i="14" s="1"/>
  <c r="G43" i="14"/>
  <c r="O43" i="14" s="1"/>
  <c r="G42" i="14"/>
  <c r="R42" i="14" s="1"/>
  <c r="G41" i="14"/>
  <c r="G40" i="14"/>
  <c r="G39" i="14"/>
  <c r="P39" i="14" s="1"/>
  <c r="G38" i="14"/>
  <c r="T38" i="14" s="1"/>
  <c r="G37" i="14"/>
  <c r="G36" i="14"/>
  <c r="G35" i="14"/>
  <c r="R35" i="14" s="1"/>
  <c r="G34" i="14"/>
  <c r="W34" i="14" s="1"/>
  <c r="G33" i="14"/>
  <c r="S33" i="14" s="1"/>
  <c r="G32" i="14"/>
  <c r="G31" i="14"/>
  <c r="W31" i="14" s="1"/>
  <c r="G30" i="14"/>
  <c r="Y30" i="14" s="1"/>
  <c r="G28" i="14"/>
  <c r="G27" i="14"/>
  <c r="G26" i="14"/>
  <c r="G24" i="14"/>
  <c r="Y215" i="14"/>
  <c r="T215" i="14"/>
  <c r="F215" i="14"/>
  <c r="Y214" i="14"/>
  <c r="T214" i="14"/>
  <c r="F214" i="14"/>
  <c r="Y213" i="14"/>
  <c r="T213" i="14"/>
  <c r="F213" i="14"/>
  <c r="Y212" i="14"/>
  <c r="T212" i="14"/>
  <c r="F212" i="14"/>
  <c r="Y211" i="14"/>
  <c r="T211" i="14"/>
  <c r="F211" i="14"/>
  <c r="Y210" i="14"/>
  <c r="T210" i="14"/>
  <c r="F210" i="14"/>
  <c r="F209" i="14"/>
  <c r="Y208" i="14"/>
  <c r="T208" i="14"/>
  <c r="F208" i="14"/>
  <c r="Y207" i="14"/>
  <c r="T207" i="14"/>
  <c r="Y206" i="14"/>
  <c r="T206" i="14"/>
  <c r="Y205" i="14"/>
  <c r="T205" i="14"/>
  <c r="Y117" i="14"/>
  <c r="T117" i="14"/>
  <c r="F117" i="14"/>
  <c r="Y116" i="14"/>
  <c r="T116" i="14"/>
  <c r="F116" i="14"/>
  <c r="Y115" i="14"/>
  <c r="T115" i="14"/>
  <c r="F115" i="14"/>
  <c r="Y114" i="14"/>
  <c r="T114" i="14"/>
  <c r="F114" i="14"/>
  <c r="Y113" i="14"/>
  <c r="T113" i="14"/>
  <c r="F113" i="14"/>
  <c r="Y112" i="14"/>
  <c r="T112" i="14"/>
  <c r="F112" i="14"/>
  <c r="F111" i="14"/>
  <c r="Y110" i="14"/>
  <c r="T110" i="14"/>
  <c r="F110" i="14"/>
  <c r="Y109" i="14"/>
  <c r="T109" i="14"/>
  <c r="Y108" i="14"/>
  <c r="T108" i="14"/>
  <c r="Y107" i="14"/>
  <c r="T107" i="14"/>
  <c r="X24" i="14" l="1"/>
  <c r="O25" i="14"/>
  <c r="P25" i="14"/>
  <c r="T44" i="14"/>
  <c r="N25" i="14"/>
  <c r="H25" i="14"/>
  <c r="Z25" i="14" s="1"/>
  <c r="U25" i="14"/>
  <c r="M25" i="14"/>
  <c r="T25" i="14"/>
  <c r="L25" i="14"/>
  <c r="S25" i="14"/>
  <c r="K25" i="14"/>
  <c r="R25" i="14"/>
  <c r="J25" i="14"/>
  <c r="Y25" i="14"/>
  <c r="Q25" i="14"/>
  <c r="P24" i="14"/>
  <c r="K36" i="14"/>
  <c r="V36" i="14"/>
  <c r="W24" i="14"/>
  <c r="O24" i="14"/>
  <c r="N24" i="14"/>
  <c r="U24" i="14"/>
  <c r="M24" i="14"/>
  <c r="T24" i="14"/>
  <c r="L24" i="14"/>
  <c r="S24" i="14"/>
  <c r="K24" i="14"/>
  <c r="R24" i="14"/>
  <c r="Z24" i="14"/>
  <c r="J24" i="14"/>
  <c r="Y24" i="14"/>
  <c r="M230" i="14"/>
  <c r="N230" i="14"/>
  <c r="O230" i="14"/>
  <c r="I230" i="14"/>
  <c r="J230" i="14"/>
  <c r="K230" i="14"/>
  <c r="H230" i="14"/>
  <c r="V230" i="14" s="1"/>
  <c r="L230" i="14"/>
  <c r="P56" i="14"/>
  <c r="L72" i="14"/>
  <c r="I48" i="14"/>
  <c r="X96" i="14"/>
  <c r="M96" i="14"/>
  <c r="L96" i="14"/>
  <c r="Z96" i="14"/>
  <c r="I96" i="14"/>
  <c r="W96" i="14"/>
  <c r="X41" i="14"/>
  <c r="P41" i="14"/>
  <c r="W41" i="14"/>
  <c r="O41" i="14"/>
  <c r="U41" i="14"/>
  <c r="M41" i="14"/>
  <c r="W49" i="14"/>
  <c r="O49" i="14"/>
  <c r="U49" i="14"/>
  <c r="M49" i="14"/>
  <c r="T49" i="14"/>
  <c r="L49" i="14"/>
  <c r="Y49" i="14"/>
  <c r="K49" i="14"/>
  <c r="X49" i="14"/>
  <c r="J49" i="14"/>
  <c r="S49" i="14"/>
  <c r="W57" i="14"/>
  <c r="O57" i="14"/>
  <c r="U57" i="14"/>
  <c r="M57" i="14"/>
  <c r="T57" i="14"/>
  <c r="L57" i="14"/>
  <c r="V57" i="14"/>
  <c r="I57" i="14"/>
  <c r="S57" i="14"/>
  <c r="Q57" i="14"/>
  <c r="W65" i="14"/>
  <c r="O65" i="14"/>
  <c r="U65" i="14"/>
  <c r="M65" i="14"/>
  <c r="T65" i="14"/>
  <c r="L65" i="14"/>
  <c r="R65" i="14"/>
  <c r="Q65" i="14"/>
  <c r="Z65" i="14"/>
  <c r="N65" i="14"/>
  <c r="T73" i="14"/>
  <c r="L73" i="14"/>
  <c r="S73" i="14"/>
  <c r="K73" i="14"/>
  <c r="X73" i="14"/>
  <c r="P73" i="14"/>
  <c r="O73" i="14"/>
  <c r="Y73" i="14"/>
  <c r="M73" i="14"/>
  <c r="W73" i="14"/>
  <c r="J73" i="14"/>
  <c r="I73" i="14"/>
  <c r="V73" i="14"/>
  <c r="T81" i="14"/>
  <c r="L81" i="14"/>
  <c r="S81" i="14"/>
  <c r="K81" i="14"/>
  <c r="X81" i="14"/>
  <c r="P81" i="14"/>
  <c r="Y81" i="14"/>
  <c r="M81" i="14"/>
  <c r="V81" i="14"/>
  <c r="I81" i="14"/>
  <c r="U81" i="14"/>
  <c r="J81" i="14"/>
  <c r="W81" i="14"/>
  <c r="T89" i="14"/>
  <c r="L89" i="14"/>
  <c r="S89" i="14"/>
  <c r="K89" i="14"/>
  <c r="X89" i="14"/>
  <c r="P89" i="14"/>
  <c r="V89" i="14"/>
  <c r="I89" i="14"/>
  <c r="R89" i="14"/>
  <c r="Q89" i="14"/>
  <c r="J89" i="14"/>
  <c r="Z89" i="14"/>
  <c r="W89" i="14"/>
  <c r="V97" i="14"/>
  <c r="N97" i="14"/>
  <c r="T97" i="14"/>
  <c r="L97" i="14"/>
  <c r="S97" i="14"/>
  <c r="K97" i="14"/>
  <c r="Z97" i="14"/>
  <c r="R97" i="14"/>
  <c r="J97" i="14"/>
  <c r="X97" i="14"/>
  <c r="P97" i="14"/>
  <c r="Q97" i="14"/>
  <c r="M97" i="14"/>
  <c r="I97" i="14"/>
  <c r="U97" i="14"/>
  <c r="O97" i="14"/>
  <c r="H32" i="14"/>
  <c r="U32" i="14" s="1"/>
  <c r="H40" i="14"/>
  <c r="O40" i="14" s="1"/>
  <c r="H48" i="14"/>
  <c r="Z48" i="14" s="1"/>
  <c r="H56" i="14"/>
  <c r="H64" i="14"/>
  <c r="R64" i="14" s="1"/>
  <c r="H72" i="14"/>
  <c r="H80" i="14"/>
  <c r="S80" i="14" s="1"/>
  <c r="H88" i="14"/>
  <c r="O88" i="14" s="1"/>
  <c r="H96" i="14"/>
  <c r="T96" i="14" s="1"/>
  <c r="K30" i="14"/>
  <c r="S30" i="14"/>
  <c r="I31" i="14"/>
  <c r="Q31" i="14"/>
  <c r="Y31" i="14"/>
  <c r="M33" i="14"/>
  <c r="U33" i="14"/>
  <c r="L34" i="14"/>
  <c r="P35" i="14"/>
  <c r="L36" i="14"/>
  <c r="X36" i="14"/>
  <c r="O38" i="14"/>
  <c r="Z38" i="14"/>
  <c r="V39" i="14"/>
  <c r="K41" i="14"/>
  <c r="Y41" i="14"/>
  <c r="N43" i="14"/>
  <c r="Z43" i="14"/>
  <c r="U44" i="14"/>
  <c r="Q45" i="14"/>
  <c r="J46" i="14"/>
  <c r="X46" i="14"/>
  <c r="R47" i="14"/>
  <c r="M48" i="14"/>
  <c r="N49" i="14"/>
  <c r="R51" i="14"/>
  <c r="S52" i="14"/>
  <c r="V53" i="14"/>
  <c r="Y54" i="14"/>
  <c r="Z55" i="14"/>
  <c r="K57" i="14"/>
  <c r="O59" i="14"/>
  <c r="T60" i="14"/>
  <c r="S61" i="14"/>
  <c r="X62" i="14"/>
  <c r="Z63" i="14"/>
  <c r="J65" i="14"/>
  <c r="S71" i="14"/>
  <c r="R73" i="14"/>
  <c r="S75" i="14"/>
  <c r="J77" i="14"/>
  <c r="K79" i="14"/>
  <c r="T84" i="14"/>
  <c r="M86" i="14"/>
  <c r="Y89" i="14"/>
  <c r="S92" i="14"/>
  <c r="V80" i="14"/>
  <c r="N80" i="14"/>
  <c r="U80" i="14"/>
  <c r="M80" i="14"/>
  <c r="Z80" i="14"/>
  <c r="R80" i="14"/>
  <c r="J80" i="14"/>
  <c r="Q80" i="14"/>
  <c r="O80" i="14"/>
  <c r="Y80" i="14"/>
  <c r="L80" i="14"/>
  <c r="X80" i="14"/>
  <c r="T80" i="14"/>
  <c r="V34" i="14"/>
  <c r="U34" i="14"/>
  <c r="S34" i="14"/>
  <c r="K34" i="14"/>
  <c r="V42" i="14"/>
  <c r="N42" i="14"/>
  <c r="U42" i="14"/>
  <c r="M42" i="14"/>
  <c r="S42" i="14"/>
  <c r="K42" i="14"/>
  <c r="U50" i="14"/>
  <c r="M50" i="14"/>
  <c r="S50" i="14"/>
  <c r="K50" i="14"/>
  <c r="Z50" i="14"/>
  <c r="R50" i="14"/>
  <c r="J50" i="14"/>
  <c r="T50" i="14"/>
  <c r="Q50" i="14"/>
  <c r="O50" i="14"/>
  <c r="U58" i="14"/>
  <c r="M58" i="14"/>
  <c r="S58" i="14"/>
  <c r="K58" i="14"/>
  <c r="Z58" i="14"/>
  <c r="R58" i="14"/>
  <c r="J58" i="14"/>
  <c r="P58" i="14"/>
  <c r="O58" i="14"/>
  <c r="X58" i="14"/>
  <c r="L58" i="14"/>
  <c r="Z66" i="14"/>
  <c r="R66" i="14"/>
  <c r="Y66" i="14"/>
  <c r="Q66" i="14"/>
  <c r="V66" i="14"/>
  <c r="N66" i="14"/>
  <c r="M66" i="14"/>
  <c r="W66" i="14"/>
  <c r="K66" i="14"/>
  <c r="U66" i="14"/>
  <c r="J66" i="14"/>
  <c r="O66" i="14"/>
  <c r="L66" i="14"/>
  <c r="Z74" i="14"/>
  <c r="R74" i="14"/>
  <c r="J74" i="14"/>
  <c r="Y74" i="14"/>
  <c r="Q74" i="14"/>
  <c r="I74" i="14"/>
  <c r="V74" i="14"/>
  <c r="N74" i="14"/>
  <c r="W74" i="14"/>
  <c r="K74" i="14"/>
  <c r="T74" i="14"/>
  <c r="S74" i="14"/>
  <c r="M74" i="14"/>
  <c r="L74" i="14"/>
  <c r="Z82" i="14"/>
  <c r="R82" i="14"/>
  <c r="J82" i="14"/>
  <c r="Y82" i="14"/>
  <c r="Q82" i="14"/>
  <c r="I82" i="14"/>
  <c r="V82" i="14"/>
  <c r="N82" i="14"/>
  <c r="T82" i="14"/>
  <c r="P82" i="14"/>
  <c r="O82" i="14"/>
  <c r="L82" i="14"/>
  <c r="K82" i="14"/>
  <c r="X82" i="14"/>
  <c r="T90" i="14"/>
  <c r="L90" i="14"/>
  <c r="Z90" i="14"/>
  <c r="R90" i="14"/>
  <c r="J90" i="14"/>
  <c r="Y90" i="14"/>
  <c r="Q90" i="14"/>
  <c r="I90" i="14"/>
  <c r="V90" i="14"/>
  <c r="N90" i="14"/>
  <c r="S90" i="14"/>
  <c r="O90" i="14"/>
  <c r="M90" i="14"/>
  <c r="K90" i="14"/>
  <c r="T98" i="14"/>
  <c r="L98" i="14"/>
  <c r="Z98" i="14"/>
  <c r="R98" i="14"/>
  <c r="J98" i="14"/>
  <c r="Y98" i="14"/>
  <c r="Q98" i="14"/>
  <c r="I98" i="14"/>
  <c r="X98" i="14"/>
  <c r="P98" i="14"/>
  <c r="V98" i="14"/>
  <c r="N98" i="14"/>
  <c r="U98" i="14"/>
  <c r="O98" i="14"/>
  <c r="M98" i="14"/>
  <c r="W98" i="14"/>
  <c r="L30" i="14"/>
  <c r="T30" i="14"/>
  <c r="J31" i="14"/>
  <c r="R31" i="14"/>
  <c r="Z31" i="14"/>
  <c r="P32" i="14"/>
  <c r="N33" i="14"/>
  <c r="V33" i="14"/>
  <c r="M34" i="14"/>
  <c r="X34" i="14"/>
  <c r="M36" i="14"/>
  <c r="I37" i="14"/>
  <c r="P38" i="14"/>
  <c r="J39" i="14"/>
  <c r="W39" i="14"/>
  <c r="L41" i="14"/>
  <c r="Z41" i="14"/>
  <c r="T42" i="14"/>
  <c r="K44" i="14"/>
  <c r="V44" i="14"/>
  <c r="R45" i="14"/>
  <c r="L46" i="14"/>
  <c r="Y46" i="14"/>
  <c r="U47" i="14"/>
  <c r="N48" i="14"/>
  <c r="P49" i="14"/>
  <c r="P50" i="14"/>
  <c r="X52" i="14"/>
  <c r="X53" i="14"/>
  <c r="J55" i="14"/>
  <c r="K56" i="14"/>
  <c r="N57" i="14"/>
  <c r="Q58" i="14"/>
  <c r="U60" i="14"/>
  <c r="Y62" i="14"/>
  <c r="L64" i="14"/>
  <c r="K65" i="14"/>
  <c r="S66" i="14"/>
  <c r="O68" i="14"/>
  <c r="K70" i="14"/>
  <c r="K72" i="14"/>
  <c r="U73" i="14"/>
  <c r="N77" i="14"/>
  <c r="M79" i="14"/>
  <c r="N81" i="14"/>
  <c r="W82" i="14"/>
  <c r="X84" i="14"/>
  <c r="P90" i="14"/>
  <c r="K96" i="14"/>
  <c r="K102" i="14"/>
  <c r="Z40" i="14"/>
  <c r="R40" i="14"/>
  <c r="I40" i="14"/>
  <c r="W40" i="14"/>
  <c r="J88" i="14"/>
  <c r="I88" i="14"/>
  <c r="T35" i="14"/>
  <c r="L35" i="14"/>
  <c r="S35" i="14"/>
  <c r="K35" i="14"/>
  <c r="Y35" i="14"/>
  <c r="Q35" i="14"/>
  <c r="I35" i="14"/>
  <c r="T43" i="14"/>
  <c r="L43" i="14"/>
  <c r="S43" i="14"/>
  <c r="K43" i="14"/>
  <c r="Y43" i="14"/>
  <c r="Q43" i="14"/>
  <c r="I43" i="14"/>
  <c r="S51" i="14"/>
  <c r="K51" i="14"/>
  <c r="Y51" i="14"/>
  <c r="Q51" i="14"/>
  <c r="I51" i="14"/>
  <c r="X51" i="14"/>
  <c r="P51" i="14"/>
  <c r="N51" i="14"/>
  <c r="Z51" i="14"/>
  <c r="M51" i="14"/>
  <c r="V51" i="14"/>
  <c r="J51" i="14"/>
  <c r="S59" i="14"/>
  <c r="K59" i="14"/>
  <c r="Y59" i="14"/>
  <c r="Q59" i="14"/>
  <c r="I59" i="14"/>
  <c r="X59" i="14"/>
  <c r="P59" i="14"/>
  <c r="W59" i="14"/>
  <c r="L59" i="14"/>
  <c r="V59" i="14"/>
  <c r="J59" i="14"/>
  <c r="T59" i="14"/>
  <c r="X67" i="14"/>
  <c r="P67" i="14"/>
  <c r="W67" i="14"/>
  <c r="O67" i="14"/>
  <c r="T67" i="14"/>
  <c r="L67" i="14"/>
  <c r="U67" i="14"/>
  <c r="I67" i="14"/>
  <c r="R67" i="14"/>
  <c r="Q67" i="14"/>
  <c r="N67" i="14"/>
  <c r="M67" i="14"/>
  <c r="J67" i="14"/>
  <c r="X75" i="14"/>
  <c r="P75" i="14"/>
  <c r="W75" i="14"/>
  <c r="O75" i="14"/>
  <c r="T75" i="14"/>
  <c r="L75" i="14"/>
  <c r="R75" i="14"/>
  <c r="N75" i="14"/>
  <c r="Z75" i="14"/>
  <c r="M75" i="14"/>
  <c r="Q75" i="14"/>
  <c r="K75" i="14"/>
  <c r="I75" i="14"/>
  <c r="X83" i="14"/>
  <c r="P83" i="14"/>
  <c r="W83" i="14"/>
  <c r="O83" i="14"/>
  <c r="T83" i="14"/>
  <c r="L83" i="14"/>
  <c r="N83" i="14"/>
  <c r="Y83" i="14"/>
  <c r="K83" i="14"/>
  <c r="V83" i="14"/>
  <c r="J83" i="14"/>
  <c r="Q83" i="14"/>
  <c r="M83" i="14"/>
  <c r="Z91" i="14"/>
  <c r="R91" i="14"/>
  <c r="J91" i="14"/>
  <c r="X91" i="14"/>
  <c r="P91" i="14"/>
  <c r="W91" i="14"/>
  <c r="O91" i="14"/>
  <c r="V91" i="14"/>
  <c r="N91" i="14"/>
  <c r="T91" i="14"/>
  <c r="L91" i="14"/>
  <c r="S91" i="14"/>
  <c r="M91" i="14"/>
  <c r="K91" i="14"/>
  <c r="Y91" i="14"/>
  <c r="U91" i="14"/>
  <c r="I91" i="14"/>
  <c r="Z99" i="14"/>
  <c r="R99" i="14"/>
  <c r="J99" i="14"/>
  <c r="X99" i="14"/>
  <c r="P99" i="14"/>
  <c r="W99" i="14"/>
  <c r="O99" i="14"/>
  <c r="V99" i="14"/>
  <c r="N99" i="14"/>
  <c r="T99" i="14"/>
  <c r="L99" i="14"/>
  <c r="Y99" i="14"/>
  <c r="S99" i="14"/>
  <c r="Q99" i="14"/>
  <c r="M99" i="14"/>
  <c r="K99" i="14"/>
  <c r="H34" i="14"/>
  <c r="H42" i="14"/>
  <c r="H50" i="14"/>
  <c r="H58" i="14"/>
  <c r="H66" i="14"/>
  <c r="H74" i="14"/>
  <c r="H82" i="14"/>
  <c r="H90" i="14"/>
  <c r="H98" i="14"/>
  <c r="I28" i="14"/>
  <c r="M30" i="14"/>
  <c r="U30" i="14"/>
  <c r="K31" i="14"/>
  <c r="S31" i="14"/>
  <c r="I32" i="14"/>
  <c r="Q32" i="14"/>
  <c r="Y32" i="14"/>
  <c r="O33" i="14"/>
  <c r="W33" i="14"/>
  <c r="N34" i="14"/>
  <c r="Y34" i="14"/>
  <c r="U35" i="14"/>
  <c r="J37" i="14"/>
  <c r="Q38" i="14"/>
  <c r="M39" i="14"/>
  <c r="X39" i="14"/>
  <c r="N41" i="14"/>
  <c r="I42" i="14"/>
  <c r="W42" i="14"/>
  <c r="P43" i="14"/>
  <c r="L44" i="14"/>
  <c r="S45" i="14"/>
  <c r="O46" i="14"/>
  <c r="Z46" i="14"/>
  <c r="V47" i="14"/>
  <c r="Q49" i="14"/>
  <c r="V50" i="14"/>
  <c r="U51" i="14"/>
  <c r="Z53" i="14"/>
  <c r="L55" i="14"/>
  <c r="P57" i="14"/>
  <c r="T58" i="14"/>
  <c r="U59" i="14"/>
  <c r="I62" i="14"/>
  <c r="J63" i="14"/>
  <c r="M64" i="14"/>
  <c r="P65" i="14"/>
  <c r="T66" i="14"/>
  <c r="L70" i="14"/>
  <c r="Z73" i="14"/>
  <c r="V75" i="14"/>
  <c r="W77" i="14"/>
  <c r="N79" i="14"/>
  <c r="O81" i="14"/>
  <c r="I83" i="14"/>
  <c r="I87" i="14"/>
  <c r="U90" i="14"/>
  <c r="Q96" i="14"/>
  <c r="U99" i="14"/>
  <c r="O102" i="14"/>
  <c r="Y56" i="14"/>
  <c r="Q56" i="14"/>
  <c r="I56" i="14"/>
  <c r="W56" i="14"/>
  <c r="O56" i="14"/>
  <c r="V56" i="14"/>
  <c r="N56" i="14"/>
  <c r="M56" i="14"/>
  <c r="Z56" i="14"/>
  <c r="L56" i="14"/>
  <c r="U56" i="14"/>
  <c r="J56" i="14"/>
  <c r="V72" i="14"/>
  <c r="N72" i="14"/>
  <c r="U72" i="14"/>
  <c r="M72" i="14"/>
  <c r="Z72" i="14"/>
  <c r="R72" i="14"/>
  <c r="J72" i="14"/>
  <c r="T72" i="14"/>
  <c r="Q72" i="14"/>
  <c r="P72" i="14"/>
  <c r="I72" i="14"/>
  <c r="Y72" i="14"/>
  <c r="W72" i="14"/>
  <c r="Z36" i="14"/>
  <c r="R36" i="14"/>
  <c r="J36" i="14"/>
  <c r="Y36" i="14"/>
  <c r="Q36" i="14"/>
  <c r="I36" i="14"/>
  <c r="W36" i="14"/>
  <c r="O36" i="14"/>
  <c r="Z44" i="14"/>
  <c r="R44" i="14"/>
  <c r="J44" i="14"/>
  <c r="Y44" i="14"/>
  <c r="Q44" i="14"/>
  <c r="I44" i="14"/>
  <c r="W44" i="14"/>
  <c r="O44" i="14"/>
  <c r="Y52" i="14"/>
  <c r="Q52" i="14"/>
  <c r="W52" i="14"/>
  <c r="O52" i="14"/>
  <c r="V52" i="14"/>
  <c r="N52" i="14"/>
  <c r="U52" i="14"/>
  <c r="J52" i="14"/>
  <c r="T52" i="14"/>
  <c r="R52" i="14"/>
  <c r="Y60" i="14"/>
  <c r="Q60" i="14"/>
  <c r="I60" i="14"/>
  <c r="W60" i="14"/>
  <c r="O60" i="14"/>
  <c r="V60" i="14"/>
  <c r="N60" i="14"/>
  <c r="S60" i="14"/>
  <c r="R60" i="14"/>
  <c r="M60" i="14"/>
  <c r="V68" i="14"/>
  <c r="N68" i="14"/>
  <c r="U68" i="14"/>
  <c r="M68" i="14"/>
  <c r="Z68" i="14"/>
  <c r="R68" i="14"/>
  <c r="J68" i="14"/>
  <c r="P68" i="14"/>
  <c r="Y68" i="14"/>
  <c r="L68" i="14"/>
  <c r="X68" i="14"/>
  <c r="K68" i="14"/>
  <c r="S68" i="14"/>
  <c r="Q68" i="14"/>
  <c r="I68" i="14"/>
  <c r="V76" i="14"/>
  <c r="N76" i="14"/>
  <c r="U76" i="14"/>
  <c r="M76" i="14"/>
  <c r="Z76" i="14"/>
  <c r="R76" i="14"/>
  <c r="J76" i="14"/>
  <c r="Y76" i="14"/>
  <c r="L76" i="14"/>
  <c r="W76" i="14"/>
  <c r="I76" i="14"/>
  <c r="T76" i="14"/>
  <c r="Q76" i="14"/>
  <c r="P76" i="14"/>
  <c r="K76" i="14"/>
  <c r="V84" i="14"/>
  <c r="N84" i="14"/>
  <c r="U84" i="14"/>
  <c r="M84" i="14"/>
  <c r="Z84" i="14"/>
  <c r="R84" i="14"/>
  <c r="J84" i="14"/>
  <c r="W84" i="14"/>
  <c r="I84" i="14"/>
  <c r="S84" i="14"/>
  <c r="Q84" i="14"/>
  <c r="P84" i="14"/>
  <c r="O84" i="14"/>
  <c r="K84" i="14"/>
  <c r="X92" i="14"/>
  <c r="P92" i="14"/>
  <c r="V92" i="14"/>
  <c r="N92" i="14"/>
  <c r="U92" i="14"/>
  <c r="M92" i="14"/>
  <c r="T92" i="14"/>
  <c r="L92" i="14"/>
  <c r="Z92" i="14"/>
  <c r="R92" i="14"/>
  <c r="J92" i="14"/>
  <c r="W92" i="14"/>
  <c r="Q92" i="14"/>
  <c r="O92" i="14"/>
  <c r="X100" i="14"/>
  <c r="P100" i="14"/>
  <c r="V100" i="14"/>
  <c r="N100" i="14"/>
  <c r="U100" i="14"/>
  <c r="M100" i="14"/>
  <c r="T100" i="14"/>
  <c r="L100" i="14"/>
  <c r="Z100" i="14"/>
  <c r="R100" i="14"/>
  <c r="J100" i="14"/>
  <c r="W100" i="14"/>
  <c r="S100" i="14"/>
  <c r="Q100" i="14"/>
  <c r="H35" i="14"/>
  <c r="H43" i="14"/>
  <c r="H51" i="14"/>
  <c r="H59" i="14"/>
  <c r="H67" i="14"/>
  <c r="H75" i="14"/>
  <c r="H83" i="14"/>
  <c r="H91" i="14"/>
  <c r="H99" i="14"/>
  <c r="N30" i="14"/>
  <c r="V30" i="14"/>
  <c r="L31" i="14"/>
  <c r="T31" i="14"/>
  <c r="J32" i="14"/>
  <c r="P33" i="14"/>
  <c r="X33" i="14"/>
  <c r="O34" i="14"/>
  <c r="Z34" i="14"/>
  <c r="V35" i="14"/>
  <c r="P36" i="14"/>
  <c r="K37" i="14"/>
  <c r="R38" i="14"/>
  <c r="N39" i="14"/>
  <c r="Z39" i="14"/>
  <c r="U40" i="14"/>
  <c r="Q41" i="14"/>
  <c r="J42" i="14"/>
  <c r="X42" i="14"/>
  <c r="R43" i="14"/>
  <c r="M44" i="14"/>
  <c r="I45" i="14"/>
  <c r="P46" i="14"/>
  <c r="J47" i="14"/>
  <c r="W47" i="14"/>
  <c r="S48" i="14"/>
  <c r="R49" i="14"/>
  <c r="W50" i="14"/>
  <c r="W51" i="14"/>
  <c r="N54" i="14"/>
  <c r="M55" i="14"/>
  <c r="R56" i="14"/>
  <c r="R57" i="14"/>
  <c r="V58" i="14"/>
  <c r="Z59" i="14"/>
  <c r="Z60" i="14"/>
  <c r="L62" i="14"/>
  <c r="M63" i="14"/>
  <c r="P64" i="14"/>
  <c r="S65" i="14"/>
  <c r="X66" i="14"/>
  <c r="W68" i="14"/>
  <c r="T70" i="14"/>
  <c r="O72" i="14"/>
  <c r="O74" i="14"/>
  <c r="Y75" i="14"/>
  <c r="Q81" i="14"/>
  <c r="R83" i="14"/>
  <c r="J87" i="14"/>
  <c r="W90" i="14"/>
  <c r="K94" i="14"/>
  <c r="S96" i="14"/>
  <c r="I100" i="14"/>
  <c r="M37" i="14"/>
  <c r="P45" i="14"/>
  <c r="O45" i="14"/>
  <c r="M45" i="14"/>
  <c r="W53" i="14"/>
  <c r="O53" i="14"/>
  <c r="U53" i="14"/>
  <c r="M53" i="14"/>
  <c r="T53" i="14"/>
  <c r="L53" i="14"/>
  <c r="Q53" i="14"/>
  <c r="P53" i="14"/>
  <c r="Y53" i="14"/>
  <c r="K53" i="14"/>
  <c r="W61" i="14"/>
  <c r="O61" i="14"/>
  <c r="U61" i="14"/>
  <c r="M61" i="14"/>
  <c r="T61" i="14"/>
  <c r="L61" i="14"/>
  <c r="Z61" i="14"/>
  <c r="N61" i="14"/>
  <c r="Y61" i="14"/>
  <c r="K61" i="14"/>
  <c r="V61" i="14"/>
  <c r="I61" i="14"/>
  <c r="T69" i="14"/>
  <c r="L69" i="14"/>
  <c r="S69" i="14"/>
  <c r="K69" i="14"/>
  <c r="X69" i="14"/>
  <c r="P69" i="14"/>
  <c r="W69" i="14"/>
  <c r="J69" i="14"/>
  <c r="U69" i="14"/>
  <c r="R69" i="14"/>
  <c r="V69" i="14"/>
  <c r="Q69" i="14"/>
  <c r="N69" i="14"/>
  <c r="T77" i="14"/>
  <c r="L77" i="14"/>
  <c r="S77" i="14"/>
  <c r="K77" i="14"/>
  <c r="X77" i="14"/>
  <c r="P77" i="14"/>
  <c r="U77" i="14"/>
  <c r="Q77" i="14"/>
  <c r="O77" i="14"/>
  <c r="V77" i="14"/>
  <c r="R77" i="14"/>
  <c r="M77" i="14"/>
  <c r="T85" i="14"/>
  <c r="L85" i="14"/>
  <c r="S85" i="14"/>
  <c r="K85" i="14"/>
  <c r="X85" i="14"/>
  <c r="P85" i="14"/>
  <c r="Q85" i="14"/>
  <c r="Z85" i="14"/>
  <c r="N85" i="14"/>
  <c r="Y85" i="14"/>
  <c r="M85" i="14"/>
  <c r="U85" i="14"/>
  <c r="R85" i="14"/>
  <c r="J85" i="14"/>
  <c r="V93" i="14"/>
  <c r="N93" i="14"/>
  <c r="T93" i="14"/>
  <c r="L93" i="14"/>
  <c r="S93" i="14"/>
  <c r="K93" i="14"/>
  <c r="Z93" i="14"/>
  <c r="R93" i="14"/>
  <c r="J93" i="14"/>
  <c r="X93" i="14"/>
  <c r="P93" i="14"/>
  <c r="Y93" i="14"/>
  <c r="U93" i="14"/>
  <c r="Q93" i="14"/>
  <c r="W93" i="14"/>
  <c r="O93" i="14"/>
  <c r="I93" i="14"/>
  <c r="V101" i="14"/>
  <c r="N101" i="14"/>
  <c r="T101" i="14"/>
  <c r="L101" i="14"/>
  <c r="S101" i="14"/>
  <c r="K101" i="14"/>
  <c r="Z101" i="14"/>
  <c r="R101" i="14"/>
  <c r="J101" i="14"/>
  <c r="X101" i="14"/>
  <c r="P101" i="14"/>
  <c r="I101" i="14"/>
  <c r="Y101" i="14"/>
  <c r="W101" i="14"/>
  <c r="O101" i="14"/>
  <c r="M101" i="14"/>
  <c r="H28" i="14"/>
  <c r="K28" i="14" s="1"/>
  <c r="O30" i="14"/>
  <c r="W30" i="14"/>
  <c r="M31" i="14"/>
  <c r="U31" i="14"/>
  <c r="S32" i="14"/>
  <c r="P34" i="14"/>
  <c r="S36" i="14"/>
  <c r="L37" i="14"/>
  <c r="O39" i="14"/>
  <c r="K40" i="14"/>
  <c r="L42" i="14"/>
  <c r="Y42" i="14"/>
  <c r="N44" i="14"/>
  <c r="J45" i="14"/>
  <c r="M47" i="14"/>
  <c r="X47" i="14"/>
  <c r="T48" i="14"/>
  <c r="X50" i="14"/>
  <c r="K52" i="14"/>
  <c r="J53" i="14"/>
  <c r="O55" i="14"/>
  <c r="S56" i="14"/>
  <c r="W58" i="14"/>
  <c r="J60" i="14"/>
  <c r="J61" i="14"/>
  <c r="R63" i="14"/>
  <c r="I69" i="14"/>
  <c r="S72" i="14"/>
  <c r="P74" i="14"/>
  <c r="O76" i="14"/>
  <c r="Z77" i="14"/>
  <c r="I80" i="14"/>
  <c r="O85" i="14"/>
  <c r="K87" i="14"/>
  <c r="X90" i="14"/>
  <c r="Y96" i="14"/>
  <c r="K100" i="14"/>
  <c r="S103" i="14"/>
  <c r="Y64" i="14"/>
  <c r="Q64" i="14"/>
  <c r="I64" i="14"/>
  <c r="W64" i="14"/>
  <c r="O64" i="14"/>
  <c r="V64" i="14"/>
  <c r="N64" i="14"/>
  <c r="X64" i="14"/>
  <c r="K64" i="14"/>
  <c r="U64" i="14"/>
  <c r="J64" i="14"/>
  <c r="S64" i="14"/>
  <c r="V38" i="14"/>
  <c r="N38" i="14"/>
  <c r="U38" i="14"/>
  <c r="M38" i="14"/>
  <c r="S38" i="14"/>
  <c r="K38" i="14"/>
  <c r="V46" i="14"/>
  <c r="N46" i="14"/>
  <c r="U46" i="14"/>
  <c r="M46" i="14"/>
  <c r="S46" i="14"/>
  <c r="K46" i="14"/>
  <c r="U54" i="14"/>
  <c r="M54" i="14"/>
  <c r="S54" i="14"/>
  <c r="K54" i="14"/>
  <c r="Z54" i="14"/>
  <c r="R54" i="14"/>
  <c r="J54" i="14"/>
  <c r="X54" i="14"/>
  <c r="L54" i="14"/>
  <c r="W54" i="14"/>
  <c r="I54" i="14"/>
  <c r="T54" i="14"/>
  <c r="U62" i="14"/>
  <c r="M62" i="14"/>
  <c r="S62" i="14"/>
  <c r="K62" i="14"/>
  <c r="Z62" i="14"/>
  <c r="R62" i="14"/>
  <c r="J62" i="14"/>
  <c r="V62" i="14"/>
  <c r="T62" i="14"/>
  <c r="P62" i="14"/>
  <c r="Z70" i="14"/>
  <c r="R70" i="14"/>
  <c r="J70" i="14"/>
  <c r="Y70" i="14"/>
  <c r="Q70" i="14"/>
  <c r="I70" i="14"/>
  <c r="V70" i="14"/>
  <c r="N70" i="14"/>
  <c r="S70" i="14"/>
  <c r="O70" i="14"/>
  <c r="M70" i="14"/>
  <c r="W70" i="14"/>
  <c r="U70" i="14"/>
  <c r="P70" i="14"/>
  <c r="Z78" i="14"/>
  <c r="R78" i="14"/>
  <c r="J78" i="14"/>
  <c r="Y78" i="14"/>
  <c r="Q78" i="14"/>
  <c r="I78" i="14"/>
  <c r="V78" i="14"/>
  <c r="N78" i="14"/>
  <c r="O78" i="14"/>
  <c r="X78" i="14"/>
  <c r="L78" i="14"/>
  <c r="W78" i="14"/>
  <c r="K78" i="14"/>
  <c r="U78" i="14"/>
  <c r="T78" i="14"/>
  <c r="P78" i="14"/>
  <c r="Z86" i="14"/>
  <c r="R86" i="14"/>
  <c r="J86" i="14"/>
  <c r="Y86" i="14"/>
  <c r="Q86" i="14"/>
  <c r="I86" i="14"/>
  <c r="V86" i="14"/>
  <c r="N86" i="14"/>
  <c r="X86" i="14"/>
  <c r="L86" i="14"/>
  <c r="U86" i="14"/>
  <c r="T86" i="14"/>
  <c r="W86" i="14"/>
  <c r="S86" i="14"/>
  <c r="O86" i="14"/>
  <c r="T94" i="14"/>
  <c r="L94" i="14"/>
  <c r="Z94" i="14"/>
  <c r="R94" i="14"/>
  <c r="J94" i="14"/>
  <c r="Y94" i="14"/>
  <c r="Q94" i="14"/>
  <c r="I94" i="14"/>
  <c r="X94" i="14"/>
  <c r="P94" i="14"/>
  <c r="V94" i="14"/>
  <c r="N94" i="14"/>
  <c r="W94" i="14"/>
  <c r="U94" i="14"/>
  <c r="T102" i="14"/>
  <c r="L102" i="14"/>
  <c r="Z102" i="14"/>
  <c r="R102" i="14"/>
  <c r="J102" i="14"/>
  <c r="Y102" i="14"/>
  <c r="Q102" i="14"/>
  <c r="I102" i="14"/>
  <c r="X102" i="14"/>
  <c r="P102" i="14"/>
  <c r="V102" i="14"/>
  <c r="N102" i="14"/>
  <c r="M102" i="14"/>
  <c r="W102" i="14"/>
  <c r="S102" i="14"/>
  <c r="H37" i="14"/>
  <c r="R37" i="14" s="1"/>
  <c r="H45" i="14"/>
  <c r="V45" i="14" s="1"/>
  <c r="H53" i="14"/>
  <c r="H61" i="14"/>
  <c r="H69" i="14"/>
  <c r="H77" i="14"/>
  <c r="H85" i="14"/>
  <c r="H93" i="14"/>
  <c r="H101" i="14"/>
  <c r="P30" i="14"/>
  <c r="X30" i="14"/>
  <c r="N31" i="14"/>
  <c r="V31" i="14"/>
  <c r="L32" i="14"/>
  <c r="Q34" i="14"/>
  <c r="I38" i="14"/>
  <c r="W38" i="14"/>
  <c r="L40" i="14"/>
  <c r="X40" i="14"/>
  <c r="O42" i="14"/>
  <c r="Z42" i="14"/>
  <c r="K45" i="14"/>
  <c r="Y45" i="14"/>
  <c r="R46" i="14"/>
  <c r="N47" i="14"/>
  <c r="U48" i="14"/>
  <c r="Y50" i="14"/>
  <c r="N53" i="14"/>
  <c r="P54" i="14"/>
  <c r="T56" i="14"/>
  <c r="Y58" i="14"/>
  <c r="P61" i="14"/>
  <c r="O62" i="14"/>
  <c r="T64" i="14"/>
  <c r="M69" i="14"/>
  <c r="X72" i="14"/>
  <c r="U74" i="14"/>
  <c r="M78" i="14"/>
  <c r="K80" i="14"/>
  <c r="V85" i="14"/>
  <c r="O94" i="14"/>
  <c r="O100" i="14"/>
  <c r="T39" i="14"/>
  <c r="L39" i="14"/>
  <c r="S39" i="14"/>
  <c r="K39" i="14"/>
  <c r="Y39" i="14"/>
  <c r="Q39" i="14"/>
  <c r="I39" i="14"/>
  <c r="T47" i="14"/>
  <c r="L47" i="14"/>
  <c r="S47" i="14"/>
  <c r="K47" i="14"/>
  <c r="Y47" i="14"/>
  <c r="Q47" i="14"/>
  <c r="I47" i="14"/>
  <c r="S55" i="14"/>
  <c r="K55" i="14"/>
  <c r="Y55" i="14"/>
  <c r="Q55" i="14"/>
  <c r="I55" i="14"/>
  <c r="X55" i="14"/>
  <c r="P55" i="14"/>
  <c r="T55" i="14"/>
  <c r="R55" i="14"/>
  <c r="N55" i="14"/>
  <c r="S63" i="14"/>
  <c r="K63" i="14"/>
  <c r="Y63" i="14"/>
  <c r="Q63" i="14"/>
  <c r="I63" i="14"/>
  <c r="X63" i="14"/>
  <c r="P63" i="14"/>
  <c r="O63" i="14"/>
  <c r="N63" i="14"/>
  <c r="W63" i="14"/>
  <c r="L63" i="14"/>
  <c r="X71" i="14"/>
  <c r="P71" i="14"/>
  <c r="W71" i="14"/>
  <c r="O71" i="14"/>
  <c r="T71" i="14"/>
  <c r="L71" i="14"/>
  <c r="Z71" i="14"/>
  <c r="M71" i="14"/>
  <c r="V71" i="14"/>
  <c r="J71" i="14"/>
  <c r="U71" i="14"/>
  <c r="I71" i="14"/>
  <c r="Y71" i="14"/>
  <c r="R71" i="14"/>
  <c r="X79" i="14"/>
  <c r="P79" i="14"/>
  <c r="W79" i="14"/>
  <c r="O79" i="14"/>
  <c r="T79" i="14"/>
  <c r="L79" i="14"/>
  <c r="V79" i="14"/>
  <c r="J79" i="14"/>
  <c r="S79" i="14"/>
  <c r="R79" i="14"/>
  <c r="Z79" i="14"/>
  <c r="Y79" i="14"/>
  <c r="Q79" i="14"/>
  <c r="X87" i="14"/>
  <c r="P87" i="14"/>
  <c r="W87" i="14"/>
  <c r="O87" i="14"/>
  <c r="T87" i="14"/>
  <c r="L87" i="14"/>
  <c r="S87" i="14"/>
  <c r="Q87" i="14"/>
  <c r="N87" i="14"/>
  <c r="Y87" i="14"/>
  <c r="V87" i="14"/>
  <c r="R87" i="14"/>
  <c r="Z95" i="14"/>
  <c r="R95" i="14"/>
  <c r="J95" i="14"/>
  <c r="X95" i="14"/>
  <c r="P95" i="14"/>
  <c r="W95" i="14"/>
  <c r="O95" i="14"/>
  <c r="V95" i="14"/>
  <c r="N95" i="14"/>
  <c r="T95" i="14"/>
  <c r="L95" i="14"/>
  <c r="K95" i="14"/>
  <c r="Y95" i="14"/>
  <c r="S95" i="14"/>
  <c r="Q95" i="14"/>
  <c r="I95" i="14"/>
  <c r="R103" i="14"/>
  <c r="J103" i="14"/>
  <c r="X103" i="14"/>
  <c r="P103" i="14"/>
  <c r="W103" i="14"/>
  <c r="O103" i="14"/>
  <c r="V103" i="14"/>
  <c r="N103" i="14"/>
  <c r="T103" i="14"/>
  <c r="L103" i="14"/>
  <c r="Q103" i="14"/>
  <c r="K103" i="14"/>
  <c r="I103" i="14"/>
  <c r="M103" i="14"/>
  <c r="H30" i="14"/>
  <c r="H38" i="14"/>
  <c r="H46" i="14"/>
  <c r="H54" i="14"/>
  <c r="H62" i="14"/>
  <c r="H70" i="14"/>
  <c r="H78" i="14"/>
  <c r="H86" i="14"/>
  <c r="H94" i="14"/>
  <c r="H102" i="14"/>
  <c r="M28" i="14"/>
  <c r="I30" i="14"/>
  <c r="Q30" i="14"/>
  <c r="O31" i="14"/>
  <c r="M32" i="14"/>
  <c r="K33" i="14"/>
  <c r="I34" i="14"/>
  <c r="R34" i="14"/>
  <c r="N35" i="14"/>
  <c r="Z35" i="14"/>
  <c r="U36" i="14"/>
  <c r="J38" i="14"/>
  <c r="X38" i="14"/>
  <c r="R39" i="14"/>
  <c r="M40" i="14"/>
  <c r="I41" i="14"/>
  <c r="T41" i="14"/>
  <c r="P42" i="14"/>
  <c r="J43" i="14"/>
  <c r="W43" i="14"/>
  <c r="S44" i="14"/>
  <c r="L45" i="14"/>
  <c r="T46" i="14"/>
  <c r="O47" i="14"/>
  <c r="K48" i="14"/>
  <c r="X48" i="14"/>
  <c r="I50" i="14"/>
  <c r="L51" i="14"/>
  <c r="M52" i="14"/>
  <c r="R53" i="14"/>
  <c r="Q54" i="14"/>
  <c r="V55" i="14"/>
  <c r="X56" i="14"/>
  <c r="Z57" i="14"/>
  <c r="M59" i="14"/>
  <c r="L60" i="14"/>
  <c r="Q61" i="14"/>
  <c r="Q62" i="14"/>
  <c r="U63" i="14"/>
  <c r="Z64" i="14"/>
  <c r="Y65" i="14"/>
  <c r="V67" i="14"/>
  <c r="O69" i="14"/>
  <c r="N71" i="14"/>
  <c r="N73" i="14"/>
  <c r="X74" i="14"/>
  <c r="X76" i="14"/>
  <c r="S78" i="14"/>
  <c r="P80" i="14"/>
  <c r="M82" i="14"/>
  <c r="Z83" i="14"/>
  <c r="W85" i="14"/>
  <c r="U87" i="14"/>
  <c r="O89" i="14"/>
  <c r="I92" i="14"/>
  <c r="S94" i="14"/>
  <c r="Y97" i="14"/>
  <c r="Y100" i="14"/>
  <c r="Y103" i="14"/>
  <c r="F19" i="14"/>
  <c r="F18" i="14"/>
  <c r="F17" i="14"/>
  <c r="F16" i="14"/>
  <c r="F15" i="14"/>
  <c r="F14" i="14"/>
  <c r="F13" i="14"/>
  <c r="F12" i="14"/>
  <c r="Y9" i="14"/>
  <c r="Y10" i="14"/>
  <c r="Y11" i="14"/>
  <c r="Y12" i="14"/>
  <c r="Y14" i="14"/>
  <c r="Y15" i="14"/>
  <c r="Y16" i="14"/>
  <c r="Y17" i="14"/>
  <c r="Y18" i="14"/>
  <c r="Y19" i="14"/>
  <c r="T19" i="14"/>
  <c r="T18" i="14"/>
  <c r="T17" i="14"/>
  <c r="T16" i="14"/>
  <c r="T15" i="14"/>
  <c r="T14" i="14"/>
  <c r="T12" i="14"/>
  <c r="T11" i="14"/>
  <c r="T10" i="14"/>
  <c r="G29" i="14"/>
  <c r="T9" i="14"/>
  <c r="W32" i="14" l="1"/>
  <c r="T32" i="14"/>
  <c r="O32" i="14"/>
  <c r="K32" i="14"/>
  <c r="Z32" i="14"/>
  <c r="N32" i="14"/>
  <c r="J28" i="14"/>
  <c r="Z28" i="14"/>
  <c r="T28" i="14"/>
  <c r="U28" i="14"/>
  <c r="L28" i="14"/>
  <c r="V37" i="14"/>
  <c r="X45" i="14"/>
  <c r="Z45" i="14"/>
  <c r="U45" i="14"/>
  <c r="W45" i="14"/>
  <c r="T45" i="14"/>
  <c r="X25" i="14"/>
  <c r="W25" i="14"/>
  <c r="V25" i="14"/>
  <c r="Q230" i="14"/>
  <c r="T230" i="14"/>
  <c r="P230" i="14"/>
  <c r="Z230" i="14"/>
  <c r="U230" i="14"/>
  <c r="X230" i="14"/>
  <c r="W230" i="14"/>
  <c r="S230" i="14"/>
  <c r="R230" i="14"/>
  <c r="Y230" i="14"/>
  <c r="S28" i="14"/>
  <c r="U37" i="14"/>
  <c r="S88" i="14"/>
  <c r="R88" i="14"/>
  <c r="U96" i="14"/>
  <c r="Q48" i="14"/>
  <c r="P88" i="14"/>
  <c r="S29" i="14"/>
  <c r="K29" i="14"/>
  <c r="Z29" i="14"/>
  <c r="R29" i="14"/>
  <c r="J29" i="14"/>
  <c r="H29" i="14"/>
  <c r="Y29" i="14"/>
  <c r="Q29" i="14"/>
  <c r="I29" i="14"/>
  <c r="X29" i="14"/>
  <c r="P29" i="14"/>
  <c r="W29" i="14"/>
  <c r="O29" i="14"/>
  <c r="V29" i="14"/>
  <c r="N29" i="14"/>
  <c r="T29" i="14"/>
  <c r="U29" i="14"/>
  <c r="M29" i="14"/>
  <c r="L29" i="14"/>
  <c r="Q37" i="14"/>
  <c r="O37" i="14"/>
  <c r="T88" i="14"/>
  <c r="P48" i="14"/>
  <c r="Y88" i="14"/>
  <c r="Z88" i="14"/>
  <c r="Q40" i="14"/>
  <c r="P40" i="14"/>
  <c r="O96" i="14"/>
  <c r="N96" i="14"/>
  <c r="J48" i="14"/>
  <c r="W80" i="14"/>
  <c r="V28" i="14"/>
  <c r="N28" i="14"/>
  <c r="W37" i="14"/>
  <c r="M88" i="14"/>
  <c r="Y40" i="14"/>
  <c r="X28" i="14"/>
  <c r="L88" i="14"/>
  <c r="J96" i="14"/>
  <c r="V96" i="14"/>
  <c r="R48" i="14"/>
  <c r="N37" i="14"/>
  <c r="P37" i="14"/>
  <c r="Q88" i="14"/>
  <c r="T40" i="14"/>
  <c r="W88" i="14"/>
  <c r="U88" i="14"/>
  <c r="J40" i="14"/>
  <c r="X32" i="14"/>
  <c r="P28" i="14"/>
  <c r="W28" i="14"/>
  <c r="R96" i="14"/>
  <c r="P96" i="14"/>
  <c r="V48" i="14"/>
  <c r="K88" i="14"/>
  <c r="N88" i="14"/>
  <c r="T37" i="14"/>
  <c r="O28" i="14"/>
  <c r="L48" i="14"/>
  <c r="W48" i="14"/>
  <c r="Y28" i="14"/>
  <c r="X88" i="14"/>
  <c r="V88" i="14"/>
  <c r="S37" i="14"/>
  <c r="N40" i="14"/>
  <c r="O48" i="14"/>
  <c r="Y48" i="14"/>
  <c r="S40" i="14"/>
  <c r="Z37" i="14"/>
  <c r="R28" i="14"/>
  <c r="Q28" i="14"/>
  <c r="V32" i="14"/>
  <c r="Y37" i="14"/>
</calcChain>
</file>

<file path=xl/sharedStrings.xml><?xml version="1.0" encoding="utf-8"?>
<sst xmlns="http://schemas.openxmlformats.org/spreadsheetml/2006/main" count="719" uniqueCount="169">
  <si>
    <t>BASE DE DONNEES "TABLEAU DE SAISIES"</t>
  </si>
  <si>
    <t>MATIN</t>
  </si>
  <si>
    <t>CHOLLET - ERIC</t>
  </si>
  <si>
    <t>03838</t>
  </si>
  <si>
    <t>ANDRE - SEBASTIEN</t>
  </si>
  <si>
    <t>21766</t>
  </si>
  <si>
    <t>12004.01</t>
  </si>
  <si>
    <t>APRES-MIDI</t>
  </si>
  <si>
    <t>GESLIN - JOAN</t>
  </si>
  <si>
    <t>04217</t>
  </si>
  <si>
    <t>12506.01</t>
  </si>
  <si>
    <t>NUIT</t>
  </si>
  <si>
    <t>GILBERT - THIERRY</t>
  </si>
  <si>
    <t>03969</t>
  </si>
  <si>
    <t>11508.01</t>
  </si>
  <si>
    <t>GRASSIN - YANN</t>
  </si>
  <si>
    <t>03808</t>
  </si>
  <si>
    <t>BEAUDOIN - DOMINIQUE</t>
  </si>
  <si>
    <t>03540</t>
  </si>
  <si>
    <t>12005.01</t>
  </si>
  <si>
    <t>MARTINEAU - BERTRAND</t>
  </si>
  <si>
    <t>04035</t>
  </si>
  <si>
    <t>BESLIN - VALERIE</t>
  </si>
  <si>
    <t>03753</t>
  </si>
  <si>
    <t>11202.03</t>
  </si>
  <si>
    <t>MARTINEAU - REGIS</t>
  </si>
  <si>
    <t>03730</t>
  </si>
  <si>
    <t>BLIN - SOPHIE</t>
  </si>
  <si>
    <t>21090</t>
  </si>
  <si>
    <t>10259.01</t>
  </si>
  <si>
    <t>MISSAOUI - ROMAIN</t>
  </si>
  <si>
    <t>21790</t>
  </si>
  <si>
    <t>10259.02</t>
  </si>
  <si>
    <t>MONCEAU - NICOLAS</t>
  </si>
  <si>
    <t>04227</t>
  </si>
  <si>
    <t>COUTARD - SOPHIE</t>
  </si>
  <si>
    <t>30889</t>
  </si>
  <si>
    <t>10508.02</t>
  </si>
  <si>
    <t>COUTELLE - FANNY</t>
  </si>
  <si>
    <t>04698</t>
  </si>
  <si>
    <t>12106.02</t>
  </si>
  <si>
    <t>DELILLE - GUILLAUME</t>
  </si>
  <si>
    <t>21933</t>
  </si>
  <si>
    <t>12106.04</t>
  </si>
  <si>
    <t>EDON - FRANCOISE</t>
  </si>
  <si>
    <t>03535</t>
  </si>
  <si>
    <t>13502.03</t>
  </si>
  <si>
    <t>GALPIN - DOMINIQUE</t>
  </si>
  <si>
    <t>12004.03</t>
  </si>
  <si>
    <t>11106.06</t>
  </si>
  <si>
    <t>12002.01</t>
  </si>
  <si>
    <t>GUERANGER - NATHALIE</t>
  </si>
  <si>
    <t>04429</t>
  </si>
  <si>
    <t>12706.01</t>
  </si>
  <si>
    <t>HOUSSEAU - NADEGE</t>
  </si>
  <si>
    <t>04705</t>
  </si>
  <si>
    <t>12106.05</t>
  </si>
  <si>
    <t>JILCOT - LAURENCE</t>
  </si>
  <si>
    <t>03819</t>
  </si>
  <si>
    <t>11106.09</t>
  </si>
  <si>
    <t>11106.10</t>
  </si>
  <si>
    <t>12106.06</t>
  </si>
  <si>
    <t>MONGUILLON - CYNTHIA</t>
  </si>
  <si>
    <t>04603</t>
  </si>
  <si>
    <t>PEINTRE - VIRGINIE</t>
  </si>
  <si>
    <t>04609</t>
  </si>
  <si>
    <t>PIAU - NADIA</t>
  </si>
  <si>
    <t>04669</t>
  </si>
  <si>
    <t>POUPIN - ZACHARIE</t>
  </si>
  <si>
    <t>04521</t>
  </si>
  <si>
    <t>RENAULT - MARIE ANNICK</t>
  </si>
  <si>
    <t>04522</t>
  </si>
  <si>
    <t>SIDIBE - MOUSTAPHA</t>
  </si>
  <si>
    <t>22688</t>
  </si>
  <si>
    <t>VALERI - ALEXIA</t>
  </si>
  <si>
    <t>04550</t>
  </si>
  <si>
    <t>VAUGEOIS - VICTOR</t>
  </si>
  <si>
    <t>20831</t>
  </si>
  <si>
    <t>VIRATELLE - ALAIN</t>
  </si>
  <si>
    <t>21767</t>
  </si>
  <si>
    <t>VIRATELLE - LAURENT</t>
  </si>
  <si>
    <t>03858</t>
  </si>
  <si>
    <t>150T. FANUC</t>
  </si>
  <si>
    <t>200T. DEMAG</t>
  </si>
  <si>
    <t>120T. KM</t>
  </si>
  <si>
    <t>25T. 01</t>
  </si>
  <si>
    <t>25T. 02</t>
  </si>
  <si>
    <t>50T. FANUC</t>
  </si>
  <si>
    <t>350T.</t>
  </si>
  <si>
    <t>84753.01</t>
  </si>
  <si>
    <t>PROD. DMF</t>
  </si>
  <si>
    <t>84752.01</t>
  </si>
  <si>
    <t>84754.01</t>
  </si>
  <si>
    <t>RATIO</t>
  </si>
  <si>
    <t>OPERATEUR 1 --&gt;</t>
  </si>
  <si>
    <t>OPERATEUR 2 --&gt;</t>
  </si>
  <si>
    <t>OPERATEUR 3 --&gt;</t>
  </si>
  <si>
    <t>OPERATEUR 4 --&gt;</t>
  </si>
  <si>
    <t>OPERATEUR 5 --&gt;</t>
  </si>
  <si>
    <t>OPERATEUR 6 --&gt;</t>
  </si>
  <si>
    <t>OPERATEUR 7 --&gt;</t>
  </si>
  <si>
    <t>OPERATEUR 8 --&gt;</t>
  </si>
  <si>
    <t>CODE</t>
  </si>
  <si>
    <t>REFERENT --&gt;</t>
  </si>
  <si>
    <t>PATTIER - DIEGO</t>
  </si>
  <si>
    <t>CHARTIER - JULIEN</t>
  </si>
  <si>
    <t>CHIQUET - CHERLEY</t>
  </si>
  <si>
    <t>PEINTRE - DYLAN</t>
  </si>
  <si>
    <t>PRESSES</t>
  </si>
  <si>
    <t>TEMPS</t>
  </si>
  <si>
    <t>CHANGT.</t>
  </si>
  <si>
    <t>PANNE</t>
  </si>
  <si>
    <t>REGLAGE</t>
  </si>
  <si>
    <t>VERSION</t>
  </si>
  <si>
    <t>ABS. PROG.</t>
  </si>
  <si>
    <t>MQ. PERSO.</t>
  </si>
  <si>
    <t>OUTILLAGE</t>
  </si>
  <si>
    <t>05h00 - 05h30</t>
  </si>
  <si>
    <t>05h30 - 06h00</t>
  </si>
  <si>
    <t>06h00 - 06h30</t>
  </si>
  <si>
    <t>06h30 - 07h00</t>
  </si>
  <si>
    <t>07h00 - 07h30</t>
  </si>
  <si>
    <t>07h30 - 08h00</t>
  </si>
  <si>
    <t>08h00 - 08h30</t>
  </si>
  <si>
    <t>08h30 - 09h00</t>
  </si>
  <si>
    <t>09h00 - 09h30</t>
  </si>
  <si>
    <t>09h30 - 10h00</t>
  </si>
  <si>
    <t>10h00 - 10h30</t>
  </si>
  <si>
    <t>10h30 - 11h00</t>
  </si>
  <si>
    <t>11h00 - 11h30</t>
  </si>
  <si>
    <t>11h30 - 12h00</t>
  </si>
  <si>
    <t>12h00 - 12h30</t>
  </si>
  <si>
    <t>12h30 - 13h00</t>
  </si>
  <si>
    <t>13h00 - 13h30</t>
  </si>
  <si>
    <t>13h30 - 14h00</t>
  </si>
  <si>
    <t>HORAIRES</t>
  </si>
  <si>
    <t>DESIGNATIONS</t>
  </si>
  <si>
    <t>OP/R</t>
  </si>
  <si>
    <t>A</t>
  </si>
  <si>
    <t>B</t>
  </si>
  <si>
    <t>REGLEUR --&gt;</t>
  </si>
  <si>
    <t>13008.01</t>
  </si>
  <si>
    <t>300T. FANUC</t>
  </si>
  <si>
    <t>200T. HERCULE                     BI-MATIERE</t>
  </si>
  <si>
    <t>2OOT. ELEC.                                   BI-MATIERE</t>
  </si>
  <si>
    <t>200T. KM                                     BI-MATIERE</t>
  </si>
  <si>
    <t>LIENS DIRECTS</t>
  </si>
  <si>
    <t>EQUIPE MATIN 06h00 14h00</t>
  </si>
  <si>
    <t>EQUIPE APRES-MIDI 14h00 22h00</t>
  </si>
  <si>
    <t>EQUIPE NUIT 22h00 06h00</t>
  </si>
  <si>
    <t>EQUIPE MATIN             06h00 - 14h00</t>
  </si>
  <si>
    <t>EQUIPE NUIT                   22h00 - 06h00</t>
  </si>
  <si>
    <t>EQUIPE APRES-MIDI             14h00 - 22h00</t>
  </si>
  <si>
    <t>VENTILATION PREMIER JET</t>
  </si>
  <si>
    <t>CHARGE OCCUPATIONNELLE DES PERSONNELS</t>
  </si>
  <si>
    <t>POINT DE CENTRE                     84757.01</t>
  </si>
  <si>
    <t>BOÎTES                        84755.01</t>
  </si>
  <si>
    <t>HZ05 - 02                   84756.01</t>
  </si>
  <si>
    <t>OTEO                      84751.01</t>
  </si>
  <si>
    <t>BELHOMERT</t>
  </si>
  <si>
    <t>BASE DE DONNEES</t>
  </si>
  <si>
    <t>CLIQUER SUR LA CELLULE SUPERIEURE AFIN D'ACCEDER A LA PAGE DE GARDE</t>
  </si>
  <si>
    <t>EN CHAUFFE</t>
  </si>
  <si>
    <t>A DEMARRER</t>
  </si>
  <si>
    <t>TECHNICIEN</t>
  </si>
  <si>
    <t>ESSAI</t>
  </si>
  <si>
    <t>MAINTENANCE</t>
  </si>
  <si>
    <t>PREVENTIF</t>
  </si>
  <si>
    <r>
      <rPr>
        <b/>
        <sz val="96"/>
        <color rgb="FF00B050"/>
        <rFont val="Agency FB"/>
        <family val="2"/>
      </rPr>
      <t>OPTIMUS</t>
    </r>
    <r>
      <rPr>
        <b/>
        <sz val="72"/>
        <color rgb="FF00B050"/>
        <rFont val="Agency FB"/>
        <family val="2"/>
      </rPr>
      <t xml:space="preserve"> </t>
    </r>
    <r>
      <rPr>
        <b/>
        <sz val="72"/>
        <color theme="1"/>
        <rFont val="Agency FB"/>
        <family val="2"/>
      </rPr>
      <t xml:space="preserve">                                                             CEL13 - INJECTION</t>
    </r>
    <r>
      <rPr>
        <sz val="28"/>
        <color theme="1"/>
        <rFont val="Agency FB"/>
        <family val="2"/>
      </rPr>
      <t xml:space="preserve">                                                                                                         </t>
    </r>
    <r>
      <rPr>
        <sz val="36"/>
        <color theme="1"/>
        <rFont val="Agency FB"/>
        <family val="2"/>
      </rPr>
      <t xml:space="preserve"> PILOTAGE DE LA PERFORMANCE                                                                                                      OPTIMISATION DU PLACEMENT DES PERSONNELS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</si>
</sst>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92D05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9"/>
      <color rgb="FF92D050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CC9900"/>
      <name val="Calibri"/>
      <family val="2"/>
      <scheme val="minor"/>
    </font>
    <font>
      <sz val="28"/>
      <color rgb="FFFFC000"/>
      <name val="Agency FB"/>
      <family val="2"/>
    </font>
    <font>
      <sz val="20"/>
      <color rgb="FFC00000"/>
      <name val="Agency FB"/>
      <family val="2"/>
    </font>
    <font>
      <sz val="28"/>
      <color rgb="FFC00000"/>
      <name val="Agency FB"/>
      <family val="2"/>
    </font>
    <font>
      <sz val="16"/>
      <color rgb="FFCC9900"/>
      <name val="Agency FB"/>
      <family val="2"/>
    </font>
    <font>
      <sz val="11"/>
      <color rgb="FFC00000"/>
      <name val="Calibri"/>
      <family val="2"/>
      <scheme val="minor"/>
    </font>
    <font>
      <sz val="16"/>
      <color rgb="FFC00000"/>
      <name val="Agency FB"/>
      <family val="2"/>
    </font>
    <font>
      <sz val="18"/>
      <color rgb="FFC00000"/>
      <name val="Agency FB"/>
      <family val="2"/>
    </font>
    <font>
      <sz val="16"/>
      <color rgb="FF002060"/>
      <name val="Agency FB"/>
      <family val="2"/>
    </font>
    <font>
      <u/>
      <sz val="14"/>
      <color theme="1"/>
      <name val="Agency FB"/>
      <family val="2"/>
    </font>
    <font>
      <sz val="20"/>
      <color theme="10"/>
      <name val="Agency FB"/>
      <family val="2"/>
    </font>
    <font>
      <sz val="28"/>
      <color rgb="FFCC9900"/>
      <name val="Agency FB"/>
      <family val="2"/>
    </font>
    <font>
      <sz val="16"/>
      <color theme="0"/>
      <name val="Agency FB"/>
      <family val="2"/>
    </font>
    <font>
      <sz val="18"/>
      <color theme="0"/>
      <name val="Agency FB"/>
      <family val="2"/>
    </font>
    <font>
      <sz val="28"/>
      <color theme="1"/>
      <name val="Agency FB"/>
      <family val="2"/>
    </font>
    <font>
      <sz val="36"/>
      <color theme="1"/>
      <name val="Agency FB"/>
      <family val="2"/>
    </font>
    <font>
      <b/>
      <sz val="72"/>
      <color theme="1"/>
      <name val="Agency FB"/>
      <family val="2"/>
    </font>
    <font>
      <sz val="20"/>
      <color rgb="FFCC9900"/>
      <name val="Agency FB"/>
      <family val="2"/>
    </font>
    <font>
      <sz val="11"/>
      <color rgb="FF0564C3"/>
      <name val="Calibri"/>
      <family val="2"/>
      <scheme val="minor"/>
    </font>
    <font>
      <sz val="28"/>
      <color rgb="FF0564C3"/>
      <name val="Agency FB"/>
      <family val="2"/>
    </font>
    <font>
      <sz val="6"/>
      <color theme="0" tint="-0.499984740745262"/>
      <name val="Calibri"/>
      <family val="2"/>
      <scheme val="minor"/>
    </font>
    <font>
      <sz val="8"/>
      <color rgb="FFC00000"/>
      <name val="Agency FB"/>
      <family val="2"/>
    </font>
    <font>
      <sz val="8"/>
      <color theme="1"/>
      <name val="Agency FB"/>
      <family val="2"/>
    </font>
    <font>
      <sz val="18"/>
      <color rgb="FF0564C3"/>
      <name val="Agency FB"/>
      <family val="2"/>
    </font>
    <font>
      <sz val="8"/>
      <color theme="0" tint="-0.34998626667073579"/>
      <name val="Calibri"/>
      <family val="2"/>
      <scheme val="minor"/>
    </font>
    <font>
      <b/>
      <sz val="72"/>
      <color rgb="FF00B050"/>
      <name val="Agency FB"/>
      <family val="2"/>
    </font>
    <font>
      <b/>
      <sz val="96"/>
      <color rgb="FF00B050"/>
      <name val="Agency FB"/>
      <family val="2"/>
    </font>
  </fonts>
  <fills count="16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CC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11">
    <xf numFmtId="0" fontId="0" fillId="0" borderId="0" xfId="0"/>
    <xf numFmtId="0" fontId="0" fillId="4" borderId="0" xfId="0" applyFill="1"/>
    <xf numFmtId="0" fontId="0" fillId="0" borderId="0" xfId="0" applyFill="1"/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/>
    <xf numFmtId="0" fontId="10" fillId="5" borderId="3" xfId="0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4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/>
    <xf numFmtId="0" fontId="0" fillId="0" borderId="0" xfId="0" applyAlignment="1">
      <alignment horizontal="left" vertical="center"/>
    </xf>
    <xf numFmtId="0" fontId="13" fillId="4" borderId="0" xfId="0" applyFont="1" applyFill="1" applyAlignment="1">
      <alignment horizontal="center" vertical="center"/>
    </xf>
    <xf numFmtId="0" fontId="13" fillId="4" borderId="0" xfId="0" applyFont="1" applyFill="1" applyAlignment="1">
      <alignment vertical="center"/>
    </xf>
    <xf numFmtId="49" fontId="13" fillId="4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left" vertical="center"/>
    </xf>
    <xf numFmtId="0" fontId="13" fillId="4" borderId="0" xfId="0" applyNumberFormat="1" applyFont="1" applyFill="1" applyAlignment="1">
      <alignment horizontal="center" vertical="center"/>
    </xf>
    <xf numFmtId="49" fontId="2" fillId="4" borderId="0" xfId="0" applyNumberFormat="1" applyFont="1" applyFill="1" applyAlignment="1">
      <alignment horizontal="left" vertical="center"/>
    </xf>
    <xf numFmtId="0" fontId="5" fillId="4" borderId="0" xfId="0" applyFont="1" applyFill="1"/>
    <xf numFmtId="0" fontId="0" fillId="4" borderId="0" xfId="0" applyFill="1" applyAlignment="1">
      <alignment horizontal="left" vertical="center"/>
    </xf>
    <xf numFmtId="0" fontId="13" fillId="4" borderId="0" xfId="0" applyFont="1" applyFill="1"/>
    <xf numFmtId="2" fontId="5" fillId="4" borderId="0" xfId="0" applyNumberFormat="1" applyFont="1" applyFill="1" applyAlignment="1"/>
    <xf numFmtId="0" fontId="0" fillId="11" borderId="5" xfId="0" applyFill="1" applyBorder="1" applyAlignment="1">
      <alignment vertical="center"/>
    </xf>
    <xf numFmtId="0" fontId="0" fillId="11" borderId="14" xfId="0" applyFill="1" applyBorder="1" applyAlignment="1">
      <alignment vertical="center"/>
    </xf>
    <xf numFmtId="0" fontId="1" fillId="13" borderId="5" xfId="0" applyFont="1" applyFill="1" applyBorder="1" applyAlignment="1">
      <alignment vertical="center"/>
    </xf>
    <xf numFmtId="0" fontId="1" fillId="13" borderId="14" xfId="0" applyFont="1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9" borderId="14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0" fillId="8" borderId="14" xfId="0" applyFill="1" applyBorder="1" applyAlignment="1">
      <alignment vertical="center"/>
    </xf>
    <xf numFmtId="0" fontId="0" fillId="7" borderId="0" xfId="0" applyFill="1" applyBorder="1" applyAlignment="1">
      <alignment vertical="center"/>
    </xf>
    <xf numFmtId="0" fontId="0" fillId="1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5" borderId="11" xfId="0" applyFill="1" applyBorder="1" applyAlignment="1">
      <alignment horizontal="center" vertical="center"/>
    </xf>
    <xf numFmtId="0" fontId="0" fillId="7" borderId="8" xfId="0" applyFill="1" applyBorder="1" applyAlignment="1">
      <alignment vertical="center"/>
    </xf>
    <xf numFmtId="0" fontId="0" fillId="7" borderId="13" xfId="0" applyFill="1" applyBorder="1" applyAlignment="1">
      <alignment horizontal="center" vertical="center"/>
    </xf>
    <xf numFmtId="0" fontId="0" fillId="10" borderId="8" xfId="0" applyFill="1" applyBorder="1" applyAlignment="1">
      <alignment vertical="center"/>
    </xf>
    <xf numFmtId="0" fontId="0" fillId="10" borderId="13" xfId="0" applyFill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12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vertical="center"/>
    </xf>
    <xf numFmtId="0" fontId="10" fillId="3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center" vertical="center"/>
    </xf>
    <xf numFmtId="2" fontId="15" fillId="4" borderId="0" xfId="0" applyNumberFormat="1" applyFont="1" applyFill="1" applyAlignment="1">
      <alignment horizontal="center" vertical="center"/>
    </xf>
    <xf numFmtId="0" fontId="0" fillId="4" borderId="0" xfId="0" applyFill="1" applyAlignment="1"/>
    <xf numFmtId="0" fontId="4" fillId="4" borderId="11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textRotation="90"/>
    </xf>
    <xf numFmtId="0" fontId="12" fillId="4" borderId="10" xfId="0" applyFont="1" applyFill="1" applyBorder="1" applyAlignment="1">
      <alignment horizontal="center" vertical="center" textRotation="90"/>
    </xf>
    <xf numFmtId="0" fontId="12" fillId="4" borderId="11" xfId="0" applyFont="1" applyFill="1" applyBorder="1" applyAlignment="1">
      <alignment horizontal="center" vertical="center" textRotation="90"/>
    </xf>
    <xf numFmtId="0" fontId="0" fillId="4" borderId="5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2" fontId="0" fillId="4" borderId="14" xfId="0" applyNumberFormat="1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right" vertical="center"/>
    </xf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right" vertical="center"/>
    </xf>
    <xf numFmtId="0" fontId="3" fillId="4" borderId="10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2" fontId="0" fillId="4" borderId="10" xfId="0" applyNumberForma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2" fontId="0" fillId="4" borderId="0" xfId="0" applyNumberFormat="1" applyFont="1" applyFill="1" applyAlignment="1"/>
    <xf numFmtId="0" fontId="1" fillId="12" borderId="5" xfId="0" applyFont="1" applyFill="1" applyBorder="1" applyAlignment="1">
      <alignment vertical="center"/>
    </xf>
    <xf numFmtId="0" fontId="1" fillId="12" borderId="14" xfId="0" applyFont="1" applyFill="1" applyBorder="1" applyAlignment="1">
      <alignment vertical="center"/>
    </xf>
    <xf numFmtId="0" fontId="1" fillId="12" borderId="6" xfId="0" applyFont="1" applyFill="1" applyBorder="1" applyAlignment="1">
      <alignment horizontal="center" vertical="center"/>
    </xf>
    <xf numFmtId="0" fontId="14" fillId="13" borderId="1" xfId="0" applyFon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15" xfId="0" applyFill="1" applyBorder="1" applyAlignment="1">
      <alignment horizontal="center" vertical="center"/>
    </xf>
    <xf numFmtId="0" fontId="18" fillId="4" borderId="13" xfId="1" applyFont="1" applyFill="1" applyBorder="1" applyAlignment="1">
      <alignment vertical="center"/>
    </xf>
    <xf numFmtId="0" fontId="0" fillId="4" borderId="16" xfId="0" applyFill="1" applyBorder="1" applyAlignment="1">
      <alignment horizontal="center" vertical="center"/>
    </xf>
    <xf numFmtId="2" fontId="0" fillId="4" borderId="16" xfId="0" applyNumberForma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0" fillId="4" borderId="16" xfId="0" applyFill="1" applyBorder="1"/>
    <xf numFmtId="0" fontId="26" fillId="4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4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4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17" fillId="4" borderId="10" xfId="0" applyFont="1" applyFill="1" applyBorder="1" applyAlignment="1" applyProtection="1">
      <alignment horizontal="center" vertical="center"/>
      <protection locked="0"/>
    </xf>
    <xf numFmtId="0" fontId="22" fillId="4" borderId="10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2" fontId="3" fillId="4" borderId="10" xfId="0" applyNumberFormat="1" applyFont="1" applyFill="1" applyBorder="1" applyAlignment="1" applyProtection="1">
      <alignment horizontal="center" vertical="center"/>
      <protection locked="0"/>
    </xf>
    <xf numFmtId="2" fontId="3" fillId="4" borderId="0" xfId="0" applyNumberFormat="1" applyFont="1" applyFill="1" applyBorder="1" applyAlignment="1" applyProtection="1">
      <alignment horizontal="center" vertical="center"/>
      <protection locked="0"/>
    </xf>
    <xf numFmtId="2" fontId="3" fillId="4" borderId="4" xfId="0" applyNumberFormat="1" applyFont="1" applyFill="1" applyBorder="1" applyAlignment="1" applyProtection="1">
      <alignment horizontal="center" vertical="center"/>
      <protection locked="0"/>
    </xf>
    <xf numFmtId="0" fontId="21" fillId="4" borderId="0" xfId="1" applyFont="1" applyFill="1" applyBorder="1" applyAlignment="1" applyProtection="1">
      <alignment horizontal="center" vertical="center"/>
      <protection locked="0"/>
    </xf>
    <xf numFmtId="0" fontId="23" fillId="4" borderId="0" xfId="1" applyFont="1" applyFill="1" applyBorder="1" applyAlignment="1" applyProtection="1">
      <alignment horizontal="center" vertical="center"/>
      <protection locked="0"/>
    </xf>
    <xf numFmtId="0" fontId="25" fillId="4" borderId="0" xfId="1" applyFont="1" applyFill="1" applyBorder="1" applyAlignment="1" applyProtection="1">
      <alignment horizontal="center" vertical="center"/>
    </xf>
    <xf numFmtId="0" fontId="29" fillId="4" borderId="0" xfId="1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 wrapText="1"/>
    </xf>
    <xf numFmtId="0" fontId="35" fillId="4" borderId="10" xfId="0" applyFont="1" applyFill="1" applyBorder="1" applyAlignment="1">
      <alignment horizontal="center" vertical="center"/>
    </xf>
    <xf numFmtId="0" fontId="37" fillId="4" borderId="7" xfId="0" applyFont="1" applyFill="1" applyBorder="1" applyAlignment="1">
      <alignment horizontal="center" vertical="center" wrapText="1"/>
    </xf>
    <xf numFmtId="0" fontId="37" fillId="4" borderId="10" xfId="0" applyFont="1" applyFill="1" applyBorder="1" applyAlignment="1">
      <alignment horizontal="center" vertical="center" wrapText="1"/>
    </xf>
    <xf numFmtId="0" fontId="37" fillId="4" borderId="11" xfId="0" applyFont="1" applyFill="1" applyBorder="1" applyAlignment="1">
      <alignment horizontal="center" vertical="center" wrapText="1"/>
    </xf>
    <xf numFmtId="0" fontId="37" fillId="4" borderId="8" xfId="0" applyFont="1" applyFill="1" applyBorder="1" applyAlignment="1">
      <alignment horizontal="center" vertical="center" wrapText="1"/>
    </xf>
    <xf numFmtId="0" fontId="37" fillId="4" borderId="0" xfId="0" applyFont="1" applyFill="1" applyBorder="1" applyAlignment="1">
      <alignment horizontal="center" vertical="center" wrapText="1"/>
    </xf>
    <xf numFmtId="0" fontId="37" fillId="4" borderId="13" xfId="0" applyFont="1" applyFill="1" applyBorder="1" applyAlignment="1">
      <alignment horizontal="center" vertical="center" wrapText="1"/>
    </xf>
    <xf numFmtId="0" fontId="37" fillId="4" borderId="9" xfId="0" applyFont="1" applyFill="1" applyBorder="1" applyAlignment="1">
      <alignment horizontal="center" vertical="center" wrapText="1"/>
    </xf>
    <xf numFmtId="0" fontId="37" fillId="4" borderId="4" xfId="0" applyFont="1" applyFill="1" applyBorder="1" applyAlignment="1">
      <alignment horizontal="center" vertical="center" wrapText="1"/>
    </xf>
    <xf numFmtId="0" fontId="37" fillId="4" borderId="12" xfId="0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center" vertical="center"/>
    </xf>
    <xf numFmtId="0" fontId="38" fillId="4" borderId="0" xfId="1" applyFont="1" applyFill="1" applyBorder="1" applyAlignment="1" applyProtection="1">
      <alignment horizontal="center" vertical="center"/>
      <protection locked="0"/>
    </xf>
    <xf numFmtId="0" fontId="39" fillId="4" borderId="15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4" borderId="0" xfId="0" applyFont="1" applyFill="1"/>
    <xf numFmtId="0" fontId="12" fillId="4" borderId="4" xfId="0" applyFont="1" applyFill="1" applyBorder="1" applyAlignment="1">
      <alignment horizontal="center" vertical="center"/>
    </xf>
    <xf numFmtId="0" fontId="12" fillId="4" borderId="0" xfId="0" applyFont="1" applyFill="1" applyBorder="1"/>
    <xf numFmtId="2" fontId="9" fillId="4" borderId="10" xfId="0" applyNumberFormat="1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2" fontId="9" fillId="4" borderId="0" xfId="0" applyNumberFormat="1" applyFont="1" applyFill="1" applyBorder="1" applyAlignment="1">
      <alignment horizontal="center" vertical="center"/>
    </xf>
    <xf numFmtId="2" fontId="9" fillId="4" borderId="4" xfId="0" applyNumberFormat="1" applyFont="1" applyFill="1" applyBorder="1" applyAlignment="1">
      <alignment horizontal="center" vertical="center"/>
    </xf>
    <xf numFmtId="2" fontId="9" fillId="4" borderId="11" xfId="0" applyNumberFormat="1" applyFont="1" applyFill="1" applyBorder="1" applyAlignment="1">
      <alignment horizontal="center" vertical="center"/>
    </xf>
    <xf numFmtId="2" fontId="9" fillId="4" borderId="13" xfId="0" applyNumberFormat="1" applyFont="1" applyFill="1" applyBorder="1" applyAlignment="1">
      <alignment horizontal="center" vertical="center"/>
    </xf>
    <xf numFmtId="2" fontId="9" fillId="4" borderId="12" xfId="0" applyNumberFormat="1" applyFont="1" applyFill="1" applyBorder="1" applyAlignment="1">
      <alignment horizontal="center" vertical="center"/>
    </xf>
    <xf numFmtId="0" fontId="0" fillId="0" borderId="0" xfId="0" applyAlignment="1"/>
    <xf numFmtId="0" fontId="41" fillId="4" borderId="0" xfId="0" applyFont="1" applyFill="1" applyAlignment="1">
      <alignment horizontal="left" vertical="center"/>
    </xf>
    <xf numFmtId="0" fontId="34" fillId="4" borderId="7" xfId="1" applyFont="1" applyFill="1" applyBorder="1" applyAlignment="1">
      <alignment horizontal="center" vertical="center"/>
    </xf>
    <xf numFmtId="0" fontId="34" fillId="4" borderId="8" xfId="1" applyFont="1" applyFill="1" applyBorder="1" applyAlignment="1">
      <alignment horizontal="center" vertical="center"/>
    </xf>
    <xf numFmtId="0" fontId="34" fillId="4" borderId="9" xfId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0" fillId="0" borderId="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19" fillId="4" borderId="7" xfId="1" applyFont="1" applyFill="1" applyBorder="1" applyAlignment="1">
      <alignment horizontal="center" vertical="center"/>
    </xf>
    <xf numFmtId="0" fontId="19" fillId="4" borderId="8" xfId="1" applyFont="1" applyFill="1" applyBorder="1" applyAlignment="1">
      <alignment horizontal="center" vertical="center"/>
    </xf>
    <xf numFmtId="0" fontId="19" fillId="4" borderId="9" xfId="1" applyFont="1" applyFill="1" applyBorder="1" applyAlignment="1">
      <alignment horizontal="center" vertical="center"/>
    </xf>
    <xf numFmtId="0" fontId="36" fillId="15" borderId="7" xfId="1" applyFont="1" applyFill="1" applyBorder="1" applyAlignment="1">
      <alignment horizontal="center" vertical="center" wrapText="1"/>
    </xf>
    <xf numFmtId="0" fontId="36" fillId="15" borderId="10" xfId="1" applyFont="1" applyFill="1" applyBorder="1" applyAlignment="1">
      <alignment horizontal="center" vertical="center" wrapText="1"/>
    </xf>
    <xf numFmtId="0" fontId="36" fillId="15" borderId="11" xfId="1" applyFont="1" applyFill="1" applyBorder="1" applyAlignment="1">
      <alignment horizontal="center" vertical="center" wrapText="1"/>
    </xf>
    <xf numFmtId="0" fontId="36" fillId="15" borderId="8" xfId="1" applyFont="1" applyFill="1" applyBorder="1" applyAlignment="1">
      <alignment horizontal="center" vertical="center" wrapText="1"/>
    </xf>
    <xf numFmtId="0" fontId="36" fillId="15" borderId="0" xfId="1" applyFont="1" applyFill="1" applyBorder="1" applyAlignment="1">
      <alignment horizontal="center" vertical="center" wrapText="1"/>
    </xf>
    <xf numFmtId="0" fontId="36" fillId="15" borderId="13" xfId="1" applyFont="1" applyFill="1" applyBorder="1" applyAlignment="1">
      <alignment horizontal="center" vertical="center" wrapText="1"/>
    </xf>
    <xf numFmtId="0" fontId="36" fillId="15" borderId="9" xfId="1" applyFont="1" applyFill="1" applyBorder="1" applyAlignment="1">
      <alignment horizontal="center" vertical="center" wrapText="1"/>
    </xf>
    <xf numFmtId="0" fontId="36" fillId="15" borderId="4" xfId="1" applyFont="1" applyFill="1" applyBorder="1" applyAlignment="1">
      <alignment horizontal="center" vertical="center" wrapText="1"/>
    </xf>
    <xf numFmtId="0" fontId="36" fillId="15" borderId="12" xfId="1" applyFont="1" applyFill="1" applyBorder="1" applyAlignment="1">
      <alignment horizontal="center" vertical="center" wrapText="1"/>
    </xf>
    <xf numFmtId="0" fontId="27" fillId="4" borderId="7" xfId="1" applyFont="1" applyFill="1" applyBorder="1" applyAlignment="1">
      <alignment horizontal="center" vertical="center"/>
    </xf>
    <xf numFmtId="0" fontId="27" fillId="4" borderId="8" xfId="1" applyFont="1" applyFill="1" applyBorder="1" applyAlignment="1">
      <alignment horizontal="center" vertical="center"/>
    </xf>
    <xf numFmtId="0" fontId="27" fillId="4" borderId="9" xfId="1" applyFont="1" applyFill="1" applyBorder="1" applyAlignment="1">
      <alignment horizontal="center" vertical="center"/>
    </xf>
    <xf numFmtId="0" fontId="0" fillId="0" borderId="0" xfId="0" applyFill="1"/>
    <xf numFmtId="0" fontId="24" fillId="2" borderId="5" xfId="1" applyFont="1" applyFill="1" applyBorder="1" applyAlignment="1" applyProtection="1">
      <alignment horizontal="center" vertical="center"/>
      <protection locked="0"/>
    </xf>
    <xf numFmtId="0" fontId="24" fillId="2" borderId="14" xfId="1" applyFont="1" applyFill="1" applyBorder="1" applyAlignment="1" applyProtection="1">
      <alignment horizontal="center" vertical="center"/>
      <protection locked="0"/>
    </xf>
    <xf numFmtId="0" fontId="24" fillId="2" borderId="6" xfId="1" applyFont="1" applyFill="1" applyBorder="1" applyAlignment="1" applyProtection="1">
      <alignment horizontal="center" vertical="center"/>
      <protection locked="0"/>
    </xf>
    <xf numFmtId="0" fontId="28" fillId="14" borderId="7" xfId="1" applyFont="1" applyFill="1" applyBorder="1" applyAlignment="1">
      <alignment horizontal="center" vertical="center" wrapText="1"/>
    </xf>
    <xf numFmtId="0" fontId="28" fillId="14" borderId="10" xfId="1" applyFont="1" applyFill="1" applyBorder="1" applyAlignment="1">
      <alignment horizontal="center" vertical="center" wrapText="1"/>
    </xf>
    <xf numFmtId="0" fontId="28" fillId="14" borderId="11" xfId="1" applyFont="1" applyFill="1" applyBorder="1" applyAlignment="1">
      <alignment horizontal="center" vertical="center" wrapText="1"/>
    </xf>
    <xf numFmtId="0" fontId="28" fillId="14" borderId="8" xfId="1" applyFont="1" applyFill="1" applyBorder="1" applyAlignment="1">
      <alignment horizontal="center" vertical="center" wrapText="1"/>
    </xf>
    <xf numFmtId="0" fontId="28" fillId="14" borderId="0" xfId="1" applyFont="1" applyFill="1" applyBorder="1" applyAlignment="1">
      <alignment horizontal="center" vertical="center" wrapText="1"/>
    </xf>
    <xf numFmtId="0" fontId="28" fillId="14" borderId="13" xfId="1" applyFont="1" applyFill="1" applyBorder="1" applyAlignment="1">
      <alignment horizontal="center" vertical="center" wrapText="1"/>
    </xf>
    <xf numFmtId="0" fontId="28" fillId="14" borderId="9" xfId="1" applyFont="1" applyFill="1" applyBorder="1" applyAlignment="1">
      <alignment horizontal="center" vertical="center" wrapText="1"/>
    </xf>
    <xf numFmtId="0" fontId="28" fillId="14" borderId="4" xfId="1" applyFont="1" applyFill="1" applyBorder="1" applyAlignment="1">
      <alignment horizontal="center" vertical="center" wrapText="1"/>
    </xf>
    <xf numFmtId="0" fontId="28" fillId="14" borderId="12" xfId="1" applyFont="1" applyFill="1" applyBorder="1" applyAlignment="1">
      <alignment horizontal="center" vertical="center" wrapText="1"/>
    </xf>
    <xf numFmtId="0" fontId="40" fillId="15" borderId="5" xfId="1" applyFont="1" applyFill="1" applyBorder="1" applyAlignment="1" applyProtection="1">
      <alignment horizontal="center" vertical="center"/>
    </xf>
    <xf numFmtId="0" fontId="40" fillId="15" borderId="14" xfId="1" applyFont="1" applyFill="1" applyBorder="1" applyAlignment="1" applyProtection="1">
      <alignment horizontal="center" vertical="center"/>
    </xf>
    <xf numFmtId="0" fontId="40" fillId="15" borderId="6" xfId="1" applyFont="1" applyFill="1" applyBorder="1" applyAlignment="1" applyProtection="1">
      <alignment horizontal="center" vertical="center"/>
    </xf>
    <xf numFmtId="2" fontId="8" fillId="4" borderId="0" xfId="0" applyNumberFormat="1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20" fillId="2" borderId="7" xfId="1" applyFont="1" applyFill="1" applyBorder="1" applyAlignment="1">
      <alignment horizontal="center" vertical="center" wrapText="1"/>
    </xf>
    <xf numFmtId="0" fontId="20" fillId="2" borderId="10" xfId="1" applyFont="1" applyFill="1" applyBorder="1" applyAlignment="1">
      <alignment horizontal="center" vertical="center" wrapText="1"/>
    </xf>
    <xf numFmtId="0" fontId="20" fillId="2" borderId="11" xfId="1" applyFont="1" applyFill="1" applyBorder="1" applyAlignment="1">
      <alignment horizontal="center" vertical="center" wrapText="1"/>
    </xf>
    <xf numFmtId="0" fontId="20" fillId="2" borderId="8" xfId="1" applyFont="1" applyFill="1" applyBorder="1" applyAlignment="1">
      <alignment horizontal="center" vertical="center" wrapText="1"/>
    </xf>
    <xf numFmtId="0" fontId="20" fillId="2" borderId="0" xfId="1" applyFont="1" applyFill="1" applyBorder="1" applyAlignment="1">
      <alignment horizontal="center" vertical="center" wrapText="1"/>
    </xf>
    <xf numFmtId="0" fontId="20" fillId="2" borderId="13" xfId="1" applyFont="1" applyFill="1" applyBorder="1" applyAlignment="1">
      <alignment horizontal="center" vertical="center" wrapText="1"/>
    </xf>
    <xf numFmtId="0" fontId="20" fillId="2" borderId="9" xfId="1" applyFont="1" applyFill="1" applyBorder="1" applyAlignment="1">
      <alignment horizontal="center" vertical="center" wrapText="1"/>
    </xf>
    <xf numFmtId="0" fontId="20" fillId="2" borderId="4" xfId="1" applyFont="1" applyFill="1" applyBorder="1" applyAlignment="1">
      <alignment horizontal="center" vertical="center" wrapText="1"/>
    </xf>
    <xf numFmtId="0" fontId="20" fillId="2" borderId="12" xfId="1" applyFont="1" applyFill="1" applyBorder="1" applyAlignment="1">
      <alignment horizontal="center" vertical="center" wrapText="1"/>
    </xf>
    <xf numFmtId="0" fontId="30" fillId="3" borderId="5" xfId="1" applyFont="1" applyFill="1" applyBorder="1" applyAlignment="1">
      <alignment horizontal="center" vertical="center"/>
    </xf>
    <xf numFmtId="0" fontId="30" fillId="3" borderId="14" xfId="1" applyFont="1" applyFill="1" applyBorder="1" applyAlignment="1">
      <alignment horizontal="center" vertical="center"/>
    </xf>
    <xf numFmtId="0" fontId="30" fillId="3" borderId="6" xfId="1" applyFont="1" applyFill="1" applyBorder="1" applyAlignment="1">
      <alignment horizontal="center" vertical="center"/>
    </xf>
    <xf numFmtId="0" fontId="29" fillId="3" borderId="0" xfId="1" applyFont="1" applyFill="1" applyAlignment="1">
      <alignment horizontal="center" vertical="center"/>
    </xf>
    <xf numFmtId="0" fontId="31" fillId="4" borderId="5" xfId="0" applyFont="1" applyFill="1" applyBorder="1" applyAlignment="1">
      <alignment horizontal="center" vertical="center" wrapText="1"/>
    </xf>
    <xf numFmtId="0" fontId="31" fillId="4" borderId="14" xfId="0" applyFont="1" applyFill="1" applyBorder="1" applyAlignment="1">
      <alignment horizontal="center" vertical="center" wrapText="1"/>
    </xf>
    <xf numFmtId="0" fontId="31" fillId="4" borderId="6" xfId="0" applyFont="1" applyFill="1" applyBorder="1" applyAlignment="1">
      <alignment horizontal="center" vertical="center" wrapText="1"/>
    </xf>
    <xf numFmtId="0" fontId="16" fillId="3" borderId="0" xfId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9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 patternType="lightUp">
          <fgColor rgb="FF00B050"/>
          <bgColor theme="0"/>
        </patternFill>
      </fill>
    </dxf>
    <dxf>
      <fill>
        <patternFill patternType="lightUp">
          <fgColor rgb="FF0070C0"/>
          <bgColor theme="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660033"/>
        </patternFill>
      </fill>
    </dxf>
    <dxf>
      <fill>
        <patternFill patternType="lightUp">
          <fgColor rgb="FF660033"/>
          <bgColor theme="0"/>
        </patternFill>
      </fill>
    </dxf>
    <dxf>
      <fill>
        <patternFill patternType="lightGray">
          <fgColor rgb="FF660033"/>
          <bgColor theme="0"/>
        </patternFill>
      </fill>
    </dxf>
    <dxf>
      <fill>
        <patternFill patternType="lightUp">
          <fgColor rgb="FF00B050"/>
          <bgColor theme="0"/>
        </patternFill>
      </fill>
    </dxf>
    <dxf>
      <fill>
        <patternFill patternType="lightUp">
          <fgColor rgb="FF00FF00"/>
          <bgColor theme="0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</dxfs>
  <tableStyles count="0" defaultTableStyle="TableStyleMedium2" defaultPivotStyle="PivotStyleLight16"/>
  <colors>
    <mruColors>
      <color rgb="FFCC9900"/>
      <color rgb="FF00FF00"/>
      <color rgb="FF660033"/>
      <color rgb="FFFFFF66"/>
      <color rgb="FFFFCC99"/>
      <color rgb="FF0564C3"/>
      <color rgb="FF99CCFF"/>
      <color rgb="FFFFFF99"/>
      <color rgb="FF0070C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47626</xdr:rowOff>
    </xdr:from>
    <xdr:to>
      <xdr:col>4</xdr:col>
      <xdr:colOff>485325</xdr:colOff>
      <xdr:row>1</xdr:row>
      <xdr:rowOff>798536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E9F599E-FBA9-4388-9469-0A224E4639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47626"/>
          <a:ext cx="3600000" cy="106523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6014D-F38F-4D9B-A2E2-27A78F1F9EB9}">
  <sheetPr codeName="Feuil1"/>
  <dimension ref="A1:CA551"/>
  <sheetViews>
    <sheetView tabSelected="1" zoomScaleNormal="100" workbookViewId="0">
      <selection activeCell="A5" sqref="A5"/>
    </sheetView>
  </sheetViews>
  <sheetFormatPr baseColWidth="10" defaultRowHeight="15" x14ac:dyDescent="0.25"/>
  <cols>
    <col min="1" max="1" width="13.140625" style="11" customWidth="1"/>
    <col min="2" max="2" width="17.28515625" style="11" customWidth="1"/>
    <col min="3" max="3" width="8.85546875" style="11" customWidth="1"/>
    <col min="4" max="4" width="7.85546875" style="11" customWidth="1"/>
    <col min="5" max="5" width="14.42578125" style="11" customWidth="1"/>
    <col min="6" max="6" width="9.140625" style="12" customWidth="1"/>
    <col min="7" max="8" width="5.7109375" style="137" customWidth="1"/>
    <col min="9" max="26" width="5.7109375" customWidth="1"/>
    <col min="33" max="33" width="11.28515625" customWidth="1"/>
    <col min="56" max="56" width="4.5703125" customWidth="1"/>
    <col min="57" max="57" width="6.140625" customWidth="1"/>
    <col min="58" max="58" width="12.42578125" style="14" customWidth="1"/>
    <col min="59" max="59" width="6.140625" style="11" customWidth="1"/>
    <col min="60" max="60" width="23" bestFit="1" customWidth="1"/>
    <col min="61" max="61" width="9.42578125" customWidth="1"/>
    <col min="62" max="62" width="24" bestFit="1" customWidth="1"/>
    <col min="64" max="64" width="24" bestFit="1" customWidth="1"/>
  </cols>
  <sheetData>
    <row r="1" spans="1:79" ht="24.95" customHeight="1" x14ac:dyDescent="0.25">
      <c r="A1" s="4"/>
      <c r="B1" s="4"/>
      <c r="C1" s="4"/>
      <c r="D1" s="4"/>
      <c r="E1" s="4"/>
      <c r="F1" s="8"/>
      <c r="G1" s="127"/>
      <c r="H1" s="12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22"/>
      <c r="BG1" s="4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</row>
    <row r="2" spans="1:79" ht="80.099999999999994" customHeight="1" x14ac:dyDescent="0.25">
      <c r="B2" s="4"/>
      <c r="C2" s="4"/>
      <c r="D2" s="4"/>
      <c r="E2" s="4"/>
      <c r="F2" s="8"/>
      <c r="G2" s="127"/>
      <c r="H2" s="127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22"/>
      <c r="BG2" s="4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</row>
    <row r="3" spans="1:79" ht="39.950000000000003" customHeight="1" x14ac:dyDescent="0.25">
      <c r="A3" s="4"/>
      <c r="B3" s="97" t="s">
        <v>146</v>
      </c>
      <c r="C3" s="172" t="s">
        <v>147</v>
      </c>
      <c r="D3" s="172"/>
      <c r="E3" s="172"/>
      <c r="F3" s="8"/>
      <c r="G3" s="173" t="s">
        <v>148</v>
      </c>
      <c r="H3" s="174"/>
      <c r="I3" s="174"/>
      <c r="J3" s="174"/>
      <c r="K3" s="174"/>
      <c r="L3" s="174"/>
      <c r="M3" s="175"/>
      <c r="N3" s="1"/>
      <c r="O3" s="1"/>
      <c r="P3" s="185" t="s">
        <v>149</v>
      </c>
      <c r="Q3" s="186"/>
      <c r="R3" s="186"/>
      <c r="S3" s="186"/>
      <c r="T3" s="186"/>
      <c r="U3" s="187"/>
      <c r="V3" s="1"/>
      <c r="W3" s="203" t="s">
        <v>160</v>
      </c>
      <c r="X3" s="204"/>
      <c r="Y3" s="204"/>
      <c r="Z3" s="205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22"/>
      <c r="BG3" s="4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</row>
    <row r="4" spans="1:79" s="1" customFormat="1" ht="39.950000000000003" customHeight="1" x14ac:dyDescent="0.25">
      <c r="A4" s="4"/>
      <c r="B4" s="97"/>
      <c r="C4" s="112"/>
      <c r="D4" s="112"/>
      <c r="E4" s="112"/>
      <c r="F4" s="8"/>
      <c r="G4" s="128"/>
      <c r="H4" s="128"/>
      <c r="I4" s="113"/>
      <c r="J4" s="113"/>
      <c r="K4" s="113"/>
      <c r="L4" s="113"/>
      <c r="M4" s="113"/>
      <c r="P4" s="114"/>
      <c r="Q4" s="114"/>
      <c r="R4" s="114"/>
      <c r="S4" s="114"/>
      <c r="T4" s="114"/>
      <c r="U4" s="114"/>
      <c r="W4" s="115"/>
      <c r="X4" s="115"/>
      <c r="Y4" s="115"/>
      <c r="Z4" s="115"/>
      <c r="BF4" s="22"/>
      <c r="BG4" s="4"/>
    </row>
    <row r="5" spans="1:79" ht="300" customHeight="1" x14ac:dyDescent="0.25">
      <c r="A5" s="98"/>
      <c r="B5" s="207" t="s">
        <v>168</v>
      </c>
      <c r="C5" s="208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208"/>
      <c r="P5" s="208"/>
      <c r="Q5" s="208"/>
      <c r="R5" s="208"/>
      <c r="S5" s="208"/>
      <c r="T5" s="208"/>
      <c r="U5" s="208"/>
      <c r="V5" s="208"/>
      <c r="W5" s="208"/>
      <c r="X5" s="208"/>
      <c r="Y5" s="208"/>
      <c r="Z5" s="209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22"/>
      <c r="BG5" s="4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</row>
    <row r="6" spans="1:79" ht="39.950000000000003" customHeight="1" thickBot="1" x14ac:dyDescent="0.3">
      <c r="A6" s="91"/>
      <c r="B6" s="116"/>
      <c r="C6" s="116"/>
      <c r="D6" s="116"/>
      <c r="E6" s="116"/>
      <c r="F6" s="116"/>
      <c r="G6" s="129"/>
      <c r="H6" s="129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22"/>
      <c r="BG6" s="4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</row>
    <row r="7" spans="1:79" ht="15" customHeight="1" thickTop="1" x14ac:dyDescent="0.25">
      <c r="A7" s="3"/>
      <c r="B7" s="3"/>
      <c r="C7" s="3"/>
      <c r="D7" s="3"/>
      <c r="E7" s="3"/>
      <c r="F7" s="73"/>
      <c r="G7" s="130"/>
      <c r="H7" s="130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22"/>
      <c r="BG7" s="4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</row>
    <row r="8" spans="1:79" ht="24.95" customHeight="1" x14ac:dyDescent="0.3">
      <c r="A8" s="176" t="s">
        <v>150</v>
      </c>
      <c r="B8" s="177"/>
      <c r="C8" s="177"/>
      <c r="D8" s="178"/>
      <c r="E8" s="4"/>
      <c r="F8" s="188" t="s">
        <v>154</v>
      </c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"/>
      <c r="R8" s="189" t="s">
        <v>153</v>
      </c>
      <c r="S8" s="189"/>
      <c r="T8" s="189"/>
      <c r="U8" s="189"/>
      <c r="V8" s="189"/>
      <c r="W8" s="189"/>
      <c r="X8" s="189"/>
      <c r="Y8" s="189"/>
      <c r="Z8" s="189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22"/>
      <c r="BG8" s="4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</row>
    <row r="9" spans="1:79" ht="20.100000000000001" customHeight="1" x14ac:dyDescent="0.25">
      <c r="A9" s="179"/>
      <c r="B9" s="180"/>
      <c r="C9" s="180"/>
      <c r="D9" s="181"/>
      <c r="E9" s="92"/>
      <c r="F9" s="52"/>
      <c r="G9" s="131"/>
      <c r="H9" s="131"/>
      <c r="I9" s="86" t="s">
        <v>103</v>
      </c>
      <c r="J9" s="87"/>
      <c r="K9" s="87"/>
      <c r="L9" s="88" t="s">
        <v>138</v>
      </c>
      <c r="M9" s="154"/>
      <c r="N9" s="155"/>
      <c r="O9" s="155"/>
      <c r="P9" s="156"/>
      <c r="Q9" s="1"/>
      <c r="R9" s="152" t="s">
        <v>6</v>
      </c>
      <c r="S9" s="153"/>
      <c r="T9" s="70">
        <f>IFERROR($C24,"")</f>
        <v>0.23</v>
      </c>
      <c r="U9" s="64">
        <f>IFERROR(($D24),"")</f>
        <v>1</v>
      </c>
      <c r="V9" s="6"/>
      <c r="W9" s="152" t="s">
        <v>61</v>
      </c>
      <c r="X9" s="153"/>
      <c r="Y9" s="70">
        <f>IFERROR($C100,"")</f>
        <v>0</v>
      </c>
      <c r="Z9" s="64">
        <f>IFERROR(($D100),"")</f>
        <v>0</v>
      </c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22"/>
      <c r="BG9" s="4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</row>
    <row r="10" spans="1:79" ht="20.100000000000001" customHeight="1" x14ac:dyDescent="0.25">
      <c r="A10" s="179"/>
      <c r="B10" s="180"/>
      <c r="C10" s="180"/>
      <c r="D10" s="181"/>
      <c r="E10" s="92"/>
      <c r="F10" s="89"/>
      <c r="G10" s="127"/>
      <c r="H10" s="127"/>
      <c r="I10" s="27" t="s">
        <v>140</v>
      </c>
      <c r="J10" s="28"/>
      <c r="K10" s="28"/>
      <c r="L10" s="51" t="s">
        <v>139</v>
      </c>
      <c r="M10" s="154"/>
      <c r="N10" s="155"/>
      <c r="O10" s="155"/>
      <c r="P10" s="156"/>
      <c r="Q10" s="1"/>
      <c r="R10" s="152" t="s">
        <v>10</v>
      </c>
      <c r="S10" s="153"/>
      <c r="T10" s="70">
        <f>IFERROR($C28,"")</f>
        <v>0.5</v>
      </c>
      <c r="U10" s="64">
        <f>IFERROR(($D28),"")</f>
        <v>4</v>
      </c>
      <c r="V10" s="6"/>
      <c r="W10" s="152" t="s">
        <v>60</v>
      </c>
      <c r="X10" s="153"/>
      <c r="Y10" s="70">
        <f>IFERROR($C96,"")</f>
        <v>0</v>
      </c>
      <c r="Z10" s="64">
        <f>IFERROR(($D96),"")</f>
        <v>0</v>
      </c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22"/>
      <c r="BG10" s="4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</row>
    <row r="11" spans="1:79" ht="20.100000000000001" customHeight="1" x14ac:dyDescent="0.25">
      <c r="A11" s="182"/>
      <c r="B11" s="183"/>
      <c r="C11" s="183"/>
      <c r="D11" s="184"/>
      <c r="E11" s="4"/>
      <c r="F11" s="62"/>
      <c r="G11" s="127"/>
      <c r="H11" s="127"/>
      <c r="I11" s="4"/>
      <c r="J11" s="1"/>
      <c r="K11" s="1"/>
      <c r="L11" s="4"/>
      <c r="M11" s="63"/>
      <c r="N11" s="63"/>
      <c r="O11" s="4"/>
      <c r="P11" s="1"/>
      <c r="Q11" s="1"/>
      <c r="R11" s="152" t="s">
        <v>14</v>
      </c>
      <c r="S11" s="153"/>
      <c r="T11" s="70">
        <f>IFERROR($C32,"")</f>
        <v>0.39</v>
      </c>
      <c r="U11" s="64">
        <f>IFERROR(($D32),"")</f>
        <v>1</v>
      </c>
      <c r="V11" s="6"/>
      <c r="W11" s="152" t="s">
        <v>59</v>
      </c>
      <c r="X11" s="153"/>
      <c r="Y11" s="70">
        <f>IFERROR($C92,"")</f>
        <v>0</v>
      </c>
      <c r="Z11" s="64">
        <f>IFERROR(($D92),"")</f>
        <v>0</v>
      </c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22"/>
      <c r="BG11" s="4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</row>
    <row r="12" spans="1:79" ht="20.100000000000001" customHeight="1" x14ac:dyDescent="0.25">
      <c r="A12" s="145" t="s">
        <v>161</v>
      </c>
      <c r="B12" s="4"/>
      <c r="C12" s="4"/>
      <c r="D12" s="4"/>
      <c r="E12" s="4"/>
      <c r="F12" s="7">
        <f>SUMIF($D$24:$D$103,1,$C$24:$C$103)</f>
        <v>0.62</v>
      </c>
      <c r="G12" s="127"/>
      <c r="H12" s="127"/>
      <c r="I12" s="37" t="s">
        <v>94</v>
      </c>
      <c r="J12" s="38"/>
      <c r="K12" s="38"/>
      <c r="L12" s="39">
        <v>1</v>
      </c>
      <c r="M12" s="154" t="s">
        <v>105</v>
      </c>
      <c r="N12" s="155"/>
      <c r="O12" s="155"/>
      <c r="P12" s="156"/>
      <c r="Q12" s="1"/>
      <c r="R12" s="152" t="s">
        <v>19</v>
      </c>
      <c r="S12" s="153"/>
      <c r="T12" s="70">
        <f>IFERROR($C36,"")</f>
        <v>0.23</v>
      </c>
      <c r="U12" s="65">
        <f>IFERROR(($D36),"")</f>
        <v>2</v>
      </c>
      <c r="V12" s="6"/>
      <c r="W12" s="152" t="s">
        <v>56</v>
      </c>
      <c r="X12" s="153"/>
      <c r="Y12" s="70">
        <f>IFERROR($C88,"")</f>
        <v>0</v>
      </c>
      <c r="Z12" s="65">
        <f>IFERROR(($D88),"")</f>
        <v>0</v>
      </c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22"/>
      <c r="BG12" s="4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</row>
    <row r="13" spans="1:79" ht="20.100000000000001" customHeight="1" x14ac:dyDescent="0.25">
      <c r="A13" s="4"/>
      <c r="B13" s="4"/>
      <c r="C13" s="4"/>
      <c r="D13" s="4"/>
      <c r="E13" s="4"/>
      <c r="F13" s="53">
        <f>SUMIF($D$24:$D$103,2,$C$24:$C$103)</f>
        <v>0.23</v>
      </c>
      <c r="G13" s="127"/>
      <c r="H13" s="127"/>
      <c r="I13" s="29" t="s">
        <v>95</v>
      </c>
      <c r="J13" s="30"/>
      <c r="K13" s="30"/>
      <c r="L13" s="47">
        <v>2</v>
      </c>
      <c r="M13" s="154" t="s">
        <v>27</v>
      </c>
      <c r="N13" s="155"/>
      <c r="O13" s="155"/>
      <c r="P13" s="156"/>
      <c r="Q13" s="1"/>
      <c r="R13" s="6"/>
      <c r="S13" s="6"/>
      <c r="T13" s="90"/>
      <c r="U13" s="6"/>
      <c r="V13" s="6"/>
      <c r="W13" s="6"/>
      <c r="X13" s="6"/>
      <c r="Y13" s="90"/>
      <c r="Z13" s="6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22"/>
      <c r="BG13" s="4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</row>
    <row r="14" spans="1:79" ht="20.100000000000001" customHeight="1" x14ac:dyDescent="0.25">
      <c r="A14" s="2"/>
      <c r="B14" s="4"/>
      <c r="C14" s="4"/>
      <c r="D14" s="4"/>
      <c r="E14" s="4"/>
      <c r="F14" s="54">
        <f>SUMIF($D$24:$D$103,3,$C$24:$C$103)</f>
        <v>0.46</v>
      </c>
      <c r="G14" s="127"/>
      <c r="H14" s="127"/>
      <c r="I14" s="31" t="s">
        <v>96</v>
      </c>
      <c r="J14" s="32"/>
      <c r="K14" s="32"/>
      <c r="L14" s="48">
        <v>3</v>
      </c>
      <c r="M14" s="154" t="s">
        <v>106</v>
      </c>
      <c r="N14" s="155"/>
      <c r="O14" s="155"/>
      <c r="P14" s="156"/>
      <c r="Q14" s="1"/>
      <c r="R14" s="152" t="s">
        <v>24</v>
      </c>
      <c r="S14" s="153"/>
      <c r="T14" s="70">
        <f>IFERROR($C40,"")</f>
        <v>0.23</v>
      </c>
      <c r="U14" s="64">
        <f>IFERROR(($D40),"")</f>
        <v>3</v>
      </c>
      <c r="V14" s="6"/>
      <c r="W14" s="152" t="s">
        <v>53</v>
      </c>
      <c r="X14" s="153"/>
      <c r="Y14" s="70">
        <f>IFERROR($C84,"")</f>
        <v>0</v>
      </c>
      <c r="Z14" s="64">
        <f>IFERROR(($D84),"")</f>
        <v>0</v>
      </c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22"/>
      <c r="BG14" s="4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</row>
    <row r="15" spans="1:79" ht="20.100000000000001" customHeight="1" x14ac:dyDescent="0.25">
      <c r="A15" s="4"/>
      <c r="B15" s="4"/>
      <c r="C15" s="4"/>
      <c r="D15" s="4"/>
      <c r="E15" s="4"/>
      <c r="F15" s="55">
        <f>SUMIF($D$24:$D$103,4,$C$24:$C$103)</f>
        <v>0.5</v>
      </c>
      <c r="G15" s="127"/>
      <c r="H15" s="127"/>
      <c r="I15" s="40" t="s">
        <v>97</v>
      </c>
      <c r="J15" s="35"/>
      <c r="K15" s="35"/>
      <c r="L15" s="41">
        <v>4</v>
      </c>
      <c r="M15" s="154" t="s">
        <v>35</v>
      </c>
      <c r="N15" s="155"/>
      <c r="O15" s="155"/>
      <c r="P15" s="156"/>
      <c r="Q15" s="1"/>
      <c r="R15" s="152" t="s">
        <v>29</v>
      </c>
      <c r="S15" s="153"/>
      <c r="T15" s="70">
        <f>IFERROR($C44,"")</f>
        <v>0.59</v>
      </c>
      <c r="U15" s="64">
        <f>IFERROR(($D44),"")</f>
        <v>5</v>
      </c>
      <c r="V15" s="6"/>
      <c r="W15" s="152" t="s">
        <v>48</v>
      </c>
      <c r="X15" s="153"/>
      <c r="Y15" s="70">
        <f>IFERROR($C80,"")</f>
        <v>0</v>
      </c>
      <c r="Z15" s="64">
        <f>IFERROR(($D80),"")</f>
        <v>0</v>
      </c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22"/>
      <c r="BG15" s="4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</row>
    <row r="16" spans="1:79" ht="20.100000000000001" customHeight="1" x14ac:dyDescent="0.25">
      <c r="A16" s="4"/>
      <c r="B16" s="4"/>
      <c r="C16" s="4"/>
      <c r="D16" s="4"/>
      <c r="E16" s="4"/>
      <c r="F16" s="56">
        <f>SUMIF($D$24:$D$103,5,$C$24:$C$103)</f>
        <v>0.59</v>
      </c>
      <c r="G16" s="127"/>
      <c r="H16" s="127"/>
      <c r="I16" s="33" t="s">
        <v>98</v>
      </c>
      <c r="J16" s="34"/>
      <c r="K16" s="34"/>
      <c r="L16" s="49">
        <v>5</v>
      </c>
      <c r="M16" s="154" t="s">
        <v>38</v>
      </c>
      <c r="N16" s="155"/>
      <c r="O16" s="155"/>
      <c r="P16" s="156"/>
      <c r="Q16" s="1"/>
      <c r="R16" s="152" t="s">
        <v>32</v>
      </c>
      <c r="S16" s="153"/>
      <c r="T16" s="70">
        <f>IFERROR($C48,"")</f>
        <v>0.23</v>
      </c>
      <c r="U16" s="64">
        <f>IFERROR(($D48),"")</f>
        <v>3</v>
      </c>
      <c r="V16" s="6"/>
      <c r="W16" s="152" t="s">
        <v>50</v>
      </c>
      <c r="X16" s="153"/>
      <c r="Y16" s="70">
        <f>IFERROR($C76,"")</f>
        <v>0</v>
      </c>
      <c r="Z16" s="64">
        <f>IFERROR(($D76),"")</f>
        <v>0</v>
      </c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22"/>
      <c r="BG16" s="4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</row>
    <row r="17" spans="1:79" ht="20.100000000000001" customHeight="1" x14ac:dyDescent="0.25">
      <c r="A17" s="4"/>
      <c r="B17" s="4"/>
      <c r="C17" s="4"/>
      <c r="D17" s="4"/>
      <c r="E17" s="4"/>
      <c r="F17" s="57">
        <f>SUMIF($D$24:$D$103,6,$C$24:$C$103)</f>
        <v>0</v>
      </c>
      <c r="G17" s="127"/>
      <c r="H17" s="127"/>
      <c r="I17" s="42" t="s">
        <v>99</v>
      </c>
      <c r="J17" s="36"/>
      <c r="K17" s="36"/>
      <c r="L17" s="43">
        <v>6</v>
      </c>
      <c r="M17" s="154"/>
      <c r="N17" s="155"/>
      <c r="O17" s="155"/>
      <c r="P17" s="156"/>
      <c r="Q17" s="1"/>
      <c r="R17" s="152" t="s">
        <v>37</v>
      </c>
      <c r="S17" s="153"/>
      <c r="T17" s="70">
        <f>IFERROR($C52,"")</f>
        <v>0</v>
      </c>
      <c r="U17" s="64">
        <f>IFERROR(($D52),"")</f>
        <v>0</v>
      </c>
      <c r="V17" s="6"/>
      <c r="W17" s="152" t="s">
        <v>49</v>
      </c>
      <c r="X17" s="153"/>
      <c r="Y17" s="70">
        <f>IFERROR($C72,"")</f>
        <v>0</v>
      </c>
      <c r="Z17" s="64">
        <f>IFERROR(($D72),"")</f>
        <v>0</v>
      </c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22"/>
      <c r="BG17" s="4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</row>
    <row r="18" spans="1:79" ht="21" x14ac:dyDescent="0.25">
      <c r="A18" s="4"/>
      <c r="B18" s="4"/>
      <c r="C18" s="4"/>
      <c r="D18" s="4"/>
      <c r="E18" s="4"/>
      <c r="F18" s="58">
        <f>SUMIF($D$24:$D$103,7,$C$24:$C$103)</f>
        <v>0</v>
      </c>
      <c r="G18" s="127"/>
      <c r="H18" s="127"/>
      <c r="I18" s="25" t="s">
        <v>100</v>
      </c>
      <c r="J18" s="26"/>
      <c r="K18" s="26"/>
      <c r="L18" s="50">
        <v>7</v>
      </c>
      <c r="M18" s="154"/>
      <c r="N18" s="155"/>
      <c r="O18" s="155"/>
      <c r="P18" s="156"/>
      <c r="Q18" s="1"/>
      <c r="R18" s="152" t="s">
        <v>40</v>
      </c>
      <c r="S18" s="153"/>
      <c r="T18" s="70">
        <f>IFERROR($C56,"")</f>
        <v>0</v>
      </c>
      <c r="U18" s="64">
        <f>IFERROR(($D56),"")</f>
        <v>0</v>
      </c>
      <c r="V18" s="6"/>
      <c r="W18" s="152" t="s">
        <v>48</v>
      </c>
      <c r="X18" s="153"/>
      <c r="Y18" s="70">
        <f>IFERROR($C68,"")</f>
        <v>0</v>
      </c>
      <c r="Z18" s="64">
        <f>IFERROR(($D68),"")</f>
        <v>0</v>
      </c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22"/>
      <c r="BG18" s="4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</row>
    <row r="19" spans="1:79" ht="21" x14ac:dyDescent="0.25">
      <c r="A19" s="4"/>
      <c r="B19" s="60"/>
      <c r="C19" s="60"/>
      <c r="D19" s="61"/>
      <c r="E19" s="4"/>
      <c r="F19" s="59">
        <f>SUMIF($D$24:$D$103,8,$C$24:$C$103)</f>
        <v>0</v>
      </c>
      <c r="G19" s="127"/>
      <c r="H19" s="127"/>
      <c r="I19" s="44" t="s">
        <v>101</v>
      </c>
      <c r="J19" s="45"/>
      <c r="K19" s="45"/>
      <c r="L19" s="46">
        <v>8</v>
      </c>
      <c r="M19" s="154"/>
      <c r="N19" s="155"/>
      <c r="O19" s="155"/>
      <c r="P19" s="156"/>
      <c r="Q19" s="1"/>
      <c r="R19" s="152" t="s">
        <v>43</v>
      </c>
      <c r="S19" s="153"/>
      <c r="T19" s="70">
        <f>IFERROR($C60,"")</f>
        <v>0</v>
      </c>
      <c r="U19" s="65">
        <f>IFERROR(($D60),"")</f>
        <v>0</v>
      </c>
      <c r="V19" s="6"/>
      <c r="W19" s="152" t="s">
        <v>46</v>
      </c>
      <c r="X19" s="153"/>
      <c r="Y19" s="70">
        <f>IFERROR($C64,"")</f>
        <v>0</v>
      </c>
      <c r="Z19" s="65">
        <f>IFERROR(($D64),"")</f>
        <v>0</v>
      </c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22"/>
      <c r="BG19" s="4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</row>
    <row r="20" spans="1:79" x14ac:dyDescent="0.25">
      <c r="A20" s="4"/>
      <c r="B20" s="4"/>
      <c r="C20" s="4"/>
      <c r="D20" s="4"/>
      <c r="E20" s="4"/>
      <c r="F20" s="8"/>
      <c r="G20" s="127"/>
      <c r="H20" s="127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22"/>
      <c r="BG20" s="4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</row>
    <row r="21" spans="1:79" ht="65.099999999999994" customHeight="1" x14ac:dyDescent="0.25">
      <c r="A21" s="1"/>
      <c r="B21" s="1"/>
      <c r="C21" s="1"/>
      <c r="D21" s="1"/>
      <c r="E21" s="1"/>
      <c r="F21" s="1"/>
      <c r="G21" s="132"/>
      <c r="H21" s="132"/>
      <c r="I21" s="66" t="s">
        <v>117</v>
      </c>
      <c r="J21" s="67" t="s">
        <v>118</v>
      </c>
      <c r="K21" s="67" t="s">
        <v>119</v>
      </c>
      <c r="L21" s="67" t="s">
        <v>120</v>
      </c>
      <c r="M21" s="67" t="s">
        <v>121</v>
      </c>
      <c r="N21" s="67" t="s">
        <v>122</v>
      </c>
      <c r="O21" s="67" t="s">
        <v>123</v>
      </c>
      <c r="P21" s="67" t="s">
        <v>124</v>
      </c>
      <c r="Q21" s="67" t="s">
        <v>125</v>
      </c>
      <c r="R21" s="67" t="s">
        <v>126</v>
      </c>
      <c r="S21" s="67" t="s">
        <v>127</v>
      </c>
      <c r="T21" s="67" t="s">
        <v>128</v>
      </c>
      <c r="U21" s="67" t="s">
        <v>129</v>
      </c>
      <c r="V21" s="67" t="s">
        <v>130</v>
      </c>
      <c r="W21" s="67" t="s">
        <v>131</v>
      </c>
      <c r="X21" s="67" t="s">
        <v>132</v>
      </c>
      <c r="Y21" s="67" t="s">
        <v>133</v>
      </c>
      <c r="Z21" s="68" t="s">
        <v>134</v>
      </c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22"/>
      <c r="BG21" s="4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</row>
    <row r="22" spans="1:79" ht="24.95" customHeight="1" x14ac:dyDescent="0.25">
      <c r="A22" s="69" t="s">
        <v>108</v>
      </c>
      <c r="B22" s="70" t="s">
        <v>136</v>
      </c>
      <c r="C22" s="70" t="s">
        <v>93</v>
      </c>
      <c r="D22" s="70" t="s">
        <v>137</v>
      </c>
      <c r="E22" s="70" t="s">
        <v>135</v>
      </c>
      <c r="F22" s="71" t="s">
        <v>109</v>
      </c>
      <c r="G22" s="138" t="s">
        <v>102</v>
      </c>
      <c r="H22" s="133"/>
      <c r="I22" s="10">
        <v>0.5</v>
      </c>
      <c r="J22" s="9">
        <v>1</v>
      </c>
      <c r="K22" s="9">
        <v>1.5</v>
      </c>
      <c r="L22" s="9">
        <v>2</v>
      </c>
      <c r="M22" s="72">
        <v>2.5</v>
      </c>
      <c r="N22" s="72">
        <v>3</v>
      </c>
      <c r="O22" s="72">
        <v>3.5</v>
      </c>
      <c r="P22" s="72">
        <v>4</v>
      </c>
      <c r="Q22" s="72">
        <v>4.5</v>
      </c>
      <c r="R22" s="72">
        <v>5</v>
      </c>
      <c r="S22" s="72">
        <v>5.5</v>
      </c>
      <c r="T22" s="72">
        <v>6</v>
      </c>
      <c r="U22" s="72">
        <v>6.5</v>
      </c>
      <c r="V22" s="72">
        <v>7</v>
      </c>
      <c r="W22" s="72">
        <v>7.5</v>
      </c>
      <c r="X22" s="72">
        <v>8</v>
      </c>
      <c r="Y22" s="72">
        <v>8.5</v>
      </c>
      <c r="Z22" s="72">
        <v>9</v>
      </c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210" t="s">
        <v>160</v>
      </c>
      <c r="BD22" s="210"/>
      <c r="BE22" s="210"/>
      <c r="BF22" s="210"/>
      <c r="BG22" s="210"/>
      <c r="BH22" s="210"/>
      <c r="BI22" s="210"/>
      <c r="BJ22" s="210"/>
      <c r="BK22" s="210"/>
      <c r="BL22" s="210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</row>
    <row r="23" spans="1:79" ht="15" customHeight="1" x14ac:dyDescent="0.25">
      <c r="A23" s="3"/>
      <c r="B23" s="3"/>
      <c r="C23" s="3"/>
      <c r="D23" s="3"/>
      <c r="E23" s="3"/>
      <c r="F23" s="73"/>
      <c r="G23" s="134"/>
      <c r="H23" s="13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210"/>
      <c r="BD23" s="210"/>
      <c r="BE23" s="210"/>
      <c r="BF23" s="210"/>
      <c r="BG23" s="210"/>
      <c r="BH23" s="210"/>
      <c r="BI23" s="210"/>
      <c r="BJ23" s="210"/>
      <c r="BK23" s="210"/>
      <c r="BL23" s="210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</row>
    <row r="24" spans="1:79" ht="16.5" x14ac:dyDescent="0.25">
      <c r="A24" s="146" t="s">
        <v>6</v>
      </c>
      <c r="B24" s="149" t="s">
        <v>159</v>
      </c>
      <c r="C24" s="99">
        <v>0.23</v>
      </c>
      <c r="D24" s="100">
        <v>1</v>
      </c>
      <c r="E24" s="105" t="s">
        <v>117</v>
      </c>
      <c r="F24" s="109">
        <v>6</v>
      </c>
      <c r="G24" s="135">
        <f t="shared" ref="G24:G27" si="0">IFERROR(LOOKUP(E24,$BC$24:$BC$41,$BE$24:$BE$41),"")</f>
        <v>0.5</v>
      </c>
      <c r="H24" s="141">
        <f>IFERROR(($G24+$F24),"")</f>
        <v>6.5</v>
      </c>
      <c r="I24" s="119" t="str">
        <f>IF($G24=I$22,$D24,"")&amp;IF($G24&lt;I$22,IF(I$22&gt;$H24,"",$D24),"")</f>
        <v>1</v>
      </c>
      <c r="J24" s="119" t="str">
        <f t="shared" ref="J24:Z38" si="1">IF($G24=J$22,$D24,"")&amp;IF($G24&lt;J$22,IF(J$22&gt;$H24,"",$D24),"")</f>
        <v>1</v>
      </c>
      <c r="K24" s="119" t="str">
        <f t="shared" si="1"/>
        <v>1</v>
      </c>
      <c r="L24" s="119" t="str">
        <f t="shared" si="1"/>
        <v>1</v>
      </c>
      <c r="M24" s="119" t="str">
        <f t="shared" si="1"/>
        <v>1</v>
      </c>
      <c r="N24" s="119" t="str">
        <f t="shared" si="1"/>
        <v>1</v>
      </c>
      <c r="O24" s="119" t="str">
        <f t="shared" si="1"/>
        <v>1</v>
      </c>
      <c r="P24" s="119" t="str">
        <f t="shared" si="1"/>
        <v>1</v>
      </c>
      <c r="Q24" s="119" t="str">
        <f t="shared" si="1"/>
        <v>1</v>
      </c>
      <c r="R24" s="119" t="str">
        <f t="shared" si="1"/>
        <v>1</v>
      </c>
      <c r="S24" s="119" t="str">
        <f t="shared" si="1"/>
        <v>1</v>
      </c>
      <c r="T24" s="119" t="str">
        <f t="shared" si="1"/>
        <v>1</v>
      </c>
      <c r="U24" s="119" t="str">
        <f t="shared" si="1"/>
        <v>1</v>
      </c>
      <c r="V24" s="119" t="s">
        <v>110</v>
      </c>
      <c r="W24" s="119" t="str">
        <f t="shared" si="1"/>
        <v/>
      </c>
      <c r="X24" s="119" t="str">
        <f t="shared" si="1"/>
        <v/>
      </c>
      <c r="Y24" s="119" t="str">
        <f t="shared" si="1"/>
        <v/>
      </c>
      <c r="Z24" s="120" t="str">
        <f t="shared" si="1"/>
        <v/>
      </c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5" t="s">
        <v>117</v>
      </c>
      <c r="BD24" s="19">
        <v>1</v>
      </c>
      <c r="BE24" s="19">
        <v>0.5</v>
      </c>
      <c r="BF24" s="20" t="s">
        <v>163</v>
      </c>
      <c r="BG24" s="15">
        <v>1</v>
      </c>
      <c r="BH24" s="16" t="s">
        <v>2</v>
      </c>
      <c r="BI24" s="17" t="s">
        <v>3</v>
      </c>
      <c r="BJ24" s="18" t="s">
        <v>4</v>
      </c>
      <c r="BK24" s="17" t="s">
        <v>5</v>
      </c>
      <c r="BL24" s="16" t="s">
        <v>1</v>
      </c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</row>
    <row r="25" spans="1:79" x14ac:dyDescent="0.25">
      <c r="A25" s="147"/>
      <c r="B25" s="150"/>
      <c r="C25" s="101"/>
      <c r="D25" s="102"/>
      <c r="E25" s="107"/>
      <c r="F25" s="110"/>
      <c r="G25" s="139" t="str">
        <f t="shared" si="0"/>
        <v/>
      </c>
      <c r="H25" s="142" t="str">
        <f t="shared" ref="H25:H88" si="2">IFERROR(($G25+$F25),"")</f>
        <v/>
      </c>
      <c r="I25" s="122" t="str">
        <f t="shared" ref="I25:X40" si="3">IF($G25=I$22,$D25,"")&amp;IF($G25&lt;I$22,IF(I$22&gt;$H25,"",$D25),"")</f>
        <v/>
      </c>
      <c r="J25" s="122" t="str">
        <f t="shared" si="1"/>
        <v/>
      </c>
      <c r="K25" s="122" t="str">
        <f t="shared" si="1"/>
        <v/>
      </c>
      <c r="L25" s="122" t="str">
        <f t="shared" si="1"/>
        <v/>
      </c>
      <c r="M25" s="122" t="str">
        <f t="shared" si="1"/>
        <v/>
      </c>
      <c r="N25" s="122" t="str">
        <f t="shared" si="1"/>
        <v/>
      </c>
      <c r="O25" s="122" t="str">
        <f t="shared" si="1"/>
        <v/>
      </c>
      <c r="P25" s="122" t="str">
        <f t="shared" si="1"/>
        <v/>
      </c>
      <c r="Q25" s="122" t="str">
        <f t="shared" si="1"/>
        <v/>
      </c>
      <c r="R25" s="122" t="str">
        <f t="shared" si="1"/>
        <v/>
      </c>
      <c r="S25" s="122" t="str">
        <f t="shared" si="1"/>
        <v/>
      </c>
      <c r="T25" s="122" t="str">
        <f t="shared" si="1"/>
        <v/>
      </c>
      <c r="U25" s="122" t="str">
        <f t="shared" si="1"/>
        <v/>
      </c>
      <c r="V25" s="122" t="str">
        <f t="shared" si="1"/>
        <v/>
      </c>
      <c r="W25" s="122" t="str">
        <f t="shared" si="1"/>
        <v/>
      </c>
      <c r="X25" s="122" t="str">
        <f t="shared" si="1"/>
        <v/>
      </c>
      <c r="Y25" s="122" t="str">
        <f t="shared" si="1"/>
        <v/>
      </c>
      <c r="Z25" s="123" t="str">
        <f t="shared" si="1"/>
        <v/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5" t="s">
        <v>118</v>
      </c>
      <c r="BD25" s="19">
        <v>2</v>
      </c>
      <c r="BE25" s="19">
        <v>1</v>
      </c>
      <c r="BF25" s="20" t="s">
        <v>114</v>
      </c>
      <c r="BG25" s="15">
        <v>2</v>
      </c>
      <c r="BH25" s="16" t="s">
        <v>8</v>
      </c>
      <c r="BI25" s="17" t="s">
        <v>9</v>
      </c>
      <c r="BJ25" s="16" t="s">
        <v>17</v>
      </c>
      <c r="BK25" s="17" t="s">
        <v>18</v>
      </c>
      <c r="BL25" s="16" t="s">
        <v>7</v>
      </c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</row>
    <row r="26" spans="1:79" x14ac:dyDescent="0.25">
      <c r="A26" s="147"/>
      <c r="B26" s="150"/>
      <c r="C26" s="101"/>
      <c r="D26" s="102"/>
      <c r="E26" s="107"/>
      <c r="F26" s="110"/>
      <c r="G26" s="139" t="str">
        <f t="shared" si="0"/>
        <v/>
      </c>
      <c r="H26" s="142" t="str">
        <f t="shared" si="2"/>
        <v/>
      </c>
      <c r="I26" s="122" t="str">
        <f t="shared" si="3"/>
        <v/>
      </c>
      <c r="J26" s="122" t="str">
        <f t="shared" si="1"/>
        <v/>
      </c>
      <c r="K26" s="122" t="str">
        <f t="shared" si="1"/>
        <v/>
      </c>
      <c r="L26" s="122" t="str">
        <f t="shared" si="1"/>
        <v/>
      </c>
      <c r="M26" s="122" t="str">
        <f t="shared" si="1"/>
        <v/>
      </c>
      <c r="N26" s="122" t="str">
        <f t="shared" si="1"/>
        <v/>
      </c>
      <c r="O26" s="122" t="str">
        <f t="shared" si="1"/>
        <v/>
      </c>
      <c r="P26" s="122" t="str">
        <f t="shared" si="1"/>
        <v/>
      </c>
      <c r="Q26" s="122" t="str">
        <f t="shared" si="1"/>
        <v/>
      </c>
      <c r="R26" s="122" t="str">
        <f t="shared" si="1"/>
        <v/>
      </c>
      <c r="S26" s="122" t="str">
        <f t="shared" si="1"/>
        <v/>
      </c>
      <c r="T26" s="122" t="str">
        <f t="shared" si="1"/>
        <v/>
      </c>
      <c r="U26" s="122" t="str">
        <f t="shared" si="1"/>
        <v/>
      </c>
      <c r="V26" s="122" t="str">
        <f t="shared" si="1"/>
        <v/>
      </c>
      <c r="W26" s="122" t="str">
        <f t="shared" si="1"/>
        <v/>
      </c>
      <c r="X26" s="122" t="str">
        <f t="shared" si="1"/>
        <v/>
      </c>
      <c r="Y26" s="122" t="str">
        <f t="shared" si="1"/>
        <v/>
      </c>
      <c r="Z26" s="123" t="str">
        <f t="shared" si="1"/>
        <v/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5" t="s">
        <v>119</v>
      </c>
      <c r="BD26" s="19">
        <v>3</v>
      </c>
      <c r="BE26" s="19">
        <v>1.5</v>
      </c>
      <c r="BF26" s="20" t="s">
        <v>110</v>
      </c>
      <c r="BG26" s="15">
        <v>3</v>
      </c>
      <c r="BH26" s="16" t="s">
        <v>12</v>
      </c>
      <c r="BI26" s="17" t="s">
        <v>13</v>
      </c>
      <c r="BJ26" s="16" t="s">
        <v>22</v>
      </c>
      <c r="BK26" s="17" t="s">
        <v>23</v>
      </c>
      <c r="BL26" s="16" t="s">
        <v>11</v>
      </c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</row>
    <row r="27" spans="1:79" x14ac:dyDescent="0.25">
      <c r="A27" s="148"/>
      <c r="B27" s="151"/>
      <c r="C27" s="103"/>
      <c r="D27" s="104"/>
      <c r="E27" s="108"/>
      <c r="F27" s="111"/>
      <c r="G27" s="140" t="str">
        <f t="shared" si="0"/>
        <v/>
      </c>
      <c r="H27" s="143" t="str">
        <f t="shared" si="2"/>
        <v/>
      </c>
      <c r="I27" s="125" t="str">
        <f t="shared" si="3"/>
        <v/>
      </c>
      <c r="J27" s="125" t="str">
        <f t="shared" si="1"/>
        <v/>
      </c>
      <c r="K27" s="125" t="str">
        <f t="shared" si="1"/>
        <v/>
      </c>
      <c r="L27" s="125" t="str">
        <f t="shared" si="1"/>
        <v/>
      </c>
      <c r="M27" s="125" t="str">
        <f t="shared" si="1"/>
        <v/>
      </c>
      <c r="N27" s="125" t="str">
        <f t="shared" si="1"/>
        <v/>
      </c>
      <c r="O27" s="125" t="str">
        <f t="shared" si="1"/>
        <v/>
      </c>
      <c r="P27" s="125" t="str">
        <f t="shared" si="1"/>
        <v/>
      </c>
      <c r="Q27" s="125" t="str">
        <f t="shared" si="1"/>
        <v/>
      </c>
      <c r="R27" s="125" t="str">
        <f t="shared" si="1"/>
        <v/>
      </c>
      <c r="S27" s="125" t="str">
        <f t="shared" si="1"/>
        <v/>
      </c>
      <c r="T27" s="125" t="str">
        <f t="shared" si="1"/>
        <v/>
      </c>
      <c r="U27" s="125" t="str">
        <f t="shared" si="1"/>
        <v/>
      </c>
      <c r="V27" s="125" t="str">
        <f t="shared" si="1"/>
        <v/>
      </c>
      <c r="W27" s="125" t="str">
        <f t="shared" si="1"/>
        <v/>
      </c>
      <c r="X27" s="125" t="str">
        <f t="shared" si="1"/>
        <v/>
      </c>
      <c r="Y27" s="125" t="str">
        <f t="shared" si="1"/>
        <v/>
      </c>
      <c r="Z27" s="126" t="str">
        <f t="shared" si="1"/>
        <v/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5" t="s">
        <v>120</v>
      </c>
      <c r="BD27" s="19">
        <v>4</v>
      </c>
      <c r="BE27" s="19">
        <v>2</v>
      </c>
      <c r="BF27" s="20" t="s">
        <v>162</v>
      </c>
      <c r="BG27" s="15">
        <v>4</v>
      </c>
      <c r="BH27" s="16" t="s">
        <v>15</v>
      </c>
      <c r="BI27" s="17" t="s">
        <v>16</v>
      </c>
      <c r="BJ27" s="16" t="s">
        <v>27</v>
      </c>
      <c r="BK27" s="17" t="s">
        <v>28</v>
      </c>
      <c r="BL27" s="2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</row>
    <row r="28" spans="1:79" ht="15" customHeight="1" x14ac:dyDescent="0.25">
      <c r="A28" s="146" t="s">
        <v>10</v>
      </c>
      <c r="B28" s="149" t="s">
        <v>158</v>
      </c>
      <c r="C28" s="99">
        <v>0.5</v>
      </c>
      <c r="D28" s="100">
        <v>4</v>
      </c>
      <c r="E28" s="105" t="s">
        <v>117</v>
      </c>
      <c r="F28" s="109">
        <v>12</v>
      </c>
      <c r="G28" s="135">
        <f>IFERROR(LOOKUP(E28,$BC$24:$BC$41,$BE$24:$BE$41),"")</f>
        <v>0.5</v>
      </c>
      <c r="H28" s="141">
        <f t="shared" si="2"/>
        <v>12.5</v>
      </c>
      <c r="I28" s="118" t="str">
        <f t="shared" si="3"/>
        <v>4</v>
      </c>
      <c r="J28" s="119" t="str">
        <f t="shared" si="1"/>
        <v>4</v>
      </c>
      <c r="K28" s="119" t="str">
        <f t="shared" si="1"/>
        <v>4</v>
      </c>
      <c r="L28" s="119" t="str">
        <f t="shared" si="1"/>
        <v>4</v>
      </c>
      <c r="M28" s="119" t="str">
        <f t="shared" si="1"/>
        <v>4</v>
      </c>
      <c r="N28" s="119" t="str">
        <f t="shared" si="1"/>
        <v>4</v>
      </c>
      <c r="O28" s="119" t="str">
        <f t="shared" si="1"/>
        <v>4</v>
      </c>
      <c r="P28" s="119" t="str">
        <f t="shared" si="1"/>
        <v>4</v>
      </c>
      <c r="Q28" s="119" t="str">
        <f t="shared" si="1"/>
        <v>4</v>
      </c>
      <c r="R28" s="119" t="str">
        <f t="shared" si="1"/>
        <v>4</v>
      </c>
      <c r="S28" s="119" t="str">
        <f t="shared" si="1"/>
        <v>4</v>
      </c>
      <c r="T28" s="119" t="str">
        <f t="shared" si="1"/>
        <v>4</v>
      </c>
      <c r="U28" s="119" t="str">
        <f t="shared" si="1"/>
        <v>4</v>
      </c>
      <c r="V28" s="119" t="str">
        <f t="shared" si="1"/>
        <v>4</v>
      </c>
      <c r="W28" s="119" t="str">
        <f t="shared" si="1"/>
        <v>4</v>
      </c>
      <c r="X28" s="119" t="str">
        <f t="shared" si="1"/>
        <v>4</v>
      </c>
      <c r="Y28" s="119" t="str">
        <f t="shared" si="1"/>
        <v>4</v>
      </c>
      <c r="Z28" s="120" t="str">
        <f t="shared" si="1"/>
        <v>4</v>
      </c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5" t="s">
        <v>121</v>
      </c>
      <c r="BD28" s="19">
        <v>5</v>
      </c>
      <c r="BE28" s="19">
        <v>2.5</v>
      </c>
      <c r="BF28" s="20" t="s">
        <v>165</v>
      </c>
      <c r="BG28" s="15">
        <v>5</v>
      </c>
      <c r="BH28" s="16" t="s">
        <v>20</v>
      </c>
      <c r="BI28" s="17" t="s">
        <v>21</v>
      </c>
      <c r="BJ28" s="16" t="s">
        <v>105</v>
      </c>
      <c r="BK28" s="17">
        <v>23151</v>
      </c>
      <c r="BL28" s="2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</row>
    <row r="29" spans="1:79" ht="15" customHeight="1" x14ac:dyDescent="0.25">
      <c r="A29" s="147"/>
      <c r="B29" s="150"/>
      <c r="C29" s="101"/>
      <c r="D29" s="102"/>
      <c r="E29" s="107"/>
      <c r="F29" s="110"/>
      <c r="G29" s="139" t="str">
        <f>IFERROR(LOOKUP(E29,$BC$24:$BC$41,$BE$24:$BE$41),"")</f>
        <v/>
      </c>
      <c r="H29" s="142" t="str">
        <f t="shared" si="2"/>
        <v/>
      </c>
      <c r="I29" s="121" t="str">
        <f t="shared" si="3"/>
        <v/>
      </c>
      <c r="J29" s="122" t="str">
        <f t="shared" si="1"/>
        <v/>
      </c>
      <c r="K29" s="122" t="str">
        <f t="shared" si="1"/>
        <v/>
      </c>
      <c r="L29" s="122" t="str">
        <f t="shared" si="1"/>
        <v/>
      </c>
      <c r="M29" s="122" t="str">
        <f t="shared" si="1"/>
        <v/>
      </c>
      <c r="N29" s="122" t="str">
        <f t="shared" si="1"/>
        <v/>
      </c>
      <c r="O29" s="122" t="str">
        <f t="shared" si="1"/>
        <v/>
      </c>
      <c r="P29" s="122" t="str">
        <f t="shared" si="1"/>
        <v/>
      </c>
      <c r="Q29" s="122" t="str">
        <f t="shared" si="1"/>
        <v/>
      </c>
      <c r="R29" s="122" t="str">
        <f t="shared" si="1"/>
        <v/>
      </c>
      <c r="S29" s="122" t="str">
        <f t="shared" si="1"/>
        <v/>
      </c>
      <c r="T29" s="122" t="str">
        <f t="shared" si="1"/>
        <v/>
      </c>
      <c r="U29" s="122" t="str">
        <f t="shared" si="1"/>
        <v/>
      </c>
      <c r="V29" s="122" t="str">
        <f t="shared" si="1"/>
        <v/>
      </c>
      <c r="W29" s="122" t="str">
        <f t="shared" si="1"/>
        <v/>
      </c>
      <c r="X29" s="122" t="str">
        <f t="shared" si="1"/>
        <v/>
      </c>
      <c r="Y29" s="122" t="str">
        <f t="shared" si="1"/>
        <v/>
      </c>
      <c r="Z29" s="123" t="str">
        <f t="shared" si="1"/>
        <v/>
      </c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5" t="s">
        <v>122</v>
      </c>
      <c r="BD29" s="19">
        <v>6</v>
      </c>
      <c r="BE29" s="19">
        <v>3</v>
      </c>
      <c r="BF29" s="20" t="s">
        <v>166</v>
      </c>
      <c r="BG29" s="15">
        <v>6</v>
      </c>
      <c r="BH29" s="16" t="s">
        <v>25</v>
      </c>
      <c r="BI29" s="17" t="s">
        <v>26</v>
      </c>
      <c r="BJ29" s="16" t="s">
        <v>106</v>
      </c>
      <c r="BK29" s="17">
        <v>4533</v>
      </c>
      <c r="BL29" s="2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</row>
    <row r="30" spans="1:79" ht="15" customHeight="1" x14ac:dyDescent="0.25">
      <c r="A30" s="147"/>
      <c r="B30" s="150"/>
      <c r="C30" s="101"/>
      <c r="D30" s="102"/>
      <c r="E30" s="107"/>
      <c r="F30" s="110"/>
      <c r="G30" s="139" t="str">
        <f t="shared" ref="G30:G93" si="4">IFERROR(LOOKUP(E30,$BC$24:$BC$41,$BE$24:$BE$41),"")</f>
        <v/>
      </c>
      <c r="H30" s="142" t="str">
        <f t="shared" si="2"/>
        <v/>
      </c>
      <c r="I30" s="121" t="str">
        <f t="shared" si="3"/>
        <v/>
      </c>
      <c r="J30" s="122" t="str">
        <f t="shared" si="1"/>
        <v/>
      </c>
      <c r="K30" s="122" t="str">
        <f t="shared" si="1"/>
        <v/>
      </c>
      <c r="L30" s="122" t="str">
        <f t="shared" si="1"/>
        <v/>
      </c>
      <c r="M30" s="122" t="str">
        <f t="shared" si="1"/>
        <v/>
      </c>
      <c r="N30" s="122" t="str">
        <f t="shared" si="1"/>
        <v/>
      </c>
      <c r="O30" s="122" t="str">
        <f t="shared" si="1"/>
        <v/>
      </c>
      <c r="P30" s="122" t="str">
        <f t="shared" si="1"/>
        <v/>
      </c>
      <c r="Q30" s="122" t="str">
        <f t="shared" si="1"/>
        <v/>
      </c>
      <c r="R30" s="122" t="str">
        <f t="shared" si="1"/>
        <v/>
      </c>
      <c r="S30" s="122" t="str">
        <f t="shared" si="1"/>
        <v/>
      </c>
      <c r="T30" s="122" t="str">
        <f t="shared" si="1"/>
        <v/>
      </c>
      <c r="U30" s="122" t="str">
        <f t="shared" si="1"/>
        <v/>
      </c>
      <c r="V30" s="122" t="str">
        <f t="shared" si="1"/>
        <v/>
      </c>
      <c r="W30" s="122" t="str">
        <f t="shared" si="1"/>
        <v/>
      </c>
      <c r="X30" s="122" t="str">
        <f t="shared" si="1"/>
        <v/>
      </c>
      <c r="Y30" s="122" t="str">
        <f t="shared" si="1"/>
        <v/>
      </c>
      <c r="Z30" s="123" t="str">
        <f t="shared" si="1"/>
        <v/>
      </c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5" t="s">
        <v>123</v>
      </c>
      <c r="BD30" s="19">
        <v>7</v>
      </c>
      <c r="BE30" s="19">
        <v>3.5</v>
      </c>
      <c r="BF30" s="20" t="s">
        <v>115</v>
      </c>
      <c r="BG30" s="15">
        <v>7</v>
      </c>
      <c r="BH30" s="16" t="s">
        <v>30</v>
      </c>
      <c r="BI30" s="17" t="s">
        <v>31</v>
      </c>
      <c r="BJ30" s="16" t="s">
        <v>2</v>
      </c>
      <c r="BK30" s="17" t="s">
        <v>3</v>
      </c>
      <c r="BL30" s="2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</row>
    <row r="31" spans="1:79" ht="15" customHeight="1" x14ac:dyDescent="0.25">
      <c r="A31" s="148"/>
      <c r="B31" s="151"/>
      <c r="C31" s="103"/>
      <c r="D31" s="104"/>
      <c r="E31" s="108"/>
      <c r="F31" s="111"/>
      <c r="G31" s="140" t="str">
        <f t="shared" si="4"/>
        <v/>
      </c>
      <c r="H31" s="143" t="str">
        <f t="shared" si="2"/>
        <v/>
      </c>
      <c r="I31" s="124" t="str">
        <f t="shared" si="3"/>
        <v/>
      </c>
      <c r="J31" s="125" t="str">
        <f t="shared" si="1"/>
        <v/>
      </c>
      <c r="K31" s="125" t="str">
        <f t="shared" si="1"/>
        <v/>
      </c>
      <c r="L31" s="125" t="str">
        <f t="shared" si="1"/>
        <v/>
      </c>
      <c r="M31" s="125" t="str">
        <f t="shared" si="1"/>
        <v/>
      </c>
      <c r="N31" s="125" t="str">
        <f t="shared" si="1"/>
        <v/>
      </c>
      <c r="O31" s="125" t="str">
        <f t="shared" si="1"/>
        <v/>
      </c>
      <c r="P31" s="125" t="str">
        <f t="shared" si="1"/>
        <v/>
      </c>
      <c r="Q31" s="125" t="str">
        <f t="shared" si="1"/>
        <v/>
      </c>
      <c r="R31" s="125" t="str">
        <f t="shared" si="1"/>
        <v/>
      </c>
      <c r="S31" s="125" t="str">
        <f t="shared" si="1"/>
        <v/>
      </c>
      <c r="T31" s="125" t="str">
        <f t="shared" si="1"/>
        <v/>
      </c>
      <c r="U31" s="125" t="str">
        <f t="shared" si="1"/>
        <v/>
      </c>
      <c r="V31" s="125" t="str">
        <f t="shared" si="1"/>
        <v/>
      </c>
      <c r="W31" s="125" t="str">
        <f t="shared" si="1"/>
        <v/>
      </c>
      <c r="X31" s="125" t="str">
        <f t="shared" si="1"/>
        <v/>
      </c>
      <c r="Y31" s="125" t="str">
        <f t="shared" si="1"/>
        <v/>
      </c>
      <c r="Z31" s="126" t="str">
        <f t="shared" si="1"/>
        <v/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5" t="s">
        <v>124</v>
      </c>
      <c r="BD31" s="19">
        <v>8</v>
      </c>
      <c r="BE31" s="19">
        <v>4</v>
      </c>
      <c r="BF31" s="20" t="s">
        <v>116</v>
      </c>
      <c r="BG31" s="15">
        <v>8</v>
      </c>
      <c r="BH31" s="16" t="s">
        <v>33</v>
      </c>
      <c r="BI31" s="17" t="s">
        <v>34</v>
      </c>
      <c r="BJ31" s="16" t="s">
        <v>35</v>
      </c>
      <c r="BK31" s="17" t="s">
        <v>36</v>
      </c>
      <c r="BL31" s="2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</row>
    <row r="32" spans="1:79" ht="15" customHeight="1" x14ac:dyDescent="0.25">
      <c r="A32" s="146" t="s">
        <v>14</v>
      </c>
      <c r="B32" s="149" t="s">
        <v>82</v>
      </c>
      <c r="C32" s="99">
        <v>0.39</v>
      </c>
      <c r="D32" s="100">
        <v>1</v>
      </c>
      <c r="E32" s="105" t="s">
        <v>117</v>
      </c>
      <c r="F32" s="109">
        <v>4</v>
      </c>
      <c r="G32" s="135">
        <f t="shared" si="4"/>
        <v>0.5</v>
      </c>
      <c r="H32" s="141">
        <f t="shared" si="2"/>
        <v>4.5</v>
      </c>
      <c r="I32" s="118" t="str">
        <f t="shared" si="3"/>
        <v>1</v>
      </c>
      <c r="J32" s="119" t="str">
        <f t="shared" si="1"/>
        <v>1</v>
      </c>
      <c r="K32" s="119" t="str">
        <f t="shared" si="1"/>
        <v>1</v>
      </c>
      <c r="L32" s="119" t="str">
        <f t="shared" si="1"/>
        <v>1</v>
      </c>
      <c r="M32" s="119" t="str">
        <f t="shared" si="1"/>
        <v>1</v>
      </c>
      <c r="N32" s="119" t="str">
        <f t="shared" si="1"/>
        <v>1</v>
      </c>
      <c r="O32" s="119" t="str">
        <f t="shared" si="1"/>
        <v>1</v>
      </c>
      <c r="P32" s="119" t="str">
        <f t="shared" si="1"/>
        <v>1</v>
      </c>
      <c r="Q32" s="119" t="str">
        <f t="shared" si="1"/>
        <v>1</v>
      </c>
      <c r="R32" s="119" t="s">
        <v>110</v>
      </c>
      <c r="S32" s="119" t="str">
        <f t="shared" si="1"/>
        <v/>
      </c>
      <c r="T32" s="119" t="str">
        <f t="shared" si="1"/>
        <v/>
      </c>
      <c r="U32" s="119" t="str">
        <f t="shared" si="1"/>
        <v/>
      </c>
      <c r="V32" s="119" t="str">
        <f t="shared" si="1"/>
        <v/>
      </c>
      <c r="W32" s="119" t="str">
        <f t="shared" si="1"/>
        <v/>
      </c>
      <c r="X32" s="119" t="str">
        <f t="shared" si="1"/>
        <v/>
      </c>
      <c r="Y32" s="119" t="str">
        <f t="shared" si="1"/>
        <v/>
      </c>
      <c r="Z32" s="120" t="str">
        <f t="shared" si="1"/>
        <v/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5" t="s">
        <v>125</v>
      </c>
      <c r="BD32" s="19">
        <v>9</v>
      </c>
      <c r="BE32" s="19">
        <v>4.5</v>
      </c>
      <c r="BF32" s="20" t="s">
        <v>111</v>
      </c>
      <c r="BG32" s="15">
        <v>9</v>
      </c>
      <c r="BH32" s="16" t="s">
        <v>80</v>
      </c>
      <c r="BI32" s="17" t="s">
        <v>81</v>
      </c>
      <c r="BJ32" s="18" t="s">
        <v>38</v>
      </c>
      <c r="BK32" s="17" t="s">
        <v>39</v>
      </c>
      <c r="BL32" s="2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</row>
    <row r="33" spans="1:79" ht="15" customHeight="1" x14ac:dyDescent="0.25">
      <c r="A33" s="147"/>
      <c r="B33" s="150"/>
      <c r="C33" s="101"/>
      <c r="D33" s="102"/>
      <c r="E33" s="107"/>
      <c r="F33" s="110"/>
      <c r="G33" s="139" t="str">
        <f t="shared" si="4"/>
        <v/>
      </c>
      <c r="H33" s="142" t="str">
        <f t="shared" si="2"/>
        <v/>
      </c>
      <c r="I33" s="121" t="str">
        <f t="shared" si="3"/>
        <v/>
      </c>
      <c r="J33" s="122" t="str">
        <f t="shared" si="1"/>
        <v/>
      </c>
      <c r="K33" s="122" t="str">
        <f t="shared" si="1"/>
        <v/>
      </c>
      <c r="L33" s="122" t="str">
        <f t="shared" si="1"/>
        <v/>
      </c>
      <c r="M33" s="122" t="str">
        <f t="shared" si="1"/>
        <v/>
      </c>
      <c r="N33" s="122" t="str">
        <f t="shared" si="1"/>
        <v/>
      </c>
      <c r="O33" s="122" t="str">
        <f t="shared" si="1"/>
        <v/>
      </c>
      <c r="P33" s="122" t="str">
        <f t="shared" si="1"/>
        <v/>
      </c>
      <c r="Q33" s="122" t="str">
        <f t="shared" si="1"/>
        <v/>
      </c>
      <c r="R33" s="122" t="str">
        <f t="shared" si="1"/>
        <v/>
      </c>
      <c r="S33" s="122" t="str">
        <f t="shared" si="1"/>
        <v/>
      </c>
      <c r="T33" s="122" t="str">
        <f t="shared" si="1"/>
        <v/>
      </c>
      <c r="U33" s="122" t="str">
        <f t="shared" si="1"/>
        <v/>
      </c>
      <c r="V33" s="122" t="str">
        <f t="shared" si="1"/>
        <v/>
      </c>
      <c r="W33" s="122" t="str">
        <f t="shared" si="1"/>
        <v/>
      </c>
      <c r="X33" s="122" t="str">
        <f t="shared" si="1"/>
        <v/>
      </c>
      <c r="Y33" s="122" t="str">
        <f t="shared" si="1"/>
        <v/>
      </c>
      <c r="Z33" s="123" t="str">
        <f t="shared" si="1"/>
        <v/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5" t="s">
        <v>126</v>
      </c>
      <c r="BD33" s="19">
        <v>10</v>
      </c>
      <c r="BE33" s="19">
        <v>5</v>
      </c>
      <c r="BF33" s="20" t="s">
        <v>167</v>
      </c>
      <c r="BG33" s="4"/>
      <c r="BH33" s="1"/>
      <c r="BI33" s="23"/>
      <c r="BJ33" s="16" t="s">
        <v>41</v>
      </c>
      <c r="BK33" s="17" t="s">
        <v>42</v>
      </c>
      <c r="BL33" s="2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</row>
    <row r="34" spans="1:79" ht="15" customHeight="1" x14ac:dyDescent="0.25">
      <c r="A34" s="147"/>
      <c r="B34" s="150"/>
      <c r="C34" s="101"/>
      <c r="D34" s="102"/>
      <c r="E34" s="107"/>
      <c r="F34" s="110"/>
      <c r="G34" s="139" t="str">
        <f t="shared" si="4"/>
        <v/>
      </c>
      <c r="H34" s="142" t="str">
        <f t="shared" si="2"/>
        <v/>
      </c>
      <c r="I34" s="121" t="str">
        <f t="shared" si="3"/>
        <v/>
      </c>
      <c r="J34" s="122" t="str">
        <f t="shared" si="1"/>
        <v/>
      </c>
      <c r="K34" s="122" t="str">
        <f t="shared" si="1"/>
        <v/>
      </c>
      <c r="L34" s="122" t="str">
        <f t="shared" si="1"/>
        <v/>
      </c>
      <c r="M34" s="122" t="str">
        <f t="shared" si="1"/>
        <v/>
      </c>
      <c r="N34" s="122" t="str">
        <f t="shared" si="1"/>
        <v/>
      </c>
      <c r="O34" s="122" t="str">
        <f t="shared" si="1"/>
        <v/>
      </c>
      <c r="P34" s="122" t="str">
        <f t="shared" si="1"/>
        <v/>
      </c>
      <c r="Q34" s="122" t="str">
        <f t="shared" si="1"/>
        <v/>
      </c>
      <c r="R34" s="122" t="str">
        <f t="shared" si="1"/>
        <v/>
      </c>
      <c r="S34" s="122" t="str">
        <f t="shared" si="1"/>
        <v/>
      </c>
      <c r="T34" s="122" t="str">
        <f t="shared" si="1"/>
        <v/>
      </c>
      <c r="U34" s="122" t="str">
        <f t="shared" si="1"/>
        <v/>
      </c>
      <c r="V34" s="122" t="str">
        <f t="shared" si="1"/>
        <v/>
      </c>
      <c r="W34" s="122" t="str">
        <f t="shared" si="1"/>
        <v/>
      </c>
      <c r="X34" s="122" t="str">
        <f t="shared" si="1"/>
        <v/>
      </c>
      <c r="Y34" s="122" t="str">
        <f t="shared" si="1"/>
        <v/>
      </c>
      <c r="Z34" s="123" t="str">
        <f t="shared" si="1"/>
        <v/>
      </c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5" t="s">
        <v>127</v>
      </c>
      <c r="BD34" s="19">
        <v>11</v>
      </c>
      <c r="BE34" s="19">
        <v>5.5</v>
      </c>
      <c r="BF34" s="20" t="s">
        <v>112</v>
      </c>
      <c r="BG34" s="4"/>
      <c r="BH34" s="1"/>
      <c r="BI34" s="21"/>
      <c r="BJ34" s="16" t="s">
        <v>44</v>
      </c>
      <c r="BK34" s="17" t="s">
        <v>45</v>
      </c>
      <c r="BL34" s="2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</row>
    <row r="35" spans="1:79" ht="15" customHeight="1" x14ac:dyDescent="0.25">
      <c r="A35" s="148"/>
      <c r="B35" s="151"/>
      <c r="C35" s="103"/>
      <c r="D35" s="104"/>
      <c r="E35" s="108"/>
      <c r="F35" s="111"/>
      <c r="G35" s="140" t="str">
        <f t="shared" si="4"/>
        <v/>
      </c>
      <c r="H35" s="143" t="str">
        <f t="shared" si="2"/>
        <v/>
      </c>
      <c r="I35" s="124" t="str">
        <f t="shared" si="3"/>
        <v/>
      </c>
      <c r="J35" s="125" t="str">
        <f t="shared" si="1"/>
        <v/>
      </c>
      <c r="K35" s="125" t="str">
        <f t="shared" si="1"/>
        <v/>
      </c>
      <c r="L35" s="125" t="str">
        <f t="shared" si="1"/>
        <v/>
      </c>
      <c r="M35" s="125" t="str">
        <f t="shared" si="1"/>
        <v/>
      </c>
      <c r="N35" s="125" t="str">
        <f t="shared" si="1"/>
        <v/>
      </c>
      <c r="O35" s="125" t="str">
        <f t="shared" si="1"/>
        <v/>
      </c>
      <c r="P35" s="125" t="str">
        <f t="shared" si="1"/>
        <v/>
      </c>
      <c r="Q35" s="125" t="str">
        <f t="shared" si="1"/>
        <v/>
      </c>
      <c r="R35" s="125" t="str">
        <f t="shared" si="1"/>
        <v/>
      </c>
      <c r="S35" s="125" t="str">
        <f t="shared" si="1"/>
        <v/>
      </c>
      <c r="T35" s="125" t="str">
        <f t="shared" si="1"/>
        <v/>
      </c>
      <c r="U35" s="125" t="str">
        <f t="shared" si="1"/>
        <v/>
      </c>
      <c r="V35" s="125" t="str">
        <f t="shared" si="1"/>
        <v/>
      </c>
      <c r="W35" s="125" t="str">
        <f t="shared" si="1"/>
        <v/>
      </c>
      <c r="X35" s="125" t="str">
        <f t="shared" si="1"/>
        <v/>
      </c>
      <c r="Y35" s="125" t="str">
        <f t="shared" si="1"/>
        <v/>
      </c>
      <c r="Z35" s="126" t="str">
        <f t="shared" si="1"/>
        <v/>
      </c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5" t="s">
        <v>128</v>
      </c>
      <c r="BD35" s="19">
        <v>12</v>
      </c>
      <c r="BE35" s="19">
        <v>6</v>
      </c>
      <c r="BF35" s="20" t="s">
        <v>164</v>
      </c>
      <c r="BG35" s="4"/>
      <c r="BH35" s="1"/>
      <c r="BI35" s="21"/>
      <c r="BJ35" s="18" t="s">
        <v>47</v>
      </c>
      <c r="BK35" s="15">
        <v>20506</v>
      </c>
      <c r="BL35" s="2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</row>
    <row r="36" spans="1:79" ht="15" customHeight="1" x14ac:dyDescent="0.25">
      <c r="A36" s="146" t="s">
        <v>19</v>
      </c>
      <c r="B36" s="149" t="s">
        <v>83</v>
      </c>
      <c r="C36" s="99">
        <v>0.23</v>
      </c>
      <c r="D36" s="100">
        <v>2</v>
      </c>
      <c r="E36" s="105" t="s">
        <v>117</v>
      </c>
      <c r="F36" s="109">
        <v>2</v>
      </c>
      <c r="G36" s="135">
        <f t="shared" si="4"/>
        <v>0.5</v>
      </c>
      <c r="H36" s="141">
        <f t="shared" si="2"/>
        <v>2.5</v>
      </c>
      <c r="I36" s="118" t="str">
        <f t="shared" si="3"/>
        <v>2</v>
      </c>
      <c r="J36" s="119" t="str">
        <f t="shared" si="1"/>
        <v>2</v>
      </c>
      <c r="K36" s="119" t="str">
        <f t="shared" si="1"/>
        <v>2</v>
      </c>
      <c r="L36" s="119" t="str">
        <f t="shared" si="1"/>
        <v>2</v>
      </c>
      <c r="M36" s="119" t="str">
        <f t="shared" si="1"/>
        <v>2</v>
      </c>
      <c r="N36" s="119" t="s">
        <v>111</v>
      </c>
      <c r="O36" s="119" t="str">
        <f t="shared" si="1"/>
        <v/>
      </c>
      <c r="P36" s="119" t="str">
        <f t="shared" si="1"/>
        <v/>
      </c>
      <c r="Q36" s="119" t="str">
        <f t="shared" si="1"/>
        <v/>
      </c>
      <c r="R36" s="119" t="str">
        <f t="shared" si="1"/>
        <v/>
      </c>
      <c r="S36" s="119" t="str">
        <f t="shared" si="1"/>
        <v/>
      </c>
      <c r="T36" s="119" t="str">
        <f t="shared" si="1"/>
        <v/>
      </c>
      <c r="U36" s="119" t="str">
        <f t="shared" si="1"/>
        <v/>
      </c>
      <c r="V36" s="119" t="str">
        <f t="shared" si="1"/>
        <v/>
      </c>
      <c r="W36" s="119" t="str">
        <f t="shared" si="1"/>
        <v/>
      </c>
      <c r="X36" s="119" t="str">
        <f t="shared" si="1"/>
        <v/>
      </c>
      <c r="Y36" s="119" t="str">
        <f t="shared" si="1"/>
        <v/>
      </c>
      <c r="Z36" s="120" t="str">
        <f t="shared" si="1"/>
        <v/>
      </c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5" t="s">
        <v>129</v>
      </c>
      <c r="BD36" s="19">
        <v>13</v>
      </c>
      <c r="BE36" s="19">
        <v>6.5</v>
      </c>
      <c r="BF36" s="20" t="s">
        <v>113</v>
      </c>
      <c r="BG36" s="4"/>
      <c r="BH36" s="1"/>
      <c r="BI36" s="21"/>
      <c r="BJ36" s="16" t="s">
        <v>8</v>
      </c>
      <c r="BK36" s="17" t="s">
        <v>9</v>
      </c>
      <c r="BL36" s="2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</row>
    <row r="37" spans="1:79" ht="15" customHeight="1" x14ac:dyDescent="0.25">
      <c r="A37" s="147"/>
      <c r="B37" s="150"/>
      <c r="C37" s="101"/>
      <c r="D37" s="102">
        <v>2</v>
      </c>
      <c r="E37" s="107" t="s">
        <v>123</v>
      </c>
      <c r="F37" s="110">
        <v>4</v>
      </c>
      <c r="G37" s="139">
        <f t="shared" si="4"/>
        <v>3.5</v>
      </c>
      <c r="H37" s="142">
        <f t="shared" si="2"/>
        <v>7.5</v>
      </c>
      <c r="I37" s="121" t="str">
        <f t="shared" si="3"/>
        <v/>
      </c>
      <c r="J37" s="122" t="str">
        <f t="shared" si="1"/>
        <v/>
      </c>
      <c r="K37" s="122" t="str">
        <f t="shared" si="1"/>
        <v/>
      </c>
      <c r="L37" s="122" t="str">
        <f t="shared" si="1"/>
        <v/>
      </c>
      <c r="M37" s="122" t="str">
        <f t="shared" si="1"/>
        <v/>
      </c>
      <c r="N37" s="122" t="str">
        <f t="shared" si="1"/>
        <v/>
      </c>
      <c r="O37" s="122" t="str">
        <f t="shared" si="1"/>
        <v>2</v>
      </c>
      <c r="P37" s="122" t="str">
        <f t="shared" si="1"/>
        <v>2</v>
      </c>
      <c r="Q37" s="122" t="str">
        <f t="shared" si="1"/>
        <v>2</v>
      </c>
      <c r="R37" s="122" t="str">
        <f t="shared" si="1"/>
        <v>2</v>
      </c>
      <c r="S37" s="122" t="str">
        <f t="shared" si="1"/>
        <v>2</v>
      </c>
      <c r="T37" s="122" t="str">
        <f t="shared" si="1"/>
        <v>2</v>
      </c>
      <c r="U37" s="122" t="str">
        <f t="shared" si="1"/>
        <v>2</v>
      </c>
      <c r="V37" s="122" t="str">
        <f t="shared" si="1"/>
        <v>2</v>
      </c>
      <c r="W37" s="122" t="str">
        <f t="shared" si="1"/>
        <v>2</v>
      </c>
      <c r="X37" s="122" t="s">
        <v>110</v>
      </c>
      <c r="Y37" s="122" t="str">
        <f t="shared" si="1"/>
        <v/>
      </c>
      <c r="Z37" s="123" t="str">
        <f t="shared" si="1"/>
        <v/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5" t="s">
        <v>130</v>
      </c>
      <c r="BD37" s="19">
        <v>14</v>
      </c>
      <c r="BE37" s="19">
        <v>7</v>
      </c>
      <c r="BF37" s="22"/>
      <c r="BG37" s="4"/>
      <c r="BH37" s="1"/>
      <c r="BI37" s="21"/>
      <c r="BJ37" s="16" t="s">
        <v>12</v>
      </c>
      <c r="BK37" s="17" t="s">
        <v>13</v>
      </c>
      <c r="BL37" s="2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</row>
    <row r="38" spans="1:79" ht="15" customHeight="1" x14ac:dyDescent="0.25">
      <c r="A38" s="147"/>
      <c r="B38" s="150"/>
      <c r="C38" s="101"/>
      <c r="D38" s="102"/>
      <c r="E38" s="107"/>
      <c r="F38" s="110"/>
      <c r="G38" s="139" t="str">
        <f t="shared" si="4"/>
        <v/>
      </c>
      <c r="H38" s="142" t="str">
        <f t="shared" si="2"/>
        <v/>
      </c>
      <c r="I38" s="121" t="str">
        <f t="shared" si="3"/>
        <v/>
      </c>
      <c r="J38" s="122" t="str">
        <f t="shared" si="1"/>
        <v/>
      </c>
      <c r="K38" s="122" t="str">
        <f t="shared" si="1"/>
        <v/>
      </c>
      <c r="L38" s="122" t="str">
        <f t="shared" si="1"/>
        <v/>
      </c>
      <c r="M38" s="122" t="str">
        <f t="shared" si="1"/>
        <v/>
      </c>
      <c r="N38" s="122" t="str">
        <f t="shared" si="1"/>
        <v/>
      </c>
      <c r="O38" s="122" t="str">
        <f t="shared" si="1"/>
        <v/>
      </c>
      <c r="P38" s="122" t="str">
        <f t="shared" si="1"/>
        <v/>
      </c>
      <c r="Q38" s="122" t="str">
        <f t="shared" si="1"/>
        <v/>
      </c>
      <c r="R38" s="122" t="str">
        <f t="shared" si="1"/>
        <v/>
      </c>
      <c r="S38" s="122" t="str">
        <f t="shared" si="1"/>
        <v/>
      </c>
      <c r="T38" s="122" t="str">
        <f t="shared" si="1"/>
        <v/>
      </c>
      <c r="U38" s="122" t="str">
        <f t="shared" si="1"/>
        <v/>
      </c>
      <c r="V38" s="122" t="str">
        <f t="shared" si="1"/>
        <v/>
      </c>
      <c r="W38" s="122" t="str">
        <f t="shared" si="1"/>
        <v/>
      </c>
      <c r="X38" s="122" t="str">
        <f t="shared" si="1"/>
        <v/>
      </c>
      <c r="Y38" s="122" t="str">
        <f t="shared" si="1"/>
        <v/>
      </c>
      <c r="Z38" s="123" t="str">
        <f t="shared" si="1"/>
        <v/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5" t="s">
        <v>131</v>
      </c>
      <c r="BD38" s="19">
        <v>15</v>
      </c>
      <c r="BE38" s="19">
        <v>7.5</v>
      </c>
      <c r="BF38" s="22"/>
      <c r="BG38" s="4"/>
      <c r="BH38" s="1"/>
      <c r="BI38" s="21"/>
      <c r="BJ38" s="16" t="s">
        <v>15</v>
      </c>
      <c r="BK38" s="17" t="s">
        <v>16</v>
      </c>
      <c r="BL38" s="2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</row>
    <row r="39" spans="1:79" ht="15" customHeight="1" x14ac:dyDescent="0.25">
      <c r="A39" s="148"/>
      <c r="B39" s="151"/>
      <c r="C39" s="103"/>
      <c r="D39" s="104"/>
      <c r="E39" s="108"/>
      <c r="F39" s="111"/>
      <c r="G39" s="140" t="str">
        <f t="shared" si="4"/>
        <v/>
      </c>
      <c r="H39" s="143" t="str">
        <f t="shared" si="2"/>
        <v/>
      </c>
      <c r="I39" s="124" t="str">
        <f t="shared" si="3"/>
        <v/>
      </c>
      <c r="J39" s="125" t="str">
        <f t="shared" si="3"/>
        <v/>
      </c>
      <c r="K39" s="125" t="str">
        <f t="shared" si="3"/>
        <v/>
      </c>
      <c r="L39" s="125" t="str">
        <f t="shared" si="3"/>
        <v/>
      </c>
      <c r="M39" s="125" t="str">
        <f t="shared" si="3"/>
        <v/>
      </c>
      <c r="N39" s="125" t="str">
        <f t="shared" si="3"/>
        <v/>
      </c>
      <c r="O39" s="125" t="str">
        <f t="shared" si="3"/>
        <v/>
      </c>
      <c r="P39" s="125" t="str">
        <f t="shared" si="3"/>
        <v/>
      </c>
      <c r="Q39" s="125" t="str">
        <f t="shared" si="3"/>
        <v/>
      </c>
      <c r="R39" s="125" t="str">
        <f t="shared" si="3"/>
        <v/>
      </c>
      <c r="S39" s="125" t="str">
        <f t="shared" si="3"/>
        <v/>
      </c>
      <c r="T39" s="125" t="str">
        <f t="shared" si="3"/>
        <v/>
      </c>
      <c r="U39" s="125" t="str">
        <f t="shared" si="3"/>
        <v/>
      </c>
      <c r="V39" s="125" t="str">
        <f t="shared" si="3"/>
        <v/>
      </c>
      <c r="W39" s="125" t="str">
        <f t="shared" si="3"/>
        <v/>
      </c>
      <c r="X39" s="125" t="str">
        <f t="shared" si="3"/>
        <v/>
      </c>
      <c r="Y39" s="125" t="str">
        <f t="shared" ref="Y39:Z55" si="5">IF($G39=Y$22,$D39,"")&amp;IF($G39&lt;Y$22,IF(Y$22&gt;$H39,"",$D39),"")</f>
        <v/>
      </c>
      <c r="Z39" s="126" t="str">
        <f t="shared" si="5"/>
        <v/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5" t="s">
        <v>132</v>
      </c>
      <c r="BD39" s="19">
        <v>16</v>
      </c>
      <c r="BE39" s="19">
        <v>8</v>
      </c>
      <c r="BF39" s="22"/>
      <c r="BG39" s="4"/>
      <c r="BH39" s="1"/>
      <c r="BI39" s="21"/>
      <c r="BJ39" s="16" t="s">
        <v>51</v>
      </c>
      <c r="BK39" s="17" t="s">
        <v>52</v>
      </c>
      <c r="BL39" s="2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</row>
    <row r="40" spans="1:79" ht="15" customHeight="1" x14ac:dyDescent="0.25">
      <c r="A40" s="146" t="s">
        <v>24</v>
      </c>
      <c r="B40" s="149" t="s">
        <v>84</v>
      </c>
      <c r="C40" s="99">
        <v>0.23</v>
      </c>
      <c r="D40" s="100">
        <v>3</v>
      </c>
      <c r="E40" s="105" t="s">
        <v>117</v>
      </c>
      <c r="F40" s="109">
        <v>6</v>
      </c>
      <c r="G40" s="135">
        <f t="shared" si="4"/>
        <v>0.5</v>
      </c>
      <c r="H40" s="141">
        <f t="shared" si="2"/>
        <v>6.5</v>
      </c>
      <c r="I40" s="118" t="str">
        <f t="shared" si="3"/>
        <v>3</v>
      </c>
      <c r="J40" s="119" t="str">
        <f t="shared" si="3"/>
        <v>3</v>
      </c>
      <c r="K40" s="119" t="str">
        <f t="shared" si="3"/>
        <v>3</v>
      </c>
      <c r="L40" s="119" t="str">
        <f t="shared" si="3"/>
        <v>3</v>
      </c>
      <c r="M40" s="119" t="str">
        <f t="shared" si="3"/>
        <v>3</v>
      </c>
      <c r="N40" s="119" t="str">
        <f t="shared" si="3"/>
        <v>3</v>
      </c>
      <c r="O40" s="119" t="str">
        <f t="shared" si="3"/>
        <v>3</v>
      </c>
      <c r="P40" s="119" t="str">
        <f t="shared" si="3"/>
        <v>3</v>
      </c>
      <c r="Q40" s="119" t="str">
        <f t="shared" si="3"/>
        <v>3</v>
      </c>
      <c r="R40" s="119" t="str">
        <f t="shared" si="3"/>
        <v>3</v>
      </c>
      <c r="S40" s="119" t="str">
        <f t="shared" si="3"/>
        <v>3</v>
      </c>
      <c r="T40" s="119" t="str">
        <f t="shared" si="3"/>
        <v>3</v>
      </c>
      <c r="U40" s="119" t="str">
        <f t="shared" si="3"/>
        <v>3</v>
      </c>
      <c r="V40" s="119" t="s">
        <v>114</v>
      </c>
      <c r="W40" s="119" t="str">
        <f t="shared" si="3"/>
        <v/>
      </c>
      <c r="X40" s="119" t="str">
        <f t="shared" si="3"/>
        <v/>
      </c>
      <c r="Y40" s="119" t="str">
        <f t="shared" si="5"/>
        <v/>
      </c>
      <c r="Z40" s="120" t="str">
        <f t="shared" si="5"/>
        <v/>
      </c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5" t="s">
        <v>133</v>
      </c>
      <c r="BD40" s="19">
        <v>17</v>
      </c>
      <c r="BE40" s="19">
        <v>8.5</v>
      </c>
      <c r="BF40" s="22"/>
      <c r="BG40" s="4"/>
      <c r="BH40" s="1"/>
      <c r="BI40" s="21"/>
      <c r="BJ40" s="18" t="s">
        <v>54</v>
      </c>
      <c r="BK40" s="17" t="s">
        <v>55</v>
      </c>
      <c r="BL40" s="2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</row>
    <row r="41" spans="1:79" ht="15" customHeight="1" x14ac:dyDescent="0.25">
      <c r="A41" s="147"/>
      <c r="B41" s="150"/>
      <c r="C41" s="101"/>
      <c r="D41" s="102"/>
      <c r="E41" s="107"/>
      <c r="F41" s="110"/>
      <c r="G41" s="139" t="str">
        <f t="shared" si="4"/>
        <v/>
      </c>
      <c r="H41" s="142" t="str">
        <f t="shared" si="2"/>
        <v/>
      </c>
      <c r="I41" s="121" t="str">
        <f t="shared" ref="I41:X56" si="6">IF($G41=I$22,$D41,"")&amp;IF($G41&lt;I$22,IF(I$22&gt;$H41,"",$D41),"")</f>
        <v/>
      </c>
      <c r="J41" s="122" t="str">
        <f t="shared" si="6"/>
        <v/>
      </c>
      <c r="K41" s="122" t="str">
        <f t="shared" si="6"/>
        <v/>
      </c>
      <c r="L41" s="122" t="str">
        <f t="shared" si="6"/>
        <v/>
      </c>
      <c r="M41" s="122" t="str">
        <f t="shared" si="6"/>
        <v/>
      </c>
      <c r="N41" s="122" t="str">
        <f t="shared" si="6"/>
        <v/>
      </c>
      <c r="O41" s="122" t="str">
        <f t="shared" si="6"/>
        <v/>
      </c>
      <c r="P41" s="122" t="str">
        <f t="shared" si="6"/>
        <v/>
      </c>
      <c r="Q41" s="122" t="str">
        <f t="shared" si="6"/>
        <v/>
      </c>
      <c r="R41" s="122" t="str">
        <f t="shared" si="6"/>
        <v/>
      </c>
      <c r="S41" s="122" t="str">
        <f t="shared" si="6"/>
        <v/>
      </c>
      <c r="T41" s="122" t="str">
        <f t="shared" si="6"/>
        <v/>
      </c>
      <c r="U41" s="122" t="str">
        <f t="shared" si="6"/>
        <v/>
      </c>
      <c r="V41" s="122" t="str">
        <f t="shared" si="6"/>
        <v/>
      </c>
      <c r="W41" s="122" t="str">
        <f t="shared" si="6"/>
        <v/>
      </c>
      <c r="X41" s="122" t="str">
        <f t="shared" si="6"/>
        <v/>
      </c>
      <c r="Y41" s="122" t="str">
        <f t="shared" si="5"/>
        <v/>
      </c>
      <c r="Z41" s="123" t="str">
        <f t="shared" si="5"/>
        <v/>
      </c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5" t="s">
        <v>134</v>
      </c>
      <c r="BD41" s="19">
        <v>18</v>
      </c>
      <c r="BE41" s="19">
        <v>9</v>
      </c>
      <c r="BF41" s="22"/>
      <c r="BG41" s="4"/>
      <c r="BH41" s="1"/>
      <c r="BI41" s="21"/>
      <c r="BJ41" s="16" t="s">
        <v>57</v>
      </c>
      <c r="BK41" s="17" t="s">
        <v>58</v>
      </c>
      <c r="BL41" s="2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</row>
    <row r="42" spans="1:79" ht="15" customHeight="1" x14ac:dyDescent="0.25">
      <c r="A42" s="147"/>
      <c r="B42" s="150"/>
      <c r="C42" s="101"/>
      <c r="D42" s="102"/>
      <c r="E42" s="107"/>
      <c r="F42" s="110"/>
      <c r="G42" s="139" t="str">
        <f t="shared" si="4"/>
        <v/>
      </c>
      <c r="H42" s="142" t="str">
        <f t="shared" si="2"/>
        <v/>
      </c>
      <c r="I42" s="121" t="str">
        <f t="shared" si="6"/>
        <v/>
      </c>
      <c r="J42" s="122" t="str">
        <f t="shared" si="6"/>
        <v/>
      </c>
      <c r="K42" s="122" t="str">
        <f t="shared" si="6"/>
        <v/>
      </c>
      <c r="L42" s="122" t="str">
        <f t="shared" si="6"/>
        <v/>
      </c>
      <c r="M42" s="122" t="str">
        <f t="shared" si="6"/>
        <v/>
      </c>
      <c r="N42" s="122" t="str">
        <f t="shared" si="6"/>
        <v/>
      </c>
      <c r="O42" s="122" t="str">
        <f t="shared" si="6"/>
        <v/>
      </c>
      <c r="P42" s="122" t="str">
        <f t="shared" si="6"/>
        <v/>
      </c>
      <c r="Q42" s="122" t="str">
        <f t="shared" si="6"/>
        <v/>
      </c>
      <c r="R42" s="122" t="str">
        <f t="shared" si="6"/>
        <v/>
      </c>
      <c r="S42" s="122" t="str">
        <f t="shared" si="6"/>
        <v/>
      </c>
      <c r="T42" s="122" t="str">
        <f t="shared" si="6"/>
        <v/>
      </c>
      <c r="U42" s="122" t="str">
        <f t="shared" si="6"/>
        <v/>
      </c>
      <c r="V42" s="122" t="str">
        <f t="shared" si="6"/>
        <v/>
      </c>
      <c r="W42" s="122" t="str">
        <f t="shared" si="6"/>
        <v/>
      </c>
      <c r="X42" s="122" t="str">
        <f t="shared" si="6"/>
        <v/>
      </c>
      <c r="Y42" s="122" t="str">
        <f t="shared" si="5"/>
        <v/>
      </c>
      <c r="Z42" s="123" t="str">
        <f t="shared" si="5"/>
        <v/>
      </c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22"/>
      <c r="BG42" s="4"/>
      <c r="BH42" s="1"/>
      <c r="BI42" s="21"/>
      <c r="BJ42" s="16" t="s">
        <v>20</v>
      </c>
      <c r="BK42" s="17" t="s">
        <v>21</v>
      </c>
      <c r="BL42" s="2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</row>
    <row r="43" spans="1:79" ht="15" customHeight="1" x14ac:dyDescent="0.25">
      <c r="A43" s="148"/>
      <c r="B43" s="151"/>
      <c r="C43" s="103"/>
      <c r="D43" s="104"/>
      <c r="E43" s="108"/>
      <c r="F43" s="111"/>
      <c r="G43" s="140" t="str">
        <f t="shared" si="4"/>
        <v/>
      </c>
      <c r="H43" s="143" t="str">
        <f t="shared" si="2"/>
        <v/>
      </c>
      <c r="I43" s="124" t="str">
        <f t="shared" si="6"/>
        <v/>
      </c>
      <c r="J43" s="125" t="str">
        <f t="shared" si="6"/>
        <v/>
      </c>
      <c r="K43" s="125" t="str">
        <f t="shared" si="6"/>
        <v/>
      </c>
      <c r="L43" s="125" t="str">
        <f t="shared" si="6"/>
        <v/>
      </c>
      <c r="M43" s="125" t="str">
        <f t="shared" si="6"/>
        <v/>
      </c>
      <c r="N43" s="125" t="str">
        <f t="shared" si="6"/>
        <v/>
      </c>
      <c r="O43" s="125" t="str">
        <f t="shared" si="6"/>
        <v/>
      </c>
      <c r="P43" s="125" t="str">
        <f t="shared" si="6"/>
        <v/>
      </c>
      <c r="Q43" s="125" t="str">
        <f t="shared" si="6"/>
        <v/>
      </c>
      <c r="R43" s="125" t="str">
        <f t="shared" si="6"/>
        <v/>
      </c>
      <c r="S43" s="125" t="str">
        <f t="shared" si="6"/>
        <v/>
      </c>
      <c r="T43" s="125" t="str">
        <f t="shared" si="6"/>
        <v/>
      </c>
      <c r="U43" s="125" t="str">
        <f t="shared" si="6"/>
        <v/>
      </c>
      <c r="V43" s="125" t="str">
        <f t="shared" si="6"/>
        <v/>
      </c>
      <c r="W43" s="125" t="str">
        <f t="shared" si="6"/>
        <v/>
      </c>
      <c r="X43" s="125" t="str">
        <f t="shared" si="6"/>
        <v/>
      </c>
      <c r="Y43" s="125" t="str">
        <f t="shared" si="5"/>
        <v/>
      </c>
      <c r="Z43" s="126" t="str">
        <f t="shared" si="5"/>
        <v/>
      </c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22"/>
      <c r="BG43" s="4"/>
      <c r="BH43" s="1"/>
      <c r="BI43" s="21"/>
      <c r="BJ43" s="16" t="s">
        <v>25</v>
      </c>
      <c r="BK43" s="17" t="s">
        <v>26</v>
      </c>
      <c r="BL43" s="2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</row>
    <row r="44" spans="1:79" ht="15" customHeight="1" x14ac:dyDescent="0.25">
      <c r="A44" s="146" t="s">
        <v>29</v>
      </c>
      <c r="B44" s="149" t="s">
        <v>85</v>
      </c>
      <c r="C44" s="99">
        <v>0.59</v>
      </c>
      <c r="D44" s="100">
        <v>5</v>
      </c>
      <c r="E44" s="105" t="s">
        <v>117</v>
      </c>
      <c r="F44" s="109">
        <v>3</v>
      </c>
      <c r="G44" s="135">
        <f t="shared" si="4"/>
        <v>0.5</v>
      </c>
      <c r="H44" s="141">
        <f t="shared" si="2"/>
        <v>3.5</v>
      </c>
      <c r="I44" s="118" t="str">
        <f t="shared" si="6"/>
        <v>5</v>
      </c>
      <c r="J44" s="119" t="str">
        <f t="shared" si="6"/>
        <v>5</v>
      </c>
      <c r="K44" s="119" t="str">
        <f t="shared" si="6"/>
        <v>5</v>
      </c>
      <c r="L44" s="119" t="str">
        <f t="shared" si="6"/>
        <v>5</v>
      </c>
      <c r="M44" s="119" t="str">
        <f t="shared" si="6"/>
        <v>5</v>
      </c>
      <c r="N44" s="119" t="str">
        <f t="shared" si="6"/>
        <v>5</v>
      </c>
      <c r="O44" s="119" t="str">
        <f t="shared" si="6"/>
        <v>5</v>
      </c>
      <c r="P44" s="119" t="s">
        <v>164</v>
      </c>
      <c r="Q44" s="119" t="str">
        <f t="shared" si="6"/>
        <v/>
      </c>
      <c r="R44" s="119" t="str">
        <f t="shared" si="6"/>
        <v/>
      </c>
      <c r="S44" s="119" t="str">
        <f t="shared" si="6"/>
        <v/>
      </c>
      <c r="T44" s="119" t="str">
        <f t="shared" si="6"/>
        <v/>
      </c>
      <c r="U44" s="119" t="str">
        <f t="shared" si="6"/>
        <v/>
      </c>
      <c r="V44" s="119" t="str">
        <f t="shared" si="6"/>
        <v/>
      </c>
      <c r="W44" s="119" t="str">
        <f t="shared" si="6"/>
        <v/>
      </c>
      <c r="X44" s="119" t="str">
        <f t="shared" si="6"/>
        <v/>
      </c>
      <c r="Y44" s="119" t="str">
        <f t="shared" si="5"/>
        <v/>
      </c>
      <c r="Z44" s="120" t="str">
        <f t="shared" si="5"/>
        <v/>
      </c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22"/>
      <c r="BG44" s="4"/>
      <c r="BH44" s="1"/>
      <c r="BI44" s="21"/>
      <c r="BJ44" s="16" t="s">
        <v>30</v>
      </c>
      <c r="BK44" s="17" t="s">
        <v>31</v>
      </c>
      <c r="BL44" s="2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</row>
    <row r="45" spans="1:79" ht="15" customHeight="1" x14ac:dyDescent="0.25">
      <c r="A45" s="147"/>
      <c r="B45" s="150"/>
      <c r="C45" s="101"/>
      <c r="D45" s="102">
        <v>3</v>
      </c>
      <c r="E45" s="107" t="s">
        <v>127</v>
      </c>
      <c r="F45" s="110">
        <v>6</v>
      </c>
      <c r="G45" s="139">
        <f t="shared" si="4"/>
        <v>5.5</v>
      </c>
      <c r="H45" s="142">
        <f t="shared" si="2"/>
        <v>11.5</v>
      </c>
      <c r="I45" s="121" t="str">
        <f t="shared" si="6"/>
        <v/>
      </c>
      <c r="J45" s="122" t="str">
        <f t="shared" si="6"/>
        <v/>
      </c>
      <c r="K45" s="122" t="str">
        <f t="shared" si="6"/>
        <v/>
      </c>
      <c r="L45" s="122" t="str">
        <f t="shared" si="6"/>
        <v/>
      </c>
      <c r="M45" s="122" t="str">
        <f t="shared" si="6"/>
        <v/>
      </c>
      <c r="N45" s="122" t="str">
        <f t="shared" si="6"/>
        <v/>
      </c>
      <c r="O45" s="122" t="str">
        <f t="shared" si="6"/>
        <v/>
      </c>
      <c r="P45" s="122" t="str">
        <f t="shared" si="6"/>
        <v/>
      </c>
      <c r="Q45" s="122" t="str">
        <f t="shared" si="6"/>
        <v/>
      </c>
      <c r="R45" s="122" t="str">
        <f t="shared" si="6"/>
        <v/>
      </c>
      <c r="S45" s="122" t="str">
        <f t="shared" si="6"/>
        <v>3</v>
      </c>
      <c r="T45" s="122" t="str">
        <f t="shared" si="6"/>
        <v>3</v>
      </c>
      <c r="U45" s="122" t="str">
        <f t="shared" si="6"/>
        <v>3</v>
      </c>
      <c r="V45" s="122" t="str">
        <f t="shared" si="6"/>
        <v>3</v>
      </c>
      <c r="W45" s="122" t="str">
        <f t="shared" si="6"/>
        <v>3</v>
      </c>
      <c r="X45" s="122" t="str">
        <f t="shared" si="6"/>
        <v>3</v>
      </c>
      <c r="Y45" s="122" t="str">
        <f t="shared" si="5"/>
        <v>3</v>
      </c>
      <c r="Z45" s="123" t="str">
        <f t="shared" si="5"/>
        <v>3</v>
      </c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22"/>
      <c r="BG45" s="4"/>
      <c r="BH45" s="1"/>
      <c r="BI45" s="21"/>
      <c r="BJ45" s="16" t="s">
        <v>33</v>
      </c>
      <c r="BK45" s="17" t="s">
        <v>34</v>
      </c>
      <c r="BL45" s="2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</row>
    <row r="46" spans="1:79" ht="15" customHeight="1" x14ac:dyDescent="0.25">
      <c r="A46" s="147"/>
      <c r="B46" s="150"/>
      <c r="C46" s="101"/>
      <c r="D46" s="102"/>
      <c r="E46" s="107"/>
      <c r="F46" s="110"/>
      <c r="G46" s="139" t="str">
        <f t="shared" si="4"/>
        <v/>
      </c>
      <c r="H46" s="142" t="str">
        <f t="shared" si="2"/>
        <v/>
      </c>
      <c r="I46" s="121" t="str">
        <f t="shared" si="6"/>
        <v/>
      </c>
      <c r="J46" s="122" t="str">
        <f t="shared" si="6"/>
        <v/>
      </c>
      <c r="K46" s="122" t="str">
        <f t="shared" si="6"/>
        <v/>
      </c>
      <c r="L46" s="122" t="str">
        <f t="shared" si="6"/>
        <v/>
      </c>
      <c r="M46" s="122" t="str">
        <f t="shared" si="6"/>
        <v/>
      </c>
      <c r="N46" s="122" t="str">
        <f t="shared" si="6"/>
        <v/>
      </c>
      <c r="O46" s="122" t="str">
        <f t="shared" si="6"/>
        <v/>
      </c>
      <c r="P46" s="122" t="str">
        <f t="shared" si="6"/>
        <v/>
      </c>
      <c r="Q46" s="122" t="str">
        <f t="shared" si="6"/>
        <v/>
      </c>
      <c r="R46" s="122" t="str">
        <f t="shared" si="6"/>
        <v/>
      </c>
      <c r="S46" s="122" t="str">
        <f t="shared" si="6"/>
        <v/>
      </c>
      <c r="T46" s="122" t="str">
        <f t="shared" si="6"/>
        <v/>
      </c>
      <c r="U46" s="122" t="str">
        <f t="shared" si="6"/>
        <v/>
      </c>
      <c r="V46" s="122" t="str">
        <f t="shared" si="6"/>
        <v/>
      </c>
      <c r="W46" s="122" t="str">
        <f t="shared" si="6"/>
        <v/>
      </c>
      <c r="X46" s="122" t="str">
        <f t="shared" si="6"/>
        <v/>
      </c>
      <c r="Y46" s="122" t="str">
        <f t="shared" si="5"/>
        <v/>
      </c>
      <c r="Z46" s="123" t="str">
        <f t="shared" si="5"/>
        <v/>
      </c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22"/>
      <c r="BG46" s="4"/>
      <c r="BH46" s="1"/>
      <c r="BI46" s="21"/>
      <c r="BJ46" s="18" t="s">
        <v>62</v>
      </c>
      <c r="BK46" s="17" t="s">
        <v>63</v>
      </c>
      <c r="BL46" s="2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</row>
    <row r="47" spans="1:79" ht="15" customHeight="1" x14ac:dyDescent="0.25">
      <c r="A47" s="148"/>
      <c r="B47" s="151"/>
      <c r="C47" s="103"/>
      <c r="D47" s="104"/>
      <c r="E47" s="108"/>
      <c r="F47" s="111"/>
      <c r="G47" s="140" t="str">
        <f t="shared" si="4"/>
        <v/>
      </c>
      <c r="H47" s="143" t="str">
        <f t="shared" si="2"/>
        <v/>
      </c>
      <c r="I47" s="124" t="str">
        <f t="shared" si="6"/>
        <v/>
      </c>
      <c r="J47" s="125" t="str">
        <f t="shared" si="6"/>
        <v/>
      </c>
      <c r="K47" s="125" t="str">
        <f t="shared" si="6"/>
        <v/>
      </c>
      <c r="L47" s="125" t="str">
        <f t="shared" si="6"/>
        <v/>
      </c>
      <c r="M47" s="125" t="str">
        <f t="shared" si="6"/>
        <v/>
      </c>
      <c r="N47" s="125" t="str">
        <f t="shared" si="6"/>
        <v/>
      </c>
      <c r="O47" s="125" t="str">
        <f t="shared" si="6"/>
        <v/>
      </c>
      <c r="P47" s="125" t="str">
        <f t="shared" si="6"/>
        <v/>
      </c>
      <c r="Q47" s="125" t="str">
        <f t="shared" si="6"/>
        <v/>
      </c>
      <c r="R47" s="125" t="str">
        <f t="shared" si="6"/>
        <v/>
      </c>
      <c r="S47" s="125" t="str">
        <f t="shared" si="6"/>
        <v/>
      </c>
      <c r="T47" s="125" t="str">
        <f t="shared" si="6"/>
        <v/>
      </c>
      <c r="U47" s="125" t="str">
        <f t="shared" si="6"/>
        <v/>
      </c>
      <c r="V47" s="125" t="str">
        <f t="shared" si="6"/>
        <v/>
      </c>
      <c r="W47" s="125" t="str">
        <f t="shared" si="6"/>
        <v/>
      </c>
      <c r="X47" s="125" t="str">
        <f t="shared" si="6"/>
        <v/>
      </c>
      <c r="Y47" s="125" t="str">
        <f t="shared" si="5"/>
        <v/>
      </c>
      <c r="Z47" s="126" t="str">
        <f t="shared" si="5"/>
        <v/>
      </c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22"/>
      <c r="BG47" s="4"/>
      <c r="BH47" s="1"/>
      <c r="BI47" s="21"/>
      <c r="BJ47" s="16" t="s">
        <v>104</v>
      </c>
      <c r="BK47" s="17">
        <v>23150</v>
      </c>
      <c r="BL47" s="2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</row>
    <row r="48" spans="1:79" ht="15" customHeight="1" x14ac:dyDescent="0.25">
      <c r="A48" s="146" t="s">
        <v>32</v>
      </c>
      <c r="B48" s="149" t="s">
        <v>86</v>
      </c>
      <c r="C48" s="99">
        <v>0.23</v>
      </c>
      <c r="D48" s="100">
        <v>3</v>
      </c>
      <c r="E48" s="105" t="s">
        <v>117</v>
      </c>
      <c r="F48" s="109">
        <v>7</v>
      </c>
      <c r="G48" s="135">
        <f t="shared" si="4"/>
        <v>0.5</v>
      </c>
      <c r="H48" s="141">
        <f t="shared" si="2"/>
        <v>7.5</v>
      </c>
      <c r="I48" s="118" t="str">
        <f t="shared" si="6"/>
        <v>3</v>
      </c>
      <c r="J48" s="119" t="str">
        <f t="shared" si="6"/>
        <v>3</v>
      </c>
      <c r="K48" s="119" t="str">
        <f t="shared" si="6"/>
        <v>3</v>
      </c>
      <c r="L48" s="119" t="str">
        <f t="shared" si="6"/>
        <v>3</v>
      </c>
      <c r="M48" s="119" t="str">
        <f t="shared" si="6"/>
        <v>3</v>
      </c>
      <c r="N48" s="119" t="str">
        <f t="shared" si="6"/>
        <v>3</v>
      </c>
      <c r="O48" s="119" t="str">
        <f t="shared" si="6"/>
        <v>3</v>
      </c>
      <c r="P48" s="119" t="str">
        <f t="shared" si="6"/>
        <v>3</v>
      </c>
      <c r="Q48" s="119" t="str">
        <f t="shared" si="6"/>
        <v>3</v>
      </c>
      <c r="R48" s="119" t="str">
        <f t="shared" si="6"/>
        <v>3</v>
      </c>
      <c r="S48" s="119" t="str">
        <f t="shared" si="6"/>
        <v>3</v>
      </c>
      <c r="T48" s="119" t="str">
        <f t="shared" si="6"/>
        <v>3</v>
      </c>
      <c r="U48" s="119" t="str">
        <f t="shared" si="6"/>
        <v>3</v>
      </c>
      <c r="V48" s="119" t="str">
        <f t="shared" si="6"/>
        <v>3</v>
      </c>
      <c r="W48" s="119" t="str">
        <f t="shared" si="6"/>
        <v>3</v>
      </c>
      <c r="X48" s="119" t="str">
        <f t="shared" si="6"/>
        <v/>
      </c>
      <c r="Y48" s="119" t="str">
        <f t="shared" si="5"/>
        <v/>
      </c>
      <c r="Z48" s="120" t="str">
        <f t="shared" si="5"/>
        <v/>
      </c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22"/>
      <c r="BG48" s="4"/>
      <c r="BH48" s="1"/>
      <c r="BI48" s="21"/>
      <c r="BJ48" s="16" t="s">
        <v>107</v>
      </c>
      <c r="BK48" s="17">
        <v>23100</v>
      </c>
      <c r="BL48" s="2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</row>
    <row r="49" spans="1:79" ht="15" customHeight="1" x14ac:dyDescent="0.25">
      <c r="A49" s="147"/>
      <c r="B49" s="150"/>
      <c r="C49" s="101"/>
      <c r="D49" s="102"/>
      <c r="E49" s="107"/>
      <c r="F49" s="110"/>
      <c r="G49" s="139" t="str">
        <f t="shared" si="4"/>
        <v/>
      </c>
      <c r="H49" s="142" t="str">
        <f t="shared" si="2"/>
        <v/>
      </c>
      <c r="I49" s="121" t="str">
        <f t="shared" si="6"/>
        <v/>
      </c>
      <c r="J49" s="122" t="str">
        <f t="shared" si="6"/>
        <v/>
      </c>
      <c r="K49" s="122" t="str">
        <f t="shared" si="6"/>
        <v/>
      </c>
      <c r="L49" s="122" t="str">
        <f t="shared" si="6"/>
        <v/>
      </c>
      <c r="M49" s="122" t="str">
        <f t="shared" si="6"/>
        <v/>
      </c>
      <c r="N49" s="122" t="str">
        <f t="shared" si="6"/>
        <v/>
      </c>
      <c r="O49" s="122" t="str">
        <f t="shared" si="6"/>
        <v/>
      </c>
      <c r="P49" s="122" t="str">
        <f t="shared" si="6"/>
        <v/>
      </c>
      <c r="Q49" s="122" t="str">
        <f t="shared" si="6"/>
        <v/>
      </c>
      <c r="R49" s="122" t="str">
        <f t="shared" si="6"/>
        <v/>
      </c>
      <c r="S49" s="122" t="str">
        <f t="shared" si="6"/>
        <v/>
      </c>
      <c r="T49" s="122" t="str">
        <f t="shared" si="6"/>
        <v/>
      </c>
      <c r="U49" s="122" t="str">
        <f t="shared" si="6"/>
        <v/>
      </c>
      <c r="V49" s="122" t="str">
        <f t="shared" si="6"/>
        <v/>
      </c>
      <c r="W49" s="122" t="str">
        <f t="shared" si="6"/>
        <v/>
      </c>
      <c r="X49" s="122" t="str">
        <f t="shared" si="6"/>
        <v/>
      </c>
      <c r="Y49" s="122" t="str">
        <f t="shared" si="5"/>
        <v/>
      </c>
      <c r="Z49" s="123" t="str">
        <f t="shared" si="5"/>
        <v/>
      </c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22"/>
      <c r="BG49" s="4"/>
      <c r="BH49" s="1"/>
      <c r="BI49" s="21"/>
      <c r="BJ49" s="18" t="s">
        <v>64</v>
      </c>
      <c r="BK49" s="17" t="s">
        <v>65</v>
      </c>
      <c r="BL49" s="2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</row>
    <row r="50" spans="1:79" ht="15" customHeight="1" x14ac:dyDescent="0.25">
      <c r="A50" s="147"/>
      <c r="B50" s="150"/>
      <c r="C50" s="101"/>
      <c r="D50" s="102"/>
      <c r="E50" s="107"/>
      <c r="F50" s="110"/>
      <c r="G50" s="139" t="str">
        <f t="shared" si="4"/>
        <v/>
      </c>
      <c r="H50" s="142" t="str">
        <f t="shared" si="2"/>
        <v/>
      </c>
      <c r="I50" s="121" t="str">
        <f t="shared" si="6"/>
        <v/>
      </c>
      <c r="J50" s="122" t="str">
        <f t="shared" si="6"/>
        <v/>
      </c>
      <c r="K50" s="122" t="str">
        <f t="shared" si="6"/>
        <v/>
      </c>
      <c r="L50" s="122" t="str">
        <f t="shared" si="6"/>
        <v/>
      </c>
      <c r="M50" s="122" t="str">
        <f t="shared" si="6"/>
        <v/>
      </c>
      <c r="N50" s="122" t="str">
        <f t="shared" si="6"/>
        <v/>
      </c>
      <c r="O50" s="122" t="str">
        <f t="shared" si="6"/>
        <v/>
      </c>
      <c r="P50" s="122" t="str">
        <f t="shared" si="6"/>
        <v/>
      </c>
      <c r="Q50" s="122" t="str">
        <f t="shared" si="6"/>
        <v/>
      </c>
      <c r="R50" s="122" t="str">
        <f t="shared" si="6"/>
        <v/>
      </c>
      <c r="S50" s="122" t="str">
        <f t="shared" si="6"/>
        <v/>
      </c>
      <c r="T50" s="122" t="str">
        <f t="shared" si="6"/>
        <v/>
      </c>
      <c r="U50" s="122" t="str">
        <f t="shared" si="6"/>
        <v/>
      </c>
      <c r="V50" s="122" t="str">
        <f t="shared" si="6"/>
        <v/>
      </c>
      <c r="W50" s="122" t="str">
        <f t="shared" si="6"/>
        <v/>
      </c>
      <c r="X50" s="122" t="str">
        <f t="shared" si="6"/>
        <v/>
      </c>
      <c r="Y50" s="122" t="str">
        <f t="shared" si="5"/>
        <v/>
      </c>
      <c r="Z50" s="123" t="str">
        <f t="shared" si="5"/>
        <v/>
      </c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22"/>
      <c r="BG50" s="4"/>
      <c r="BH50" s="1"/>
      <c r="BI50" s="21"/>
      <c r="BJ50" s="16" t="s">
        <v>66</v>
      </c>
      <c r="BK50" s="17" t="s">
        <v>67</v>
      </c>
      <c r="BL50" s="2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</row>
    <row r="51" spans="1:79" s="13" customFormat="1" ht="15" customHeight="1" x14ac:dyDescent="0.25">
      <c r="A51" s="148"/>
      <c r="B51" s="151"/>
      <c r="C51" s="103"/>
      <c r="D51" s="104"/>
      <c r="E51" s="108"/>
      <c r="F51" s="111"/>
      <c r="G51" s="140" t="str">
        <f t="shared" si="4"/>
        <v/>
      </c>
      <c r="H51" s="143" t="str">
        <f t="shared" si="2"/>
        <v/>
      </c>
      <c r="I51" s="124" t="str">
        <f t="shared" si="6"/>
        <v/>
      </c>
      <c r="J51" s="125" t="str">
        <f t="shared" si="6"/>
        <v/>
      </c>
      <c r="K51" s="125" t="str">
        <f t="shared" si="6"/>
        <v/>
      </c>
      <c r="L51" s="125" t="str">
        <f t="shared" si="6"/>
        <v/>
      </c>
      <c r="M51" s="125" t="str">
        <f t="shared" si="6"/>
        <v/>
      </c>
      <c r="N51" s="125" t="str">
        <f t="shared" si="6"/>
        <v/>
      </c>
      <c r="O51" s="125" t="str">
        <f t="shared" si="6"/>
        <v/>
      </c>
      <c r="P51" s="125" t="str">
        <f t="shared" si="6"/>
        <v/>
      </c>
      <c r="Q51" s="125" t="str">
        <f t="shared" si="6"/>
        <v/>
      </c>
      <c r="R51" s="125" t="str">
        <f t="shared" si="6"/>
        <v/>
      </c>
      <c r="S51" s="125" t="str">
        <f t="shared" si="6"/>
        <v/>
      </c>
      <c r="T51" s="125" t="str">
        <f t="shared" si="6"/>
        <v/>
      </c>
      <c r="U51" s="125" t="str">
        <f t="shared" si="6"/>
        <v/>
      </c>
      <c r="V51" s="125" t="str">
        <f t="shared" si="6"/>
        <v/>
      </c>
      <c r="W51" s="125" t="str">
        <f t="shared" si="6"/>
        <v/>
      </c>
      <c r="X51" s="125" t="str">
        <f t="shared" si="6"/>
        <v/>
      </c>
      <c r="Y51" s="125" t="str">
        <f t="shared" si="5"/>
        <v/>
      </c>
      <c r="Z51" s="126" t="str">
        <f t="shared" si="5"/>
        <v/>
      </c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1"/>
      <c r="BD51" s="1"/>
      <c r="BE51" s="1"/>
      <c r="BF51" s="22"/>
      <c r="BG51" s="4"/>
      <c r="BH51" s="1"/>
      <c r="BI51" s="21"/>
      <c r="BJ51" s="18" t="s">
        <v>68</v>
      </c>
      <c r="BK51" s="17" t="s">
        <v>69</v>
      </c>
      <c r="BL51" s="24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</row>
    <row r="52" spans="1:79" ht="15" customHeight="1" x14ac:dyDescent="0.25">
      <c r="A52" s="146" t="s">
        <v>37</v>
      </c>
      <c r="B52" s="149" t="s">
        <v>87</v>
      </c>
      <c r="C52" s="99"/>
      <c r="D52" s="100"/>
      <c r="E52" s="105" t="s">
        <v>117</v>
      </c>
      <c r="F52" s="109"/>
      <c r="G52" s="135">
        <f t="shared" si="4"/>
        <v>0.5</v>
      </c>
      <c r="H52" s="141">
        <f t="shared" si="2"/>
        <v>0.5</v>
      </c>
      <c r="I52" s="118" t="s">
        <v>162</v>
      </c>
      <c r="J52" s="119" t="str">
        <f t="shared" si="6"/>
        <v/>
      </c>
      <c r="K52" s="119" t="str">
        <f t="shared" si="6"/>
        <v/>
      </c>
      <c r="L52" s="119" t="str">
        <f t="shared" si="6"/>
        <v/>
      </c>
      <c r="M52" s="119" t="str">
        <f t="shared" si="6"/>
        <v/>
      </c>
      <c r="N52" s="119" t="str">
        <f t="shared" si="6"/>
        <v/>
      </c>
      <c r="O52" s="119" t="str">
        <f t="shared" si="6"/>
        <v/>
      </c>
      <c r="P52" s="119" t="str">
        <f t="shared" si="6"/>
        <v/>
      </c>
      <c r="Q52" s="119" t="str">
        <f t="shared" si="6"/>
        <v/>
      </c>
      <c r="R52" s="119" t="str">
        <f t="shared" si="6"/>
        <v/>
      </c>
      <c r="S52" s="119" t="str">
        <f t="shared" si="6"/>
        <v/>
      </c>
      <c r="T52" s="119" t="str">
        <f t="shared" si="6"/>
        <v/>
      </c>
      <c r="U52" s="119" t="str">
        <f t="shared" si="6"/>
        <v/>
      </c>
      <c r="V52" s="119" t="str">
        <f t="shared" si="6"/>
        <v/>
      </c>
      <c r="W52" s="119" t="str">
        <f t="shared" si="6"/>
        <v/>
      </c>
      <c r="X52" s="119" t="str">
        <f t="shared" si="6"/>
        <v/>
      </c>
      <c r="Y52" s="119" t="str">
        <f t="shared" si="5"/>
        <v/>
      </c>
      <c r="Z52" s="120" t="str">
        <f t="shared" si="5"/>
        <v/>
      </c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22"/>
      <c r="BG52" s="4"/>
      <c r="BH52" s="1"/>
      <c r="BI52" s="21"/>
      <c r="BJ52" s="18" t="s">
        <v>70</v>
      </c>
      <c r="BK52" s="17" t="s">
        <v>71</v>
      </c>
      <c r="BL52" s="2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</row>
    <row r="53" spans="1:79" ht="15" customHeight="1" x14ac:dyDescent="0.25">
      <c r="A53" s="147"/>
      <c r="B53" s="150"/>
      <c r="C53" s="101"/>
      <c r="D53" s="102"/>
      <c r="E53" s="107"/>
      <c r="F53" s="110"/>
      <c r="G53" s="139" t="str">
        <f t="shared" si="4"/>
        <v/>
      </c>
      <c r="H53" s="142" t="str">
        <f t="shared" si="2"/>
        <v/>
      </c>
      <c r="I53" s="121" t="str">
        <f t="shared" si="6"/>
        <v/>
      </c>
      <c r="J53" s="122" t="str">
        <f t="shared" si="6"/>
        <v/>
      </c>
      <c r="K53" s="122" t="str">
        <f t="shared" si="6"/>
        <v/>
      </c>
      <c r="L53" s="122" t="str">
        <f t="shared" si="6"/>
        <v/>
      </c>
      <c r="M53" s="122" t="str">
        <f t="shared" si="6"/>
        <v/>
      </c>
      <c r="N53" s="122" t="str">
        <f t="shared" si="6"/>
        <v/>
      </c>
      <c r="O53" s="122" t="str">
        <f t="shared" si="6"/>
        <v/>
      </c>
      <c r="P53" s="122" t="str">
        <f t="shared" si="6"/>
        <v/>
      </c>
      <c r="Q53" s="122" t="str">
        <f t="shared" si="6"/>
        <v/>
      </c>
      <c r="R53" s="122" t="str">
        <f t="shared" si="6"/>
        <v/>
      </c>
      <c r="S53" s="122" t="str">
        <f t="shared" si="6"/>
        <v/>
      </c>
      <c r="T53" s="122" t="str">
        <f t="shared" si="6"/>
        <v/>
      </c>
      <c r="U53" s="122" t="str">
        <f t="shared" si="6"/>
        <v/>
      </c>
      <c r="V53" s="122" t="str">
        <f t="shared" si="6"/>
        <v/>
      </c>
      <c r="W53" s="122" t="str">
        <f t="shared" si="6"/>
        <v/>
      </c>
      <c r="X53" s="122" t="str">
        <f t="shared" si="6"/>
        <v/>
      </c>
      <c r="Y53" s="122" t="str">
        <f t="shared" si="5"/>
        <v/>
      </c>
      <c r="Z53" s="123" t="str">
        <f t="shared" si="5"/>
        <v/>
      </c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22"/>
      <c r="BG53" s="4"/>
      <c r="BH53" s="1"/>
      <c r="BI53" s="21"/>
      <c r="BJ53" s="16" t="s">
        <v>72</v>
      </c>
      <c r="BK53" s="17" t="s">
        <v>73</v>
      </c>
      <c r="BL53" s="2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</row>
    <row r="54" spans="1:79" ht="15" customHeight="1" x14ac:dyDescent="0.25">
      <c r="A54" s="147"/>
      <c r="B54" s="150"/>
      <c r="C54" s="101"/>
      <c r="D54" s="102"/>
      <c r="E54" s="107"/>
      <c r="F54" s="110"/>
      <c r="G54" s="139" t="str">
        <f t="shared" si="4"/>
        <v/>
      </c>
      <c r="H54" s="142" t="str">
        <f t="shared" si="2"/>
        <v/>
      </c>
      <c r="I54" s="121" t="str">
        <f t="shared" si="6"/>
        <v/>
      </c>
      <c r="J54" s="122" t="str">
        <f t="shared" si="6"/>
        <v/>
      </c>
      <c r="K54" s="122" t="str">
        <f t="shared" si="6"/>
        <v/>
      </c>
      <c r="L54" s="122" t="str">
        <f t="shared" si="6"/>
        <v/>
      </c>
      <c r="M54" s="122" t="str">
        <f t="shared" si="6"/>
        <v/>
      </c>
      <c r="N54" s="122" t="str">
        <f t="shared" si="6"/>
        <v/>
      </c>
      <c r="O54" s="122" t="str">
        <f t="shared" si="6"/>
        <v/>
      </c>
      <c r="P54" s="122" t="str">
        <f t="shared" si="6"/>
        <v/>
      </c>
      <c r="Q54" s="122" t="str">
        <f t="shared" si="6"/>
        <v/>
      </c>
      <c r="R54" s="122" t="str">
        <f t="shared" si="6"/>
        <v/>
      </c>
      <c r="S54" s="122" t="str">
        <f t="shared" si="6"/>
        <v/>
      </c>
      <c r="T54" s="122" t="str">
        <f t="shared" si="6"/>
        <v/>
      </c>
      <c r="U54" s="122" t="str">
        <f t="shared" si="6"/>
        <v/>
      </c>
      <c r="V54" s="122" t="str">
        <f t="shared" si="6"/>
        <v/>
      </c>
      <c r="W54" s="122" t="str">
        <f t="shared" si="6"/>
        <v/>
      </c>
      <c r="X54" s="122" t="str">
        <f t="shared" si="6"/>
        <v/>
      </c>
      <c r="Y54" s="122" t="str">
        <f t="shared" si="5"/>
        <v/>
      </c>
      <c r="Z54" s="123" t="str">
        <f t="shared" si="5"/>
        <v/>
      </c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22"/>
      <c r="BG54" s="4"/>
      <c r="BH54" s="1"/>
      <c r="BI54" s="21"/>
      <c r="BJ54" s="18" t="s">
        <v>74</v>
      </c>
      <c r="BK54" s="17" t="s">
        <v>75</v>
      </c>
      <c r="BL54" s="2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</row>
    <row r="55" spans="1:79" ht="15" customHeight="1" x14ac:dyDescent="0.25">
      <c r="A55" s="148"/>
      <c r="B55" s="151"/>
      <c r="C55" s="103"/>
      <c r="D55" s="104"/>
      <c r="E55" s="108"/>
      <c r="F55" s="111"/>
      <c r="G55" s="140" t="str">
        <f t="shared" si="4"/>
        <v/>
      </c>
      <c r="H55" s="143" t="str">
        <f t="shared" si="2"/>
        <v/>
      </c>
      <c r="I55" s="124" t="str">
        <f t="shared" si="6"/>
        <v/>
      </c>
      <c r="J55" s="125" t="str">
        <f t="shared" si="6"/>
        <v/>
      </c>
      <c r="K55" s="125" t="str">
        <f t="shared" si="6"/>
        <v/>
      </c>
      <c r="L55" s="125" t="str">
        <f t="shared" si="6"/>
        <v/>
      </c>
      <c r="M55" s="125" t="str">
        <f t="shared" si="6"/>
        <v/>
      </c>
      <c r="N55" s="125" t="str">
        <f t="shared" si="6"/>
        <v/>
      </c>
      <c r="O55" s="125" t="str">
        <f t="shared" si="6"/>
        <v/>
      </c>
      <c r="P55" s="125" t="str">
        <f t="shared" si="6"/>
        <v/>
      </c>
      <c r="Q55" s="125" t="str">
        <f t="shared" si="6"/>
        <v/>
      </c>
      <c r="R55" s="125" t="str">
        <f t="shared" si="6"/>
        <v/>
      </c>
      <c r="S55" s="125" t="str">
        <f t="shared" si="6"/>
        <v/>
      </c>
      <c r="T55" s="125" t="str">
        <f t="shared" si="6"/>
        <v/>
      </c>
      <c r="U55" s="125" t="str">
        <f t="shared" si="6"/>
        <v/>
      </c>
      <c r="V55" s="125" t="str">
        <f t="shared" si="6"/>
        <v/>
      </c>
      <c r="W55" s="125" t="str">
        <f t="shared" si="6"/>
        <v/>
      </c>
      <c r="X55" s="125" t="str">
        <f t="shared" si="6"/>
        <v/>
      </c>
      <c r="Y55" s="125" t="str">
        <f t="shared" si="5"/>
        <v/>
      </c>
      <c r="Z55" s="126" t="str">
        <f t="shared" si="5"/>
        <v/>
      </c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22"/>
      <c r="BG55" s="4"/>
      <c r="BH55" s="1"/>
      <c r="BI55" s="21"/>
      <c r="BJ55" s="18" t="s">
        <v>76</v>
      </c>
      <c r="BK55" s="17" t="s">
        <v>77</v>
      </c>
      <c r="BL55" s="2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</row>
    <row r="56" spans="1:79" ht="15" customHeight="1" x14ac:dyDescent="0.25">
      <c r="A56" s="146" t="s">
        <v>40</v>
      </c>
      <c r="B56" s="149" t="s">
        <v>157</v>
      </c>
      <c r="C56" s="99"/>
      <c r="D56" s="100"/>
      <c r="E56" s="105" t="s">
        <v>117</v>
      </c>
      <c r="F56" s="109"/>
      <c r="G56" s="135">
        <f t="shared" si="4"/>
        <v>0.5</v>
      </c>
      <c r="H56" s="141">
        <f t="shared" si="2"/>
        <v>0.5</v>
      </c>
      <c r="I56" s="118" t="str">
        <f t="shared" si="6"/>
        <v/>
      </c>
      <c r="J56" s="119" t="str">
        <f t="shared" si="6"/>
        <v/>
      </c>
      <c r="K56" s="119" t="str">
        <f t="shared" si="6"/>
        <v/>
      </c>
      <c r="L56" s="119" t="str">
        <f t="shared" si="6"/>
        <v/>
      </c>
      <c r="M56" s="119" t="str">
        <f t="shared" si="6"/>
        <v/>
      </c>
      <c r="N56" s="119" t="str">
        <f t="shared" si="6"/>
        <v/>
      </c>
      <c r="O56" s="119" t="str">
        <f t="shared" si="6"/>
        <v/>
      </c>
      <c r="P56" s="119" t="str">
        <f t="shared" si="6"/>
        <v/>
      </c>
      <c r="Q56" s="119" t="str">
        <f t="shared" si="6"/>
        <v/>
      </c>
      <c r="R56" s="119" t="str">
        <f t="shared" si="6"/>
        <v/>
      </c>
      <c r="S56" s="119" t="str">
        <f t="shared" si="6"/>
        <v/>
      </c>
      <c r="T56" s="119" t="str">
        <f t="shared" si="6"/>
        <v/>
      </c>
      <c r="U56" s="119" t="str">
        <f t="shared" si="6"/>
        <v/>
      </c>
      <c r="V56" s="119" t="str">
        <f t="shared" si="6"/>
        <v/>
      </c>
      <c r="W56" s="119" t="str">
        <f t="shared" si="6"/>
        <v/>
      </c>
      <c r="X56" s="119" t="str">
        <f t="shared" ref="X56:Z71" si="7">IF($G56=X$22,$D56,"")&amp;IF($G56&lt;X$22,IF(X$22&gt;$H56,"",$D56),"")</f>
        <v/>
      </c>
      <c r="Y56" s="119" t="str">
        <f t="shared" si="7"/>
        <v/>
      </c>
      <c r="Z56" s="120" t="str">
        <f t="shared" si="7"/>
        <v/>
      </c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22"/>
      <c r="BG56" s="4"/>
      <c r="BH56" s="1"/>
      <c r="BI56" s="21"/>
      <c r="BJ56" s="18" t="s">
        <v>78</v>
      </c>
      <c r="BK56" s="17" t="s">
        <v>79</v>
      </c>
      <c r="BL56" s="2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</row>
    <row r="57" spans="1:79" ht="15" customHeight="1" x14ac:dyDescent="0.25">
      <c r="A57" s="147"/>
      <c r="B57" s="150"/>
      <c r="C57" s="101"/>
      <c r="D57" s="102"/>
      <c r="E57" s="107"/>
      <c r="F57" s="110"/>
      <c r="G57" s="139" t="str">
        <f t="shared" si="4"/>
        <v/>
      </c>
      <c r="H57" s="142" t="str">
        <f t="shared" si="2"/>
        <v/>
      </c>
      <c r="I57" s="121" t="str">
        <f t="shared" ref="I57:X72" si="8">IF($G57=I$22,$D57,"")&amp;IF($G57&lt;I$22,IF(I$22&gt;$H57,"",$D57),"")</f>
        <v/>
      </c>
      <c r="J57" s="122" t="str">
        <f t="shared" si="8"/>
        <v/>
      </c>
      <c r="K57" s="122" t="str">
        <f t="shared" si="8"/>
        <v/>
      </c>
      <c r="L57" s="122" t="str">
        <f t="shared" si="8"/>
        <v/>
      </c>
      <c r="M57" s="122" t="str">
        <f t="shared" si="8"/>
        <v/>
      </c>
      <c r="N57" s="122" t="str">
        <f t="shared" si="8"/>
        <v/>
      </c>
      <c r="O57" s="122" t="str">
        <f t="shared" si="8"/>
        <v/>
      </c>
      <c r="P57" s="122" t="str">
        <f t="shared" si="8"/>
        <v/>
      </c>
      <c r="Q57" s="122" t="str">
        <f t="shared" si="8"/>
        <v/>
      </c>
      <c r="R57" s="122" t="str">
        <f t="shared" si="8"/>
        <v/>
      </c>
      <c r="S57" s="122" t="str">
        <f t="shared" si="8"/>
        <v/>
      </c>
      <c r="T57" s="122" t="str">
        <f t="shared" si="8"/>
        <v/>
      </c>
      <c r="U57" s="122" t="str">
        <f t="shared" si="8"/>
        <v/>
      </c>
      <c r="V57" s="122" t="str">
        <f t="shared" si="8"/>
        <v/>
      </c>
      <c r="W57" s="122" t="str">
        <f t="shared" si="8"/>
        <v/>
      </c>
      <c r="X57" s="122" t="str">
        <f t="shared" si="8"/>
        <v/>
      </c>
      <c r="Y57" s="122" t="str">
        <f t="shared" si="7"/>
        <v/>
      </c>
      <c r="Z57" s="123" t="str">
        <f t="shared" si="7"/>
        <v/>
      </c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22"/>
      <c r="BG57" s="4"/>
      <c r="BH57" s="1"/>
      <c r="BI57" s="21"/>
      <c r="BJ57" s="16" t="s">
        <v>80</v>
      </c>
      <c r="BK57" s="17" t="s">
        <v>81</v>
      </c>
      <c r="BL57" s="2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</row>
    <row r="58" spans="1:79" ht="15" customHeight="1" x14ac:dyDescent="0.25">
      <c r="A58" s="147"/>
      <c r="B58" s="150"/>
      <c r="C58" s="101"/>
      <c r="D58" s="102"/>
      <c r="E58" s="107"/>
      <c r="F58" s="110"/>
      <c r="G58" s="139" t="str">
        <f t="shared" si="4"/>
        <v/>
      </c>
      <c r="H58" s="142" t="str">
        <f t="shared" si="2"/>
        <v/>
      </c>
      <c r="I58" s="121" t="str">
        <f t="shared" si="8"/>
        <v/>
      </c>
      <c r="J58" s="122" t="str">
        <f t="shared" si="8"/>
        <v/>
      </c>
      <c r="K58" s="122" t="str">
        <f t="shared" si="8"/>
        <v/>
      </c>
      <c r="L58" s="122" t="str">
        <f t="shared" si="8"/>
        <v/>
      </c>
      <c r="M58" s="122" t="str">
        <f t="shared" si="8"/>
        <v/>
      </c>
      <c r="N58" s="122" t="str">
        <f t="shared" si="8"/>
        <v/>
      </c>
      <c r="O58" s="122" t="str">
        <f t="shared" si="8"/>
        <v/>
      </c>
      <c r="P58" s="122" t="str">
        <f t="shared" si="8"/>
        <v/>
      </c>
      <c r="Q58" s="122" t="str">
        <f t="shared" si="8"/>
        <v/>
      </c>
      <c r="R58" s="122" t="str">
        <f t="shared" si="8"/>
        <v/>
      </c>
      <c r="S58" s="122" t="str">
        <f t="shared" si="8"/>
        <v/>
      </c>
      <c r="T58" s="122" t="str">
        <f t="shared" si="8"/>
        <v/>
      </c>
      <c r="U58" s="122" t="str">
        <f t="shared" si="8"/>
        <v/>
      </c>
      <c r="V58" s="122" t="str">
        <f t="shared" si="8"/>
        <v/>
      </c>
      <c r="W58" s="122" t="str">
        <f t="shared" si="8"/>
        <v/>
      </c>
      <c r="X58" s="122" t="str">
        <f t="shared" si="8"/>
        <v/>
      </c>
      <c r="Y58" s="122" t="str">
        <f t="shared" si="7"/>
        <v/>
      </c>
      <c r="Z58" s="123" t="str">
        <f t="shared" si="7"/>
        <v/>
      </c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22"/>
      <c r="BG58" s="4"/>
      <c r="BH58" s="1"/>
      <c r="BI58" s="21"/>
      <c r="BJ58" s="21"/>
      <c r="BK58" s="21"/>
      <c r="BL58" s="2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</row>
    <row r="59" spans="1:79" ht="15" customHeight="1" x14ac:dyDescent="0.25">
      <c r="A59" s="148"/>
      <c r="B59" s="151"/>
      <c r="C59" s="103"/>
      <c r="D59" s="104"/>
      <c r="E59" s="108"/>
      <c r="F59" s="111"/>
      <c r="G59" s="140" t="str">
        <f t="shared" si="4"/>
        <v/>
      </c>
      <c r="H59" s="143" t="str">
        <f t="shared" si="2"/>
        <v/>
      </c>
      <c r="I59" s="124" t="str">
        <f t="shared" si="8"/>
        <v/>
      </c>
      <c r="J59" s="125" t="str">
        <f t="shared" si="8"/>
        <v/>
      </c>
      <c r="K59" s="125" t="str">
        <f t="shared" si="8"/>
        <v/>
      </c>
      <c r="L59" s="125" t="str">
        <f t="shared" si="8"/>
        <v/>
      </c>
      <c r="M59" s="125" t="str">
        <f t="shared" si="8"/>
        <v/>
      </c>
      <c r="N59" s="125" t="str">
        <f t="shared" si="8"/>
        <v/>
      </c>
      <c r="O59" s="125" t="str">
        <f t="shared" si="8"/>
        <v/>
      </c>
      <c r="P59" s="125" t="str">
        <f t="shared" si="8"/>
        <v/>
      </c>
      <c r="Q59" s="125" t="str">
        <f t="shared" si="8"/>
        <v/>
      </c>
      <c r="R59" s="125" t="str">
        <f t="shared" si="8"/>
        <v/>
      </c>
      <c r="S59" s="125" t="str">
        <f t="shared" si="8"/>
        <v/>
      </c>
      <c r="T59" s="125" t="str">
        <f t="shared" si="8"/>
        <v/>
      </c>
      <c r="U59" s="125" t="str">
        <f t="shared" si="8"/>
        <v/>
      </c>
      <c r="V59" s="125" t="str">
        <f t="shared" si="8"/>
        <v/>
      </c>
      <c r="W59" s="125" t="str">
        <f t="shared" si="8"/>
        <v/>
      </c>
      <c r="X59" s="125" t="str">
        <f t="shared" si="8"/>
        <v/>
      </c>
      <c r="Y59" s="125" t="str">
        <f t="shared" si="7"/>
        <v/>
      </c>
      <c r="Z59" s="126" t="str">
        <f t="shared" si="7"/>
        <v/>
      </c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22"/>
      <c r="BG59" s="4"/>
      <c r="BH59" s="1"/>
      <c r="BI59" s="21"/>
      <c r="BJ59" s="21"/>
      <c r="BK59" s="21"/>
      <c r="BL59" s="2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</row>
    <row r="60" spans="1:79" ht="15" customHeight="1" x14ac:dyDescent="0.25">
      <c r="A60" s="146" t="s">
        <v>141</v>
      </c>
      <c r="B60" s="149" t="s">
        <v>142</v>
      </c>
      <c r="C60" s="99"/>
      <c r="D60" s="100"/>
      <c r="E60" s="105" t="s">
        <v>117</v>
      </c>
      <c r="F60" s="109"/>
      <c r="G60" s="135">
        <f t="shared" si="4"/>
        <v>0.5</v>
      </c>
      <c r="H60" s="141">
        <f t="shared" si="2"/>
        <v>0.5</v>
      </c>
      <c r="I60" s="118" t="str">
        <f t="shared" si="8"/>
        <v/>
      </c>
      <c r="J60" s="119" t="str">
        <f t="shared" si="8"/>
        <v/>
      </c>
      <c r="K60" s="119" t="str">
        <f t="shared" si="8"/>
        <v/>
      </c>
      <c r="L60" s="119" t="str">
        <f t="shared" si="8"/>
        <v/>
      </c>
      <c r="M60" s="119" t="str">
        <f t="shared" si="8"/>
        <v/>
      </c>
      <c r="N60" s="119" t="str">
        <f t="shared" si="8"/>
        <v/>
      </c>
      <c r="O60" s="119" t="str">
        <f t="shared" si="8"/>
        <v/>
      </c>
      <c r="P60" s="119" t="str">
        <f t="shared" si="8"/>
        <v/>
      </c>
      <c r="Q60" s="119" t="str">
        <f t="shared" si="8"/>
        <v/>
      </c>
      <c r="R60" s="119" t="str">
        <f t="shared" si="8"/>
        <v/>
      </c>
      <c r="S60" s="119" t="str">
        <f t="shared" si="8"/>
        <v/>
      </c>
      <c r="T60" s="119" t="str">
        <f t="shared" si="8"/>
        <v/>
      </c>
      <c r="U60" s="119" t="str">
        <f t="shared" si="8"/>
        <v/>
      </c>
      <c r="V60" s="119" t="str">
        <f t="shared" si="8"/>
        <v/>
      </c>
      <c r="W60" s="119" t="str">
        <f t="shared" si="8"/>
        <v/>
      </c>
      <c r="X60" s="119" t="str">
        <f t="shared" si="8"/>
        <v/>
      </c>
      <c r="Y60" s="119" t="str">
        <f t="shared" si="7"/>
        <v/>
      </c>
      <c r="Z60" s="120" t="str">
        <f t="shared" si="7"/>
        <v/>
      </c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22"/>
      <c r="BG60" s="4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</row>
    <row r="61" spans="1:79" ht="15" customHeight="1" x14ac:dyDescent="0.25">
      <c r="A61" s="147"/>
      <c r="B61" s="150"/>
      <c r="C61" s="101"/>
      <c r="D61" s="102"/>
      <c r="E61" s="107"/>
      <c r="F61" s="110"/>
      <c r="G61" s="139" t="str">
        <f t="shared" si="4"/>
        <v/>
      </c>
      <c r="H61" s="142" t="str">
        <f t="shared" si="2"/>
        <v/>
      </c>
      <c r="I61" s="121" t="str">
        <f t="shared" si="8"/>
        <v/>
      </c>
      <c r="J61" s="122" t="str">
        <f t="shared" si="8"/>
        <v/>
      </c>
      <c r="K61" s="122" t="str">
        <f t="shared" si="8"/>
        <v/>
      </c>
      <c r="L61" s="122" t="str">
        <f t="shared" si="8"/>
        <v/>
      </c>
      <c r="M61" s="122" t="str">
        <f t="shared" si="8"/>
        <v/>
      </c>
      <c r="N61" s="122" t="str">
        <f t="shared" si="8"/>
        <v/>
      </c>
      <c r="O61" s="122" t="str">
        <f t="shared" si="8"/>
        <v/>
      </c>
      <c r="P61" s="122" t="str">
        <f t="shared" si="8"/>
        <v/>
      </c>
      <c r="Q61" s="122" t="str">
        <f t="shared" si="8"/>
        <v/>
      </c>
      <c r="R61" s="122" t="str">
        <f t="shared" si="8"/>
        <v/>
      </c>
      <c r="S61" s="122" t="str">
        <f t="shared" si="8"/>
        <v/>
      </c>
      <c r="T61" s="122" t="str">
        <f t="shared" si="8"/>
        <v/>
      </c>
      <c r="U61" s="122" t="str">
        <f t="shared" si="8"/>
        <v/>
      </c>
      <c r="V61" s="122" t="str">
        <f t="shared" si="8"/>
        <v/>
      </c>
      <c r="W61" s="122" t="str">
        <f t="shared" si="8"/>
        <v/>
      </c>
      <c r="X61" s="122" t="str">
        <f t="shared" si="8"/>
        <v/>
      </c>
      <c r="Y61" s="122" t="str">
        <f t="shared" si="7"/>
        <v/>
      </c>
      <c r="Z61" s="123" t="str">
        <f t="shared" si="7"/>
        <v/>
      </c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22"/>
      <c r="BG61" s="4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</row>
    <row r="62" spans="1:79" ht="15" customHeight="1" x14ac:dyDescent="0.25">
      <c r="A62" s="147"/>
      <c r="B62" s="150"/>
      <c r="C62" s="101"/>
      <c r="D62" s="102"/>
      <c r="E62" s="107"/>
      <c r="F62" s="110"/>
      <c r="G62" s="139" t="str">
        <f t="shared" si="4"/>
        <v/>
      </c>
      <c r="H62" s="142" t="str">
        <f t="shared" si="2"/>
        <v/>
      </c>
      <c r="I62" s="121" t="str">
        <f t="shared" si="8"/>
        <v/>
      </c>
      <c r="J62" s="122" t="str">
        <f t="shared" si="8"/>
        <v/>
      </c>
      <c r="K62" s="122" t="str">
        <f t="shared" si="8"/>
        <v/>
      </c>
      <c r="L62" s="122" t="str">
        <f t="shared" si="8"/>
        <v/>
      </c>
      <c r="M62" s="122" t="str">
        <f t="shared" si="8"/>
        <v/>
      </c>
      <c r="N62" s="122" t="str">
        <f t="shared" si="8"/>
        <v/>
      </c>
      <c r="O62" s="122" t="str">
        <f t="shared" si="8"/>
        <v/>
      </c>
      <c r="P62" s="122" t="str">
        <f t="shared" si="8"/>
        <v/>
      </c>
      <c r="Q62" s="122" t="str">
        <f t="shared" si="8"/>
        <v/>
      </c>
      <c r="R62" s="122" t="str">
        <f t="shared" si="8"/>
        <v/>
      </c>
      <c r="S62" s="122" t="str">
        <f t="shared" si="8"/>
        <v/>
      </c>
      <c r="T62" s="122" t="str">
        <f t="shared" si="8"/>
        <v/>
      </c>
      <c r="U62" s="122" t="str">
        <f t="shared" si="8"/>
        <v/>
      </c>
      <c r="V62" s="122" t="str">
        <f t="shared" si="8"/>
        <v/>
      </c>
      <c r="W62" s="122" t="str">
        <f t="shared" si="8"/>
        <v/>
      </c>
      <c r="X62" s="122" t="str">
        <f t="shared" si="8"/>
        <v/>
      </c>
      <c r="Y62" s="122" t="str">
        <f t="shared" si="7"/>
        <v/>
      </c>
      <c r="Z62" s="123" t="str">
        <f t="shared" si="7"/>
        <v/>
      </c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22"/>
      <c r="BG62" s="4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</row>
    <row r="63" spans="1:79" ht="15" customHeight="1" x14ac:dyDescent="0.25">
      <c r="A63" s="148"/>
      <c r="B63" s="151"/>
      <c r="C63" s="103"/>
      <c r="D63" s="104"/>
      <c r="E63" s="108"/>
      <c r="F63" s="111"/>
      <c r="G63" s="140" t="str">
        <f t="shared" si="4"/>
        <v/>
      </c>
      <c r="H63" s="143" t="str">
        <f t="shared" si="2"/>
        <v/>
      </c>
      <c r="I63" s="124" t="str">
        <f t="shared" si="8"/>
        <v/>
      </c>
      <c r="J63" s="125" t="str">
        <f t="shared" si="8"/>
        <v/>
      </c>
      <c r="K63" s="125" t="str">
        <f t="shared" si="8"/>
        <v/>
      </c>
      <c r="L63" s="125" t="str">
        <f t="shared" si="8"/>
        <v/>
      </c>
      <c r="M63" s="125" t="str">
        <f t="shared" si="8"/>
        <v/>
      </c>
      <c r="N63" s="125" t="str">
        <f t="shared" si="8"/>
        <v/>
      </c>
      <c r="O63" s="125" t="str">
        <f t="shared" si="8"/>
        <v/>
      </c>
      <c r="P63" s="125" t="str">
        <f t="shared" si="8"/>
        <v/>
      </c>
      <c r="Q63" s="125" t="str">
        <f t="shared" si="8"/>
        <v/>
      </c>
      <c r="R63" s="125" t="str">
        <f t="shared" si="8"/>
        <v/>
      </c>
      <c r="S63" s="125" t="str">
        <f t="shared" si="8"/>
        <v/>
      </c>
      <c r="T63" s="125" t="str">
        <f t="shared" si="8"/>
        <v/>
      </c>
      <c r="U63" s="125" t="str">
        <f t="shared" si="8"/>
        <v/>
      </c>
      <c r="V63" s="125" t="str">
        <f t="shared" si="8"/>
        <v/>
      </c>
      <c r="W63" s="125" t="str">
        <f t="shared" si="8"/>
        <v/>
      </c>
      <c r="X63" s="125" t="str">
        <f t="shared" si="8"/>
        <v/>
      </c>
      <c r="Y63" s="125" t="str">
        <f t="shared" si="7"/>
        <v/>
      </c>
      <c r="Z63" s="126" t="str">
        <f t="shared" si="7"/>
        <v/>
      </c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22"/>
      <c r="BG63" s="4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</row>
    <row r="64" spans="1:79" ht="15" customHeight="1" x14ac:dyDescent="0.25">
      <c r="A64" s="146" t="s">
        <v>46</v>
      </c>
      <c r="B64" s="149" t="s">
        <v>88</v>
      </c>
      <c r="C64" s="99"/>
      <c r="D64" s="100"/>
      <c r="E64" s="105" t="s">
        <v>117</v>
      </c>
      <c r="F64" s="109"/>
      <c r="G64" s="135">
        <f t="shared" si="4"/>
        <v>0.5</v>
      </c>
      <c r="H64" s="141">
        <f t="shared" si="2"/>
        <v>0.5</v>
      </c>
      <c r="I64" s="118" t="str">
        <f t="shared" si="8"/>
        <v/>
      </c>
      <c r="J64" s="119" t="str">
        <f t="shared" si="8"/>
        <v/>
      </c>
      <c r="K64" s="119" t="str">
        <f t="shared" si="8"/>
        <v/>
      </c>
      <c r="L64" s="119" t="str">
        <f t="shared" si="8"/>
        <v/>
      </c>
      <c r="M64" s="119" t="str">
        <f t="shared" si="8"/>
        <v/>
      </c>
      <c r="N64" s="119" t="str">
        <f t="shared" si="8"/>
        <v/>
      </c>
      <c r="O64" s="119" t="str">
        <f t="shared" si="8"/>
        <v/>
      </c>
      <c r="P64" s="119" t="str">
        <f t="shared" si="8"/>
        <v/>
      </c>
      <c r="Q64" s="119" t="str">
        <f t="shared" si="8"/>
        <v/>
      </c>
      <c r="R64" s="119" t="str">
        <f t="shared" si="8"/>
        <v/>
      </c>
      <c r="S64" s="119" t="str">
        <f t="shared" si="8"/>
        <v/>
      </c>
      <c r="T64" s="119" t="str">
        <f t="shared" si="8"/>
        <v/>
      </c>
      <c r="U64" s="119" t="str">
        <f t="shared" si="8"/>
        <v/>
      </c>
      <c r="V64" s="119" t="str">
        <f t="shared" si="8"/>
        <v/>
      </c>
      <c r="W64" s="119" t="str">
        <f t="shared" si="8"/>
        <v/>
      </c>
      <c r="X64" s="119" t="str">
        <f t="shared" si="8"/>
        <v/>
      </c>
      <c r="Y64" s="119" t="str">
        <f t="shared" si="7"/>
        <v/>
      </c>
      <c r="Z64" s="120" t="str">
        <f t="shared" si="7"/>
        <v/>
      </c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22"/>
      <c r="BG64" s="4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</row>
    <row r="65" spans="1:79" ht="15" customHeight="1" x14ac:dyDescent="0.25">
      <c r="A65" s="147"/>
      <c r="B65" s="150"/>
      <c r="C65" s="101"/>
      <c r="D65" s="102"/>
      <c r="E65" s="107"/>
      <c r="F65" s="110"/>
      <c r="G65" s="139" t="str">
        <f t="shared" si="4"/>
        <v/>
      </c>
      <c r="H65" s="142" t="str">
        <f t="shared" si="2"/>
        <v/>
      </c>
      <c r="I65" s="121" t="str">
        <f t="shared" si="8"/>
        <v/>
      </c>
      <c r="J65" s="122" t="str">
        <f t="shared" si="8"/>
        <v/>
      </c>
      <c r="K65" s="122" t="str">
        <f t="shared" si="8"/>
        <v/>
      </c>
      <c r="L65" s="122" t="str">
        <f t="shared" si="8"/>
        <v/>
      </c>
      <c r="M65" s="122" t="str">
        <f t="shared" si="8"/>
        <v/>
      </c>
      <c r="N65" s="122" t="str">
        <f t="shared" si="8"/>
        <v/>
      </c>
      <c r="O65" s="122" t="str">
        <f t="shared" si="8"/>
        <v/>
      </c>
      <c r="P65" s="122" t="str">
        <f t="shared" si="8"/>
        <v/>
      </c>
      <c r="Q65" s="122" t="str">
        <f t="shared" si="8"/>
        <v/>
      </c>
      <c r="R65" s="122" t="str">
        <f t="shared" si="8"/>
        <v/>
      </c>
      <c r="S65" s="122" t="str">
        <f t="shared" si="8"/>
        <v/>
      </c>
      <c r="T65" s="122" t="str">
        <f t="shared" si="8"/>
        <v/>
      </c>
      <c r="U65" s="122" t="str">
        <f t="shared" si="8"/>
        <v/>
      </c>
      <c r="V65" s="122" t="str">
        <f t="shared" si="8"/>
        <v/>
      </c>
      <c r="W65" s="122" t="str">
        <f t="shared" si="8"/>
        <v/>
      </c>
      <c r="X65" s="122" t="str">
        <f t="shared" si="8"/>
        <v/>
      </c>
      <c r="Y65" s="122" t="str">
        <f t="shared" si="7"/>
        <v/>
      </c>
      <c r="Z65" s="123" t="str">
        <f t="shared" si="7"/>
        <v/>
      </c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22"/>
      <c r="BG65" s="4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</row>
    <row r="66" spans="1:79" ht="15" customHeight="1" x14ac:dyDescent="0.25">
      <c r="A66" s="147"/>
      <c r="B66" s="150"/>
      <c r="C66" s="101"/>
      <c r="D66" s="102"/>
      <c r="E66" s="107"/>
      <c r="F66" s="110"/>
      <c r="G66" s="139" t="str">
        <f t="shared" si="4"/>
        <v/>
      </c>
      <c r="H66" s="142" t="str">
        <f t="shared" si="2"/>
        <v/>
      </c>
      <c r="I66" s="121" t="str">
        <f t="shared" si="8"/>
        <v/>
      </c>
      <c r="J66" s="122" t="str">
        <f t="shared" si="8"/>
        <v/>
      </c>
      <c r="K66" s="122" t="str">
        <f t="shared" si="8"/>
        <v/>
      </c>
      <c r="L66" s="122" t="str">
        <f t="shared" si="8"/>
        <v/>
      </c>
      <c r="M66" s="122" t="str">
        <f t="shared" si="8"/>
        <v/>
      </c>
      <c r="N66" s="122" t="str">
        <f t="shared" si="8"/>
        <v/>
      </c>
      <c r="O66" s="122" t="str">
        <f t="shared" si="8"/>
        <v/>
      </c>
      <c r="P66" s="122" t="str">
        <f t="shared" si="8"/>
        <v/>
      </c>
      <c r="Q66" s="122" t="str">
        <f t="shared" si="8"/>
        <v/>
      </c>
      <c r="R66" s="122" t="str">
        <f t="shared" si="8"/>
        <v/>
      </c>
      <c r="S66" s="122" t="str">
        <f t="shared" si="8"/>
        <v/>
      </c>
      <c r="T66" s="122" t="str">
        <f t="shared" si="8"/>
        <v/>
      </c>
      <c r="U66" s="122" t="str">
        <f t="shared" si="8"/>
        <v/>
      </c>
      <c r="V66" s="122" t="str">
        <f t="shared" si="8"/>
        <v/>
      </c>
      <c r="W66" s="122" t="str">
        <f t="shared" si="8"/>
        <v/>
      </c>
      <c r="X66" s="122" t="str">
        <f t="shared" si="8"/>
        <v/>
      </c>
      <c r="Y66" s="122" t="str">
        <f t="shared" si="7"/>
        <v/>
      </c>
      <c r="Z66" s="123" t="str">
        <f t="shared" si="7"/>
        <v/>
      </c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22"/>
      <c r="BG66" s="4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</row>
    <row r="67" spans="1:79" ht="15" customHeight="1" x14ac:dyDescent="0.25">
      <c r="A67" s="148"/>
      <c r="B67" s="151"/>
      <c r="C67" s="103"/>
      <c r="D67" s="104"/>
      <c r="E67" s="108"/>
      <c r="F67" s="111"/>
      <c r="G67" s="140" t="str">
        <f t="shared" si="4"/>
        <v/>
      </c>
      <c r="H67" s="143" t="str">
        <f t="shared" si="2"/>
        <v/>
      </c>
      <c r="I67" s="124" t="str">
        <f t="shared" si="8"/>
        <v/>
      </c>
      <c r="J67" s="125" t="str">
        <f t="shared" si="8"/>
        <v/>
      </c>
      <c r="K67" s="125" t="str">
        <f t="shared" si="8"/>
        <v/>
      </c>
      <c r="L67" s="125" t="str">
        <f t="shared" si="8"/>
        <v/>
      </c>
      <c r="M67" s="125" t="str">
        <f t="shared" si="8"/>
        <v/>
      </c>
      <c r="N67" s="125" t="str">
        <f t="shared" si="8"/>
        <v/>
      </c>
      <c r="O67" s="125" t="str">
        <f t="shared" si="8"/>
        <v/>
      </c>
      <c r="P67" s="125" t="str">
        <f t="shared" si="8"/>
        <v/>
      </c>
      <c r="Q67" s="125" t="str">
        <f t="shared" si="8"/>
        <v/>
      </c>
      <c r="R67" s="125" t="str">
        <f t="shared" si="8"/>
        <v/>
      </c>
      <c r="S67" s="125" t="str">
        <f t="shared" si="8"/>
        <v/>
      </c>
      <c r="T67" s="125" t="str">
        <f t="shared" si="8"/>
        <v/>
      </c>
      <c r="U67" s="125" t="str">
        <f t="shared" si="8"/>
        <v/>
      </c>
      <c r="V67" s="125" t="str">
        <f t="shared" si="8"/>
        <v/>
      </c>
      <c r="W67" s="125" t="str">
        <f t="shared" si="8"/>
        <v/>
      </c>
      <c r="X67" s="125" t="str">
        <f t="shared" si="8"/>
        <v/>
      </c>
      <c r="Y67" s="125" t="str">
        <f t="shared" si="7"/>
        <v/>
      </c>
      <c r="Z67" s="126" t="str">
        <f t="shared" si="7"/>
        <v/>
      </c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22"/>
      <c r="BG67" s="4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</row>
    <row r="68" spans="1:79" ht="15" customHeight="1" x14ac:dyDescent="0.25">
      <c r="A68" s="146" t="s">
        <v>48</v>
      </c>
      <c r="B68" s="149" t="s">
        <v>143</v>
      </c>
      <c r="C68" s="99"/>
      <c r="D68" s="100"/>
      <c r="E68" s="105" t="s">
        <v>117</v>
      </c>
      <c r="F68" s="109"/>
      <c r="G68" s="135">
        <f t="shared" si="4"/>
        <v>0.5</v>
      </c>
      <c r="H68" s="141">
        <f t="shared" si="2"/>
        <v>0.5</v>
      </c>
      <c r="I68" s="118" t="str">
        <f t="shared" si="8"/>
        <v/>
      </c>
      <c r="J68" s="119" t="str">
        <f t="shared" si="8"/>
        <v/>
      </c>
      <c r="K68" s="119" t="str">
        <f t="shared" si="8"/>
        <v/>
      </c>
      <c r="L68" s="119" t="str">
        <f t="shared" si="8"/>
        <v/>
      </c>
      <c r="M68" s="119" t="str">
        <f t="shared" si="8"/>
        <v/>
      </c>
      <c r="N68" s="119" t="str">
        <f t="shared" si="8"/>
        <v/>
      </c>
      <c r="O68" s="119" t="str">
        <f t="shared" si="8"/>
        <v/>
      </c>
      <c r="P68" s="119" t="str">
        <f t="shared" si="8"/>
        <v/>
      </c>
      <c r="Q68" s="119" t="str">
        <f t="shared" si="8"/>
        <v/>
      </c>
      <c r="R68" s="119" t="str">
        <f t="shared" si="8"/>
        <v/>
      </c>
      <c r="S68" s="119" t="str">
        <f t="shared" si="8"/>
        <v/>
      </c>
      <c r="T68" s="119" t="str">
        <f t="shared" si="8"/>
        <v/>
      </c>
      <c r="U68" s="119" t="str">
        <f t="shared" si="8"/>
        <v/>
      </c>
      <c r="V68" s="119" t="str">
        <f t="shared" si="8"/>
        <v/>
      </c>
      <c r="W68" s="119" t="str">
        <f t="shared" si="8"/>
        <v/>
      </c>
      <c r="X68" s="119" t="str">
        <f t="shared" si="8"/>
        <v/>
      </c>
      <c r="Y68" s="119" t="str">
        <f t="shared" si="7"/>
        <v/>
      </c>
      <c r="Z68" s="120" t="str">
        <f t="shared" si="7"/>
        <v/>
      </c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22"/>
      <c r="BG68" s="4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</row>
    <row r="69" spans="1:79" ht="15" customHeight="1" x14ac:dyDescent="0.25">
      <c r="A69" s="147"/>
      <c r="B69" s="150"/>
      <c r="C69" s="101"/>
      <c r="D69" s="102"/>
      <c r="E69" s="107"/>
      <c r="F69" s="110"/>
      <c r="G69" s="139" t="str">
        <f t="shared" si="4"/>
        <v/>
      </c>
      <c r="H69" s="142" t="str">
        <f t="shared" si="2"/>
        <v/>
      </c>
      <c r="I69" s="121" t="str">
        <f t="shared" si="8"/>
        <v/>
      </c>
      <c r="J69" s="122" t="str">
        <f t="shared" si="8"/>
        <v/>
      </c>
      <c r="K69" s="122" t="str">
        <f t="shared" si="8"/>
        <v/>
      </c>
      <c r="L69" s="122" t="str">
        <f t="shared" si="8"/>
        <v/>
      </c>
      <c r="M69" s="122" t="str">
        <f t="shared" si="8"/>
        <v/>
      </c>
      <c r="N69" s="122" t="str">
        <f t="shared" si="8"/>
        <v/>
      </c>
      <c r="O69" s="122" t="str">
        <f t="shared" si="8"/>
        <v/>
      </c>
      <c r="P69" s="122" t="str">
        <f t="shared" si="8"/>
        <v/>
      </c>
      <c r="Q69" s="122" t="str">
        <f t="shared" si="8"/>
        <v/>
      </c>
      <c r="R69" s="122" t="str">
        <f t="shared" si="8"/>
        <v/>
      </c>
      <c r="S69" s="122" t="str">
        <f t="shared" si="8"/>
        <v/>
      </c>
      <c r="T69" s="122" t="str">
        <f t="shared" si="8"/>
        <v/>
      </c>
      <c r="U69" s="122" t="str">
        <f t="shared" si="8"/>
        <v/>
      </c>
      <c r="V69" s="122" t="str">
        <f t="shared" si="8"/>
        <v/>
      </c>
      <c r="W69" s="122" t="str">
        <f t="shared" si="8"/>
        <v/>
      </c>
      <c r="X69" s="122" t="str">
        <f t="shared" si="8"/>
        <v/>
      </c>
      <c r="Y69" s="122" t="str">
        <f t="shared" si="7"/>
        <v/>
      </c>
      <c r="Z69" s="123" t="str">
        <f t="shared" si="7"/>
        <v/>
      </c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22"/>
      <c r="BG69" s="4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</row>
    <row r="70" spans="1:79" ht="15" customHeight="1" x14ac:dyDescent="0.25">
      <c r="A70" s="147"/>
      <c r="B70" s="150"/>
      <c r="C70" s="101"/>
      <c r="D70" s="102"/>
      <c r="E70" s="107"/>
      <c r="F70" s="110"/>
      <c r="G70" s="139" t="str">
        <f t="shared" si="4"/>
        <v/>
      </c>
      <c r="H70" s="142" t="str">
        <f t="shared" si="2"/>
        <v/>
      </c>
      <c r="I70" s="121" t="str">
        <f t="shared" si="8"/>
        <v/>
      </c>
      <c r="J70" s="122" t="str">
        <f t="shared" si="8"/>
        <v/>
      </c>
      <c r="K70" s="122" t="str">
        <f t="shared" si="8"/>
        <v/>
      </c>
      <c r="L70" s="122" t="str">
        <f t="shared" si="8"/>
        <v/>
      </c>
      <c r="M70" s="122" t="str">
        <f t="shared" si="8"/>
        <v/>
      </c>
      <c r="N70" s="122" t="str">
        <f t="shared" si="8"/>
        <v/>
      </c>
      <c r="O70" s="122" t="str">
        <f t="shared" si="8"/>
        <v/>
      </c>
      <c r="P70" s="122" t="str">
        <f t="shared" si="8"/>
        <v/>
      </c>
      <c r="Q70" s="122" t="str">
        <f t="shared" si="8"/>
        <v/>
      </c>
      <c r="R70" s="122" t="str">
        <f t="shared" si="8"/>
        <v/>
      </c>
      <c r="S70" s="122" t="str">
        <f t="shared" si="8"/>
        <v/>
      </c>
      <c r="T70" s="122" t="str">
        <f t="shared" si="8"/>
        <v/>
      </c>
      <c r="U70" s="122" t="str">
        <f t="shared" si="8"/>
        <v/>
      </c>
      <c r="V70" s="122" t="str">
        <f t="shared" si="8"/>
        <v/>
      </c>
      <c r="W70" s="122" t="str">
        <f t="shared" si="8"/>
        <v/>
      </c>
      <c r="X70" s="122" t="str">
        <f t="shared" si="8"/>
        <v/>
      </c>
      <c r="Y70" s="122" t="str">
        <f t="shared" si="7"/>
        <v/>
      </c>
      <c r="Z70" s="123" t="str">
        <f t="shared" si="7"/>
        <v/>
      </c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22"/>
      <c r="BG70" s="4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</row>
    <row r="71" spans="1:79" ht="15" customHeight="1" x14ac:dyDescent="0.25">
      <c r="A71" s="148"/>
      <c r="B71" s="151"/>
      <c r="C71" s="103"/>
      <c r="D71" s="104"/>
      <c r="E71" s="108"/>
      <c r="F71" s="111"/>
      <c r="G71" s="140" t="str">
        <f t="shared" si="4"/>
        <v/>
      </c>
      <c r="H71" s="143" t="str">
        <f t="shared" si="2"/>
        <v/>
      </c>
      <c r="I71" s="124" t="str">
        <f t="shared" si="8"/>
        <v/>
      </c>
      <c r="J71" s="125" t="str">
        <f t="shared" si="8"/>
        <v/>
      </c>
      <c r="K71" s="125" t="str">
        <f t="shared" si="8"/>
        <v/>
      </c>
      <c r="L71" s="125" t="str">
        <f t="shared" si="8"/>
        <v/>
      </c>
      <c r="M71" s="125" t="str">
        <f t="shared" si="8"/>
        <v/>
      </c>
      <c r="N71" s="125" t="str">
        <f t="shared" si="8"/>
        <v/>
      </c>
      <c r="O71" s="125" t="str">
        <f t="shared" si="8"/>
        <v/>
      </c>
      <c r="P71" s="125" t="str">
        <f t="shared" si="8"/>
        <v/>
      </c>
      <c r="Q71" s="125" t="str">
        <f t="shared" si="8"/>
        <v/>
      </c>
      <c r="R71" s="125" t="str">
        <f t="shared" si="8"/>
        <v/>
      </c>
      <c r="S71" s="125" t="str">
        <f t="shared" si="8"/>
        <v/>
      </c>
      <c r="T71" s="125" t="str">
        <f t="shared" si="8"/>
        <v/>
      </c>
      <c r="U71" s="125" t="str">
        <f t="shared" si="8"/>
        <v/>
      </c>
      <c r="V71" s="125" t="str">
        <f t="shared" si="8"/>
        <v/>
      </c>
      <c r="W71" s="125" t="str">
        <f t="shared" si="8"/>
        <v/>
      </c>
      <c r="X71" s="125" t="str">
        <f t="shared" si="8"/>
        <v/>
      </c>
      <c r="Y71" s="125" t="str">
        <f t="shared" si="7"/>
        <v/>
      </c>
      <c r="Z71" s="126" t="str">
        <f t="shared" si="7"/>
        <v/>
      </c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22"/>
      <c r="BG71" s="4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</row>
    <row r="72" spans="1:79" ht="15" customHeight="1" x14ac:dyDescent="0.25">
      <c r="A72" s="146" t="s">
        <v>49</v>
      </c>
      <c r="B72" s="149" t="s">
        <v>156</v>
      </c>
      <c r="C72" s="99"/>
      <c r="D72" s="100"/>
      <c r="E72" s="105" t="s">
        <v>117</v>
      </c>
      <c r="F72" s="109"/>
      <c r="G72" s="135">
        <f t="shared" si="4"/>
        <v>0.5</v>
      </c>
      <c r="H72" s="141">
        <f t="shared" si="2"/>
        <v>0.5</v>
      </c>
      <c r="I72" s="118" t="str">
        <f t="shared" si="8"/>
        <v/>
      </c>
      <c r="J72" s="119" t="str">
        <f t="shared" si="8"/>
        <v/>
      </c>
      <c r="K72" s="119" t="str">
        <f t="shared" si="8"/>
        <v/>
      </c>
      <c r="L72" s="119" t="str">
        <f t="shared" si="8"/>
        <v/>
      </c>
      <c r="M72" s="119" t="str">
        <f t="shared" si="8"/>
        <v/>
      </c>
      <c r="N72" s="119" t="str">
        <f t="shared" si="8"/>
        <v/>
      </c>
      <c r="O72" s="119" t="str">
        <f t="shared" si="8"/>
        <v/>
      </c>
      <c r="P72" s="119" t="str">
        <f t="shared" si="8"/>
        <v/>
      </c>
      <c r="Q72" s="119" t="str">
        <f t="shared" si="8"/>
        <v/>
      </c>
      <c r="R72" s="119" t="str">
        <f t="shared" si="8"/>
        <v/>
      </c>
      <c r="S72" s="119" t="str">
        <f t="shared" si="8"/>
        <v/>
      </c>
      <c r="T72" s="119" t="str">
        <f t="shared" si="8"/>
        <v/>
      </c>
      <c r="U72" s="119" t="str">
        <f t="shared" si="8"/>
        <v/>
      </c>
      <c r="V72" s="119" t="str">
        <f t="shared" si="8"/>
        <v/>
      </c>
      <c r="W72" s="119" t="str">
        <f t="shared" si="8"/>
        <v/>
      </c>
      <c r="X72" s="119" t="str">
        <f t="shared" ref="X72:Z87" si="9">IF($G72=X$22,$D72,"")&amp;IF($G72&lt;X$22,IF(X$22&gt;$H72,"",$D72),"")</f>
        <v/>
      </c>
      <c r="Y72" s="119" t="str">
        <f t="shared" si="9"/>
        <v/>
      </c>
      <c r="Z72" s="120" t="str">
        <f t="shared" si="9"/>
        <v/>
      </c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22"/>
      <c r="BG72" s="4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</row>
    <row r="73" spans="1:79" ht="15" customHeight="1" x14ac:dyDescent="0.25">
      <c r="A73" s="147"/>
      <c r="B73" s="150"/>
      <c r="C73" s="101"/>
      <c r="D73" s="102"/>
      <c r="E73" s="107"/>
      <c r="F73" s="110"/>
      <c r="G73" s="139" t="str">
        <f t="shared" si="4"/>
        <v/>
      </c>
      <c r="H73" s="142" t="str">
        <f t="shared" si="2"/>
        <v/>
      </c>
      <c r="I73" s="121" t="str">
        <f t="shared" ref="I73:X88" si="10">IF($G73=I$22,$D73,"")&amp;IF($G73&lt;I$22,IF(I$22&gt;$H73,"",$D73),"")</f>
        <v/>
      </c>
      <c r="J73" s="122" t="str">
        <f t="shared" si="10"/>
        <v/>
      </c>
      <c r="K73" s="122" t="str">
        <f t="shared" si="10"/>
        <v/>
      </c>
      <c r="L73" s="122" t="str">
        <f t="shared" si="10"/>
        <v/>
      </c>
      <c r="M73" s="122" t="str">
        <f t="shared" si="10"/>
        <v/>
      </c>
      <c r="N73" s="122" t="str">
        <f t="shared" si="10"/>
        <v/>
      </c>
      <c r="O73" s="122" t="str">
        <f t="shared" si="10"/>
        <v/>
      </c>
      <c r="P73" s="122" t="str">
        <f t="shared" si="10"/>
        <v/>
      </c>
      <c r="Q73" s="122" t="str">
        <f t="shared" si="10"/>
        <v/>
      </c>
      <c r="R73" s="122" t="str">
        <f t="shared" si="10"/>
        <v/>
      </c>
      <c r="S73" s="122" t="str">
        <f t="shared" si="10"/>
        <v/>
      </c>
      <c r="T73" s="122" t="str">
        <f t="shared" si="10"/>
        <v/>
      </c>
      <c r="U73" s="122" t="str">
        <f t="shared" si="10"/>
        <v/>
      </c>
      <c r="V73" s="122" t="str">
        <f t="shared" si="10"/>
        <v/>
      </c>
      <c r="W73" s="122" t="str">
        <f t="shared" si="10"/>
        <v/>
      </c>
      <c r="X73" s="122" t="str">
        <f t="shared" si="10"/>
        <v/>
      </c>
      <c r="Y73" s="122" t="str">
        <f t="shared" si="9"/>
        <v/>
      </c>
      <c r="Z73" s="123" t="str">
        <f t="shared" si="9"/>
        <v/>
      </c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22"/>
      <c r="BG73" s="4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</row>
    <row r="74" spans="1:79" ht="15" customHeight="1" x14ac:dyDescent="0.25">
      <c r="A74" s="147"/>
      <c r="B74" s="150"/>
      <c r="C74" s="101"/>
      <c r="D74" s="102"/>
      <c r="E74" s="107"/>
      <c r="F74" s="110"/>
      <c r="G74" s="139" t="str">
        <f t="shared" si="4"/>
        <v/>
      </c>
      <c r="H74" s="142" t="str">
        <f t="shared" si="2"/>
        <v/>
      </c>
      <c r="I74" s="121" t="str">
        <f t="shared" si="10"/>
        <v/>
      </c>
      <c r="J74" s="122" t="str">
        <f t="shared" si="10"/>
        <v/>
      </c>
      <c r="K74" s="122" t="str">
        <f t="shared" si="10"/>
        <v/>
      </c>
      <c r="L74" s="122" t="str">
        <f t="shared" si="10"/>
        <v/>
      </c>
      <c r="M74" s="122" t="str">
        <f t="shared" si="10"/>
        <v/>
      </c>
      <c r="N74" s="122" t="str">
        <f t="shared" si="10"/>
        <v/>
      </c>
      <c r="O74" s="122" t="str">
        <f t="shared" si="10"/>
        <v/>
      </c>
      <c r="P74" s="122" t="str">
        <f t="shared" si="10"/>
        <v/>
      </c>
      <c r="Q74" s="122" t="str">
        <f t="shared" si="10"/>
        <v/>
      </c>
      <c r="R74" s="122" t="str">
        <f t="shared" si="10"/>
        <v/>
      </c>
      <c r="S74" s="122" t="str">
        <f t="shared" si="10"/>
        <v/>
      </c>
      <c r="T74" s="122" t="str">
        <f t="shared" si="10"/>
        <v/>
      </c>
      <c r="U74" s="122" t="str">
        <f t="shared" si="10"/>
        <v/>
      </c>
      <c r="V74" s="122" t="str">
        <f t="shared" si="10"/>
        <v/>
      </c>
      <c r="W74" s="122" t="str">
        <f t="shared" si="10"/>
        <v/>
      </c>
      <c r="X74" s="122" t="str">
        <f t="shared" si="10"/>
        <v/>
      </c>
      <c r="Y74" s="122" t="str">
        <f t="shared" si="9"/>
        <v/>
      </c>
      <c r="Z74" s="123" t="str">
        <f t="shared" si="9"/>
        <v/>
      </c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22"/>
      <c r="BG74" s="4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</row>
    <row r="75" spans="1:79" ht="15" customHeight="1" x14ac:dyDescent="0.25">
      <c r="A75" s="148"/>
      <c r="B75" s="151"/>
      <c r="C75" s="103"/>
      <c r="D75" s="104"/>
      <c r="E75" s="108"/>
      <c r="F75" s="111"/>
      <c r="G75" s="140" t="str">
        <f t="shared" si="4"/>
        <v/>
      </c>
      <c r="H75" s="143" t="str">
        <f t="shared" si="2"/>
        <v/>
      </c>
      <c r="I75" s="124" t="str">
        <f t="shared" si="10"/>
        <v/>
      </c>
      <c r="J75" s="125" t="str">
        <f t="shared" si="10"/>
        <v/>
      </c>
      <c r="K75" s="125" t="str">
        <f t="shared" si="10"/>
        <v/>
      </c>
      <c r="L75" s="125" t="str">
        <f t="shared" si="10"/>
        <v/>
      </c>
      <c r="M75" s="125" t="str">
        <f t="shared" si="10"/>
        <v/>
      </c>
      <c r="N75" s="125" t="str">
        <f t="shared" si="10"/>
        <v/>
      </c>
      <c r="O75" s="125" t="str">
        <f t="shared" si="10"/>
        <v/>
      </c>
      <c r="P75" s="125" t="str">
        <f t="shared" si="10"/>
        <v/>
      </c>
      <c r="Q75" s="125" t="str">
        <f t="shared" si="10"/>
        <v/>
      </c>
      <c r="R75" s="125" t="str">
        <f t="shared" si="10"/>
        <v/>
      </c>
      <c r="S75" s="125" t="str">
        <f t="shared" si="10"/>
        <v/>
      </c>
      <c r="T75" s="125" t="str">
        <f t="shared" si="10"/>
        <v/>
      </c>
      <c r="U75" s="125" t="str">
        <f t="shared" si="10"/>
        <v/>
      </c>
      <c r="V75" s="125" t="str">
        <f t="shared" si="10"/>
        <v/>
      </c>
      <c r="W75" s="125" t="str">
        <f t="shared" si="10"/>
        <v/>
      </c>
      <c r="X75" s="125" t="str">
        <f t="shared" si="10"/>
        <v/>
      </c>
      <c r="Y75" s="125" t="str">
        <f t="shared" si="9"/>
        <v/>
      </c>
      <c r="Z75" s="126" t="str">
        <f t="shared" si="9"/>
        <v/>
      </c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22"/>
      <c r="BG75" s="4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</row>
    <row r="76" spans="1:79" ht="15" customHeight="1" x14ac:dyDescent="0.25">
      <c r="A76" s="146" t="s">
        <v>50</v>
      </c>
      <c r="B76" s="149" t="s">
        <v>145</v>
      </c>
      <c r="C76" s="99"/>
      <c r="D76" s="100"/>
      <c r="E76" s="105" t="s">
        <v>117</v>
      </c>
      <c r="F76" s="109"/>
      <c r="G76" s="135">
        <f t="shared" si="4"/>
        <v>0.5</v>
      </c>
      <c r="H76" s="141">
        <f t="shared" si="2"/>
        <v>0.5</v>
      </c>
      <c r="I76" s="118" t="str">
        <f t="shared" si="10"/>
        <v/>
      </c>
      <c r="J76" s="119" t="str">
        <f t="shared" si="10"/>
        <v/>
      </c>
      <c r="K76" s="119" t="str">
        <f t="shared" si="10"/>
        <v/>
      </c>
      <c r="L76" s="119" t="str">
        <f t="shared" si="10"/>
        <v/>
      </c>
      <c r="M76" s="119" t="str">
        <f t="shared" si="10"/>
        <v/>
      </c>
      <c r="N76" s="119" t="str">
        <f t="shared" si="10"/>
        <v/>
      </c>
      <c r="O76" s="119" t="str">
        <f t="shared" si="10"/>
        <v/>
      </c>
      <c r="P76" s="119" t="str">
        <f t="shared" si="10"/>
        <v/>
      </c>
      <c r="Q76" s="119" t="str">
        <f t="shared" si="10"/>
        <v/>
      </c>
      <c r="R76" s="119" t="str">
        <f t="shared" si="10"/>
        <v/>
      </c>
      <c r="S76" s="119" t="str">
        <f t="shared" si="10"/>
        <v/>
      </c>
      <c r="T76" s="119" t="str">
        <f t="shared" si="10"/>
        <v/>
      </c>
      <c r="U76" s="119" t="str">
        <f t="shared" si="10"/>
        <v/>
      </c>
      <c r="V76" s="119" t="str">
        <f t="shared" si="10"/>
        <v/>
      </c>
      <c r="W76" s="119" t="str">
        <f t="shared" si="10"/>
        <v/>
      </c>
      <c r="X76" s="119" t="str">
        <f t="shared" si="10"/>
        <v/>
      </c>
      <c r="Y76" s="119" t="str">
        <f t="shared" si="9"/>
        <v/>
      </c>
      <c r="Z76" s="120" t="str">
        <f t="shared" si="9"/>
        <v/>
      </c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22"/>
      <c r="BG76" s="4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</row>
    <row r="77" spans="1:79" ht="15" customHeight="1" x14ac:dyDescent="0.25">
      <c r="A77" s="147"/>
      <c r="B77" s="150"/>
      <c r="C77" s="101"/>
      <c r="D77" s="102"/>
      <c r="E77" s="107"/>
      <c r="F77" s="110"/>
      <c r="G77" s="139" t="str">
        <f t="shared" si="4"/>
        <v/>
      </c>
      <c r="H77" s="142" t="str">
        <f t="shared" si="2"/>
        <v/>
      </c>
      <c r="I77" s="121" t="str">
        <f t="shared" si="10"/>
        <v/>
      </c>
      <c r="J77" s="122" t="str">
        <f t="shared" si="10"/>
        <v/>
      </c>
      <c r="K77" s="122" t="str">
        <f t="shared" si="10"/>
        <v/>
      </c>
      <c r="L77" s="122" t="str">
        <f t="shared" si="10"/>
        <v/>
      </c>
      <c r="M77" s="122" t="str">
        <f t="shared" si="10"/>
        <v/>
      </c>
      <c r="N77" s="122" t="str">
        <f t="shared" si="10"/>
        <v/>
      </c>
      <c r="O77" s="122" t="str">
        <f t="shared" si="10"/>
        <v/>
      </c>
      <c r="P77" s="122" t="str">
        <f t="shared" si="10"/>
        <v/>
      </c>
      <c r="Q77" s="122" t="str">
        <f t="shared" si="10"/>
        <v/>
      </c>
      <c r="R77" s="122" t="str">
        <f t="shared" si="10"/>
        <v/>
      </c>
      <c r="S77" s="122" t="str">
        <f t="shared" si="10"/>
        <v/>
      </c>
      <c r="T77" s="122" t="str">
        <f t="shared" si="10"/>
        <v/>
      </c>
      <c r="U77" s="122" t="str">
        <f t="shared" si="10"/>
        <v/>
      </c>
      <c r="V77" s="122" t="str">
        <f t="shared" si="10"/>
        <v/>
      </c>
      <c r="W77" s="122" t="str">
        <f t="shared" si="10"/>
        <v/>
      </c>
      <c r="X77" s="122" t="str">
        <f t="shared" si="10"/>
        <v/>
      </c>
      <c r="Y77" s="122" t="str">
        <f t="shared" si="9"/>
        <v/>
      </c>
      <c r="Z77" s="123" t="str">
        <f t="shared" si="9"/>
        <v/>
      </c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22"/>
      <c r="BG77" s="4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</row>
    <row r="78" spans="1:79" ht="15" customHeight="1" x14ac:dyDescent="0.25">
      <c r="A78" s="147"/>
      <c r="B78" s="150"/>
      <c r="C78" s="101"/>
      <c r="D78" s="102"/>
      <c r="E78" s="107"/>
      <c r="F78" s="110"/>
      <c r="G78" s="139" t="str">
        <f t="shared" si="4"/>
        <v/>
      </c>
      <c r="H78" s="142" t="str">
        <f t="shared" si="2"/>
        <v/>
      </c>
      <c r="I78" s="121" t="str">
        <f t="shared" si="10"/>
        <v/>
      </c>
      <c r="J78" s="122" t="str">
        <f t="shared" si="10"/>
        <v/>
      </c>
      <c r="K78" s="122" t="str">
        <f t="shared" si="10"/>
        <v/>
      </c>
      <c r="L78" s="122" t="str">
        <f t="shared" si="10"/>
        <v/>
      </c>
      <c r="M78" s="122" t="str">
        <f t="shared" si="10"/>
        <v/>
      </c>
      <c r="N78" s="122" t="str">
        <f t="shared" si="10"/>
        <v/>
      </c>
      <c r="O78" s="122" t="str">
        <f t="shared" si="10"/>
        <v/>
      </c>
      <c r="P78" s="122" t="str">
        <f t="shared" si="10"/>
        <v/>
      </c>
      <c r="Q78" s="122" t="str">
        <f t="shared" si="10"/>
        <v/>
      </c>
      <c r="R78" s="122" t="str">
        <f t="shared" si="10"/>
        <v/>
      </c>
      <c r="S78" s="122" t="str">
        <f t="shared" si="10"/>
        <v/>
      </c>
      <c r="T78" s="122" t="str">
        <f t="shared" si="10"/>
        <v/>
      </c>
      <c r="U78" s="122" t="str">
        <f t="shared" si="10"/>
        <v/>
      </c>
      <c r="V78" s="122" t="str">
        <f t="shared" si="10"/>
        <v/>
      </c>
      <c r="W78" s="122" t="str">
        <f t="shared" si="10"/>
        <v/>
      </c>
      <c r="X78" s="122" t="str">
        <f t="shared" si="10"/>
        <v/>
      </c>
      <c r="Y78" s="122" t="str">
        <f t="shared" si="9"/>
        <v/>
      </c>
      <c r="Z78" s="123" t="str">
        <f t="shared" si="9"/>
        <v/>
      </c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22"/>
      <c r="BG78" s="4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</row>
    <row r="79" spans="1:79" ht="15" customHeight="1" x14ac:dyDescent="0.25">
      <c r="A79" s="148"/>
      <c r="B79" s="151"/>
      <c r="C79" s="103"/>
      <c r="D79" s="104"/>
      <c r="E79" s="108"/>
      <c r="F79" s="111"/>
      <c r="G79" s="140" t="str">
        <f t="shared" si="4"/>
        <v/>
      </c>
      <c r="H79" s="143" t="str">
        <f t="shared" si="2"/>
        <v/>
      </c>
      <c r="I79" s="124" t="str">
        <f t="shared" si="10"/>
        <v/>
      </c>
      <c r="J79" s="125" t="str">
        <f t="shared" si="10"/>
        <v/>
      </c>
      <c r="K79" s="125" t="str">
        <f t="shared" si="10"/>
        <v/>
      </c>
      <c r="L79" s="125" t="str">
        <f t="shared" si="10"/>
        <v/>
      </c>
      <c r="M79" s="125" t="str">
        <f t="shared" si="10"/>
        <v/>
      </c>
      <c r="N79" s="125" t="str">
        <f t="shared" si="10"/>
        <v/>
      </c>
      <c r="O79" s="125" t="str">
        <f t="shared" si="10"/>
        <v/>
      </c>
      <c r="P79" s="125" t="str">
        <f t="shared" si="10"/>
        <v/>
      </c>
      <c r="Q79" s="125" t="str">
        <f t="shared" si="10"/>
        <v/>
      </c>
      <c r="R79" s="125" t="str">
        <f t="shared" si="10"/>
        <v/>
      </c>
      <c r="S79" s="125" t="str">
        <f t="shared" si="10"/>
        <v/>
      </c>
      <c r="T79" s="125" t="str">
        <f t="shared" si="10"/>
        <v/>
      </c>
      <c r="U79" s="125" t="str">
        <f t="shared" si="10"/>
        <v/>
      </c>
      <c r="V79" s="125" t="str">
        <f t="shared" si="10"/>
        <v/>
      </c>
      <c r="W79" s="125" t="str">
        <f t="shared" si="10"/>
        <v/>
      </c>
      <c r="X79" s="125" t="str">
        <f t="shared" si="10"/>
        <v/>
      </c>
      <c r="Y79" s="125" t="str">
        <f t="shared" si="9"/>
        <v/>
      </c>
      <c r="Z79" s="126" t="str">
        <f t="shared" si="9"/>
        <v/>
      </c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22"/>
      <c r="BG79" s="4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</row>
    <row r="80" spans="1:79" ht="15" customHeight="1" x14ac:dyDescent="0.25">
      <c r="A80" s="146" t="s">
        <v>48</v>
      </c>
      <c r="B80" s="149" t="s">
        <v>144</v>
      </c>
      <c r="C80" s="99"/>
      <c r="D80" s="100"/>
      <c r="E80" s="105" t="s">
        <v>117</v>
      </c>
      <c r="F80" s="109"/>
      <c r="G80" s="135">
        <f t="shared" si="4"/>
        <v>0.5</v>
      </c>
      <c r="H80" s="141">
        <f t="shared" si="2"/>
        <v>0.5</v>
      </c>
      <c r="I80" s="118" t="str">
        <f t="shared" si="10"/>
        <v/>
      </c>
      <c r="J80" s="119" t="str">
        <f t="shared" si="10"/>
        <v/>
      </c>
      <c r="K80" s="119" t="str">
        <f t="shared" si="10"/>
        <v/>
      </c>
      <c r="L80" s="119" t="str">
        <f t="shared" si="10"/>
        <v/>
      </c>
      <c r="M80" s="119" t="str">
        <f t="shared" si="10"/>
        <v/>
      </c>
      <c r="N80" s="119" t="str">
        <f t="shared" si="10"/>
        <v/>
      </c>
      <c r="O80" s="119" t="str">
        <f t="shared" si="10"/>
        <v/>
      </c>
      <c r="P80" s="119" t="str">
        <f t="shared" si="10"/>
        <v/>
      </c>
      <c r="Q80" s="119" t="str">
        <f t="shared" si="10"/>
        <v/>
      </c>
      <c r="R80" s="119" t="str">
        <f t="shared" si="10"/>
        <v/>
      </c>
      <c r="S80" s="119" t="str">
        <f t="shared" si="10"/>
        <v/>
      </c>
      <c r="T80" s="119" t="str">
        <f t="shared" si="10"/>
        <v/>
      </c>
      <c r="U80" s="119" t="str">
        <f t="shared" si="10"/>
        <v/>
      </c>
      <c r="V80" s="119" t="str">
        <f t="shared" si="10"/>
        <v/>
      </c>
      <c r="W80" s="119" t="str">
        <f t="shared" si="10"/>
        <v/>
      </c>
      <c r="X80" s="119" t="str">
        <f t="shared" si="10"/>
        <v/>
      </c>
      <c r="Y80" s="119" t="str">
        <f t="shared" si="9"/>
        <v/>
      </c>
      <c r="Z80" s="120" t="str">
        <f t="shared" si="9"/>
        <v/>
      </c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22"/>
      <c r="BG80" s="4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</row>
    <row r="81" spans="1:79" ht="15" customHeight="1" x14ac:dyDescent="0.25">
      <c r="A81" s="147"/>
      <c r="B81" s="150"/>
      <c r="C81" s="101"/>
      <c r="D81" s="102"/>
      <c r="E81" s="107"/>
      <c r="F81" s="110"/>
      <c r="G81" s="139" t="str">
        <f t="shared" si="4"/>
        <v/>
      </c>
      <c r="H81" s="142" t="str">
        <f t="shared" si="2"/>
        <v/>
      </c>
      <c r="I81" s="121" t="str">
        <f t="shared" si="10"/>
        <v/>
      </c>
      <c r="J81" s="122" t="str">
        <f t="shared" si="10"/>
        <v/>
      </c>
      <c r="K81" s="122" t="str">
        <f t="shared" si="10"/>
        <v/>
      </c>
      <c r="L81" s="122" t="str">
        <f t="shared" si="10"/>
        <v/>
      </c>
      <c r="M81" s="122" t="str">
        <f t="shared" si="10"/>
        <v/>
      </c>
      <c r="N81" s="122" t="str">
        <f t="shared" si="10"/>
        <v/>
      </c>
      <c r="O81" s="122" t="str">
        <f t="shared" si="10"/>
        <v/>
      </c>
      <c r="P81" s="122" t="str">
        <f t="shared" si="10"/>
        <v/>
      </c>
      <c r="Q81" s="122" t="str">
        <f t="shared" si="10"/>
        <v/>
      </c>
      <c r="R81" s="122" t="str">
        <f t="shared" si="10"/>
        <v/>
      </c>
      <c r="S81" s="122" t="str">
        <f t="shared" si="10"/>
        <v/>
      </c>
      <c r="T81" s="122" t="str">
        <f t="shared" si="10"/>
        <v/>
      </c>
      <c r="U81" s="122" t="str">
        <f t="shared" si="10"/>
        <v/>
      </c>
      <c r="V81" s="122" t="str">
        <f t="shared" si="10"/>
        <v/>
      </c>
      <c r="W81" s="122" t="str">
        <f t="shared" si="10"/>
        <v/>
      </c>
      <c r="X81" s="122" t="str">
        <f t="shared" si="10"/>
        <v/>
      </c>
      <c r="Y81" s="122" t="str">
        <f t="shared" si="9"/>
        <v/>
      </c>
      <c r="Z81" s="123" t="str">
        <f t="shared" si="9"/>
        <v/>
      </c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22"/>
      <c r="BG81" s="4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</row>
    <row r="82" spans="1:79" ht="15" customHeight="1" x14ac:dyDescent="0.25">
      <c r="A82" s="147"/>
      <c r="B82" s="150"/>
      <c r="C82" s="101"/>
      <c r="D82" s="102"/>
      <c r="E82" s="107"/>
      <c r="F82" s="110"/>
      <c r="G82" s="139" t="str">
        <f t="shared" si="4"/>
        <v/>
      </c>
      <c r="H82" s="142" t="str">
        <f t="shared" si="2"/>
        <v/>
      </c>
      <c r="I82" s="121" t="str">
        <f t="shared" si="10"/>
        <v/>
      </c>
      <c r="J82" s="122" t="str">
        <f t="shared" si="10"/>
        <v/>
      </c>
      <c r="K82" s="122" t="str">
        <f t="shared" si="10"/>
        <v/>
      </c>
      <c r="L82" s="122" t="str">
        <f t="shared" si="10"/>
        <v/>
      </c>
      <c r="M82" s="122" t="str">
        <f t="shared" si="10"/>
        <v/>
      </c>
      <c r="N82" s="122" t="str">
        <f t="shared" si="10"/>
        <v/>
      </c>
      <c r="O82" s="122" t="str">
        <f t="shared" si="10"/>
        <v/>
      </c>
      <c r="P82" s="122" t="str">
        <f t="shared" si="10"/>
        <v/>
      </c>
      <c r="Q82" s="122" t="str">
        <f t="shared" si="10"/>
        <v/>
      </c>
      <c r="R82" s="122" t="str">
        <f t="shared" si="10"/>
        <v/>
      </c>
      <c r="S82" s="122" t="str">
        <f t="shared" si="10"/>
        <v/>
      </c>
      <c r="T82" s="122" t="str">
        <f t="shared" si="10"/>
        <v/>
      </c>
      <c r="U82" s="122" t="str">
        <f t="shared" si="10"/>
        <v/>
      </c>
      <c r="V82" s="122" t="str">
        <f t="shared" si="10"/>
        <v/>
      </c>
      <c r="W82" s="122" t="str">
        <f t="shared" si="10"/>
        <v/>
      </c>
      <c r="X82" s="122" t="str">
        <f t="shared" si="10"/>
        <v/>
      </c>
      <c r="Y82" s="122" t="str">
        <f t="shared" si="9"/>
        <v/>
      </c>
      <c r="Z82" s="123" t="str">
        <f t="shared" si="9"/>
        <v/>
      </c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22"/>
      <c r="BG82" s="4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</row>
    <row r="83" spans="1:79" ht="15" customHeight="1" x14ac:dyDescent="0.25">
      <c r="A83" s="148"/>
      <c r="B83" s="151"/>
      <c r="C83" s="103"/>
      <c r="D83" s="104"/>
      <c r="E83" s="108"/>
      <c r="F83" s="111"/>
      <c r="G83" s="140" t="str">
        <f t="shared" si="4"/>
        <v/>
      </c>
      <c r="H83" s="143" t="str">
        <f t="shared" si="2"/>
        <v/>
      </c>
      <c r="I83" s="124" t="str">
        <f t="shared" si="10"/>
        <v/>
      </c>
      <c r="J83" s="125" t="str">
        <f t="shared" si="10"/>
        <v/>
      </c>
      <c r="K83" s="125" t="str">
        <f t="shared" si="10"/>
        <v/>
      </c>
      <c r="L83" s="125" t="str">
        <f t="shared" si="10"/>
        <v/>
      </c>
      <c r="M83" s="125" t="str">
        <f t="shared" si="10"/>
        <v/>
      </c>
      <c r="N83" s="125" t="str">
        <f t="shared" si="10"/>
        <v/>
      </c>
      <c r="O83" s="125" t="str">
        <f t="shared" si="10"/>
        <v/>
      </c>
      <c r="P83" s="125" t="str">
        <f t="shared" si="10"/>
        <v/>
      </c>
      <c r="Q83" s="125" t="str">
        <f t="shared" si="10"/>
        <v/>
      </c>
      <c r="R83" s="125" t="str">
        <f t="shared" si="10"/>
        <v/>
      </c>
      <c r="S83" s="125" t="str">
        <f t="shared" si="10"/>
        <v/>
      </c>
      <c r="T83" s="125" t="str">
        <f t="shared" si="10"/>
        <v/>
      </c>
      <c r="U83" s="125" t="str">
        <f t="shared" si="10"/>
        <v/>
      </c>
      <c r="V83" s="125" t="str">
        <f t="shared" si="10"/>
        <v/>
      </c>
      <c r="W83" s="125" t="str">
        <f t="shared" si="10"/>
        <v/>
      </c>
      <c r="X83" s="125" t="str">
        <f t="shared" si="10"/>
        <v/>
      </c>
      <c r="Y83" s="125" t="str">
        <f t="shared" si="9"/>
        <v/>
      </c>
      <c r="Z83" s="126" t="str">
        <f t="shared" si="9"/>
        <v/>
      </c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22"/>
      <c r="BG83" s="4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</row>
    <row r="84" spans="1:79" ht="15" customHeight="1" x14ac:dyDescent="0.25">
      <c r="A84" s="146" t="s">
        <v>53</v>
      </c>
      <c r="B84" s="149" t="s">
        <v>89</v>
      </c>
      <c r="C84" s="99"/>
      <c r="D84" s="100"/>
      <c r="E84" s="105" t="s">
        <v>117</v>
      </c>
      <c r="F84" s="109"/>
      <c r="G84" s="135">
        <f t="shared" si="4"/>
        <v>0.5</v>
      </c>
      <c r="H84" s="141">
        <f t="shared" si="2"/>
        <v>0.5</v>
      </c>
      <c r="I84" s="118" t="str">
        <f t="shared" si="10"/>
        <v/>
      </c>
      <c r="J84" s="119" t="str">
        <f t="shared" si="10"/>
        <v/>
      </c>
      <c r="K84" s="119" t="str">
        <f t="shared" si="10"/>
        <v/>
      </c>
      <c r="L84" s="119" t="str">
        <f t="shared" si="10"/>
        <v/>
      </c>
      <c r="M84" s="119" t="str">
        <f t="shared" si="10"/>
        <v/>
      </c>
      <c r="N84" s="119" t="str">
        <f t="shared" si="10"/>
        <v/>
      </c>
      <c r="O84" s="119" t="str">
        <f t="shared" si="10"/>
        <v/>
      </c>
      <c r="P84" s="119" t="str">
        <f t="shared" si="10"/>
        <v/>
      </c>
      <c r="Q84" s="119" t="str">
        <f t="shared" si="10"/>
        <v/>
      </c>
      <c r="R84" s="119" t="str">
        <f t="shared" si="10"/>
        <v/>
      </c>
      <c r="S84" s="119" t="str">
        <f t="shared" si="10"/>
        <v/>
      </c>
      <c r="T84" s="119" t="str">
        <f t="shared" si="10"/>
        <v/>
      </c>
      <c r="U84" s="119" t="str">
        <f t="shared" si="10"/>
        <v/>
      </c>
      <c r="V84" s="119" t="str">
        <f t="shared" si="10"/>
        <v/>
      </c>
      <c r="W84" s="119" t="str">
        <f t="shared" si="10"/>
        <v/>
      </c>
      <c r="X84" s="119" t="str">
        <f t="shared" si="10"/>
        <v/>
      </c>
      <c r="Y84" s="119" t="str">
        <f t="shared" si="9"/>
        <v/>
      </c>
      <c r="Z84" s="120" t="str">
        <f t="shared" si="9"/>
        <v/>
      </c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22"/>
      <c r="BG84" s="4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</row>
    <row r="85" spans="1:79" ht="15" customHeight="1" x14ac:dyDescent="0.25">
      <c r="A85" s="147"/>
      <c r="B85" s="150"/>
      <c r="C85" s="101"/>
      <c r="D85" s="102"/>
      <c r="E85" s="107"/>
      <c r="F85" s="110"/>
      <c r="G85" s="139" t="str">
        <f t="shared" si="4"/>
        <v/>
      </c>
      <c r="H85" s="142" t="str">
        <f t="shared" si="2"/>
        <v/>
      </c>
      <c r="I85" s="121" t="str">
        <f t="shared" si="10"/>
        <v/>
      </c>
      <c r="J85" s="122" t="str">
        <f t="shared" si="10"/>
        <v/>
      </c>
      <c r="K85" s="122" t="str">
        <f t="shared" si="10"/>
        <v/>
      </c>
      <c r="L85" s="122" t="str">
        <f t="shared" si="10"/>
        <v/>
      </c>
      <c r="M85" s="122" t="str">
        <f t="shared" si="10"/>
        <v/>
      </c>
      <c r="N85" s="122" t="str">
        <f t="shared" si="10"/>
        <v/>
      </c>
      <c r="O85" s="122" t="str">
        <f t="shared" si="10"/>
        <v/>
      </c>
      <c r="P85" s="122" t="str">
        <f t="shared" si="10"/>
        <v/>
      </c>
      <c r="Q85" s="122" t="str">
        <f t="shared" si="10"/>
        <v/>
      </c>
      <c r="R85" s="122" t="str">
        <f t="shared" si="10"/>
        <v/>
      </c>
      <c r="S85" s="122" t="str">
        <f t="shared" si="10"/>
        <v/>
      </c>
      <c r="T85" s="122" t="str">
        <f t="shared" si="10"/>
        <v/>
      </c>
      <c r="U85" s="122" t="str">
        <f t="shared" si="10"/>
        <v/>
      </c>
      <c r="V85" s="122" t="str">
        <f t="shared" si="10"/>
        <v/>
      </c>
      <c r="W85" s="122" t="str">
        <f t="shared" si="10"/>
        <v/>
      </c>
      <c r="X85" s="122" t="str">
        <f t="shared" si="10"/>
        <v/>
      </c>
      <c r="Y85" s="122" t="str">
        <f t="shared" si="9"/>
        <v/>
      </c>
      <c r="Z85" s="123" t="str">
        <f t="shared" si="9"/>
        <v/>
      </c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22"/>
      <c r="BG85" s="4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</row>
    <row r="86" spans="1:79" ht="15" customHeight="1" x14ac:dyDescent="0.25">
      <c r="A86" s="147"/>
      <c r="B86" s="150"/>
      <c r="C86" s="101"/>
      <c r="D86" s="102"/>
      <c r="E86" s="107"/>
      <c r="F86" s="110"/>
      <c r="G86" s="139" t="str">
        <f t="shared" si="4"/>
        <v/>
      </c>
      <c r="H86" s="142" t="str">
        <f t="shared" si="2"/>
        <v/>
      </c>
      <c r="I86" s="121" t="str">
        <f t="shared" si="10"/>
        <v/>
      </c>
      <c r="J86" s="122" t="str">
        <f t="shared" si="10"/>
        <v/>
      </c>
      <c r="K86" s="122" t="str">
        <f t="shared" si="10"/>
        <v/>
      </c>
      <c r="L86" s="122" t="str">
        <f t="shared" si="10"/>
        <v/>
      </c>
      <c r="M86" s="122" t="str">
        <f t="shared" si="10"/>
        <v/>
      </c>
      <c r="N86" s="122" t="str">
        <f t="shared" si="10"/>
        <v/>
      </c>
      <c r="O86" s="122" t="str">
        <f t="shared" si="10"/>
        <v/>
      </c>
      <c r="P86" s="122" t="str">
        <f t="shared" si="10"/>
        <v/>
      </c>
      <c r="Q86" s="122" t="str">
        <f t="shared" si="10"/>
        <v/>
      </c>
      <c r="R86" s="122" t="str">
        <f t="shared" si="10"/>
        <v/>
      </c>
      <c r="S86" s="122" t="str">
        <f t="shared" si="10"/>
        <v/>
      </c>
      <c r="T86" s="122" t="str">
        <f t="shared" si="10"/>
        <v/>
      </c>
      <c r="U86" s="122" t="str">
        <f t="shared" si="10"/>
        <v/>
      </c>
      <c r="V86" s="122" t="str">
        <f t="shared" si="10"/>
        <v/>
      </c>
      <c r="W86" s="122" t="str">
        <f t="shared" si="10"/>
        <v/>
      </c>
      <c r="X86" s="122" t="str">
        <f t="shared" si="10"/>
        <v/>
      </c>
      <c r="Y86" s="122" t="str">
        <f t="shared" si="9"/>
        <v/>
      </c>
      <c r="Z86" s="123" t="str">
        <f t="shared" si="9"/>
        <v/>
      </c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22"/>
      <c r="BG86" s="4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</row>
    <row r="87" spans="1:79" ht="15" customHeight="1" x14ac:dyDescent="0.25">
      <c r="A87" s="148"/>
      <c r="B87" s="151"/>
      <c r="C87" s="103"/>
      <c r="D87" s="104"/>
      <c r="E87" s="108"/>
      <c r="F87" s="111"/>
      <c r="G87" s="140" t="str">
        <f t="shared" si="4"/>
        <v/>
      </c>
      <c r="H87" s="143" t="str">
        <f t="shared" si="2"/>
        <v/>
      </c>
      <c r="I87" s="124" t="str">
        <f t="shared" si="10"/>
        <v/>
      </c>
      <c r="J87" s="125" t="str">
        <f t="shared" si="10"/>
        <v/>
      </c>
      <c r="K87" s="125" t="str">
        <f t="shared" si="10"/>
        <v/>
      </c>
      <c r="L87" s="125" t="str">
        <f t="shared" si="10"/>
        <v/>
      </c>
      <c r="M87" s="125" t="str">
        <f t="shared" si="10"/>
        <v/>
      </c>
      <c r="N87" s="125" t="str">
        <f t="shared" si="10"/>
        <v/>
      </c>
      <c r="O87" s="125" t="str">
        <f t="shared" si="10"/>
        <v/>
      </c>
      <c r="P87" s="125" t="str">
        <f t="shared" si="10"/>
        <v/>
      </c>
      <c r="Q87" s="125" t="str">
        <f t="shared" si="10"/>
        <v/>
      </c>
      <c r="R87" s="125" t="str">
        <f t="shared" si="10"/>
        <v/>
      </c>
      <c r="S87" s="125" t="str">
        <f t="shared" si="10"/>
        <v/>
      </c>
      <c r="T87" s="125" t="str">
        <f t="shared" si="10"/>
        <v/>
      </c>
      <c r="U87" s="125" t="str">
        <f t="shared" si="10"/>
        <v/>
      </c>
      <c r="V87" s="125" t="str">
        <f t="shared" si="10"/>
        <v/>
      </c>
      <c r="W87" s="125" t="str">
        <f t="shared" si="10"/>
        <v/>
      </c>
      <c r="X87" s="125" t="str">
        <f t="shared" si="10"/>
        <v/>
      </c>
      <c r="Y87" s="125" t="str">
        <f t="shared" si="9"/>
        <v/>
      </c>
      <c r="Z87" s="126" t="str">
        <f t="shared" si="9"/>
        <v/>
      </c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22"/>
      <c r="BG87" s="4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</row>
    <row r="88" spans="1:79" ht="15" customHeight="1" x14ac:dyDescent="0.25">
      <c r="A88" s="146" t="s">
        <v>56</v>
      </c>
      <c r="B88" s="149" t="s">
        <v>90</v>
      </c>
      <c r="C88" s="99"/>
      <c r="D88" s="100"/>
      <c r="E88" s="105" t="s">
        <v>117</v>
      </c>
      <c r="F88" s="109"/>
      <c r="G88" s="135">
        <f t="shared" si="4"/>
        <v>0.5</v>
      </c>
      <c r="H88" s="141">
        <f t="shared" si="2"/>
        <v>0.5</v>
      </c>
      <c r="I88" s="118" t="str">
        <f t="shared" si="10"/>
        <v/>
      </c>
      <c r="J88" s="119" t="str">
        <f t="shared" si="10"/>
        <v/>
      </c>
      <c r="K88" s="119" t="str">
        <f t="shared" si="10"/>
        <v/>
      </c>
      <c r="L88" s="119" t="str">
        <f t="shared" si="10"/>
        <v/>
      </c>
      <c r="M88" s="119" t="str">
        <f t="shared" si="10"/>
        <v/>
      </c>
      <c r="N88" s="119" t="str">
        <f t="shared" si="10"/>
        <v/>
      </c>
      <c r="O88" s="119" t="str">
        <f t="shared" si="10"/>
        <v/>
      </c>
      <c r="P88" s="119" t="str">
        <f t="shared" si="10"/>
        <v/>
      </c>
      <c r="Q88" s="119" t="str">
        <f t="shared" si="10"/>
        <v/>
      </c>
      <c r="R88" s="119" t="str">
        <f t="shared" si="10"/>
        <v/>
      </c>
      <c r="S88" s="119" t="str">
        <f t="shared" si="10"/>
        <v/>
      </c>
      <c r="T88" s="119" t="str">
        <f t="shared" si="10"/>
        <v/>
      </c>
      <c r="U88" s="119" t="str">
        <f t="shared" si="10"/>
        <v/>
      </c>
      <c r="V88" s="119" t="str">
        <f t="shared" si="10"/>
        <v/>
      </c>
      <c r="W88" s="119" t="str">
        <f t="shared" si="10"/>
        <v/>
      </c>
      <c r="X88" s="119" t="str">
        <f t="shared" ref="X88:Z103" si="11">IF($G88=X$22,$D88,"")&amp;IF($G88&lt;X$22,IF(X$22&gt;$H88,"",$D88),"")</f>
        <v/>
      </c>
      <c r="Y88" s="119" t="str">
        <f t="shared" si="11"/>
        <v/>
      </c>
      <c r="Z88" s="120" t="str">
        <f t="shared" si="11"/>
        <v/>
      </c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22"/>
      <c r="BG88" s="4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</row>
    <row r="89" spans="1:79" ht="15" customHeight="1" x14ac:dyDescent="0.25">
      <c r="A89" s="147"/>
      <c r="B89" s="150"/>
      <c r="C89" s="101"/>
      <c r="D89" s="102"/>
      <c r="E89" s="107"/>
      <c r="F89" s="110"/>
      <c r="G89" s="139" t="str">
        <f t="shared" si="4"/>
        <v/>
      </c>
      <c r="H89" s="142" t="str">
        <f t="shared" ref="H89:H103" si="12">IFERROR(($G89+$F89),"")</f>
        <v/>
      </c>
      <c r="I89" s="121" t="str">
        <f t="shared" ref="I89:X103" si="13">IF($G89=I$22,$D89,"")&amp;IF($G89&lt;I$22,IF(I$22&gt;$H89,"",$D89),"")</f>
        <v/>
      </c>
      <c r="J89" s="122" t="str">
        <f t="shared" si="13"/>
        <v/>
      </c>
      <c r="K89" s="122" t="str">
        <f t="shared" si="13"/>
        <v/>
      </c>
      <c r="L89" s="122" t="str">
        <f t="shared" si="13"/>
        <v/>
      </c>
      <c r="M89" s="122" t="str">
        <f t="shared" si="13"/>
        <v/>
      </c>
      <c r="N89" s="122" t="str">
        <f t="shared" si="13"/>
        <v/>
      </c>
      <c r="O89" s="122" t="str">
        <f t="shared" si="13"/>
        <v/>
      </c>
      <c r="P89" s="122" t="str">
        <f t="shared" si="13"/>
        <v/>
      </c>
      <c r="Q89" s="122" t="str">
        <f t="shared" si="13"/>
        <v/>
      </c>
      <c r="R89" s="122" t="str">
        <f t="shared" si="13"/>
        <v/>
      </c>
      <c r="S89" s="122" t="str">
        <f t="shared" si="13"/>
        <v/>
      </c>
      <c r="T89" s="122" t="str">
        <f t="shared" si="13"/>
        <v/>
      </c>
      <c r="U89" s="122" t="str">
        <f t="shared" si="13"/>
        <v/>
      </c>
      <c r="V89" s="122" t="str">
        <f t="shared" si="13"/>
        <v/>
      </c>
      <c r="W89" s="122" t="str">
        <f t="shared" si="13"/>
        <v/>
      </c>
      <c r="X89" s="122" t="str">
        <f t="shared" si="13"/>
        <v/>
      </c>
      <c r="Y89" s="122" t="str">
        <f t="shared" si="11"/>
        <v/>
      </c>
      <c r="Z89" s="123" t="str">
        <f t="shared" si="11"/>
        <v/>
      </c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22"/>
      <c r="BG89" s="4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</row>
    <row r="90" spans="1:79" ht="15" customHeight="1" x14ac:dyDescent="0.25">
      <c r="A90" s="147"/>
      <c r="B90" s="150"/>
      <c r="C90" s="101"/>
      <c r="D90" s="102"/>
      <c r="E90" s="107"/>
      <c r="F90" s="110"/>
      <c r="G90" s="139" t="str">
        <f t="shared" si="4"/>
        <v/>
      </c>
      <c r="H90" s="142" t="str">
        <f t="shared" si="12"/>
        <v/>
      </c>
      <c r="I90" s="121" t="str">
        <f t="shared" si="13"/>
        <v/>
      </c>
      <c r="J90" s="122" t="str">
        <f t="shared" si="13"/>
        <v/>
      </c>
      <c r="K90" s="122" t="str">
        <f t="shared" si="13"/>
        <v/>
      </c>
      <c r="L90" s="122" t="str">
        <f t="shared" si="13"/>
        <v/>
      </c>
      <c r="M90" s="122" t="str">
        <f t="shared" si="13"/>
        <v/>
      </c>
      <c r="N90" s="122" t="str">
        <f t="shared" si="13"/>
        <v/>
      </c>
      <c r="O90" s="122" t="str">
        <f t="shared" si="13"/>
        <v/>
      </c>
      <c r="P90" s="122" t="str">
        <f t="shared" si="13"/>
        <v/>
      </c>
      <c r="Q90" s="122" t="str">
        <f t="shared" si="13"/>
        <v/>
      </c>
      <c r="R90" s="122" t="str">
        <f t="shared" si="13"/>
        <v/>
      </c>
      <c r="S90" s="122" t="str">
        <f t="shared" si="13"/>
        <v/>
      </c>
      <c r="T90" s="122" t="str">
        <f t="shared" si="13"/>
        <v/>
      </c>
      <c r="U90" s="122" t="str">
        <f t="shared" si="13"/>
        <v/>
      </c>
      <c r="V90" s="122" t="str">
        <f t="shared" si="13"/>
        <v/>
      </c>
      <c r="W90" s="122" t="str">
        <f t="shared" si="13"/>
        <v/>
      </c>
      <c r="X90" s="122" t="str">
        <f t="shared" si="13"/>
        <v/>
      </c>
      <c r="Y90" s="122" t="str">
        <f t="shared" si="11"/>
        <v/>
      </c>
      <c r="Z90" s="123" t="str">
        <f t="shared" si="11"/>
        <v/>
      </c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22"/>
      <c r="BG90" s="4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</row>
    <row r="91" spans="1:79" ht="15" customHeight="1" x14ac:dyDescent="0.25">
      <c r="A91" s="148"/>
      <c r="B91" s="151"/>
      <c r="C91" s="103"/>
      <c r="D91" s="104"/>
      <c r="E91" s="108"/>
      <c r="F91" s="111"/>
      <c r="G91" s="140" t="str">
        <f t="shared" si="4"/>
        <v/>
      </c>
      <c r="H91" s="143" t="str">
        <f t="shared" si="12"/>
        <v/>
      </c>
      <c r="I91" s="124" t="str">
        <f t="shared" si="13"/>
        <v/>
      </c>
      <c r="J91" s="125" t="str">
        <f t="shared" si="13"/>
        <v/>
      </c>
      <c r="K91" s="125" t="str">
        <f t="shared" si="13"/>
        <v/>
      </c>
      <c r="L91" s="125" t="str">
        <f t="shared" si="13"/>
        <v/>
      </c>
      <c r="M91" s="125" t="str">
        <f t="shared" si="13"/>
        <v/>
      </c>
      <c r="N91" s="125" t="str">
        <f t="shared" si="13"/>
        <v/>
      </c>
      <c r="O91" s="125" t="str">
        <f t="shared" si="13"/>
        <v/>
      </c>
      <c r="P91" s="125" t="str">
        <f t="shared" si="13"/>
        <v/>
      </c>
      <c r="Q91" s="125" t="str">
        <f t="shared" si="13"/>
        <v/>
      </c>
      <c r="R91" s="125" t="str">
        <f t="shared" si="13"/>
        <v/>
      </c>
      <c r="S91" s="125" t="str">
        <f t="shared" si="13"/>
        <v/>
      </c>
      <c r="T91" s="125" t="str">
        <f t="shared" si="13"/>
        <v/>
      </c>
      <c r="U91" s="125" t="str">
        <f t="shared" si="13"/>
        <v/>
      </c>
      <c r="V91" s="125" t="str">
        <f t="shared" si="13"/>
        <v/>
      </c>
      <c r="W91" s="125" t="str">
        <f t="shared" si="13"/>
        <v/>
      </c>
      <c r="X91" s="125" t="str">
        <f t="shared" si="13"/>
        <v/>
      </c>
      <c r="Y91" s="125" t="str">
        <f t="shared" si="11"/>
        <v/>
      </c>
      <c r="Z91" s="126" t="str">
        <f t="shared" si="11"/>
        <v/>
      </c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22"/>
      <c r="BG91" s="4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</row>
    <row r="92" spans="1:79" ht="15" customHeight="1" x14ac:dyDescent="0.25">
      <c r="A92" s="146" t="s">
        <v>59</v>
      </c>
      <c r="B92" s="149" t="s">
        <v>91</v>
      </c>
      <c r="C92" s="99"/>
      <c r="D92" s="100"/>
      <c r="E92" s="105" t="s">
        <v>117</v>
      </c>
      <c r="F92" s="109"/>
      <c r="G92" s="135">
        <f t="shared" si="4"/>
        <v>0.5</v>
      </c>
      <c r="H92" s="141">
        <f t="shared" si="12"/>
        <v>0.5</v>
      </c>
      <c r="I92" s="118" t="str">
        <f t="shared" si="13"/>
        <v/>
      </c>
      <c r="J92" s="119" t="str">
        <f t="shared" si="13"/>
        <v/>
      </c>
      <c r="K92" s="119" t="str">
        <f t="shared" si="13"/>
        <v/>
      </c>
      <c r="L92" s="119" t="str">
        <f t="shared" si="13"/>
        <v/>
      </c>
      <c r="M92" s="119" t="str">
        <f t="shared" si="13"/>
        <v/>
      </c>
      <c r="N92" s="119" t="str">
        <f t="shared" si="13"/>
        <v/>
      </c>
      <c r="O92" s="119" t="str">
        <f t="shared" si="13"/>
        <v/>
      </c>
      <c r="P92" s="119" t="str">
        <f t="shared" si="13"/>
        <v/>
      </c>
      <c r="Q92" s="119" t="str">
        <f t="shared" si="13"/>
        <v/>
      </c>
      <c r="R92" s="119" t="str">
        <f t="shared" si="13"/>
        <v/>
      </c>
      <c r="S92" s="119" t="str">
        <f t="shared" si="13"/>
        <v/>
      </c>
      <c r="T92" s="119" t="str">
        <f t="shared" si="13"/>
        <v/>
      </c>
      <c r="U92" s="119" t="str">
        <f t="shared" si="13"/>
        <v/>
      </c>
      <c r="V92" s="119" t="str">
        <f t="shared" si="13"/>
        <v/>
      </c>
      <c r="W92" s="119" t="str">
        <f t="shared" si="13"/>
        <v/>
      </c>
      <c r="X92" s="119" t="str">
        <f t="shared" si="13"/>
        <v/>
      </c>
      <c r="Y92" s="119" t="str">
        <f t="shared" si="11"/>
        <v/>
      </c>
      <c r="Z92" s="120" t="str">
        <f t="shared" si="11"/>
        <v/>
      </c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22"/>
      <c r="BG92" s="4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</row>
    <row r="93" spans="1:79" ht="15" customHeight="1" x14ac:dyDescent="0.25">
      <c r="A93" s="147"/>
      <c r="B93" s="150"/>
      <c r="C93" s="101"/>
      <c r="D93" s="102"/>
      <c r="E93" s="107"/>
      <c r="F93" s="110"/>
      <c r="G93" s="139" t="str">
        <f t="shared" si="4"/>
        <v/>
      </c>
      <c r="H93" s="142" t="str">
        <f t="shared" si="12"/>
        <v/>
      </c>
      <c r="I93" s="121" t="str">
        <f t="shared" si="13"/>
        <v/>
      </c>
      <c r="J93" s="122" t="str">
        <f t="shared" si="13"/>
        <v/>
      </c>
      <c r="K93" s="122" t="str">
        <f t="shared" si="13"/>
        <v/>
      </c>
      <c r="L93" s="122" t="str">
        <f t="shared" si="13"/>
        <v/>
      </c>
      <c r="M93" s="122" t="str">
        <f t="shared" si="13"/>
        <v/>
      </c>
      <c r="N93" s="122" t="str">
        <f t="shared" si="13"/>
        <v/>
      </c>
      <c r="O93" s="122" t="str">
        <f t="shared" si="13"/>
        <v/>
      </c>
      <c r="P93" s="122" t="str">
        <f t="shared" si="13"/>
        <v/>
      </c>
      <c r="Q93" s="122" t="str">
        <f t="shared" si="13"/>
        <v/>
      </c>
      <c r="R93" s="122" t="str">
        <f t="shared" si="13"/>
        <v/>
      </c>
      <c r="S93" s="122" t="str">
        <f t="shared" si="13"/>
        <v/>
      </c>
      <c r="T93" s="122" t="str">
        <f t="shared" si="13"/>
        <v/>
      </c>
      <c r="U93" s="122" t="str">
        <f t="shared" si="13"/>
        <v/>
      </c>
      <c r="V93" s="122" t="str">
        <f t="shared" si="13"/>
        <v/>
      </c>
      <c r="W93" s="122" t="str">
        <f t="shared" si="13"/>
        <v/>
      </c>
      <c r="X93" s="122" t="str">
        <f t="shared" si="13"/>
        <v/>
      </c>
      <c r="Y93" s="122" t="str">
        <f t="shared" si="11"/>
        <v/>
      </c>
      <c r="Z93" s="123" t="str">
        <f t="shared" si="11"/>
        <v/>
      </c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22"/>
      <c r="BG93" s="4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</row>
    <row r="94" spans="1:79" ht="15" customHeight="1" x14ac:dyDescent="0.25">
      <c r="A94" s="147"/>
      <c r="B94" s="150"/>
      <c r="C94" s="101"/>
      <c r="D94" s="102"/>
      <c r="E94" s="107"/>
      <c r="F94" s="110"/>
      <c r="G94" s="139" t="str">
        <f t="shared" ref="G94:G103" si="14">IFERROR(LOOKUP(E94,$BC$24:$BC$41,$BE$24:$BE$41),"")</f>
        <v/>
      </c>
      <c r="H94" s="142" t="str">
        <f t="shared" si="12"/>
        <v/>
      </c>
      <c r="I94" s="121" t="str">
        <f t="shared" si="13"/>
        <v/>
      </c>
      <c r="J94" s="122" t="str">
        <f t="shared" si="13"/>
        <v/>
      </c>
      <c r="K94" s="122" t="str">
        <f t="shared" si="13"/>
        <v/>
      </c>
      <c r="L94" s="122" t="str">
        <f t="shared" si="13"/>
        <v/>
      </c>
      <c r="M94" s="122" t="str">
        <f t="shared" si="13"/>
        <v/>
      </c>
      <c r="N94" s="122" t="str">
        <f t="shared" si="13"/>
        <v/>
      </c>
      <c r="O94" s="122" t="str">
        <f t="shared" si="13"/>
        <v/>
      </c>
      <c r="P94" s="122" t="str">
        <f t="shared" si="13"/>
        <v/>
      </c>
      <c r="Q94" s="122" t="str">
        <f t="shared" si="13"/>
        <v/>
      </c>
      <c r="R94" s="122" t="str">
        <f t="shared" si="13"/>
        <v/>
      </c>
      <c r="S94" s="122" t="str">
        <f t="shared" si="13"/>
        <v/>
      </c>
      <c r="T94" s="122" t="str">
        <f t="shared" si="13"/>
        <v/>
      </c>
      <c r="U94" s="122" t="str">
        <f t="shared" si="13"/>
        <v/>
      </c>
      <c r="V94" s="122" t="str">
        <f t="shared" si="13"/>
        <v/>
      </c>
      <c r="W94" s="122" t="str">
        <f t="shared" si="13"/>
        <v/>
      </c>
      <c r="X94" s="122" t="str">
        <f t="shared" si="13"/>
        <v/>
      </c>
      <c r="Y94" s="122" t="str">
        <f t="shared" si="11"/>
        <v/>
      </c>
      <c r="Z94" s="123" t="str">
        <f t="shared" si="11"/>
        <v/>
      </c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22"/>
      <c r="BG94" s="4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</row>
    <row r="95" spans="1:79" ht="15" customHeight="1" x14ac:dyDescent="0.25">
      <c r="A95" s="148"/>
      <c r="B95" s="151"/>
      <c r="C95" s="103"/>
      <c r="D95" s="104"/>
      <c r="E95" s="108"/>
      <c r="F95" s="111"/>
      <c r="G95" s="140" t="str">
        <f t="shared" si="14"/>
        <v/>
      </c>
      <c r="H95" s="143" t="str">
        <f t="shared" si="12"/>
        <v/>
      </c>
      <c r="I95" s="124" t="str">
        <f t="shared" si="13"/>
        <v/>
      </c>
      <c r="J95" s="125" t="str">
        <f t="shared" si="13"/>
        <v/>
      </c>
      <c r="K95" s="125" t="str">
        <f t="shared" si="13"/>
        <v/>
      </c>
      <c r="L95" s="125" t="str">
        <f t="shared" si="13"/>
        <v/>
      </c>
      <c r="M95" s="125" t="str">
        <f t="shared" si="13"/>
        <v/>
      </c>
      <c r="N95" s="125" t="str">
        <f t="shared" si="13"/>
        <v/>
      </c>
      <c r="O95" s="125" t="str">
        <f t="shared" si="13"/>
        <v/>
      </c>
      <c r="P95" s="125" t="str">
        <f t="shared" si="13"/>
        <v/>
      </c>
      <c r="Q95" s="125" t="str">
        <f t="shared" si="13"/>
        <v/>
      </c>
      <c r="R95" s="125" t="str">
        <f t="shared" si="13"/>
        <v/>
      </c>
      <c r="S95" s="125" t="str">
        <f t="shared" si="13"/>
        <v/>
      </c>
      <c r="T95" s="125" t="str">
        <f t="shared" si="13"/>
        <v/>
      </c>
      <c r="U95" s="125" t="str">
        <f t="shared" si="13"/>
        <v/>
      </c>
      <c r="V95" s="125" t="str">
        <f t="shared" si="13"/>
        <v/>
      </c>
      <c r="W95" s="125" t="str">
        <f t="shared" si="13"/>
        <v/>
      </c>
      <c r="X95" s="125" t="str">
        <f t="shared" si="13"/>
        <v/>
      </c>
      <c r="Y95" s="125" t="str">
        <f t="shared" si="11"/>
        <v/>
      </c>
      <c r="Z95" s="126" t="str">
        <f t="shared" si="11"/>
        <v/>
      </c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22"/>
      <c r="BG95" s="4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</row>
    <row r="96" spans="1:79" ht="15" customHeight="1" x14ac:dyDescent="0.25">
      <c r="A96" s="146" t="s">
        <v>60</v>
      </c>
      <c r="B96" s="149" t="s">
        <v>92</v>
      </c>
      <c r="C96" s="99"/>
      <c r="D96" s="100"/>
      <c r="E96" s="105" t="s">
        <v>117</v>
      </c>
      <c r="F96" s="109"/>
      <c r="G96" s="135">
        <f t="shared" si="14"/>
        <v>0.5</v>
      </c>
      <c r="H96" s="141">
        <f t="shared" si="12"/>
        <v>0.5</v>
      </c>
      <c r="I96" s="118" t="str">
        <f t="shared" si="13"/>
        <v/>
      </c>
      <c r="J96" s="119" t="str">
        <f t="shared" si="13"/>
        <v/>
      </c>
      <c r="K96" s="119" t="str">
        <f t="shared" si="13"/>
        <v/>
      </c>
      <c r="L96" s="119" t="str">
        <f t="shared" si="13"/>
        <v/>
      </c>
      <c r="M96" s="119" t="str">
        <f t="shared" si="13"/>
        <v/>
      </c>
      <c r="N96" s="119" t="str">
        <f t="shared" si="13"/>
        <v/>
      </c>
      <c r="O96" s="119" t="str">
        <f t="shared" si="13"/>
        <v/>
      </c>
      <c r="P96" s="119" t="str">
        <f t="shared" si="13"/>
        <v/>
      </c>
      <c r="Q96" s="119" t="str">
        <f t="shared" si="13"/>
        <v/>
      </c>
      <c r="R96" s="119" t="str">
        <f t="shared" si="13"/>
        <v/>
      </c>
      <c r="S96" s="119" t="str">
        <f t="shared" si="13"/>
        <v/>
      </c>
      <c r="T96" s="119" t="str">
        <f t="shared" si="13"/>
        <v/>
      </c>
      <c r="U96" s="119" t="str">
        <f t="shared" si="13"/>
        <v/>
      </c>
      <c r="V96" s="119" t="str">
        <f t="shared" si="13"/>
        <v/>
      </c>
      <c r="W96" s="119" t="str">
        <f t="shared" si="13"/>
        <v/>
      </c>
      <c r="X96" s="119" t="str">
        <f t="shared" si="13"/>
        <v/>
      </c>
      <c r="Y96" s="119" t="str">
        <f t="shared" si="11"/>
        <v/>
      </c>
      <c r="Z96" s="120" t="str">
        <f t="shared" si="11"/>
        <v/>
      </c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22"/>
      <c r="BG96" s="4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</row>
    <row r="97" spans="1:79" ht="15" customHeight="1" x14ac:dyDescent="0.25">
      <c r="A97" s="147"/>
      <c r="B97" s="150"/>
      <c r="C97" s="101"/>
      <c r="D97" s="102"/>
      <c r="E97" s="107"/>
      <c r="F97" s="110"/>
      <c r="G97" s="139" t="str">
        <f t="shared" si="14"/>
        <v/>
      </c>
      <c r="H97" s="142" t="str">
        <f t="shared" si="12"/>
        <v/>
      </c>
      <c r="I97" s="121" t="str">
        <f t="shared" si="13"/>
        <v/>
      </c>
      <c r="J97" s="122" t="str">
        <f t="shared" si="13"/>
        <v/>
      </c>
      <c r="K97" s="122" t="str">
        <f t="shared" si="13"/>
        <v/>
      </c>
      <c r="L97" s="122" t="str">
        <f t="shared" si="13"/>
        <v/>
      </c>
      <c r="M97" s="122" t="str">
        <f t="shared" si="13"/>
        <v/>
      </c>
      <c r="N97" s="122" t="str">
        <f t="shared" si="13"/>
        <v/>
      </c>
      <c r="O97" s="122" t="str">
        <f t="shared" si="13"/>
        <v/>
      </c>
      <c r="P97" s="122" t="str">
        <f t="shared" si="13"/>
        <v/>
      </c>
      <c r="Q97" s="122" t="str">
        <f t="shared" si="13"/>
        <v/>
      </c>
      <c r="R97" s="122" t="str">
        <f t="shared" si="13"/>
        <v/>
      </c>
      <c r="S97" s="122" t="str">
        <f t="shared" si="13"/>
        <v/>
      </c>
      <c r="T97" s="122" t="str">
        <f t="shared" si="13"/>
        <v/>
      </c>
      <c r="U97" s="122" t="str">
        <f t="shared" si="13"/>
        <v/>
      </c>
      <c r="V97" s="122" t="str">
        <f t="shared" si="13"/>
        <v/>
      </c>
      <c r="W97" s="122" t="str">
        <f t="shared" si="13"/>
        <v/>
      </c>
      <c r="X97" s="122" t="str">
        <f t="shared" si="13"/>
        <v/>
      </c>
      <c r="Y97" s="122" t="str">
        <f t="shared" si="11"/>
        <v/>
      </c>
      <c r="Z97" s="123" t="str">
        <f t="shared" si="11"/>
        <v/>
      </c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22"/>
      <c r="BG97" s="4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</row>
    <row r="98" spans="1:79" ht="15" customHeight="1" x14ac:dyDescent="0.25">
      <c r="A98" s="147"/>
      <c r="B98" s="150"/>
      <c r="C98" s="101"/>
      <c r="D98" s="102"/>
      <c r="E98" s="107"/>
      <c r="F98" s="110"/>
      <c r="G98" s="139" t="str">
        <f t="shared" si="14"/>
        <v/>
      </c>
      <c r="H98" s="142" t="str">
        <f t="shared" si="12"/>
        <v/>
      </c>
      <c r="I98" s="121" t="str">
        <f t="shared" si="13"/>
        <v/>
      </c>
      <c r="J98" s="122" t="str">
        <f t="shared" si="13"/>
        <v/>
      </c>
      <c r="K98" s="122" t="str">
        <f t="shared" si="13"/>
        <v/>
      </c>
      <c r="L98" s="122" t="str">
        <f t="shared" si="13"/>
        <v/>
      </c>
      <c r="M98" s="122" t="str">
        <f t="shared" si="13"/>
        <v/>
      </c>
      <c r="N98" s="122" t="str">
        <f t="shared" si="13"/>
        <v/>
      </c>
      <c r="O98" s="122" t="str">
        <f t="shared" si="13"/>
        <v/>
      </c>
      <c r="P98" s="122" t="str">
        <f t="shared" si="13"/>
        <v/>
      </c>
      <c r="Q98" s="122" t="str">
        <f t="shared" si="13"/>
        <v/>
      </c>
      <c r="R98" s="122" t="str">
        <f t="shared" si="13"/>
        <v/>
      </c>
      <c r="S98" s="122" t="str">
        <f t="shared" si="13"/>
        <v/>
      </c>
      <c r="T98" s="122" t="str">
        <f t="shared" si="13"/>
        <v/>
      </c>
      <c r="U98" s="122" t="str">
        <f t="shared" si="13"/>
        <v/>
      </c>
      <c r="V98" s="122" t="str">
        <f t="shared" si="13"/>
        <v/>
      </c>
      <c r="W98" s="122" t="str">
        <f t="shared" si="13"/>
        <v/>
      </c>
      <c r="X98" s="122" t="str">
        <f t="shared" si="13"/>
        <v/>
      </c>
      <c r="Y98" s="122" t="str">
        <f t="shared" si="11"/>
        <v/>
      </c>
      <c r="Z98" s="123" t="str">
        <f t="shared" si="11"/>
        <v/>
      </c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22"/>
      <c r="BG98" s="4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</row>
    <row r="99" spans="1:79" ht="15" customHeight="1" x14ac:dyDescent="0.25">
      <c r="A99" s="148"/>
      <c r="B99" s="151"/>
      <c r="C99" s="103"/>
      <c r="D99" s="104"/>
      <c r="E99" s="108"/>
      <c r="F99" s="111"/>
      <c r="G99" s="140" t="str">
        <f t="shared" si="14"/>
        <v/>
      </c>
      <c r="H99" s="143" t="str">
        <f t="shared" si="12"/>
        <v/>
      </c>
      <c r="I99" s="124" t="str">
        <f t="shared" si="13"/>
        <v/>
      </c>
      <c r="J99" s="125" t="str">
        <f t="shared" si="13"/>
        <v/>
      </c>
      <c r="K99" s="125" t="str">
        <f t="shared" si="13"/>
        <v/>
      </c>
      <c r="L99" s="125" t="str">
        <f t="shared" si="13"/>
        <v/>
      </c>
      <c r="M99" s="125" t="str">
        <f t="shared" si="13"/>
        <v/>
      </c>
      <c r="N99" s="125" t="str">
        <f t="shared" si="13"/>
        <v/>
      </c>
      <c r="O99" s="125" t="str">
        <f t="shared" si="13"/>
        <v/>
      </c>
      <c r="P99" s="125" t="str">
        <f t="shared" si="13"/>
        <v/>
      </c>
      <c r="Q99" s="125" t="str">
        <f t="shared" si="13"/>
        <v/>
      </c>
      <c r="R99" s="125" t="str">
        <f t="shared" si="13"/>
        <v/>
      </c>
      <c r="S99" s="125" t="str">
        <f t="shared" si="13"/>
        <v/>
      </c>
      <c r="T99" s="125" t="str">
        <f t="shared" si="13"/>
        <v/>
      </c>
      <c r="U99" s="125" t="str">
        <f t="shared" si="13"/>
        <v/>
      </c>
      <c r="V99" s="125" t="str">
        <f t="shared" si="13"/>
        <v/>
      </c>
      <c r="W99" s="125" t="str">
        <f t="shared" si="13"/>
        <v/>
      </c>
      <c r="X99" s="125" t="str">
        <f t="shared" si="13"/>
        <v/>
      </c>
      <c r="Y99" s="125" t="str">
        <f t="shared" si="11"/>
        <v/>
      </c>
      <c r="Z99" s="126" t="str">
        <f t="shared" si="11"/>
        <v/>
      </c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22"/>
      <c r="BG99" s="4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</row>
    <row r="100" spans="1:79" ht="15" customHeight="1" x14ac:dyDescent="0.25">
      <c r="A100" s="146" t="s">
        <v>61</v>
      </c>
      <c r="B100" s="149" t="s">
        <v>155</v>
      </c>
      <c r="C100" s="99"/>
      <c r="D100" s="100"/>
      <c r="E100" s="105" t="s">
        <v>117</v>
      </c>
      <c r="F100" s="109"/>
      <c r="G100" s="135">
        <f t="shared" si="14"/>
        <v>0.5</v>
      </c>
      <c r="H100" s="141">
        <f t="shared" si="12"/>
        <v>0.5</v>
      </c>
      <c r="I100" s="118" t="str">
        <f t="shared" si="13"/>
        <v/>
      </c>
      <c r="J100" s="119" t="str">
        <f t="shared" si="13"/>
        <v/>
      </c>
      <c r="K100" s="119" t="str">
        <f t="shared" si="13"/>
        <v/>
      </c>
      <c r="L100" s="119" t="str">
        <f t="shared" si="13"/>
        <v/>
      </c>
      <c r="M100" s="119" t="str">
        <f t="shared" si="13"/>
        <v/>
      </c>
      <c r="N100" s="119" t="str">
        <f t="shared" si="13"/>
        <v/>
      </c>
      <c r="O100" s="119" t="str">
        <f t="shared" si="13"/>
        <v/>
      </c>
      <c r="P100" s="119" t="str">
        <f t="shared" si="13"/>
        <v/>
      </c>
      <c r="Q100" s="119" t="str">
        <f t="shared" si="13"/>
        <v/>
      </c>
      <c r="R100" s="119" t="str">
        <f t="shared" si="13"/>
        <v/>
      </c>
      <c r="S100" s="119" t="str">
        <f t="shared" si="13"/>
        <v/>
      </c>
      <c r="T100" s="119" t="str">
        <f t="shared" si="13"/>
        <v/>
      </c>
      <c r="U100" s="119" t="str">
        <f t="shared" si="13"/>
        <v/>
      </c>
      <c r="V100" s="119" t="str">
        <f t="shared" si="13"/>
        <v/>
      </c>
      <c r="W100" s="119" t="str">
        <f t="shared" si="13"/>
        <v/>
      </c>
      <c r="X100" s="119" t="str">
        <f t="shared" si="13"/>
        <v/>
      </c>
      <c r="Y100" s="119" t="str">
        <f t="shared" si="11"/>
        <v/>
      </c>
      <c r="Z100" s="120" t="str">
        <f t="shared" si="11"/>
        <v/>
      </c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22"/>
      <c r="BG100" s="4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</row>
    <row r="101" spans="1:79" ht="15" customHeight="1" x14ac:dyDescent="0.25">
      <c r="A101" s="147"/>
      <c r="B101" s="150"/>
      <c r="C101" s="101"/>
      <c r="D101" s="102"/>
      <c r="E101" s="107"/>
      <c r="F101" s="110"/>
      <c r="G101" s="139" t="str">
        <f t="shared" si="14"/>
        <v/>
      </c>
      <c r="H101" s="142" t="str">
        <f t="shared" si="12"/>
        <v/>
      </c>
      <c r="I101" s="121" t="str">
        <f t="shared" si="13"/>
        <v/>
      </c>
      <c r="J101" s="122" t="str">
        <f t="shared" si="13"/>
        <v/>
      </c>
      <c r="K101" s="122" t="str">
        <f t="shared" si="13"/>
        <v/>
      </c>
      <c r="L101" s="122" t="str">
        <f t="shared" si="13"/>
        <v/>
      </c>
      <c r="M101" s="122" t="str">
        <f t="shared" si="13"/>
        <v/>
      </c>
      <c r="N101" s="122" t="str">
        <f t="shared" si="13"/>
        <v/>
      </c>
      <c r="O101" s="122" t="str">
        <f t="shared" si="13"/>
        <v/>
      </c>
      <c r="P101" s="122" t="str">
        <f t="shared" si="13"/>
        <v/>
      </c>
      <c r="Q101" s="122" t="str">
        <f t="shared" si="13"/>
        <v/>
      </c>
      <c r="R101" s="122" t="str">
        <f t="shared" si="13"/>
        <v/>
      </c>
      <c r="S101" s="122" t="str">
        <f t="shared" si="13"/>
        <v/>
      </c>
      <c r="T101" s="122" t="str">
        <f t="shared" si="13"/>
        <v/>
      </c>
      <c r="U101" s="122" t="str">
        <f t="shared" si="13"/>
        <v/>
      </c>
      <c r="V101" s="122" t="str">
        <f t="shared" si="13"/>
        <v/>
      </c>
      <c r="W101" s="122" t="str">
        <f t="shared" si="13"/>
        <v/>
      </c>
      <c r="X101" s="122" t="str">
        <f t="shared" si="13"/>
        <v/>
      </c>
      <c r="Y101" s="122" t="str">
        <f t="shared" si="11"/>
        <v/>
      </c>
      <c r="Z101" s="123" t="str">
        <f t="shared" si="11"/>
        <v/>
      </c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22"/>
      <c r="BG101" s="4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</row>
    <row r="102" spans="1:79" ht="15" customHeight="1" x14ac:dyDescent="0.25">
      <c r="A102" s="147"/>
      <c r="B102" s="150"/>
      <c r="C102" s="101"/>
      <c r="D102" s="102"/>
      <c r="E102" s="107"/>
      <c r="F102" s="110"/>
      <c r="G102" s="139" t="str">
        <f t="shared" si="14"/>
        <v/>
      </c>
      <c r="H102" s="142" t="str">
        <f t="shared" si="12"/>
        <v/>
      </c>
      <c r="I102" s="121" t="str">
        <f t="shared" si="13"/>
        <v/>
      </c>
      <c r="J102" s="122" t="str">
        <f t="shared" si="13"/>
        <v/>
      </c>
      <c r="K102" s="122" t="str">
        <f t="shared" si="13"/>
        <v/>
      </c>
      <c r="L102" s="122" t="str">
        <f t="shared" si="13"/>
        <v/>
      </c>
      <c r="M102" s="122" t="str">
        <f t="shared" si="13"/>
        <v/>
      </c>
      <c r="N102" s="122" t="str">
        <f t="shared" si="13"/>
        <v/>
      </c>
      <c r="O102" s="122" t="str">
        <f t="shared" si="13"/>
        <v/>
      </c>
      <c r="P102" s="122" t="str">
        <f t="shared" si="13"/>
        <v/>
      </c>
      <c r="Q102" s="122" t="str">
        <f t="shared" si="13"/>
        <v/>
      </c>
      <c r="R102" s="122" t="str">
        <f t="shared" si="13"/>
        <v/>
      </c>
      <c r="S102" s="122" t="str">
        <f t="shared" si="13"/>
        <v/>
      </c>
      <c r="T102" s="122" t="str">
        <f t="shared" si="13"/>
        <v/>
      </c>
      <c r="U102" s="122" t="str">
        <f t="shared" si="13"/>
        <v/>
      </c>
      <c r="V102" s="122" t="str">
        <f t="shared" si="13"/>
        <v/>
      </c>
      <c r="W102" s="122" t="str">
        <f t="shared" si="13"/>
        <v/>
      </c>
      <c r="X102" s="122" t="str">
        <f t="shared" si="13"/>
        <v/>
      </c>
      <c r="Y102" s="122" t="str">
        <f t="shared" si="11"/>
        <v/>
      </c>
      <c r="Z102" s="123" t="str">
        <f t="shared" si="11"/>
        <v/>
      </c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22"/>
      <c r="BG102" s="4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</row>
    <row r="103" spans="1:79" ht="15" customHeight="1" x14ac:dyDescent="0.25">
      <c r="A103" s="148"/>
      <c r="B103" s="151"/>
      <c r="C103" s="103"/>
      <c r="D103" s="104"/>
      <c r="E103" s="108"/>
      <c r="F103" s="111"/>
      <c r="G103" s="140" t="str">
        <f t="shared" si="14"/>
        <v/>
      </c>
      <c r="H103" s="143" t="str">
        <f t="shared" si="12"/>
        <v/>
      </c>
      <c r="I103" s="124" t="str">
        <f t="shared" si="13"/>
        <v/>
      </c>
      <c r="J103" s="125" t="str">
        <f t="shared" si="13"/>
        <v/>
      </c>
      <c r="K103" s="125" t="str">
        <f t="shared" si="13"/>
        <v/>
      </c>
      <c r="L103" s="125" t="str">
        <f t="shared" si="13"/>
        <v/>
      </c>
      <c r="M103" s="125" t="str">
        <f t="shared" si="13"/>
        <v/>
      </c>
      <c r="N103" s="125" t="str">
        <f t="shared" si="13"/>
        <v/>
      </c>
      <c r="O103" s="125" t="str">
        <f t="shared" si="13"/>
        <v/>
      </c>
      <c r="P103" s="125" t="str">
        <f t="shared" si="13"/>
        <v/>
      </c>
      <c r="Q103" s="125" t="str">
        <f t="shared" si="13"/>
        <v/>
      </c>
      <c r="R103" s="125" t="str">
        <f t="shared" si="13"/>
        <v/>
      </c>
      <c r="S103" s="125" t="str">
        <f t="shared" si="13"/>
        <v/>
      </c>
      <c r="T103" s="125" t="str">
        <f t="shared" si="13"/>
        <v/>
      </c>
      <c r="U103" s="125" t="str">
        <f t="shared" si="13"/>
        <v/>
      </c>
      <c r="V103" s="125" t="str">
        <f t="shared" si="13"/>
        <v/>
      </c>
      <c r="W103" s="125" t="str">
        <f t="shared" si="13"/>
        <v/>
      </c>
      <c r="X103" s="125" t="str">
        <f t="shared" si="13"/>
        <v/>
      </c>
      <c r="Y103" s="125" t="str">
        <f t="shared" si="11"/>
        <v/>
      </c>
      <c r="Z103" s="126" t="str">
        <f t="shared" si="11"/>
        <v/>
      </c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22"/>
      <c r="BG103" s="4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</row>
    <row r="104" spans="1:79" ht="15.75" customHeight="1" thickBot="1" x14ac:dyDescent="0.3">
      <c r="D104" s="144"/>
      <c r="E104" s="144"/>
      <c r="F104" s="94"/>
      <c r="G104" s="136"/>
      <c r="H104" s="136"/>
      <c r="I104" s="95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6"/>
      <c r="V104" s="96"/>
      <c r="W104" s="96"/>
      <c r="X104" s="96"/>
      <c r="Y104" s="96"/>
      <c r="Z104" s="96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22"/>
      <c r="BG104" s="4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</row>
    <row r="105" spans="1:79" ht="15" customHeight="1" x14ac:dyDescent="0.25">
      <c r="A105" s="144"/>
      <c r="B105" s="144"/>
      <c r="C105" s="144"/>
      <c r="D105" s="144"/>
      <c r="E105" s="144"/>
      <c r="F105" s="73"/>
      <c r="G105" s="130"/>
      <c r="H105" s="130"/>
      <c r="I105" s="84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22"/>
      <c r="BG105" s="4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</row>
    <row r="106" spans="1:79" ht="24.95" customHeight="1" x14ac:dyDescent="0.3">
      <c r="A106" s="194" t="s">
        <v>152</v>
      </c>
      <c r="B106" s="195"/>
      <c r="C106" s="195"/>
      <c r="D106" s="196"/>
      <c r="E106" s="144"/>
      <c r="F106" s="188" t="s">
        <v>154</v>
      </c>
      <c r="G106" s="188"/>
      <c r="H106" s="188"/>
      <c r="I106" s="188"/>
      <c r="J106" s="188"/>
      <c r="K106" s="188"/>
      <c r="L106" s="188"/>
      <c r="M106" s="188"/>
      <c r="N106" s="188"/>
      <c r="O106" s="188"/>
      <c r="P106" s="188"/>
      <c r="Q106" s="1"/>
      <c r="R106" s="189" t="s">
        <v>153</v>
      </c>
      <c r="S106" s="189"/>
      <c r="T106" s="189"/>
      <c r="U106" s="189"/>
      <c r="V106" s="189"/>
      <c r="W106" s="189"/>
      <c r="X106" s="189"/>
      <c r="Y106" s="189"/>
      <c r="Z106" s="189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22"/>
      <c r="BG106" s="4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</row>
    <row r="107" spans="1:79" ht="20.100000000000001" customHeight="1" x14ac:dyDescent="0.25">
      <c r="A107" s="197"/>
      <c r="B107" s="198"/>
      <c r="C107" s="198"/>
      <c r="D107" s="199"/>
      <c r="E107" s="144"/>
      <c r="F107" s="52"/>
      <c r="G107" s="131"/>
      <c r="H107" s="131"/>
      <c r="I107" s="86" t="s">
        <v>103</v>
      </c>
      <c r="J107" s="87"/>
      <c r="K107" s="87"/>
      <c r="L107" s="88" t="s">
        <v>138</v>
      </c>
      <c r="M107" s="190"/>
      <c r="N107" s="191"/>
      <c r="O107" s="191"/>
      <c r="P107" s="192"/>
      <c r="Q107" s="1"/>
      <c r="R107" s="152" t="s">
        <v>6</v>
      </c>
      <c r="S107" s="153"/>
      <c r="T107" s="70">
        <f>IFERROR($C122,"")</f>
        <v>0</v>
      </c>
      <c r="U107" s="64">
        <f>IFERROR(($D122),"")</f>
        <v>0</v>
      </c>
      <c r="V107" s="6"/>
      <c r="W107" s="152" t="s">
        <v>61</v>
      </c>
      <c r="X107" s="153"/>
      <c r="Y107" s="70">
        <f>IFERROR($C198,"")</f>
        <v>0</v>
      </c>
      <c r="Z107" s="64">
        <f>IFERROR(($D198),"")</f>
        <v>0</v>
      </c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22"/>
      <c r="BG107" s="4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</row>
    <row r="108" spans="1:79" ht="20.100000000000001" customHeight="1" x14ac:dyDescent="0.25">
      <c r="A108" s="197"/>
      <c r="B108" s="198"/>
      <c r="C108" s="198"/>
      <c r="D108" s="199"/>
      <c r="E108"/>
      <c r="F108" s="89"/>
      <c r="G108" s="127"/>
      <c r="H108" s="127"/>
      <c r="I108" s="27" t="s">
        <v>140</v>
      </c>
      <c r="J108" s="28"/>
      <c r="K108" s="28"/>
      <c r="L108" s="51" t="s">
        <v>139</v>
      </c>
      <c r="M108" s="190"/>
      <c r="N108" s="191"/>
      <c r="O108" s="191"/>
      <c r="P108" s="192"/>
      <c r="Q108" s="1"/>
      <c r="R108" s="152" t="s">
        <v>10</v>
      </c>
      <c r="S108" s="153"/>
      <c r="T108" s="70">
        <f>IFERROR($C126,"")</f>
        <v>0</v>
      </c>
      <c r="U108" s="64">
        <f>IFERROR(($D126),"")</f>
        <v>0</v>
      </c>
      <c r="V108" s="6"/>
      <c r="W108" s="152" t="s">
        <v>60</v>
      </c>
      <c r="X108" s="153"/>
      <c r="Y108" s="70">
        <f>IFERROR($C194,"")</f>
        <v>0</v>
      </c>
      <c r="Z108" s="64">
        <f>IFERROR(($D194),"")</f>
        <v>0</v>
      </c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22"/>
      <c r="BG108" s="4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</row>
    <row r="109" spans="1:79" ht="20.100000000000001" customHeight="1" x14ac:dyDescent="0.25">
      <c r="A109" s="200"/>
      <c r="B109" s="201"/>
      <c r="C109" s="201"/>
      <c r="D109" s="202"/>
      <c r="E109"/>
      <c r="F109" s="62"/>
      <c r="G109" s="127"/>
      <c r="H109" s="127"/>
      <c r="I109" s="4"/>
      <c r="J109" s="1"/>
      <c r="K109" s="1"/>
      <c r="L109" s="4"/>
      <c r="M109" s="63"/>
      <c r="N109" s="63"/>
      <c r="O109" s="4"/>
      <c r="P109" s="1"/>
      <c r="Q109" s="1"/>
      <c r="R109" s="152" t="s">
        <v>14</v>
      </c>
      <c r="S109" s="153"/>
      <c r="T109" s="70">
        <f>IFERROR($C130,"")</f>
        <v>0</v>
      </c>
      <c r="U109" s="64">
        <f>IFERROR(($D130),"")</f>
        <v>0</v>
      </c>
      <c r="V109" s="6"/>
      <c r="W109" s="152" t="s">
        <v>59</v>
      </c>
      <c r="X109" s="153"/>
      <c r="Y109" s="70">
        <f>IFERROR($C190,"")</f>
        <v>0</v>
      </c>
      <c r="Z109" s="64">
        <f>IFERROR(($D190),"")</f>
        <v>0</v>
      </c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22"/>
      <c r="BG109" s="4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</row>
    <row r="110" spans="1:79" ht="20.100000000000001" customHeight="1" x14ac:dyDescent="0.25">
      <c r="A110" s="145" t="s">
        <v>161</v>
      </c>
      <c r="B110" s="4"/>
      <c r="C110" s="4"/>
      <c r="D110" s="4"/>
      <c r="E110" s="4"/>
      <c r="F110" s="7">
        <f>SUMIF($D$24:$D$103,1,$C$24:$C$103)</f>
        <v>0.62</v>
      </c>
      <c r="G110" s="127"/>
      <c r="H110" s="127"/>
      <c r="I110" s="37" t="s">
        <v>94</v>
      </c>
      <c r="J110" s="38"/>
      <c r="K110" s="38"/>
      <c r="L110" s="39">
        <v>1</v>
      </c>
      <c r="M110" s="190"/>
      <c r="N110" s="191"/>
      <c r="O110" s="191"/>
      <c r="P110" s="192"/>
      <c r="Q110" s="1"/>
      <c r="R110" s="152" t="s">
        <v>19</v>
      </c>
      <c r="S110" s="153"/>
      <c r="T110" s="70">
        <f>IFERROR($C134,"")</f>
        <v>0</v>
      </c>
      <c r="U110" s="65">
        <f>IFERROR(($D134),"")</f>
        <v>0</v>
      </c>
      <c r="V110" s="6"/>
      <c r="W110" s="152" t="s">
        <v>56</v>
      </c>
      <c r="X110" s="153"/>
      <c r="Y110" s="70">
        <f>IFERROR($C186,"")</f>
        <v>0</v>
      </c>
      <c r="Z110" s="65">
        <f>IFERROR(($D186),"")</f>
        <v>0</v>
      </c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22"/>
      <c r="BG110" s="4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</row>
    <row r="111" spans="1:79" ht="20.100000000000001" customHeight="1" x14ac:dyDescent="0.25">
      <c r="A111" s="4"/>
      <c r="B111" s="4"/>
      <c r="C111" s="4"/>
      <c r="D111" s="4"/>
      <c r="E111" s="4"/>
      <c r="F111" s="53">
        <f>SUMIF($D$24:$D$103,2,$C$24:$C$103)</f>
        <v>0.23</v>
      </c>
      <c r="G111" s="127"/>
      <c r="H111" s="127"/>
      <c r="I111" s="29" t="s">
        <v>95</v>
      </c>
      <c r="J111" s="30"/>
      <c r="K111" s="30"/>
      <c r="L111" s="47">
        <v>2</v>
      </c>
      <c r="M111" s="190"/>
      <c r="N111" s="191"/>
      <c r="O111" s="191"/>
      <c r="P111" s="192"/>
      <c r="Q111" s="1"/>
      <c r="R111" s="6"/>
      <c r="S111" s="6"/>
      <c r="T111" s="90"/>
      <c r="U111" s="6"/>
      <c r="V111" s="6"/>
      <c r="W111" s="6"/>
      <c r="X111" s="6"/>
      <c r="Y111" s="90"/>
      <c r="Z111" s="6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22"/>
      <c r="BG111" s="4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</row>
    <row r="112" spans="1:79" ht="20.100000000000001" customHeight="1" x14ac:dyDescent="0.25">
      <c r="A112" s="4"/>
      <c r="B112" s="4"/>
      <c r="C112" s="4"/>
      <c r="D112" s="4"/>
      <c r="E112" s="4"/>
      <c r="F112" s="54">
        <f>SUMIF($D$24:$D$103,3,$C$24:$C$103)</f>
        <v>0.46</v>
      </c>
      <c r="G112" s="127"/>
      <c r="H112" s="127"/>
      <c r="I112" s="31" t="s">
        <v>96</v>
      </c>
      <c r="J112" s="32"/>
      <c r="K112" s="32"/>
      <c r="L112" s="48">
        <v>3</v>
      </c>
      <c r="M112" s="190"/>
      <c r="N112" s="191"/>
      <c r="O112" s="191"/>
      <c r="P112" s="192"/>
      <c r="Q112" s="1"/>
      <c r="R112" s="152" t="s">
        <v>24</v>
      </c>
      <c r="S112" s="153"/>
      <c r="T112" s="70">
        <f>IFERROR($C138,"")</f>
        <v>0</v>
      </c>
      <c r="U112" s="64">
        <f>IFERROR(($D138),"")</f>
        <v>0</v>
      </c>
      <c r="V112" s="6"/>
      <c r="W112" s="152" t="s">
        <v>53</v>
      </c>
      <c r="X112" s="153"/>
      <c r="Y112" s="70">
        <f>IFERROR($C182,"")</f>
        <v>0</v>
      </c>
      <c r="Z112" s="64">
        <f>IFERROR(($D182),"")</f>
        <v>0</v>
      </c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22"/>
      <c r="BG112" s="4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</row>
    <row r="113" spans="1:79" ht="20.100000000000001" customHeight="1" x14ac:dyDescent="0.25">
      <c r="A113" s="4"/>
      <c r="B113" s="4"/>
      <c r="C113" s="4"/>
      <c r="D113" s="4"/>
      <c r="E113" s="4"/>
      <c r="F113" s="55">
        <f>SUMIF($D$24:$D$103,4,$C$24:$C$103)</f>
        <v>0.5</v>
      </c>
      <c r="G113" s="127"/>
      <c r="H113" s="127"/>
      <c r="I113" s="40" t="s">
        <v>97</v>
      </c>
      <c r="J113" s="35"/>
      <c r="K113" s="35"/>
      <c r="L113" s="41">
        <v>4</v>
      </c>
      <c r="M113" s="190"/>
      <c r="N113" s="191"/>
      <c r="O113" s="191"/>
      <c r="P113" s="192"/>
      <c r="Q113" s="1"/>
      <c r="R113" s="152" t="s">
        <v>29</v>
      </c>
      <c r="S113" s="153"/>
      <c r="T113" s="70">
        <f>IFERROR($C142,"")</f>
        <v>0</v>
      </c>
      <c r="U113" s="64">
        <f>IFERROR(($D142),"")</f>
        <v>0</v>
      </c>
      <c r="V113" s="6"/>
      <c r="W113" s="152" t="s">
        <v>48</v>
      </c>
      <c r="X113" s="153"/>
      <c r="Y113" s="70">
        <f>IFERROR($C178,"")</f>
        <v>0</v>
      </c>
      <c r="Z113" s="64">
        <f>IFERROR(($D178),"")</f>
        <v>0</v>
      </c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22"/>
      <c r="BG113" s="4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</row>
    <row r="114" spans="1:79" ht="20.100000000000001" customHeight="1" x14ac:dyDescent="0.25">
      <c r="A114" s="4"/>
      <c r="B114" s="4"/>
      <c r="C114" s="4"/>
      <c r="D114" s="4"/>
      <c r="E114" s="4"/>
      <c r="F114" s="56">
        <f>SUMIF($D$24:$D$103,5,$C$24:$C$103)</f>
        <v>0.59</v>
      </c>
      <c r="G114" s="127"/>
      <c r="H114" s="127"/>
      <c r="I114" s="33" t="s">
        <v>98</v>
      </c>
      <c r="J114" s="34"/>
      <c r="K114" s="34"/>
      <c r="L114" s="49">
        <v>5</v>
      </c>
      <c r="M114" s="190"/>
      <c r="N114" s="191"/>
      <c r="O114" s="191"/>
      <c r="P114" s="192"/>
      <c r="Q114" s="1"/>
      <c r="R114" s="152" t="s">
        <v>32</v>
      </c>
      <c r="S114" s="153"/>
      <c r="T114" s="70">
        <f>IFERROR($C146,"")</f>
        <v>0</v>
      </c>
      <c r="U114" s="64">
        <f>IFERROR(($D146),"")</f>
        <v>0</v>
      </c>
      <c r="V114" s="6"/>
      <c r="W114" s="152" t="s">
        <v>50</v>
      </c>
      <c r="X114" s="153"/>
      <c r="Y114" s="70">
        <f>IFERROR($C174,"")</f>
        <v>0</v>
      </c>
      <c r="Z114" s="64">
        <f>IFERROR(($D174),"")</f>
        <v>0</v>
      </c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22"/>
      <c r="BG114" s="4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</row>
    <row r="115" spans="1:79" ht="20.100000000000001" customHeight="1" x14ac:dyDescent="0.25">
      <c r="A115" s="4"/>
      <c r="B115" s="4"/>
      <c r="C115" s="4"/>
      <c r="D115" s="4"/>
      <c r="E115" s="4"/>
      <c r="F115" s="57">
        <f>SUMIF($D$24:$D$103,6,$C$24:$C$103)</f>
        <v>0</v>
      </c>
      <c r="G115" s="127"/>
      <c r="H115" s="127"/>
      <c r="I115" s="42" t="s">
        <v>99</v>
      </c>
      <c r="J115" s="36"/>
      <c r="K115" s="36"/>
      <c r="L115" s="43">
        <v>6</v>
      </c>
      <c r="M115" s="190"/>
      <c r="N115" s="191"/>
      <c r="O115" s="191"/>
      <c r="P115" s="192"/>
      <c r="Q115" s="1"/>
      <c r="R115" s="152" t="s">
        <v>37</v>
      </c>
      <c r="S115" s="153"/>
      <c r="T115" s="70">
        <f>IFERROR($C150,"")</f>
        <v>0</v>
      </c>
      <c r="U115" s="64">
        <f>IFERROR(($D150),"")</f>
        <v>0</v>
      </c>
      <c r="V115" s="6"/>
      <c r="W115" s="152" t="s">
        <v>49</v>
      </c>
      <c r="X115" s="153"/>
      <c r="Y115" s="70">
        <f>IFERROR($C170,"")</f>
        <v>0</v>
      </c>
      <c r="Z115" s="64">
        <f>IFERROR(($D170),"")</f>
        <v>0</v>
      </c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22"/>
      <c r="BG115" s="4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</row>
    <row r="116" spans="1:79" ht="21" x14ac:dyDescent="0.25">
      <c r="A116" s="4"/>
      <c r="B116" s="4"/>
      <c r="C116" s="4"/>
      <c r="D116" s="4"/>
      <c r="E116" s="4"/>
      <c r="F116" s="58">
        <f>SUMIF($D$24:$D$103,7,$C$24:$C$103)</f>
        <v>0</v>
      </c>
      <c r="G116" s="127"/>
      <c r="H116" s="127"/>
      <c r="I116" s="25" t="s">
        <v>100</v>
      </c>
      <c r="J116" s="26"/>
      <c r="K116" s="26"/>
      <c r="L116" s="50">
        <v>7</v>
      </c>
      <c r="M116" s="190"/>
      <c r="N116" s="191"/>
      <c r="O116" s="191"/>
      <c r="P116" s="192"/>
      <c r="Q116" s="1"/>
      <c r="R116" s="152" t="s">
        <v>40</v>
      </c>
      <c r="S116" s="153"/>
      <c r="T116" s="70">
        <f>IFERROR($C154,"")</f>
        <v>0</v>
      </c>
      <c r="U116" s="64">
        <f>IFERROR(($D154),"")</f>
        <v>0</v>
      </c>
      <c r="V116" s="6"/>
      <c r="W116" s="152" t="s">
        <v>48</v>
      </c>
      <c r="X116" s="153"/>
      <c r="Y116" s="70">
        <f>IFERROR($C166,"")</f>
        <v>0</v>
      </c>
      <c r="Z116" s="64">
        <f>IFERROR(($D166),"")</f>
        <v>0</v>
      </c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22"/>
      <c r="BG116" s="4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</row>
    <row r="117" spans="1:79" ht="21" x14ac:dyDescent="0.25">
      <c r="A117" s="4"/>
      <c r="B117" s="60"/>
      <c r="C117" s="60"/>
      <c r="D117" s="61"/>
      <c r="E117" s="4"/>
      <c r="F117" s="59">
        <f>SUMIF($D$24:$D$103,8,$C$24:$C$103)</f>
        <v>0</v>
      </c>
      <c r="G117" s="127"/>
      <c r="H117" s="127"/>
      <c r="I117" s="44" t="s">
        <v>101</v>
      </c>
      <c r="J117" s="45"/>
      <c r="K117" s="45"/>
      <c r="L117" s="46">
        <v>8</v>
      </c>
      <c r="M117" s="190"/>
      <c r="N117" s="191"/>
      <c r="O117" s="191"/>
      <c r="P117" s="192"/>
      <c r="Q117" s="1"/>
      <c r="R117" s="152" t="s">
        <v>43</v>
      </c>
      <c r="S117" s="153"/>
      <c r="T117" s="70">
        <f>IFERROR($C158,"")</f>
        <v>0</v>
      </c>
      <c r="U117" s="65">
        <f>IFERROR(($D158),"")</f>
        <v>0</v>
      </c>
      <c r="V117" s="6"/>
      <c r="W117" s="152" t="s">
        <v>46</v>
      </c>
      <c r="X117" s="153"/>
      <c r="Y117" s="70">
        <f>IFERROR($C162,"")</f>
        <v>0</v>
      </c>
      <c r="Z117" s="65">
        <f>IFERROR(($D162),"")</f>
        <v>0</v>
      </c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22"/>
      <c r="BG117" s="4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</row>
    <row r="118" spans="1:79" x14ac:dyDescent="0.25">
      <c r="A118" s="4"/>
      <c r="B118" s="4"/>
      <c r="C118" s="4"/>
      <c r="D118" s="4"/>
      <c r="E118" s="4"/>
      <c r="F118" s="8"/>
      <c r="G118" s="127"/>
      <c r="H118" s="127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22"/>
      <c r="BG118" s="4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</row>
    <row r="119" spans="1:79" ht="65.099999999999994" customHeight="1" x14ac:dyDescent="0.25">
      <c r="A119" s="1"/>
      <c r="B119" s="1"/>
      <c r="C119" s="1"/>
      <c r="D119" s="1"/>
      <c r="E119" s="1"/>
      <c r="F119" s="1"/>
      <c r="G119" s="132"/>
      <c r="H119" s="132"/>
      <c r="I119" s="66" t="s">
        <v>117</v>
      </c>
      <c r="J119" s="67" t="s">
        <v>118</v>
      </c>
      <c r="K119" s="67" t="s">
        <v>119</v>
      </c>
      <c r="L119" s="67" t="s">
        <v>120</v>
      </c>
      <c r="M119" s="67" t="s">
        <v>121</v>
      </c>
      <c r="N119" s="67" t="s">
        <v>122</v>
      </c>
      <c r="O119" s="67" t="s">
        <v>123</v>
      </c>
      <c r="P119" s="67" t="s">
        <v>124</v>
      </c>
      <c r="Q119" s="67" t="s">
        <v>125</v>
      </c>
      <c r="R119" s="67" t="s">
        <v>126</v>
      </c>
      <c r="S119" s="67" t="s">
        <v>127</v>
      </c>
      <c r="T119" s="67" t="s">
        <v>128</v>
      </c>
      <c r="U119" s="67" t="s">
        <v>129</v>
      </c>
      <c r="V119" s="67" t="s">
        <v>130</v>
      </c>
      <c r="W119" s="67" t="s">
        <v>131</v>
      </c>
      <c r="X119" s="67" t="s">
        <v>132</v>
      </c>
      <c r="Y119" s="67" t="s">
        <v>133</v>
      </c>
      <c r="Z119" s="68" t="s">
        <v>134</v>
      </c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22"/>
      <c r="BG119" s="4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</row>
    <row r="120" spans="1:79" ht="24.95" customHeight="1" x14ac:dyDescent="0.25">
      <c r="A120" s="69" t="s">
        <v>108</v>
      </c>
      <c r="B120" s="70" t="s">
        <v>136</v>
      </c>
      <c r="C120" s="70" t="s">
        <v>93</v>
      </c>
      <c r="D120" s="70" t="s">
        <v>137</v>
      </c>
      <c r="E120" s="70" t="s">
        <v>135</v>
      </c>
      <c r="F120" s="71" t="s">
        <v>109</v>
      </c>
      <c r="G120" s="138" t="s">
        <v>102</v>
      </c>
      <c r="H120" s="133"/>
      <c r="I120" s="10">
        <v>0.5</v>
      </c>
      <c r="J120" s="9">
        <v>1</v>
      </c>
      <c r="K120" s="9">
        <v>1.5</v>
      </c>
      <c r="L120" s="9">
        <v>2</v>
      </c>
      <c r="M120" s="72">
        <v>2.5</v>
      </c>
      <c r="N120" s="72">
        <v>3</v>
      </c>
      <c r="O120" s="72">
        <v>3.5</v>
      </c>
      <c r="P120" s="72">
        <v>4</v>
      </c>
      <c r="Q120" s="72">
        <v>4.5</v>
      </c>
      <c r="R120" s="72">
        <v>5</v>
      </c>
      <c r="S120" s="72">
        <v>5.5</v>
      </c>
      <c r="T120" s="72">
        <v>6</v>
      </c>
      <c r="U120" s="72">
        <v>6.5</v>
      </c>
      <c r="V120" s="72">
        <v>7</v>
      </c>
      <c r="W120" s="72">
        <v>7.5</v>
      </c>
      <c r="X120" s="72">
        <v>8</v>
      </c>
      <c r="Y120" s="72">
        <v>8.5</v>
      </c>
      <c r="Z120" s="72">
        <v>9</v>
      </c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22"/>
      <c r="BG120" s="4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</row>
    <row r="121" spans="1:79" ht="15" customHeight="1" x14ac:dyDescent="0.25">
      <c r="A121" s="3"/>
      <c r="B121" s="3"/>
      <c r="C121" s="3"/>
      <c r="D121" s="3"/>
      <c r="E121" s="3"/>
      <c r="F121" s="73"/>
      <c r="G121" s="134"/>
      <c r="H121" s="134"/>
      <c r="I121" s="74"/>
      <c r="J121" s="74"/>
      <c r="K121" s="74"/>
      <c r="L121" s="74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6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93" t="s">
        <v>0</v>
      </c>
      <c r="BD121" s="193"/>
      <c r="BE121" s="193"/>
      <c r="BF121" s="193"/>
      <c r="BG121" s="193"/>
      <c r="BH121" s="193"/>
      <c r="BI121" s="193"/>
      <c r="BJ121" s="193"/>
      <c r="BK121" s="193"/>
      <c r="BL121" s="193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</row>
    <row r="122" spans="1:79" x14ac:dyDescent="0.25">
      <c r="A122" s="157" t="s">
        <v>6</v>
      </c>
      <c r="B122" s="149" t="s">
        <v>159</v>
      </c>
      <c r="C122" s="99"/>
      <c r="D122" s="100"/>
      <c r="E122" s="106" t="s">
        <v>117</v>
      </c>
      <c r="F122" s="109"/>
      <c r="G122" s="135">
        <f t="shared" ref="G122:G185" si="15">IFERROR(LOOKUP(E122,$BC$24:$BC$41,$BE$24:$BE$41),"")</f>
        <v>0.5</v>
      </c>
      <c r="H122" s="141">
        <f t="shared" ref="H122:H185" si="16">IFERROR(($G122+$F122),"")</f>
        <v>0.5</v>
      </c>
      <c r="I122" s="118" t="str">
        <f t="shared" ref="I122:X137" si="17">IF($G122=I$22,$D122,"")&amp;IF($G122&lt;I$22,IF(I$22&gt;$H122,"",$D122),"")</f>
        <v/>
      </c>
      <c r="J122" s="119" t="str">
        <f t="shared" si="17"/>
        <v/>
      </c>
      <c r="K122" s="119" t="str">
        <f t="shared" si="17"/>
        <v/>
      </c>
      <c r="L122" s="119" t="str">
        <f t="shared" si="17"/>
        <v/>
      </c>
      <c r="M122" s="119" t="str">
        <f t="shared" si="17"/>
        <v/>
      </c>
      <c r="N122" s="119" t="str">
        <f t="shared" si="17"/>
        <v/>
      </c>
      <c r="O122" s="119" t="str">
        <f t="shared" si="17"/>
        <v/>
      </c>
      <c r="P122" s="119" t="str">
        <f t="shared" si="17"/>
        <v/>
      </c>
      <c r="Q122" s="119" t="str">
        <f t="shared" si="17"/>
        <v/>
      </c>
      <c r="R122" s="119" t="str">
        <f t="shared" si="17"/>
        <v/>
      </c>
      <c r="S122" s="119" t="str">
        <f t="shared" si="17"/>
        <v/>
      </c>
      <c r="T122" s="119" t="str">
        <f t="shared" si="17"/>
        <v/>
      </c>
      <c r="U122" s="119" t="str">
        <f t="shared" si="17"/>
        <v/>
      </c>
      <c r="V122" s="119" t="str">
        <f t="shared" si="17"/>
        <v/>
      </c>
      <c r="W122" s="119" t="str">
        <f t="shared" si="17"/>
        <v/>
      </c>
      <c r="X122" s="119" t="str">
        <f t="shared" si="17"/>
        <v/>
      </c>
      <c r="Y122" s="119" t="str">
        <f t="shared" ref="Y122:Z185" si="18">IF($G122=Y$22,$D122,"")&amp;IF($G122&lt;Y$22,IF(Y$22&gt;$H122,"",$D122),"")</f>
        <v/>
      </c>
      <c r="Z122" s="120" t="str">
        <f t="shared" si="18"/>
        <v/>
      </c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5" t="s">
        <v>117</v>
      </c>
      <c r="BD122" s="19">
        <v>1</v>
      </c>
      <c r="BE122" s="19">
        <v>0.5</v>
      </c>
      <c r="BF122" s="20" t="s">
        <v>110</v>
      </c>
      <c r="BG122" s="15">
        <v>1</v>
      </c>
      <c r="BH122" s="16" t="s">
        <v>2</v>
      </c>
      <c r="BI122" s="17" t="s">
        <v>3</v>
      </c>
      <c r="BJ122" s="18" t="s">
        <v>4</v>
      </c>
      <c r="BK122" s="17" t="s">
        <v>5</v>
      </c>
      <c r="BL122" s="16" t="s">
        <v>1</v>
      </c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</row>
    <row r="123" spans="1:79" x14ac:dyDescent="0.25">
      <c r="A123" s="158"/>
      <c r="B123" s="150"/>
      <c r="C123" s="101"/>
      <c r="D123" s="102"/>
      <c r="E123" s="107"/>
      <c r="F123" s="110"/>
      <c r="G123" s="139" t="str">
        <f t="shared" si="15"/>
        <v/>
      </c>
      <c r="H123" s="142" t="str">
        <f t="shared" si="16"/>
        <v/>
      </c>
      <c r="I123" s="121" t="str">
        <f t="shared" si="17"/>
        <v/>
      </c>
      <c r="J123" s="122" t="str">
        <f t="shared" si="17"/>
        <v/>
      </c>
      <c r="K123" s="122" t="str">
        <f t="shared" si="17"/>
        <v/>
      </c>
      <c r="L123" s="122" t="str">
        <f t="shared" si="17"/>
        <v/>
      </c>
      <c r="M123" s="122" t="str">
        <f t="shared" si="17"/>
        <v/>
      </c>
      <c r="N123" s="122" t="str">
        <f t="shared" si="17"/>
        <v/>
      </c>
      <c r="O123" s="122" t="str">
        <f t="shared" si="17"/>
        <v/>
      </c>
      <c r="P123" s="122" t="str">
        <f t="shared" si="17"/>
        <v/>
      </c>
      <c r="Q123" s="122" t="str">
        <f t="shared" si="17"/>
        <v/>
      </c>
      <c r="R123" s="122" t="str">
        <f t="shared" si="17"/>
        <v/>
      </c>
      <c r="S123" s="122" t="str">
        <f t="shared" si="17"/>
        <v/>
      </c>
      <c r="T123" s="122" t="str">
        <f t="shared" si="17"/>
        <v/>
      </c>
      <c r="U123" s="122" t="str">
        <f t="shared" si="17"/>
        <v/>
      </c>
      <c r="V123" s="122" t="str">
        <f t="shared" si="17"/>
        <v/>
      </c>
      <c r="W123" s="122" t="str">
        <f t="shared" si="17"/>
        <v/>
      </c>
      <c r="X123" s="122" t="str">
        <f t="shared" si="17"/>
        <v/>
      </c>
      <c r="Y123" s="122" t="str">
        <f t="shared" si="18"/>
        <v/>
      </c>
      <c r="Z123" s="123" t="str">
        <f t="shared" si="18"/>
        <v/>
      </c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5" t="s">
        <v>118</v>
      </c>
      <c r="BD123" s="19">
        <v>2</v>
      </c>
      <c r="BE123" s="19">
        <v>1</v>
      </c>
      <c r="BF123" s="20" t="s">
        <v>111</v>
      </c>
      <c r="BG123" s="15">
        <v>2</v>
      </c>
      <c r="BH123" s="16" t="s">
        <v>8</v>
      </c>
      <c r="BI123" s="17" t="s">
        <v>9</v>
      </c>
      <c r="BJ123" s="16" t="s">
        <v>17</v>
      </c>
      <c r="BK123" s="17" t="s">
        <v>18</v>
      </c>
      <c r="BL123" s="16" t="s">
        <v>7</v>
      </c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</row>
    <row r="124" spans="1:79" x14ac:dyDescent="0.25">
      <c r="A124" s="158"/>
      <c r="B124" s="150"/>
      <c r="C124" s="101"/>
      <c r="D124" s="102"/>
      <c r="E124" s="107"/>
      <c r="F124" s="110"/>
      <c r="G124" s="139" t="str">
        <f t="shared" si="15"/>
        <v/>
      </c>
      <c r="H124" s="142" t="str">
        <f t="shared" si="16"/>
        <v/>
      </c>
      <c r="I124" s="121" t="str">
        <f t="shared" si="17"/>
        <v/>
      </c>
      <c r="J124" s="122" t="str">
        <f t="shared" si="17"/>
        <v/>
      </c>
      <c r="K124" s="122" t="str">
        <f t="shared" si="17"/>
        <v/>
      </c>
      <c r="L124" s="122" t="str">
        <f t="shared" si="17"/>
        <v/>
      </c>
      <c r="M124" s="122" t="str">
        <f t="shared" si="17"/>
        <v/>
      </c>
      <c r="N124" s="122" t="str">
        <f t="shared" si="17"/>
        <v/>
      </c>
      <c r="O124" s="122" t="str">
        <f t="shared" si="17"/>
        <v/>
      </c>
      <c r="P124" s="122" t="str">
        <f t="shared" si="17"/>
        <v/>
      </c>
      <c r="Q124" s="122" t="str">
        <f t="shared" si="17"/>
        <v/>
      </c>
      <c r="R124" s="122" t="str">
        <f t="shared" si="17"/>
        <v/>
      </c>
      <c r="S124" s="122" t="str">
        <f t="shared" si="17"/>
        <v/>
      </c>
      <c r="T124" s="122" t="str">
        <f t="shared" si="17"/>
        <v/>
      </c>
      <c r="U124" s="122" t="str">
        <f t="shared" si="17"/>
        <v/>
      </c>
      <c r="V124" s="122" t="str">
        <f t="shared" si="17"/>
        <v/>
      </c>
      <c r="W124" s="122" t="str">
        <f t="shared" si="17"/>
        <v/>
      </c>
      <c r="X124" s="122" t="str">
        <f t="shared" si="17"/>
        <v/>
      </c>
      <c r="Y124" s="122" t="str">
        <f t="shared" si="18"/>
        <v/>
      </c>
      <c r="Z124" s="123" t="str">
        <f t="shared" si="18"/>
        <v/>
      </c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5" t="s">
        <v>119</v>
      </c>
      <c r="BD124" s="19">
        <v>3</v>
      </c>
      <c r="BE124" s="19">
        <v>1.5</v>
      </c>
      <c r="BF124" s="20" t="s">
        <v>112</v>
      </c>
      <c r="BG124" s="15">
        <v>3</v>
      </c>
      <c r="BH124" s="16" t="s">
        <v>12</v>
      </c>
      <c r="BI124" s="17" t="s">
        <v>13</v>
      </c>
      <c r="BJ124" s="16" t="s">
        <v>22</v>
      </c>
      <c r="BK124" s="17" t="s">
        <v>23</v>
      </c>
      <c r="BL124" s="16" t="s">
        <v>11</v>
      </c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</row>
    <row r="125" spans="1:79" x14ac:dyDescent="0.25">
      <c r="A125" s="159"/>
      <c r="B125" s="151"/>
      <c r="C125" s="103"/>
      <c r="D125" s="104"/>
      <c r="E125" s="108"/>
      <c r="F125" s="111"/>
      <c r="G125" s="140" t="str">
        <f t="shared" si="15"/>
        <v/>
      </c>
      <c r="H125" s="143" t="str">
        <f t="shared" si="16"/>
        <v/>
      </c>
      <c r="I125" s="124" t="str">
        <f t="shared" si="17"/>
        <v/>
      </c>
      <c r="J125" s="125" t="str">
        <f t="shared" si="17"/>
        <v/>
      </c>
      <c r="K125" s="125" t="str">
        <f t="shared" si="17"/>
        <v/>
      </c>
      <c r="L125" s="125" t="str">
        <f t="shared" si="17"/>
        <v/>
      </c>
      <c r="M125" s="125" t="str">
        <f t="shared" si="17"/>
        <v/>
      </c>
      <c r="N125" s="125" t="str">
        <f t="shared" si="17"/>
        <v/>
      </c>
      <c r="O125" s="125" t="str">
        <f t="shared" si="17"/>
        <v/>
      </c>
      <c r="P125" s="125" t="str">
        <f t="shared" si="17"/>
        <v/>
      </c>
      <c r="Q125" s="125" t="str">
        <f t="shared" si="17"/>
        <v/>
      </c>
      <c r="R125" s="125" t="str">
        <f t="shared" si="17"/>
        <v/>
      </c>
      <c r="S125" s="125" t="str">
        <f t="shared" si="17"/>
        <v/>
      </c>
      <c r="T125" s="125" t="str">
        <f t="shared" si="17"/>
        <v/>
      </c>
      <c r="U125" s="125" t="str">
        <f t="shared" si="17"/>
        <v/>
      </c>
      <c r="V125" s="125" t="str">
        <f t="shared" si="17"/>
        <v/>
      </c>
      <c r="W125" s="125" t="str">
        <f t="shared" si="17"/>
        <v/>
      </c>
      <c r="X125" s="125" t="str">
        <f t="shared" si="17"/>
        <v/>
      </c>
      <c r="Y125" s="125" t="str">
        <f t="shared" si="18"/>
        <v/>
      </c>
      <c r="Z125" s="126" t="str">
        <f t="shared" si="18"/>
        <v/>
      </c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5" t="s">
        <v>120</v>
      </c>
      <c r="BD125" s="19">
        <v>4</v>
      </c>
      <c r="BE125" s="19">
        <v>2</v>
      </c>
      <c r="BF125" s="20" t="s">
        <v>113</v>
      </c>
      <c r="BG125" s="15">
        <v>4</v>
      </c>
      <c r="BH125" s="16" t="s">
        <v>15</v>
      </c>
      <c r="BI125" s="17" t="s">
        <v>16</v>
      </c>
      <c r="BJ125" s="16" t="s">
        <v>27</v>
      </c>
      <c r="BK125" s="17" t="s">
        <v>28</v>
      </c>
      <c r="BL125" s="2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</row>
    <row r="126" spans="1:79" x14ac:dyDescent="0.25">
      <c r="A126" s="157" t="s">
        <v>10</v>
      </c>
      <c r="B126" s="149" t="s">
        <v>158</v>
      </c>
      <c r="C126" s="99"/>
      <c r="D126" s="100"/>
      <c r="E126" s="106" t="s">
        <v>117</v>
      </c>
      <c r="F126" s="109"/>
      <c r="G126" s="135">
        <f t="shared" si="15"/>
        <v>0.5</v>
      </c>
      <c r="H126" s="141">
        <f t="shared" si="16"/>
        <v>0.5</v>
      </c>
      <c r="I126" s="118" t="str">
        <f t="shared" si="17"/>
        <v/>
      </c>
      <c r="J126" s="119" t="str">
        <f t="shared" si="17"/>
        <v/>
      </c>
      <c r="K126" s="119" t="str">
        <f t="shared" si="17"/>
        <v/>
      </c>
      <c r="L126" s="119" t="str">
        <f t="shared" si="17"/>
        <v/>
      </c>
      <c r="M126" s="119" t="str">
        <f t="shared" si="17"/>
        <v/>
      </c>
      <c r="N126" s="119" t="str">
        <f t="shared" si="17"/>
        <v/>
      </c>
      <c r="O126" s="119" t="str">
        <f t="shared" si="17"/>
        <v/>
      </c>
      <c r="P126" s="119" t="str">
        <f t="shared" si="17"/>
        <v/>
      </c>
      <c r="Q126" s="119" t="str">
        <f t="shared" si="17"/>
        <v/>
      </c>
      <c r="R126" s="119" t="str">
        <f t="shared" si="17"/>
        <v/>
      </c>
      <c r="S126" s="119" t="str">
        <f t="shared" si="17"/>
        <v/>
      </c>
      <c r="T126" s="119" t="str">
        <f t="shared" si="17"/>
        <v/>
      </c>
      <c r="U126" s="119" t="str">
        <f t="shared" si="17"/>
        <v/>
      </c>
      <c r="V126" s="119" t="str">
        <f t="shared" si="17"/>
        <v/>
      </c>
      <c r="W126" s="119" t="str">
        <f t="shared" si="17"/>
        <v/>
      </c>
      <c r="X126" s="119" t="str">
        <f t="shared" si="17"/>
        <v/>
      </c>
      <c r="Y126" s="119" t="str">
        <f t="shared" si="18"/>
        <v/>
      </c>
      <c r="Z126" s="120" t="str">
        <f t="shared" si="18"/>
        <v/>
      </c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5" t="s">
        <v>121</v>
      </c>
      <c r="BD126" s="19">
        <v>5</v>
      </c>
      <c r="BE126" s="19">
        <v>2.5</v>
      </c>
      <c r="BF126" s="20" t="s">
        <v>116</v>
      </c>
      <c r="BG126" s="15">
        <v>5</v>
      </c>
      <c r="BH126" s="16" t="s">
        <v>20</v>
      </c>
      <c r="BI126" s="17" t="s">
        <v>21</v>
      </c>
      <c r="BJ126" s="16" t="s">
        <v>105</v>
      </c>
      <c r="BK126" s="17">
        <v>23151</v>
      </c>
      <c r="BL126" s="2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</row>
    <row r="127" spans="1:79" x14ac:dyDescent="0.25">
      <c r="A127" s="158"/>
      <c r="B127" s="150"/>
      <c r="C127" s="101"/>
      <c r="D127" s="102"/>
      <c r="E127" s="107"/>
      <c r="F127" s="110"/>
      <c r="G127" s="139" t="str">
        <f t="shared" si="15"/>
        <v/>
      </c>
      <c r="H127" s="142" t="str">
        <f t="shared" si="16"/>
        <v/>
      </c>
      <c r="I127" s="121" t="str">
        <f t="shared" si="17"/>
        <v/>
      </c>
      <c r="J127" s="122" t="str">
        <f t="shared" si="17"/>
        <v/>
      </c>
      <c r="K127" s="122" t="str">
        <f t="shared" si="17"/>
        <v/>
      </c>
      <c r="L127" s="122" t="str">
        <f t="shared" si="17"/>
        <v/>
      </c>
      <c r="M127" s="122" t="str">
        <f t="shared" si="17"/>
        <v/>
      </c>
      <c r="N127" s="122" t="str">
        <f t="shared" si="17"/>
        <v/>
      </c>
      <c r="O127" s="122" t="str">
        <f t="shared" si="17"/>
        <v/>
      </c>
      <c r="P127" s="122" t="str">
        <f t="shared" si="17"/>
        <v/>
      </c>
      <c r="Q127" s="122" t="str">
        <f t="shared" si="17"/>
        <v/>
      </c>
      <c r="R127" s="122" t="str">
        <f t="shared" si="17"/>
        <v/>
      </c>
      <c r="S127" s="122" t="str">
        <f t="shared" si="17"/>
        <v/>
      </c>
      <c r="T127" s="122" t="str">
        <f t="shared" si="17"/>
        <v/>
      </c>
      <c r="U127" s="122" t="str">
        <f t="shared" si="17"/>
        <v/>
      </c>
      <c r="V127" s="122" t="str">
        <f t="shared" si="17"/>
        <v/>
      </c>
      <c r="W127" s="122" t="str">
        <f t="shared" si="17"/>
        <v/>
      </c>
      <c r="X127" s="122" t="str">
        <f t="shared" si="17"/>
        <v/>
      </c>
      <c r="Y127" s="122" t="str">
        <f t="shared" si="18"/>
        <v/>
      </c>
      <c r="Z127" s="123" t="str">
        <f t="shared" si="18"/>
        <v/>
      </c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5" t="s">
        <v>122</v>
      </c>
      <c r="BD127" s="19">
        <v>6</v>
      </c>
      <c r="BE127" s="19">
        <v>3</v>
      </c>
      <c r="BF127" s="20" t="s">
        <v>114</v>
      </c>
      <c r="BG127" s="15">
        <v>6</v>
      </c>
      <c r="BH127" s="16" t="s">
        <v>25</v>
      </c>
      <c r="BI127" s="17" t="s">
        <v>26</v>
      </c>
      <c r="BJ127" s="16" t="s">
        <v>106</v>
      </c>
      <c r="BK127" s="17">
        <v>4533</v>
      </c>
      <c r="BL127" s="2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</row>
    <row r="128" spans="1:79" x14ac:dyDescent="0.25">
      <c r="A128" s="158"/>
      <c r="B128" s="150"/>
      <c r="C128" s="101"/>
      <c r="D128" s="102"/>
      <c r="E128" s="107"/>
      <c r="F128" s="110"/>
      <c r="G128" s="139" t="str">
        <f t="shared" si="15"/>
        <v/>
      </c>
      <c r="H128" s="142" t="str">
        <f t="shared" si="16"/>
        <v/>
      </c>
      <c r="I128" s="121" t="str">
        <f t="shared" si="17"/>
        <v/>
      </c>
      <c r="J128" s="122" t="str">
        <f t="shared" si="17"/>
        <v/>
      </c>
      <c r="K128" s="122" t="str">
        <f t="shared" si="17"/>
        <v/>
      </c>
      <c r="L128" s="122" t="str">
        <f t="shared" si="17"/>
        <v/>
      </c>
      <c r="M128" s="122" t="str">
        <f t="shared" si="17"/>
        <v/>
      </c>
      <c r="N128" s="122" t="str">
        <f t="shared" si="17"/>
        <v/>
      </c>
      <c r="O128" s="122" t="str">
        <f t="shared" si="17"/>
        <v/>
      </c>
      <c r="P128" s="122" t="str">
        <f t="shared" si="17"/>
        <v/>
      </c>
      <c r="Q128" s="122" t="str">
        <f t="shared" si="17"/>
        <v/>
      </c>
      <c r="R128" s="122" t="str">
        <f t="shared" si="17"/>
        <v/>
      </c>
      <c r="S128" s="122" t="str">
        <f t="shared" si="17"/>
        <v/>
      </c>
      <c r="T128" s="122" t="str">
        <f t="shared" si="17"/>
        <v/>
      </c>
      <c r="U128" s="122" t="str">
        <f t="shared" si="17"/>
        <v/>
      </c>
      <c r="V128" s="122" t="str">
        <f t="shared" si="17"/>
        <v/>
      </c>
      <c r="W128" s="122" t="str">
        <f t="shared" si="17"/>
        <v/>
      </c>
      <c r="X128" s="122" t="str">
        <f t="shared" si="17"/>
        <v/>
      </c>
      <c r="Y128" s="122" t="str">
        <f t="shared" si="18"/>
        <v/>
      </c>
      <c r="Z128" s="123" t="str">
        <f t="shared" si="18"/>
        <v/>
      </c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5" t="s">
        <v>123</v>
      </c>
      <c r="BD128" s="19">
        <v>7</v>
      </c>
      <c r="BE128" s="19">
        <v>3.5</v>
      </c>
      <c r="BF128" s="20" t="s">
        <v>115</v>
      </c>
      <c r="BG128" s="15">
        <v>7</v>
      </c>
      <c r="BH128" s="16" t="s">
        <v>30</v>
      </c>
      <c r="BI128" s="17" t="s">
        <v>31</v>
      </c>
      <c r="BJ128" s="16" t="s">
        <v>2</v>
      </c>
      <c r="BK128" s="17" t="s">
        <v>3</v>
      </c>
      <c r="BL128" s="2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</row>
    <row r="129" spans="1:79" x14ac:dyDescent="0.25">
      <c r="A129" s="159"/>
      <c r="B129" s="151"/>
      <c r="C129" s="103"/>
      <c r="D129" s="104"/>
      <c r="E129" s="108"/>
      <c r="F129" s="111"/>
      <c r="G129" s="140" t="str">
        <f t="shared" si="15"/>
        <v/>
      </c>
      <c r="H129" s="143" t="str">
        <f t="shared" si="16"/>
        <v/>
      </c>
      <c r="I129" s="124" t="str">
        <f t="shared" si="17"/>
        <v/>
      </c>
      <c r="J129" s="125" t="str">
        <f t="shared" si="17"/>
        <v/>
      </c>
      <c r="K129" s="125" t="str">
        <f t="shared" si="17"/>
        <v/>
      </c>
      <c r="L129" s="125" t="str">
        <f t="shared" si="17"/>
        <v/>
      </c>
      <c r="M129" s="125" t="str">
        <f t="shared" si="17"/>
        <v/>
      </c>
      <c r="N129" s="125" t="str">
        <f t="shared" si="17"/>
        <v/>
      </c>
      <c r="O129" s="125" t="str">
        <f t="shared" si="17"/>
        <v/>
      </c>
      <c r="P129" s="125" t="str">
        <f t="shared" si="17"/>
        <v/>
      </c>
      <c r="Q129" s="125" t="str">
        <f t="shared" si="17"/>
        <v/>
      </c>
      <c r="R129" s="125" t="str">
        <f t="shared" si="17"/>
        <v/>
      </c>
      <c r="S129" s="125" t="str">
        <f t="shared" si="17"/>
        <v/>
      </c>
      <c r="T129" s="125" t="str">
        <f t="shared" si="17"/>
        <v/>
      </c>
      <c r="U129" s="125" t="str">
        <f t="shared" si="17"/>
        <v/>
      </c>
      <c r="V129" s="125" t="str">
        <f t="shared" si="17"/>
        <v/>
      </c>
      <c r="W129" s="125" t="str">
        <f t="shared" si="17"/>
        <v/>
      </c>
      <c r="X129" s="125" t="str">
        <f t="shared" si="17"/>
        <v/>
      </c>
      <c r="Y129" s="125" t="str">
        <f t="shared" si="18"/>
        <v/>
      </c>
      <c r="Z129" s="126" t="str">
        <f t="shared" si="18"/>
        <v/>
      </c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5" t="s">
        <v>124</v>
      </c>
      <c r="BD129" s="19">
        <v>8</v>
      </c>
      <c r="BE129" s="19">
        <v>4</v>
      </c>
      <c r="BF129" s="22"/>
      <c r="BG129" s="15">
        <v>8</v>
      </c>
      <c r="BH129" s="16" t="s">
        <v>33</v>
      </c>
      <c r="BI129" s="17" t="s">
        <v>34</v>
      </c>
      <c r="BJ129" s="16" t="s">
        <v>35</v>
      </c>
      <c r="BK129" s="17" t="s">
        <v>36</v>
      </c>
      <c r="BL129" s="2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</row>
    <row r="130" spans="1:79" x14ac:dyDescent="0.25">
      <c r="A130" s="157" t="s">
        <v>14</v>
      </c>
      <c r="B130" s="149" t="s">
        <v>82</v>
      </c>
      <c r="C130" s="99"/>
      <c r="D130" s="100"/>
      <c r="E130" s="106" t="s">
        <v>117</v>
      </c>
      <c r="F130" s="109"/>
      <c r="G130" s="135">
        <f t="shared" si="15"/>
        <v>0.5</v>
      </c>
      <c r="H130" s="141">
        <f t="shared" si="16"/>
        <v>0.5</v>
      </c>
      <c r="I130" s="118" t="str">
        <f t="shared" si="17"/>
        <v/>
      </c>
      <c r="J130" s="119" t="str">
        <f t="shared" si="17"/>
        <v/>
      </c>
      <c r="K130" s="119" t="str">
        <f t="shared" si="17"/>
        <v/>
      </c>
      <c r="L130" s="119" t="str">
        <f t="shared" si="17"/>
        <v/>
      </c>
      <c r="M130" s="119" t="str">
        <f t="shared" si="17"/>
        <v/>
      </c>
      <c r="N130" s="119" t="str">
        <f t="shared" si="17"/>
        <v/>
      </c>
      <c r="O130" s="119" t="str">
        <f t="shared" si="17"/>
        <v/>
      </c>
      <c r="P130" s="119" t="str">
        <f t="shared" si="17"/>
        <v/>
      </c>
      <c r="Q130" s="119" t="str">
        <f t="shared" si="17"/>
        <v/>
      </c>
      <c r="R130" s="119" t="str">
        <f t="shared" si="17"/>
        <v/>
      </c>
      <c r="S130" s="119" t="str">
        <f t="shared" si="17"/>
        <v/>
      </c>
      <c r="T130" s="119" t="str">
        <f t="shared" si="17"/>
        <v/>
      </c>
      <c r="U130" s="119" t="str">
        <f t="shared" si="17"/>
        <v/>
      </c>
      <c r="V130" s="119" t="str">
        <f t="shared" si="17"/>
        <v/>
      </c>
      <c r="W130" s="119" t="str">
        <f t="shared" si="17"/>
        <v/>
      </c>
      <c r="X130" s="119" t="str">
        <f t="shared" si="17"/>
        <v/>
      </c>
      <c r="Y130" s="119" t="str">
        <f t="shared" si="18"/>
        <v/>
      </c>
      <c r="Z130" s="120" t="str">
        <f t="shared" si="18"/>
        <v/>
      </c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5" t="s">
        <v>125</v>
      </c>
      <c r="BD130" s="19">
        <v>9</v>
      </c>
      <c r="BE130" s="19">
        <v>4.5</v>
      </c>
      <c r="BF130" s="22"/>
      <c r="BG130" s="15">
        <v>9</v>
      </c>
      <c r="BH130" s="16" t="s">
        <v>80</v>
      </c>
      <c r="BI130" s="17" t="s">
        <v>81</v>
      </c>
      <c r="BJ130" s="18" t="s">
        <v>38</v>
      </c>
      <c r="BK130" s="17" t="s">
        <v>39</v>
      </c>
      <c r="BL130" s="2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</row>
    <row r="131" spans="1:79" x14ac:dyDescent="0.25">
      <c r="A131" s="158"/>
      <c r="B131" s="150"/>
      <c r="C131" s="101"/>
      <c r="D131" s="102"/>
      <c r="E131" s="107"/>
      <c r="F131" s="110"/>
      <c r="G131" s="139" t="str">
        <f t="shared" si="15"/>
        <v/>
      </c>
      <c r="H131" s="142" t="str">
        <f t="shared" si="16"/>
        <v/>
      </c>
      <c r="I131" s="121" t="str">
        <f t="shared" si="17"/>
        <v/>
      </c>
      <c r="J131" s="122" t="str">
        <f t="shared" si="17"/>
        <v/>
      </c>
      <c r="K131" s="122" t="str">
        <f t="shared" si="17"/>
        <v/>
      </c>
      <c r="L131" s="122" t="str">
        <f t="shared" si="17"/>
        <v/>
      </c>
      <c r="M131" s="122" t="str">
        <f t="shared" si="17"/>
        <v/>
      </c>
      <c r="N131" s="122" t="str">
        <f t="shared" si="17"/>
        <v/>
      </c>
      <c r="O131" s="122" t="str">
        <f t="shared" si="17"/>
        <v/>
      </c>
      <c r="P131" s="122" t="str">
        <f t="shared" si="17"/>
        <v/>
      </c>
      <c r="Q131" s="122" t="str">
        <f t="shared" si="17"/>
        <v/>
      </c>
      <c r="R131" s="122" t="str">
        <f t="shared" si="17"/>
        <v/>
      </c>
      <c r="S131" s="122" t="str">
        <f t="shared" si="17"/>
        <v/>
      </c>
      <c r="T131" s="122" t="str">
        <f t="shared" si="17"/>
        <v/>
      </c>
      <c r="U131" s="122" t="str">
        <f t="shared" si="17"/>
        <v/>
      </c>
      <c r="V131" s="122" t="str">
        <f t="shared" si="17"/>
        <v/>
      </c>
      <c r="W131" s="122" t="str">
        <f t="shared" si="17"/>
        <v/>
      </c>
      <c r="X131" s="122" t="str">
        <f t="shared" si="17"/>
        <v/>
      </c>
      <c r="Y131" s="122" t="str">
        <f t="shared" si="18"/>
        <v/>
      </c>
      <c r="Z131" s="123" t="str">
        <f t="shared" si="18"/>
        <v/>
      </c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5" t="s">
        <v>126</v>
      </c>
      <c r="BD131" s="19">
        <v>10</v>
      </c>
      <c r="BE131" s="19">
        <v>5</v>
      </c>
      <c r="BF131" s="22"/>
      <c r="BG131" s="4"/>
      <c r="BH131" s="1"/>
      <c r="BI131" s="23"/>
      <c r="BJ131" s="16" t="s">
        <v>41</v>
      </c>
      <c r="BK131" s="17" t="s">
        <v>42</v>
      </c>
      <c r="BL131" s="2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</row>
    <row r="132" spans="1:79" x14ac:dyDescent="0.25">
      <c r="A132" s="158"/>
      <c r="B132" s="150"/>
      <c r="C132" s="101"/>
      <c r="D132" s="102"/>
      <c r="E132" s="107"/>
      <c r="F132" s="110"/>
      <c r="G132" s="139" t="str">
        <f t="shared" si="15"/>
        <v/>
      </c>
      <c r="H132" s="142" t="str">
        <f t="shared" si="16"/>
        <v/>
      </c>
      <c r="I132" s="121" t="str">
        <f t="shared" si="17"/>
        <v/>
      </c>
      <c r="J132" s="122" t="str">
        <f t="shared" si="17"/>
        <v/>
      </c>
      <c r="K132" s="122" t="str">
        <f t="shared" si="17"/>
        <v/>
      </c>
      <c r="L132" s="122" t="str">
        <f t="shared" si="17"/>
        <v/>
      </c>
      <c r="M132" s="122" t="str">
        <f t="shared" si="17"/>
        <v/>
      </c>
      <c r="N132" s="122" t="str">
        <f t="shared" si="17"/>
        <v/>
      </c>
      <c r="O132" s="122" t="str">
        <f t="shared" si="17"/>
        <v/>
      </c>
      <c r="P132" s="122" t="str">
        <f t="shared" si="17"/>
        <v/>
      </c>
      <c r="Q132" s="122" t="str">
        <f t="shared" si="17"/>
        <v/>
      </c>
      <c r="R132" s="122" t="str">
        <f t="shared" si="17"/>
        <v/>
      </c>
      <c r="S132" s="122" t="str">
        <f t="shared" si="17"/>
        <v/>
      </c>
      <c r="T132" s="122" t="str">
        <f t="shared" si="17"/>
        <v/>
      </c>
      <c r="U132" s="122" t="str">
        <f t="shared" si="17"/>
        <v/>
      </c>
      <c r="V132" s="122" t="str">
        <f t="shared" si="17"/>
        <v/>
      </c>
      <c r="W132" s="122" t="str">
        <f t="shared" si="17"/>
        <v/>
      </c>
      <c r="X132" s="122" t="str">
        <f t="shared" si="17"/>
        <v/>
      </c>
      <c r="Y132" s="122" t="str">
        <f t="shared" si="18"/>
        <v/>
      </c>
      <c r="Z132" s="123" t="str">
        <f t="shared" si="18"/>
        <v/>
      </c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5" t="s">
        <v>127</v>
      </c>
      <c r="BD132" s="19">
        <v>11</v>
      </c>
      <c r="BE132" s="19">
        <v>5.5</v>
      </c>
      <c r="BF132" s="22"/>
      <c r="BG132" s="4"/>
      <c r="BH132" s="1"/>
      <c r="BI132" s="21"/>
      <c r="BJ132" s="16" t="s">
        <v>44</v>
      </c>
      <c r="BK132" s="17" t="s">
        <v>45</v>
      </c>
      <c r="BL132" s="2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</row>
    <row r="133" spans="1:79" x14ac:dyDescent="0.25">
      <c r="A133" s="159"/>
      <c r="B133" s="151"/>
      <c r="C133" s="103"/>
      <c r="D133" s="104"/>
      <c r="E133" s="108"/>
      <c r="F133" s="111"/>
      <c r="G133" s="140" t="str">
        <f t="shared" si="15"/>
        <v/>
      </c>
      <c r="H133" s="143" t="str">
        <f t="shared" si="16"/>
        <v/>
      </c>
      <c r="I133" s="124" t="str">
        <f t="shared" si="17"/>
        <v/>
      </c>
      <c r="J133" s="125" t="str">
        <f t="shared" si="17"/>
        <v/>
      </c>
      <c r="K133" s="125" t="str">
        <f t="shared" si="17"/>
        <v/>
      </c>
      <c r="L133" s="125" t="str">
        <f t="shared" si="17"/>
        <v/>
      </c>
      <c r="M133" s="125" t="str">
        <f t="shared" si="17"/>
        <v/>
      </c>
      <c r="N133" s="125" t="str">
        <f t="shared" si="17"/>
        <v/>
      </c>
      <c r="O133" s="125" t="str">
        <f t="shared" si="17"/>
        <v/>
      </c>
      <c r="P133" s="125" t="str">
        <f t="shared" si="17"/>
        <v/>
      </c>
      <c r="Q133" s="125" t="str">
        <f t="shared" si="17"/>
        <v/>
      </c>
      <c r="R133" s="125" t="str">
        <f t="shared" si="17"/>
        <v/>
      </c>
      <c r="S133" s="125" t="str">
        <f t="shared" si="17"/>
        <v/>
      </c>
      <c r="T133" s="125" t="str">
        <f t="shared" si="17"/>
        <v/>
      </c>
      <c r="U133" s="125" t="str">
        <f t="shared" si="17"/>
        <v/>
      </c>
      <c r="V133" s="125" t="str">
        <f t="shared" si="17"/>
        <v/>
      </c>
      <c r="W133" s="125" t="str">
        <f t="shared" si="17"/>
        <v/>
      </c>
      <c r="X133" s="125" t="str">
        <f t="shared" si="17"/>
        <v/>
      </c>
      <c r="Y133" s="125" t="str">
        <f t="shared" si="18"/>
        <v/>
      </c>
      <c r="Z133" s="126" t="str">
        <f t="shared" si="18"/>
        <v/>
      </c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5" t="s">
        <v>128</v>
      </c>
      <c r="BD133" s="19">
        <v>12</v>
      </c>
      <c r="BE133" s="19">
        <v>6</v>
      </c>
      <c r="BF133" s="22"/>
      <c r="BG133" s="4"/>
      <c r="BH133" s="1"/>
      <c r="BI133" s="21"/>
      <c r="BJ133" s="18" t="s">
        <v>47</v>
      </c>
      <c r="BK133" s="15">
        <v>20506</v>
      </c>
      <c r="BL133" s="2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</row>
    <row r="134" spans="1:79" x14ac:dyDescent="0.25">
      <c r="A134" s="157" t="s">
        <v>19</v>
      </c>
      <c r="B134" s="149" t="s">
        <v>83</v>
      </c>
      <c r="C134" s="99"/>
      <c r="D134" s="100"/>
      <c r="E134" s="106" t="s">
        <v>117</v>
      </c>
      <c r="F134" s="109"/>
      <c r="G134" s="135">
        <f t="shared" si="15"/>
        <v>0.5</v>
      </c>
      <c r="H134" s="141">
        <f t="shared" si="16"/>
        <v>0.5</v>
      </c>
      <c r="I134" s="118" t="str">
        <f t="shared" si="17"/>
        <v/>
      </c>
      <c r="J134" s="119" t="str">
        <f t="shared" si="17"/>
        <v/>
      </c>
      <c r="K134" s="119" t="str">
        <f t="shared" si="17"/>
        <v/>
      </c>
      <c r="L134" s="119" t="str">
        <f t="shared" si="17"/>
        <v/>
      </c>
      <c r="M134" s="119" t="str">
        <f t="shared" si="17"/>
        <v/>
      </c>
      <c r="N134" s="119" t="str">
        <f t="shared" si="17"/>
        <v/>
      </c>
      <c r="O134" s="119" t="str">
        <f t="shared" si="17"/>
        <v/>
      </c>
      <c r="P134" s="119" t="str">
        <f t="shared" si="17"/>
        <v/>
      </c>
      <c r="Q134" s="119" t="str">
        <f t="shared" si="17"/>
        <v/>
      </c>
      <c r="R134" s="119" t="str">
        <f t="shared" si="17"/>
        <v/>
      </c>
      <c r="S134" s="119" t="str">
        <f t="shared" si="17"/>
        <v/>
      </c>
      <c r="T134" s="119" t="str">
        <f t="shared" si="17"/>
        <v/>
      </c>
      <c r="U134" s="119" t="str">
        <f t="shared" si="17"/>
        <v/>
      </c>
      <c r="V134" s="119" t="str">
        <f t="shared" si="17"/>
        <v/>
      </c>
      <c r="W134" s="119" t="str">
        <f t="shared" si="17"/>
        <v/>
      </c>
      <c r="X134" s="119" t="str">
        <f t="shared" si="17"/>
        <v/>
      </c>
      <c r="Y134" s="119" t="str">
        <f t="shared" si="18"/>
        <v/>
      </c>
      <c r="Z134" s="120" t="str">
        <f t="shared" si="18"/>
        <v/>
      </c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5" t="s">
        <v>129</v>
      </c>
      <c r="BD134" s="19">
        <v>13</v>
      </c>
      <c r="BE134" s="19">
        <v>6.5</v>
      </c>
      <c r="BF134" s="22"/>
      <c r="BG134" s="4"/>
      <c r="BH134" s="1"/>
      <c r="BI134" s="21"/>
      <c r="BJ134" s="16" t="s">
        <v>8</v>
      </c>
      <c r="BK134" s="17" t="s">
        <v>9</v>
      </c>
      <c r="BL134" s="2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</row>
    <row r="135" spans="1:79" x14ac:dyDescent="0.25">
      <c r="A135" s="158"/>
      <c r="B135" s="150"/>
      <c r="C135" s="101"/>
      <c r="D135" s="102"/>
      <c r="E135" s="107"/>
      <c r="F135" s="110"/>
      <c r="G135" s="139" t="str">
        <f t="shared" si="15"/>
        <v/>
      </c>
      <c r="H135" s="142" t="str">
        <f t="shared" si="16"/>
        <v/>
      </c>
      <c r="I135" s="121" t="str">
        <f t="shared" si="17"/>
        <v/>
      </c>
      <c r="J135" s="122" t="str">
        <f t="shared" si="17"/>
        <v/>
      </c>
      <c r="K135" s="122" t="str">
        <f t="shared" si="17"/>
        <v/>
      </c>
      <c r="L135" s="122" t="str">
        <f t="shared" si="17"/>
        <v/>
      </c>
      <c r="M135" s="122" t="str">
        <f t="shared" si="17"/>
        <v/>
      </c>
      <c r="N135" s="122" t="str">
        <f t="shared" si="17"/>
        <v/>
      </c>
      <c r="O135" s="122" t="str">
        <f t="shared" si="17"/>
        <v/>
      </c>
      <c r="P135" s="122" t="str">
        <f t="shared" si="17"/>
        <v/>
      </c>
      <c r="Q135" s="122" t="str">
        <f t="shared" si="17"/>
        <v/>
      </c>
      <c r="R135" s="122" t="str">
        <f t="shared" si="17"/>
        <v/>
      </c>
      <c r="S135" s="122" t="str">
        <f t="shared" si="17"/>
        <v/>
      </c>
      <c r="T135" s="122" t="str">
        <f t="shared" si="17"/>
        <v/>
      </c>
      <c r="U135" s="122" t="str">
        <f t="shared" si="17"/>
        <v/>
      </c>
      <c r="V135" s="122" t="str">
        <f t="shared" si="17"/>
        <v/>
      </c>
      <c r="W135" s="122" t="str">
        <f t="shared" si="17"/>
        <v/>
      </c>
      <c r="X135" s="122" t="str">
        <f t="shared" si="17"/>
        <v/>
      </c>
      <c r="Y135" s="122" t="str">
        <f t="shared" si="18"/>
        <v/>
      </c>
      <c r="Z135" s="123" t="str">
        <f t="shared" si="18"/>
        <v/>
      </c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5" t="s">
        <v>130</v>
      </c>
      <c r="BD135" s="19">
        <v>14</v>
      </c>
      <c r="BE135" s="19">
        <v>7</v>
      </c>
      <c r="BF135" s="22"/>
      <c r="BG135" s="4"/>
      <c r="BH135" s="1"/>
      <c r="BI135" s="21"/>
      <c r="BJ135" s="16" t="s">
        <v>12</v>
      </c>
      <c r="BK135" s="17" t="s">
        <v>13</v>
      </c>
      <c r="BL135" s="2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</row>
    <row r="136" spans="1:79" x14ac:dyDescent="0.25">
      <c r="A136" s="158"/>
      <c r="B136" s="150"/>
      <c r="C136" s="101"/>
      <c r="D136" s="102"/>
      <c r="E136" s="107"/>
      <c r="F136" s="110"/>
      <c r="G136" s="139" t="str">
        <f t="shared" si="15"/>
        <v/>
      </c>
      <c r="H136" s="142" t="str">
        <f t="shared" si="16"/>
        <v/>
      </c>
      <c r="I136" s="121" t="str">
        <f t="shared" si="17"/>
        <v/>
      </c>
      <c r="J136" s="122" t="str">
        <f t="shared" si="17"/>
        <v/>
      </c>
      <c r="K136" s="122" t="str">
        <f t="shared" si="17"/>
        <v/>
      </c>
      <c r="L136" s="122" t="str">
        <f t="shared" si="17"/>
        <v/>
      </c>
      <c r="M136" s="122" t="str">
        <f t="shared" si="17"/>
        <v/>
      </c>
      <c r="N136" s="122" t="str">
        <f t="shared" si="17"/>
        <v/>
      </c>
      <c r="O136" s="122" t="str">
        <f t="shared" si="17"/>
        <v/>
      </c>
      <c r="P136" s="122" t="str">
        <f t="shared" si="17"/>
        <v/>
      </c>
      <c r="Q136" s="122" t="str">
        <f t="shared" si="17"/>
        <v/>
      </c>
      <c r="R136" s="122" t="str">
        <f t="shared" si="17"/>
        <v/>
      </c>
      <c r="S136" s="122" t="str">
        <f t="shared" si="17"/>
        <v/>
      </c>
      <c r="T136" s="122" t="str">
        <f t="shared" si="17"/>
        <v/>
      </c>
      <c r="U136" s="122" t="str">
        <f t="shared" si="17"/>
        <v/>
      </c>
      <c r="V136" s="122" t="str">
        <f t="shared" si="17"/>
        <v/>
      </c>
      <c r="W136" s="122" t="str">
        <f t="shared" si="17"/>
        <v/>
      </c>
      <c r="X136" s="122" t="str">
        <f t="shared" si="17"/>
        <v/>
      </c>
      <c r="Y136" s="122" t="str">
        <f t="shared" si="18"/>
        <v/>
      </c>
      <c r="Z136" s="123" t="str">
        <f t="shared" si="18"/>
        <v/>
      </c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5" t="s">
        <v>131</v>
      </c>
      <c r="BD136" s="19">
        <v>15</v>
      </c>
      <c r="BE136" s="19">
        <v>7.5</v>
      </c>
      <c r="BF136" s="22"/>
      <c r="BG136" s="4"/>
      <c r="BH136" s="1"/>
      <c r="BI136" s="21"/>
      <c r="BJ136" s="16" t="s">
        <v>15</v>
      </c>
      <c r="BK136" s="17" t="s">
        <v>16</v>
      </c>
      <c r="BL136" s="2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</row>
    <row r="137" spans="1:79" x14ac:dyDescent="0.25">
      <c r="A137" s="159"/>
      <c r="B137" s="151"/>
      <c r="C137" s="103"/>
      <c r="D137" s="104"/>
      <c r="E137" s="108"/>
      <c r="F137" s="111"/>
      <c r="G137" s="140" t="str">
        <f t="shared" si="15"/>
        <v/>
      </c>
      <c r="H137" s="143" t="str">
        <f t="shared" si="16"/>
        <v/>
      </c>
      <c r="I137" s="124" t="str">
        <f t="shared" si="17"/>
        <v/>
      </c>
      <c r="J137" s="125" t="str">
        <f t="shared" si="17"/>
        <v/>
      </c>
      <c r="K137" s="125" t="str">
        <f t="shared" si="17"/>
        <v/>
      </c>
      <c r="L137" s="125" t="str">
        <f t="shared" si="17"/>
        <v/>
      </c>
      <c r="M137" s="125" t="str">
        <f t="shared" si="17"/>
        <v/>
      </c>
      <c r="N137" s="125" t="str">
        <f t="shared" si="17"/>
        <v/>
      </c>
      <c r="O137" s="125" t="str">
        <f t="shared" si="17"/>
        <v/>
      </c>
      <c r="P137" s="125" t="str">
        <f t="shared" si="17"/>
        <v/>
      </c>
      <c r="Q137" s="125" t="str">
        <f t="shared" si="17"/>
        <v/>
      </c>
      <c r="R137" s="125" t="str">
        <f t="shared" si="17"/>
        <v/>
      </c>
      <c r="S137" s="125" t="str">
        <f t="shared" si="17"/>
        <v/>
      </c>
      <c r="T137" s="125" t="str">
        <f t="shared" si="17"/>
        <v/>
      </c>
      <c r="U137" s="125" t="str">
        <f t="shared" si="17"/>
        <v/>
      </c>
      <c r="V137" s="125" t="str">
        <f t="shared" si="17"/>
        <v/>
      </c>
      <c r="W137" s="125" t="str">
        <f t="shared" si="17"/>
        <v/>
      </c>
      <c r="X137" s="125" t="str">
        <f t="shared" ref="I137:X153" si="19">IF($G137=X$22,$D137,"")&amp;IF($G137&lt;X$22,IF(X$22&gt;$H137,"",$D137),"")</f>
        <v/>
      </c>
      <c r="Y137" s="125" t="str">
        <f t="shared" si="18"/>
        <v/>
      </c>
      <c r="Z137" s="126" t="str">
        <f t="shared" si="18"/>
        <v/>
      </c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5" t="s">
        <v>132</v>
      </c>
      <c r="BD137" s="19">
        <v>16</v>
      </c>
      <c r="BE137" s="19">
        <v>8</v>
      </c>
      <c r="BF137" s="22"/>
      <c r="BG137" s="4"/>
      <c r="BH137" s="1"/>
      <c r="BI137" s="21"/>
      <c r="BJ137" s="16" t="s">
        <v>51</v>
      </c>
      <c r="BK137" s="17" t="s">
        <v>52</v>
      </c>
      <c r="BL137" s="2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</row>
    <row r="138" spans="1:79" x14ac:dyDescent="0.25">
      <c r="A138" s="157" t="s">
        <v>24</v>
      </c>
      <c r="B138" s="149" t="s">
        <v>84</v>
      </c>
      <c r="C138" s="99"/>
      <c r="D138" s="100"/>
      <c r="E138" s="106" t="s">
        <v>117</v>
      </c>
      <c r="F138" s="109"/>
      <c r="G138" s="135">
        <f t="shared" si="15"/>
        <v>0.5</v>
      </c>
      <c r="H138" s="141">
        <f t="shared" si="16"/>
        <v>0.5</v>
      </c>
      <c r="I138" s="118" t="str">
        <f t="shared" si="19"/>
        <v/>
      </c>
      <c r="J138" s="119" t="str">
        <f t="shared" si="19"/>
        <v/>
      </c>
      <c r="K138" s="119" t="str">
        <f t="shared" si="19"/>
        <v/>
      </c>
      <c r="L138" s="119" t="str">
        <f t="shared" si="19"/>
        <v/>
      </c>
      <c r="M138" s="119" t="str">
        <f t="shared" si="19"/>
        <v/>
      </c>
      <c r="N138" s="119" t="str">
        <f t="shared" si="19"/>
        <v/>
      </c>
      <c r="O138" s="119" t="str">
        <f t="shared" si="19"/>
        <v/>
      </c>
      <c r="P138" s="119" t="str">
        <f t="shared" si="19"/>
        <v/>
      </c>
      <c r="Q138" s="119" t="str">
        <f t="shared" si="19"/>
        <v/>
      </c>
      <c r="R138" s="119" t="str">
        <f t="shared" si="19"/>
        <v/>
      </c>
      <c r="S138" s="119" t="str">
        <f t="shared" si="19"/>
        <v/>
      </c>
      <c r="T138" s="119" t="str">
        <f t="shared" si="19"/>
        <v/>
      </c>
      <c r="U138" s="119" t="str">
        <f t="shared" si="19"/>
        <v/>
      </c>
      <c r="V138" s="119" t="str">
        <f t="shared" si="19"/>
        <v/>
      </c>
      <c r="W138" s="119" t="str">
        <f t="shared" si="19"/>
        <v/>
      </c>
      <c r="X138" s="119" t="str">
        <f t="shared" si="19"/>
        <v/>
      </c>
      <c r="Y138" s="119" t="str">
        <f t="shared" si="18"/>
        <v/>
      </c>
      <c r="Z138" s="120" t="str">
        <f t="shared" si="18"/>
        <v/>
      </c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5" t="s">
        <v>133</v>
      </c>
      <c r="BD138" s="19">
        <v>17</v>
      </c>
      <c r="BE138" s="19">
        <v>8.5</v>
      </c>
      <c r="BF138" s="22"/>
      <c r="BG138" s="4"/>
      <c r="BH138" s="1"/>
      <c r="BI138" s="21"/>
      <c r="BJ138" s="18" t="s">
        <v>54</v>
      </c>
      <c r="BK138" s="17" t="s">
        <v>55</v>
      </c>
      <c r="BL138" s="2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</row>
    <row r="139" spans="1:79" x14ac:dyDescent="0.25">
      <c r="A139" s="158"/>
      <c r="B139" s="150"/>
      <c r="C139" s="101"/>
      <c r="D139" s="102"/>
      <c r="E139" s="107"/>
      <c r="F139" s="110"/>
      <c r="G139" s="139" t="str">
        <f t="shared" si="15"/>
        <v/>
      </c>
      <c r="H139" s="142" t="str">
        <f t="shared" si="16"/>
        <v/>
      </c>
      <c r="I139" s="121" t="str">
        <f t="shared" si="19"/>
        <v/>
      </c>
      <c r="J139" s="122" t="str">
        <f t="shared" si="19"/>
        <v/>
      </c>
      <c r="K139" s="122" t="str">
        <f t="shared" si="19"/>
        <v/>
      </c>
      <c r="L139" s="122" t="str">
        <f t="shared" si="19"/>
        <v/>
      </c>
      <c r="M139" s="122" t="str">
        <f t="shared" si="19"/>
        <v/>
      </c>
      <c r="N139" s="122" t="str">
        <f t="shared" si="19"/>
        <v/>
      </c>
      <c r="O139" s="122" t="str">
        <f t="shared" si="19"/>
        <v/>
      </c>
      <c r="P139" s="122" t="str">
        <f t="shared" si="19"/>
        <v/>
      </c>
      <c r="Q139" s="122" t="str">
        <f t="shared" si="19"/>
        <v/>
      </c>
      <c r="R139" s="122" t="str">
        <f t="shared" si="19"/>
        <v/>
      </c>
      <c r="S139" s="122" t="str">
        <f t="shared" si="19"/>
        <v/>
      </c>
      <c r="T139" s="122" t="str">
        <f t="shared" si="19"/>
        <v/>
      </c>
      <c r="U139" s="122" t="str">
        <f t="shared" si="19"/>
        <v/>
      </c>
      <c r="V139" s="122" t="str">
        <f t="shared" si="19"/>
        <v/>
      </c>
      <c r="W139" s="122" t="str">
        <f t="shared" si="19"/>
        <v/>
      </c>
      <c r="X139" s="122" t="str">
        <f t="shared" si="19"/>
        <v/>
      </c>
      <c r="Y139" s="122" t="str">
        <f t="shared" si="18"/>
        <v/>
      </c>
      <c r="Z139" s="123" t="str">
        <f t="shared" si="18"/>
        <v/>
      </c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5" t="s">
        <v>134</v>
      </c>
      <c r="BD139" s="19">
        <v>18</v>
      </c>
      <c r="BE139" s="19">
        <v>9</v>
      </c>
      <c r="BF139" s="22"/>
      <c r="BG139" s="4"/>
      <c r="BH139" s="1"/>
      <c r="BI139" s="21"/>
      <c r="BJ139" s="16" t="s">
        <v>57</v>
      </c>
      <c r="BK139" s="17" t="s">
        <v>58</v>
      </c>
      <c r="BL139" s="2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</row>
    <row r="140" spans="1:79" x14ac:dyDescent="0.25">
      <c r="A140" s="158"/>
      <c r="B140" s="150"/>
      <c r="C140" s="101"/>
      <c r="D140" s="102"/>
      <c r="E140" s="107"/>
      <c r="F140" s="110"/>
      <c r="G140" s="139" t="str">
        <f t="shared" si="15"/>
        <v/>
      </c>
      <c r="H140" s="142" t="str">
        <f t="shared" si="16"/>
        <v/>
      </c>
      <c r="I140" s="121" t="str">
        <f t="shared" si="19"/>
        <v/>
      </c>
      <c r="J140" s="122" t="str">
        <f t="shared" si="19"/>
        <v/>
      </c>
      <c r="K140" s="122" t="str">
        <f t="shared" si="19"/>
        <v/>
      </c>
      <c r="L140" s="122" t="str">
        <f t="shared" si="19"/>
        <v/>
      </c>
      <c r="M140" s="122" t="str">
        <f t="shared" si="19"/>
        <v/>
      </c>
      <c r="N140" s="122" t="str">
        <f t="shared" si="19"/>
        <v/>
      </c>
      <c r="O140" s="122" t="str">
        <f t="shared" si="19"/>
        <v/>
      </c>
      <c r="P140" s="122" t="str">
        <f t="shared" si="19"/>
        <v/>
      </c>
      <c r="Q140" s="122" t="str">
        <f t="shared" si="19"/>
        <v/>
      </c>
      <c r="R140" s="122" t="str">
        <f t="shared" si="19"/>
        <v/>
      </c>
      <c r="S140" s="122" t="str">
        <f t="shared" si="19"/>
        <v/>
      </c>
      <c r="T140" s="122" t="str">
        <f t="shared" si="19"/>
        <v/>
      </c>
      <c r="U140" s="122" t="str">
        <f t="shared" si="19"/>
        <v/>
      </c>
      <c r="V140" s="122" t="str">
        <f t="shared" si="19"/>
        <v/>
      </c>
      <c r="W140" s="122" t="str">
        <f t="shared" si="19"/>
        <v/>
      </c>
      <c r="X140" s="122" t="str">
        <f t="shared" si="19"/>
        <v/>
      </c>
      <c r="Y140" s="122" t="str">
        <f t="shared" si="18"/>
        <v/>
      </c>
      <c r="Z140" s="123" t="str">
        <f t="shared" si="18"/>
        <v/>
      </c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22"/>
      <c r="BG140" s="4"/>
      <c r="BH140" s="1"/>
      <c r="BI140" s="21"/>
      <c r="BJ140" s="16" t="s">
        <v>20</v>
      </c>
      <c r="BK140" s="17" t="s">
        <v>21</v>
      </c>
      <c r="BL140" s="2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</row>
    <row r="141" spans="1:79" x14ac:dyDescent="0.25">
      <c r="A141" s="159"/>
      <c r="B141" s="151"/>
      <c r="C141" s="103"/>
      <c r="D141" s="104"/>
      <c r="E141" s="108"/>
      <c r="F141" s="111"/>
      <c r="G141" s="140" t="str">
        <f t="shared" si="15"/>
        <v/>
      </c>
      <c r="H141" s="143" t="str">
        <f t="shared" si="16"/>
        <v/>
      </c>
      <c r="I141" s="124" t="str">
        <f t="shared" si="19"/>
        <v/>
      </c>
      <c r="J141" s="125" t="str">
        <f t="shared" si="19"/>
        <v/>
      </c>
      <c r="K141" s="125" t="str">
        <f t="shared" si="19"/>
        <v/>
      </c>
      <c r="L141" s="125" t="str">
        <f t="shared" si="19"/>
        <v/>
      </c>
      <c r="M141" s="125" t="str">
        <f t="shared" si="19"/>
        <v/>
      </c>
      <c r="N141" s="125" t="str">
        <f t="shared" si="19"/>
        <v/>
      </c>
      <c r="O141" s="125" t="str">
        <f t="shared" si="19"/>
        <v/>
      </c>
      <c r="P141" s="125" t="str">
        <f t="shared" si="19"/>
        <v/>
      </c>
      <c r="Q141" s="125" t="str">
        <f t="shared" si="19"/>
        <v/>
      </c>
      <c r="R141" s="125" t="str">
        <f t="shared" si="19"/>
        <v/>
      </c>
      <c r="S141" s="125" t="str">
        <f t="shared" si="19"/>
        <v/>
      </c>
      <c r="T141" s="125" t="str">
        <f t="shared" si="19"/>
        <v/>
      </c>
      <c r="U141" s="125" t="str">
        <f t="shared" si="19"/>
        <v/>
      </c>
      <c r="V141" s="125" t="str">
        <f t="shared" si="19"/>
        <v/>
      </c>
      <c r="W141" s="125" t="str">
        <f t="shared" si="19"/>
        <v/>
      </c>
      <c r="X141" s="125" t="str">
        <f t="shared" si="19"/>
        <v/>
      </c>
      <c r="Y141" s="125" t="str">
        <f t="shared" si="18"/>
        <v/>
      </c>
      <c r="Z141" s="126" t="str">
        <f t="shared" si="18"/>
        <v/>
      </c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22"/>
      <c r="BG141" s="4"/>
      <c r="BH141" s="1"/>
      <c r="BI141" s="21"/>
      <c r="BJ141" s="16" t="s">
        <v>25</v>
      </c>
      <c r="BK141" s="17" t="s">
        <v>26</v>
      </c>
      <c r="BL141" s="2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</row>
    <row r="142" spans="1:79" x14ac:dyDescent="0.25">
      <c r="A142" s="157" t="s">
        <v>29</v>
      </c>
      <c r="B142" s="149" t="s">
        <v>85</v>
      </c>
      <c r="C142" s="99"/>
      <c r="D142" s="100"/>
      <c r="E142" s="106" t="s">
        <v>117</v>
      </c>
      <c r="F142" s="109"/>
      <c r="G142" s="135">
        <f t="shared" si="15"/>
        <v>0.5</v>
      </c>
      <c r="H142" s="141">
        <f t="shared" si="16"/>
        <v>0.5</v>
      </c>
      <c r="I142" s="118" t="str">
        <f t="shared" si="19"/>
        <v/>
      </c>
      <c r="J142" s="119" t="str">
        <f t="shared" si="19"/>
        <v/>
      </c>
      <c r="K142" s="119" t="str">
        <f t="shared" si="19"/>
        <v/>
      </c>
      <c r="L142" s="119" t="str">
        <f t="shared" si="19"/>
        <v/>
      </c>
      <c r="M142" s="119" t="str">
        <f t="shared" si="19"/>
        <v/>
      </c>
      <c r="N142" s="119" t="str">
        <f t="shared" si="19"/>
        <v/>
      </c>
      <c r="O142" s="119" t="str">
        <f t="shared" si="19"/>
        <v/>
      </c>
      <c r="P142" s="119" t="str">
        <f t="shared" si="19"/>
        <v/>
      </c>
      <c r="Q142" s="119" t="str">
        <f t="shared" si="19"/>
        <v/>
      </c>
      <c r="R142" s="119" t="str">
        <f t="shared" si="19"/>
        <v/>
      </c>
      <c r="S142" s="119" t="str">
        <f t="shared" si="19"/>
        <v/>
      </c>
      <c r="T142" s="119" t="str">
        <f t="shared" si="19"/>
        <v/>
      </c>
      <c r="U142" s="119" t="str">
        <f t="shared" si="19"/>
        <v/>
      </c>
      <c r="V142" s="119" t="str">
        <f t="shared" si="19"/>
        <v/>
      </c>
      <c r="W142" s="119" t="str">
        <f t="shared" si="19"/>
        <v/>
      </c>
      <c r="X142" s="119" t="str">
        <f t="shared" si="19"/>
        <v/>
      </c>
      <c r="Y142" s="119" t="str">
        <f t="shared" si="18"/>
        <v/>
      </c>
      <c r="Z142" s="120" t="str">
        <f t="shared" si="18"/>
        <v/>
      </c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22"/>
      <c r="BG142" s="4"/>
      <c r="BH142" s="1"/>
      <c r="BI142" s="21"/>
      <c r="BJ142" s="16" t="s">
        <v>30</v>
      </c>
      <c r="BK142" s="17" t="s">
        <v>31</v>
      </c>
      <c r="BL142" s="2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</row>
    <row r="143" spans="1:79" ht="15" customHeight="1" x14ac:dyDescent="0.25">
      <c r="A143" s="158"/>
      <c r="B143" s="150"/>
      <c r="C143" s="101"/>
      <c r="D143" s="102"/>
      <c r="E143" s="107"/>
      <c r="F143" s="110"/>
      <c r="G143" s="139" t="str">
        <f t="shared" si="15"/>
        <v/>
      </c>
      <c r="H143" s="142" t="str">
        <f t="shared" si="16"/>
        <v/>
      </c>
      <c r="I143" s="121" t="str">
        <f t="shared" si="19"/>
        <v/>
      </c>
      <c r="J143" s="122" t="str">
        <f t="shared" si="19"/>
        <v/>
      </c>
      <c r="K143" s="122" t="str">
        <f t="shared" si="19"/>
        <v/>
      </c>
      <c r="L143" s="122" t="str">
        <f t="shared" si="19"/>
        <v/>
      </c>
      <c r="M143" s="122" t="str">
        <f t="shared" si="19"/>
        <v/>
      </c>
      <c r="N143" s="122" t="str">
        <f t="shared" si="19"/>
        <v/>
      </c>
      <c r="O143" s="122" t="str">
        <f t="shared" si="19"/>
        <v/>
      </c>
      <c r="P143" s="122" t="str">
        <f t="shared" si="19"/>
        <v/>
      </c>
      <c r="Q143" s="122" t="str">
        <f t="shared" si="19"/>
        <v/>
      </c>
      <c r="R143" s="122" t="str">
        <f t="shared" si="19"/>
        <v/>
      </c>
      <c r="S143" s="122" t="str">
        <f t="shared" si="19"/>
        <v/>
      </c>
      <c r="T143" s="122" t="str">
        <f t="shared" si="19"/>
        <v/>
      </c>
      <c r="U143" s="122" t="str">
        <f t="shared" si="19"/>
        <v/>
      </c>
      <c r="V143" s="122" t="str">
        <f t="shared" si="19"/>
        <v/>
      </c>
      <c r="W143" s="122" t="str">
        <f t="shared" si="19"/>
        <v/>
      </c>
      <c r="X143" s="122" t="str">
        <f t="shared" si="19"/>
        <v/>
      </c>
      <c r="Y143" s="122" t="str">
        <f t="shared" si="18"/>
        <v/>
      </c>
      <c r="Z143" s="123" t="str">
        <f t="shared" si="18"/>
        <v/>
      </c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22"/>
      <c r="BG143" s="4"/>
      <c r="BH143" s="1"/>
      <c r="BI143" s="21"/>
      <c r="BJ143" s="16" t="s">
        <v>33</v>
      </c>
      <c r="BK143" s="17" t="s">
        <v>34</v>
      </c>
      <c r="BL143" s="2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</row>
    <row r="144" spans="1:79" ht="15" customHeight="1" x14ac:dyDescent="0.25">
      <c r="A144" s="158"/>
      <c r="B144" s="150"/>
      <c r="C144" s="101"/>
      <c r="D144" s="102"/>
      <c r="E144" s="107"/>
      <c r="F144" s="110"/>
      <c r="G144" s="139" t="str">
        <f t="shared" si="15"/>
        <v/>
      </c>
      <c r="H144" s="142" t="str">
        <f t="shared" si="16"/>
        <v/>
      </c>
      <c r="I144" s="121" t="str">
        <f t="shared" si="19"/>
        <v/>
      </c>
      <c r="J144" s="122" t="str">
        <f t="shared" si="19"/>
        <v/>
      </c>
      <c r="K144" s="122" t="str">
        <f t="shared" si="19"/>
        <v/>
      </c>
      <c r="L144" s="122" t="str">
        <f t="shared" si="19"/>
        <v/>
      </c>
      <c r="M144" s="122" t="str">
        <f t="shared" si="19"/>
        <v/>
      </c>
      <c r="N144" s="122" t="str">
        <f t="shared" si="19"/>
        <v/>
      </c>
      <c r="O144" s="122" t="str">
        <f t="shared" si="19"/>
        <v/>
      </c>
      <c r="P144" s="122" t="str">
        <f t="shared" si="19"/>
        <v/>
      </c>
      <c r="Q144" s="122" t="str">
        <f t="shared" si="19"/>
        <v/>
      </c>
      <c r="R144" s="122" t="str">
        <f t="shared" si="19"/>
        <v/>
      </c>
      <c r="S144" s="122" t="str">
        <f t="shared" si="19"/>
        <v/>
      </c>
      <c r="T144" s="122" t="str">
        <f t="shared" si="19"/>
        <v/>
      </c>
      <c r="U144" s="122" t="str">
        <f t="shared" si="19"/>
        <v/>
      </c>
      <c r="V144" s="122" t="str">
        <f t="shared" si="19"/>
        <v/>
      </c>
      <c r="W144" s="122" t="str">
        <f t="shared" si="19"/>
        <v/>
      </c>
      <c r="X144" s="122" t="str">
        <f t="shared" si="19"/>
        <v/>
      </c>
      <c r="Y144" s="122" t="str">
        <f t="shared" si="18"/>
        <v/>
      </c>
      <c r="Z144" s="123" t="str">
        <f t="shared" si="18"/>
        <v/>
      </c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22"/>
      <c r="BG144" s="4"/>
      <c r="BH144" s="1"/>
      <c r="BI144" s="21"/>
      <c r="BJ144" s="18" t="s">
        <v>62</v>
      </c>
      <c r="BK144" s="17" t="s">
        <v>63</v>
      </c>
      <c r="BL144" s="2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</row>
    <row r="145" spans="1:79" ht="15" customHeight="1" x14ac:dyDescent="0.25">
      <c r="A145" s="159"/>
      <c r="B145" s="151"/>
      <c r="C145" s="103"/>
      <c r="D145" s="104"/>
      <c r="E145" s="108"/>
      <c r="F145" s="111"/>
      <c r="G145" s="140" t="str">
        <f t="shared" si="15"/>
        <v/>
      </c>
      <c r="H145" s="143" t="str">
        <f t="shared" si="16"/>
        <v/>
      </c>
      <c r="I145" s="124" t="str">
        <f t="shared" si="19"/>
        <v/>
      </c>
      <c r="J145" s="125" t="str">
        <f t="shared" si="19"/>
        <v/>
      </c>
      <c r="K145" s="125" t="str">
        <f t="shared" si="19"/>
        <v/>
      </c>
      <c r="L145" s="125" t="str">
        <f t="shared" si="19"/>
        <v/>
      </c>
      <c r="M145" s="125" t="str">
        <f t="shared" si="19"/>
        <v/>
      </c>
      <c r="N145" s="125" t="str">
        <f t="shared" si="19"/>
        <v/>
      </c>
      <c r="O145" s="125" t="str">
        <f t="shared" si="19"/>
        <v/>
      </c>
      <c r="P145" s="125" t="str">
        <f t="shared" si="19"/>
        <v/>
      </c>
      <c r="Q145" s="125" t="str">
        <f t="shared" si="19"/>
        <v/>
      </c>
      <c r="R145" s="125" t="str">
        <f t="shared" si="19"/>
        <v/>
      </c>
      <c r="S145" s="125" t="str">
        <f t="shared" si="19"/>
        <v/>
      </c>
      <c r="T145" s="125" t="str">
        <f t="shared" si="19"/>
        <v/>
      </c>
      <c r="U145" s="125" t="str">
        <f t="shared" si="19"/>
        <v/>
      </c>
      <c r="V145" s="125" t="str">
        <f t="shared" si="19"/>
        <v/>
      </c>
      <c r="W145" s="125" t="str">
        <f t="shared" si="19"/>
        <v/>
      </c>
      <c r="X145" s="125" t="str">
        <f t="shared" si="19"/>
        <v/>
      </c>
      <c r="Y145" s="125" t="str">
        <f t="shared" si="18"/>
        <v/>
      </c>
      <c r="Z145" s="126" t="str">
        <f t="shared" si="18"/>
        <v/>
      </c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22"/>
      <c r="BG145" s="4"/>
      <c r="BH145" s="1"/>
      <c r="BI145" s="21"/>
      <c r="BJ145" s="16" t="s">
        <v>104</v>
      </c>
      <c r="BK145" s="17">
        <v>23150</v>
      </c>
      <c r="BL145" s="2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</row>
    <row r="146" spans="1:79" ht="15" customHeight="1" x14ac:dyDescent="0.25">
      <c r="A146" s="157" t="s">
        <v>32</v>
      </c>
      <c r="B146" s="149" t="s">
        <v>86</v>
      </c>
      <c r="C146" s="99"/>
      <c r="D146" s="100"/>
      <c r="E146" s="106" t="s">
        <v>117</v>
      </c>
      <c r="F146" s="109"/>
      <c r="G146" s="135">
        <f t="shared" si="15"/>
        <v>0.5</v>
      </c>
      <c r="H146" s="141">
        <f t="shared" si="16"/>
        <v>0.5</v>
      </c>
      <c r="I146" s="118" t="str">
        <f t="shared" si="19"/>
        <v/>
      </c>
      <c r="J146" s="119" t="str">
        <f t="shared" si="19"/>
        <v/>
      </c>
      <c r="K146" s="119" t="str">
        <f t="shared" si="19"/>
        <v/>
      </c>
      <c r="L146" s="119" t="str">
        <f t="shared" si="19"/>
        <v/>
      </c>
      <c r="M146" s="119" t="str">
        <f t="shared" si="19"/>
        <v/>
      </c>
      <c r="N146" s="119" t="str">
        <f t="shared" si="19"/>
        <v/>
      </c>
      <c r="O146" s="119" t="str">
        <f t="shared" si="19"/>
        <v/>
      </c>
      <c r="P146" s="119" t="str">
        <f t="shared" si="19"/>
        <v/>
      </c>
      <c r="Q146" s="119" t="str">
        <f t="shared" si="19"/>
        <v/>
      </c>
      <c r="R146" s="119" t="str">
        <f t="shared" si="19"/>
        <v/>
      </c>
      <c r="S146" s="119" t="str">
        <f t="shared" si="19"/>
        <v/>
      </c>
      <c r="T146" s="119" t="str">
        <f t="shared" si="19"/>
        <v/>
      </c>
      <c r="U146" s="119" t="str">
        <f t="shared" si="19"/>
        <v/>
      </c>
      <c r="V146" s="119" t="str">
        <f t="shared" si="19"/>
        <v/>
      </c>
      <c r="W146" s="119" t="str">
        <f t="shared" si="19"/>
        <v/>
      </c>
      <c r="X146" s="119" t="str">
        <f t="shared" si="19"/>
        <v/>
      </c>
      <c r="Y146" s="119" t="str">
        <f t="shared" si="18"/>
        <v/>
      </c>
      <c r="Z146" s="120" t="str">
        <f t="shared" si="18"/>
        <v/>
      </c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22"/>
      <c r="BG146" s="4"/>
      <c r="BH146" s="1"/>
      <c r="BI146" s="21"/>
      <c r="BJ146" s="16" t="s">
        <v>107</v>
      </c>
      <c r="BK146" s="17">
        <v>23100</v>
      </c>
      <c r="BL146" s="2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</row>
    <row r="147" spans="1:79" ht="15" customHeight="1" x14ac:dyDescent="0.25">
      <c r="A147" s="158"/>
      <c r="B147" s="150"/>
      <c r="C147" s="101"/>
      <c r="D147" s="102"/>
      <c r="E147" s="107"/>
      <c r="F147" s="110"/>
      <c r="G147" s="139" t="str">
        <f t="shared" si="15"/>
        <v/>
      </c>
      <c r="H147" s="142" t="str">
        <f t="shared" si="16"/>
        <v/>
      </c>
      <c r="I147" s="121" t="str">
        <f t="shared" si="19"/>
        <v/>
      </c>
      <c r="J147" s="122" t="str">
        <f t="shared" si="19"/>
        <v/>
      </c>
      <c r="K147" s="122" t="str">
        <f t="shared" si="19"/>
        <v/>
      </c>
      <c r="L147" s="122" t="str">
        <f t="shared" si="19"/>
        <v/>
      </c>
      <c r="M147" s="122" t="str">
        <f t="shared" si="19"/>
        <v/>
      </c>
      <c r="N147" s="122" t="str">
        <f t="shared" si="19"/>
        <v/>
      </c>
      <c r="O147" s="122" t="str">
        <f t="shared" si="19"/>
        <v/>
      </c>
      <c r="P147" s="122" t="str">
        <f t="shared" si="19"/>
        <v/>
      </c>
      <c r="Q147" s="122" t="str">
        <f t="shared" si="19"/>
        <v/>
      </c>
      <c r="R147" s="122" t="str">
        <f t="shared" si="19"/>
        <v/>
      </c>
      <c r="S147" s="122" t="str">
        <f t="shared" si="19"/>
        <v/>
      </c>
      <c r="T147" s="122" t="str">
        <f t="shared" si="19"/>
        <v/>
      </c>
      <c r="U147" s="122" t="str">
        <f t="shared" si="19"/>
        <v/>
      </c>
      <c r="V147" s="122" t="str">
        <f t="shared" si="19"/>
        <v/>
      </c>
      <c r="W147" s="122" t="str">
        <f t="shared" si="19"/>
        <v/>
      </c>
      <c r="X147" s="122" t="str">
        <f t="shared" si="19"/>
        <v/>
      </c>
      <c r="Y147" s="122" t="str">
        <f t="shared" si="18"/>
        <v/>
      </c>
      <c r="Z147" s="123" t="str">
        <f t="shared" si="18"/>
        <v/>
      </c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22"/>
      <c r="BG147" s="4"/>
      <c r="BH147" s="1"/>
      <c r="BI147" s="21"/>
      <c r="BJ147" s="18" t="s">
        <v>64</v>
      </c>
      <c r="BK147" s="17" t="s">
        <v>65</v>
      </c>
      <c r="BL147" s="2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</row>
    <row r="148" spans="1:79" ht="15" customHeight="1" x14ac:dyDescent="0.25">
      <c r="A148" s="158"/>
      <c r="B148" s="150"/>
      <c r="C148" s="101"/>
      <c r="D148" s="102"/>
      <c r="E148" s="107"/>
      <c r="F148" s="110"/>
      <c r="G148" s="139" t="str">
        <f t="shared" si="15"/>
        <v/>
      </c>
      <c r="H148" s="142" t="str">
        <f t="shared" si="16"/>
        <v/>
      </c>
      <c r="I148" s="121" t="str">
        <f t="shared" si="19"/>
        <v/>
      </c>
      <c r="J148" s="122" t="str">
        <f t="shared" si="19"/>
        <v/>
      </c>
      <c r="K148" s="122" t="str">
        <f t="shared" si="19"/>
        <v/>
      </c>
      <c r="L148" s="122" t="str">
        <f t="shared" si="19"/>
        <v/>
      </c>
      <c r="M148" s="122" t="str">
        <f t="shared" si="19"/>
        <v/>
      </c>
      <c r="N148" s="122" t="str">
        <f t="shared" si="19"/>
        <v/>
      </c>
      <c r="O148" s="122" t="str">
        <f t="shared" si="19"/>
        <v/>
      </c>
      <c r="P148" s="122" t="str">
        <f t="shared" si="19"/>
        <v/>
      </c>
      <c r="Q148" s="122" t="str">
        <f t="shared" si="19"/>
        <v/>
      </c>
      <c r="R148" s="122" t="str">
        <f t="shared" si="19"/>
        <v/>
      </c>
      <c r="S148" s="122" t="str">
        <f t="shared" si="19"/>
        <v/>
      </c>
      <c r="T148" s="122" t="str">
        <f t="shared" si="19"/>
        <v/>
      </c>
      <c r="U148" s="122" t="str">
        <f t="shared" si="19"/>
        <v/>
      </c>
      <c r="V148" s="122" t="str">
        <f t="shared" si="19"/>
        <v/>
      </c>
      <c r="W148" s="122" t="str">
        <f t="shared" si="19"/>
        <v/>
      </c>
      <c r="X148" s="122" t="str">
        <f t="shared" si="19"/>
        <v/>
      </c>
      <c r="Y148" s="122" t="str">
        <f t="shared" si="18"/>
        <v/>
      </c>
      <c r="Z148" s="123" t="str">
        <f t="shared" si="18"/>
        <v/>
      </c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22"/>
      <c r="BG148" s="4"/>
      <c r="BH148" s="1"/>
      <c r="BI148" s="21"/>
      <c r="BJ148" s="16" t="s">
        <v>66</v>
      </c>
      <c r="BK148" s="17" t="s">
        <v>67</v>
      </c>
      <c r="BL148" s="2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</row>
    <row r="149" spans="1:79" s="13" customFormat="1" ht="15" customHeight="1" x14ac:dyDescent="0.25">
      <c r="A149" s="159"/>
      <c r="B149" s="151"/>
      <c r="C149" s="103"/>
      <c r="D149" s="104"/>
      <c r="E149" s="108"/>
      <c r="F149" s="111"/>
      <c r="G149" s="140" t="str">
        <f t="shared" si="15"/>
        <v/>
      </c>
      <c r="H149" s="143" t="str">
        <f t="shared" si="16"/>
        <v/>
      </c>
      <c r="I149" s="124" t="str">
        <f t="shared" si="19"/>
        <v/>
      </c>
      <c r="J149" s="125" t="str">
        <f t="shared" si="19"/>
        <v/>
      </c>
      <c r="K149" s="125" t="str">
        <f t="shared" si="19"/>
        <v/>
      </c>
      <c r="L149" s="125" t="str">
        <f t="shared" si="19"/>
        <v/>
      </c>
      <c r="M149" s="125" t="str">
        <f t="shared" si="19"/>
        <v/>
      </c>
      <c r="N149" s="125" t="str">
        <f t="shared" si="19"/>
        <v/>
      </c>
      <c r="O149" s="125" t="str">
        <f t="shared" si="19"/>
        <v/>
      </c>
      <c r="P149" s="125" t="str">
        <f t="shared" si="19"/>
        <v/>
      </c>
      <c r="Q149" s="125" t="str">
        <f t="shared" si="19"/>
        <v/>
      </c>
      <c r="R149" s="125" t="str">
        <f t="shared" si="19"/>
        <v/>
      </c>
      <c r="S149" s="125" t="str">
        <f t="shared" si="19"/>
        <v/>
      </c>
      <c r="T149" s="125" t="str">
        <f t="shared" si="19"/>
        <v/>
      </c>
      <c r="U149" s="125" t="str">
        <f t="shared" si="19"/>
        <v/>
      </c>
      <c r="V149" s="125" t="str">
        <f t="shared" si="19"/>
        <v/>
      </c>
      <c r="W149" s="125" t="str">
        <f t="shared" si="19"/>
        <v/>
      </c>
      <c r="X149" s="125" t="str">
        <f t="shared" si="19"/>
        <v/>
      </c>
      <c r="Y149" s="125" t="str">
        <f t="shared" si="18"/>
        <v/>
      </c>
      <c r="Z149" s="126" t="str">
        <f t="shared" si="18"/>
        <v/>
      </c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1"/>
      <c r="BD149" s="1"/>
      <c r="BE149" s="1"/>
      <c r="BF149" s="22"/>
      <c r="BG149" s="4"/>
      <c r="BH149" s="1"/>
      <c r="BI149" s="21"/>
      <c r="BJ149" s="18" t="s">
        <v>68</v>
      </c>
      <c r="BK149" s="17" t="s">
        <v>69</v>
      </c>
      <c r="BL149" s="24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</row>
    <row r="150" spans="1:79" ht="15" customHeight="1" x14ac:dyDescent="0.25">
      <c r="A150" s="157" t="s">
        <v>37</v>
      </c>
      <c r="B150" s="149" t="s">
        <v>87</v>
      </c>
      <c r="C150" s="99"/>
      <c r="D150" s="100"/>
      <c r="E150" s="106" t="s">
        <v>117</v>
      </c>
      <c r="F150" s="109"/>
      <c r="G150" s="135">
        <f t="shared" si="15"/>
        <v>0.5</v>
      </c>
      <c r="H150" s="141">
        <f t="shared" si="16"/>
        <v>0.5</v>
      </c>
      <c r="I150" s="118" t="str">
        <f t="shared" si="19"/>
        <v/>
      </c>
      <c r="J150" s="119" t="str">
        <f t="shared" si="19"/>
        <v/>
      </c>
      <c r="K150" s="119" t="str">
        <f t="shared" si="19"/>
        <v/>
      </c>
      <c r="L150" s="119" t="str">
        <f t="shared" si="19"/>
        <v/>
      </c>
      <c r="M150" s="119" t="str">
        <f t="shared" si="19"/>
        <v/>
      </c>
      <c r="N150" s="119" t="str">
        <f t="shared" si="19"/>
        <v/>
      </c>
      <c r="O150" s="119" t="str">
        <f t="shared" si="19"/>
        <v/>
      </c>
      <c r="P150" s="119" t="str">
        <f t="shared" si="19"/>
        <v/>
      </c>
      <c r="Q150" s="119" t="str">
        <f t="shared" si="19"/>
        <v/>
      </c>
      <c r="R150" s="119" t="str">
        <f t="shared" si="19"/>
        <v/>
      </c>
      <c r="S150" s="119" t="str">
        <f t="shared" si="19"/>
        <v/>
      </c>
      <c r="T150" s="119" t="str">
        <f t="shared" si="19"/>
        <v/>
      </c>
      <c r="U150" s="119" t="str">
        <f t="shared" si="19"/>
        <v/>
      </c>
      <c r="V150" s="119" t="str">
        <f t="shared" si="19"/>
        <v/>
      </c>
      <c r="W150" s="119" t="str">
        <f t="shared" si="19"/>
        <v/>
      </c>
      <c r="X150" s="119" t="str">
        <f t="shared" si="19"/>
        <v/>
      </c>
      <c r="Y150" s="119" t="str">
        <f t="shared" si="18"/>
        <v/>
      </c>
      <c r="Z150" s="120" t="str">
        <f t="shared" si="18"/>
        <v/>
      </c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22"/>
      <c r="BG150" s="4"/>
      <c r="BH150" s="1"/>
      <c r="BI150" s="21"/>
      <c r="BJ150" s="18" t="s">
        <v>70</v>
      </c>
      <c r="BK150" s="17" t="s">
        <v>71</v>
      </c>
      <c r="BL150" s="2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</row>
    <row r="151" spans="1:79" ht="15" customHeight="1" x14ac:dyDescent="0.25">
      <c r="A151" s="158"/>
      <c r="B151" s="150"/>
      <c r="C151" s="101"/>
      <c r="D151" s="102"/>
      <c r="E151" s="107"/>
      <c r="F151" s="110"/>
      <c r="G151" s="139" t="str">
        <f t="shared" si="15"/>
        <v/>
      </c>
      <c r="H151" s="142" t="str">
        <f t="shared" si="16"/>
        <v/>
      </c>
      <c r="I151" s="121" t="str">
        <f t="shared" si="19"/>
        <v/>
      </c>
      <c r="J151" s="122" t="str">
        <f t="shared" si="19"/>
        <v/>
      </c>
      <c r="K151" s="122" t="str">
        <f t="shared" si="19"/>
        <v/>
      </c>
      <c r="L151" s="122" t="str">
        <f t="shared" si="19"/>
        <v/>
      </c>
      <c r="M151" s="122" t="str">
        <f t="shared" si="19"/>
        <v/>
      </c>
      <c r="N151" s="122" t="str">
        <f t="shared" si="19"/>
        <v/>
      </c>
      <c r="O151" s="122" t="str">
        <f t="shared" si="19"/>
        <v/>
      </c>
      <c r="P151" s="122" t="str">
        <f t="shared" si="19"/>
        <v/>
      </c>
      <c r="Q151" s="122" t="str">
        <f t="shared" si="19"/>
        <v/>
      </c>
      <c r="R151" s="122" t="str">
        <f t="shared" si="19"/>
        <v/>
      </c>
      <c r="S151" s="122" t="str">
        <f t="shared" si="19"/>
        <v/>
      </c>
      <c r="T151" s="122" t="str">
        <f t="shared" si="19"/>
        <v/>
      </c>
      <c r="U151" s="122" t="str">
        <f t="shared" si="19"/>
        <v/>
      </c>
      <c r="V151" s="122" t="str">
        <f t="shared" si="19"/>
        <v/>
      </c>
      <c r="W151" s="122" t="str">
        <f t="shared" si="19"/>
        <v/>
      </c>
      <c r="X151" s="122" t="str">
        <f t="shared" si="19"/>
        <v/>
      </c>
      <c r="Y151" s="122" t="str">
        <f t="shared" si="18"/>
        <v/>
      </c>
      <c r="Z151" s="123" t="str">
        <f t="shared" si="18"/>
        <v/>
      </c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22"/>
      <c r="BG151" s="4"/>
      <c r="BH151" s="1"/>
      <c r="BI151" s="21"/>
      <c r="BJ151" s="16" t="s">
        <v>72</v>
      </c>
      <c r="BK151" s="17" t="s">
        <v>73</v>
      </c>
      <c r="BL151" s="2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</row>
    <row r="152" spans="1:79" ht="15" customHeight="1" x14ac:dyDescent="0.25">
      <c r="A152" s="158"/>
      <c r="B152" s="150"/>
      <c r="C152" s="101"/>
      <c r="D152" s="102"/>
      <c r="E152" s="107"/>
      <c r="F152" s="110"/>
      <c r="G152" s="139" t="str">
        <f t="shared" si="15"/>
        <v/>
      </c>
      <c r="H152" s="142" t="str">
        <f t="shared" si="16"/>
        <v/>
      </c>
      <c r="I152" s="121" t="str">
        <f t="shared" si="19"/>
        <v/>
      </c>
      <c r="J152" s="122" t="str">
        <f t="shared" si="19"/>
        <v/>
      </c>
      <c r="K152" s="122" t="str">
        <f t="shared" si="19"/>
        <v/>
      </c>
      <c r="L152" s="122" t="str">
        <f t="shared" si="19"/>
        <v/>
      </c>
      <c r="M152" s="122" t="str">
        <f t="shared" si="19"/>
        <v/>
      </c>
      <c r="N152" s="122" t="str">
        <f t="shared" si="19"/>
        <v/>
      </c>
      <c r="O152" s="122" t="str">
        <f t="shared" si="19"/>
        <v/>
      </c>
      <c r="P152" s="122" t="str">
        <f t="shared" si="19"/>
        <v/>
      </c>
      <c r="Q152" s="122" t="str">
        <f t="shared" si="19"/>
        <v/>
      </c>
      <c r="R152" s="122" t="str">
        <f t="shared" si="19"/>
        <v/>
      </c>
      <c r="S152" s="122" t="str">
        <f t="shared" si="19"/>
        <v/>
      </c>
      <c r="T152" s="122" t="str">
        <f t="shared" si="19"/>
        <v/>
      </c>
      <c r="U152" s="122" t="str">
        <f t="shared" si="19"/>
        <v/>
      </c>
      <c r="V152" s="122" t="str">
        <f t="shared" si="19"/>
        <v/>
      </c>
      <c r="W152" s="122" t="str">
        <f t="shared" si="19"/>
        <v/>
      </c>
      <c r="X152" s="122" t="str">
        <f t="shared" si="19"/>
        <v/>
      </c>
      <c r="Y152" s="122" t="str">
        <f t="shared" si="18"/>
        <v/>
      </c>
      <c r="Z152" s="123" t="str">
        <f t="shared" si="18"/>
        <v/>
      </c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22"/>
      <c r="BG152" s="4"/>
      <c r="BH152" s="1"/>
      <c r="BI152" s="21"/>
      <c r="BJ152" s="18" t="s">
        <v>74</v>
      </c>
      <c r="BK152" s="17" t="s">
        <v>75</v>
      </c>
      <c r="BL152" s="2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</row>
    <row r="153" spans="1:79" ht="15" customHeight="1" x14ac:dyDescent="0.25">
      <c r="A153" s="159"/>
      <c r="B153" s="151"/>
      <c r="C153" s="103"/>
      <c r="D153" s="104"/>
      <c r="E153" s="108"/>
      <c r="F153" s="111"/>
      <c r="G153" s="140" t="str">
        <f t="shared" si="15"/>
        <v/>
      </c>
      <c r="H153" s="143" t="str">
        <f t="shared" si="16"/>
        <v/>
      </c>
      <c r="I153" s="124" t="str">
        <f t="shared" si="19"/>
        <v/>
      </c>
      <c r="J153" s="125" t="str">
        <f t="shared" si="19"/>
        <v/>
      </c>
      <c r="K153" s="125" t="str">
        <f t="shared" si="19"/>
        <v/>
      </c>
      <c r="L153" s="125" t="str">
        <f t="shared" si="19"/>
        <v/>
      </c>
      <c r="M153" s="125" t="str">
        <f t="shared" si="19"/>
        <v/>
      </c>
      <c r="N153" s="125" t="str">
        <f t="shared" si="19"/>
        <v/>
      </c>
      <c r="O153" s="125" t="str">
        <f t="shared" si="19"/>
        <v/>
      </c>
      <c r="P153" s="125" t="str">
        <f t="shared" si="19"/>
        <v/>
      </c>
      <c r="Q153" s="125" t="str">
        <f t="shared" si="19"/>
        <v/>
      </c>
      <c r="R153" s="125" t="str">
        <f t="shared" si="19"/>
        <v/>
      </c>
      <c r="S153" s="125" t="str">
        <f t="shared" si="19"/>
        <v/>
      </c>
      <c r="T153" s="125" t="str">
        <f t="shared" si="19"/>
        <v/>
      </c>
      <c r="U153" s="125" t="str">
        <f t="shared" si="19"/>
        <v/>
      </c>
      <c r="V153" s="125" t="str">
        <f t="shared" si="19"/>
        <v/>
      </c>
      <c r="W153" s="125" t="str">
        <f t="shared" ref="I153:X169" si="20">IF($G153=W$22,$D153,"")&amp;IF($G153&lt;W$22,IF(W$22&gt;$H153,"",$D153),"")</f>
        <v/>
      </c>
      <c r="X153" s="125" t="str">
        <f t="shared" si="20"/>
        <v/>
      </c>
      <c r="Y153" s="125" t="str">
        <f t="shared" si="18"/>
        <v/>
      </c>
      <c r="Z153" s="126" t="str">
        <f t="shared" si="18"/>
        <v/>
      </c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22"/>
      <c r="BG153" s="4"/>
      <c r="BH153" s="1"/>
      <c r="BI153" s="21"/>
      <c r="BJ153" s="18" t="s">
        <v>76</v>
      </c>
      <c r="BK153" s="17" t="s">
        <v>77</v>
      </c>
      <c r="BL153" s="2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</row>
    <row r="154" spans="1:79" ht="15" customHeight="1" x14ac:dyDescent="0.25">
      <c r="A154" s="157" t="s">
        <v>40</v>
      </c>
      <c r="B154" s="149" t="s">
        <v>157</v>
      </c>
      <c r="C154" s="99"/>
      <c r="D154" s="100"/>
      <c r="E154" s="106" t="s">
        <v>117</v>
      </c>
      <c r="F154" s="109"/>
      <c r="G154" s="135">
        <f t="shared" si="15"/>
        <v>0.5</v>
      </c>
      <c r="H154" s="141">
        <f t="shared" si="16"/>
        <v>0.5</v>
      </c>
      <c r="I154" s="118" t="str">
        <f t="shared" si="20"/>
        <v/>
      </c>
      <c r="J154" s="119" t="str">
        <f t="shared" si="20"/>
        <v/>
      </c>
      <c r="K154" s="119" t="str">
        <f t="shared" si="20"/>
        <v/>
      </c>
      <c r="L154" s="119" t="str">
        <f t="shared" si="20"/>
        <v/>
      </c>
      <c r="M154" s="119" t="str">
        <f t="shared" si="20"/>
        <v/>
      </c>
      <c r="N154" s="119" t="str">
        <f t="shared" si="20"/>
        <v/>
      </c>
      <c r="O154" s="119" t="str">
        <f t="shared" si="20"/>
        <v/>
      </c>
      <c r="P154" s="119" t="str">
        <f t="shared" si="20"/>
        <v/>
      </c>
      <c r="Q154" s="119" t="str">
        <f t="shared" si="20"/>
        <v/>
      </c>
      <c r="R154" s="119" t="str">
        <f t="shared" si="20"/>
        <v/>
      </c>
      <c r="S154" s="119" t="str">
        <f t="shared" si="20"/>
        <v/>
      </c>
      <c r="T154" s="119" t="str">
        <f t="shared" si="20"/>
        <v/>
      </c>
      <c r="U154" s="119" t="str">
        <f t="shared" si="20"/>
        <v/>
      </c>
      <c r="V154" s="119" t="str">
        <f t="shared" si="20"/>
        <v/>
      </c>
      <c r="W154" s="119" t="str">
        <f t="shared" si="20"/>
        <v/>
      </c>
      <c r="X154" s="119" t="str">
        <f t="shared" si="20"/>
        <v/>
      </c>
      <c r="Y154" s="119" t="str">
        <f t="shared" si="18"/>
        <v/>
      </c>
      <c r="Z154" s="120" t="str">
        <f t="shared" si="18"/>
        <v/>
      </c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22"/>
      <c r="BG154" s="4"/>
      <c r="BH154" s="1"/>
      <c r="BI154" s="21"/>
      <c r="BJ154" s="18" t="s">
        <v>78</v>
      </c>
      <c r="BK154" s="17" t="s">
        <v>79</v>
      </c>
      <c r="BL154" s="2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</row>
    <row r="155" spans="1:79" ht="15" customHeight="1" x14ac:dyDescent="0.25">
      <c r="A155" s="158"/>
      <c r="B155" s="150"/>
      <c r="C155" s="101"/>
      <c r="D155" s="102"/>
      <c r="E155" s="107"/>
      <c r="F155" s="110"/>
      <c r="G155" s="139" t="str">
        <f t="shared" si="15"/>
        <v/>
      </c>
      <c r="H155" s="142" t="str">
        <f t="shared" si="16"/>
        <v/>
      </c>
      <c r="I155" s="121" t="str">
        <f t="shared" si="20"/>
        <v/>
      </c>
      <c r="J155" s="122" t="str">
        <f t="shared" si="20"/>
        <v/>
      </c>
      <c r="K155" s="122" t="str">
        <f t="shared" si="20"/>
        <v/>
      </c>
      <c r="L155" s="122" t="str">
        <f t="shared" si="20"/>
        <v/>
      </c>
      <c r="M155" s="122" t="str">
        <f t="shared" si="20"/>
        <v/>
      </c>
      <c r="N155" s="122" t="str">
        <f t="shared" si="20"/>
        <v/>
      </c>
      <c r="O155" s="122" t="str">
        <f t="shared" si="20"/>
        <v/>
      </c>
      <c r="P155" s="122" t="str">
        <f t="shared" si="20"/>
        <v/>
      </c>
      <c r="Q155" s="122" t="str">
        <f t="shared" si="20"/>
        <v/>
      </c>
      <c r="R155" s="122" t="str">
        <f t="shared" si="20"/>
        <v/>
      </c>
      <c r="S155" s="122" t="str">
        <f t="shared" si="20"/>
        <v/>
      </c>
      <c r="T155" s="122" t="str">
        <f t="shared" si="20"/>
        <v/>
      </c>
      <c r="U155" s="122" t="str">
        <f t="shared" si="20"/>
        <v/>
      </c>
      <c r="V155" s="122" t="str">
        <f t="shared" si="20"/>
        <v/>
      </c>
      <c r="W155" s="122" t="str">
        <f t="shared" si="20"/>
        <v/>
      </c>
      <c r="X155" s="122" t="str">
        <f t="shared" si="20"/>
        <v/>
      </c>
      <c r="Y155" s="122" t="str">
        <f t="shared" si="18"/>
        <v/>
      </c>
      <c r="Z155" s="123" t="str">
        <f t="shared" si="18"/>
        <v/>
      </c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22"/>
      <c r="BG155" s="4"/>
      <c r="BH155" s="1"/>
      <c r="BI155" s="21"/>
      <c r="BJ155" s="16" t="s">
        <v>80</v>
      </c>
      <c r="BK155" s="17" t="s">
        <v>81</v>
      </c>
      <c r="BL155" s="2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</row>
    <row r="156" spans="1:79" ht="15" customHeight="1" x14ac:dyDescent="0.25">
      <c r="A156" s="158"/>
      <c r="B156" s="150"/>
      <c r="C156" s="101"/>
      <c r="D156" s="102"/>
      <c r="E156" s="107"/>
      <c r="F156" s="110"/>
      <c r="G156" s="139" t="str">
        <f t="shared" si="15"/>
        <v/>
      </c>
      <c r="H156" s="142" t="str">
        <f t="shared" si="16"/>
        <v/>
      </c>
      <c r="I156" s="121" t="str">
        <f t="shared" si="20"/>
        <v/>
      </c>
      <c r="J156" s="122" t="str">
        <f t="shared" si="20"/>
        <v/>
      </c>
      <c r="K156" s="122" t="str">
        <f t="shared" si="20"/>
        <v/>
      </c>
      <c r="L156" s="122" t="str">
        <f t="shared" si="20"/>
        <v/>
      </c>
      <c r="M156" s="122" t="str">
        <f t="shared" si="20"/>
        <v/>
      </c>
      <c r="N156" s="122" t="str">
        <f t="shared" si="20"/>
        <v/>
      </c>
      <c r="O156" s="122" t="str">
        <f t="shared" si="20"/>
        <v/>
      </c>
      <c r="P156" s="122" t="str">
        <f t="shared" si="20"/>
        <v/>
      </c>
      <c r="Q156" s="122" t="str">
        <f t="shared" si="20"/>
        <v/>
      </c>
      <c r="R156" s="122" t="str">
        <f t="shared" si="20"/>
        <v/>
      </c>
      <c r="S156" s="122" t="str">
        <f t="shared" si="20"/>
        <v/>
      </c>
      <c r="T156" s="122" t="str">
        <f t="shared" si="20"/>
        <v/>
      </c>
      <c r="U156" s="122" t="str">
        <f t="shared" si="20"/>
        <v/>
      </c>
      <c r="V156" s="122" t="str">
        <f t="shared" si="20"/>
        <v/>
      </c>
      <c r="W156" s="122" t="str">
        <f t="shared" si="20"/>
        <v/>
      </c>
      <c r="X156" s="122" t="str">
        <f t="shared" si="20"/>
        <v/>
      </c>
      <c r="Y156" s="122" t="str">
        <f t="shared" si="18"/>
        <v/>
      </c>
      <c r="Z156" s="123" t="str">
        <f t="shared" si="18"/>
        <v/>
      </c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22"/>
      <c r="BG156" s="4"/>
      <c r="BH156" s="1"/>
      <c r="BI156" s="21"/>
      <c r="BJ156" s="21"/>
      <c r="BK156" s="21"/>
      <c r="BL156" s="2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</row>
    <row r="157" spans="1:79" ht="15" customHeight="1" x14ac:dyDescent="0.25">
      <c r="A157" s="159"/>
      <c r="B157" s="151"/>
      <c r="C157" s="103"/>
      <c r="D157" s="104"/>
      <c r="E157" s="108"/>
      <c r="F157" s="111"/>
      <c r="G157" s="140" t="str">
        <f t="shared" si="15"/>
        <v/>
      </c>
      <c r="H157" s="143" t="str">
        <f t="shared" si="16"/>
        <v/>
      </c>
      <c r="I157" s="124" t="str">
        <f t="shared" si="20"/>
        <v/>
      </c>
      <c r="J157" s="125" t="str">
        <f t="shared" si="20"/>
        <v/>
      </c>
      <c r="K157" s="125" t="str">
        <f t="shared" si="20"/>
        <v/>
      </c>
      <c r="L157" s="125" t="str">
        <f t="shared" si="20"/>
        <v/>
      </c>
      <c r="M157" s="125" t="str">
        <f t="shared" si="20"/>
        <v/>
      </c>
      <c r="N157" s="125" t="str">
        <f t="shared" si="20"/>
        <v/>
      </c>
      <c r="O157" s="125" t="str">
        <f t="shared" si="20"/>
        <v/>
      </c>
      <c r="P157" s="125" t="str">
        <f t="shared" si="20"/>
        <v/>
      </c>
      <c r="Q157" s="125" t="str">
        <f t="shared" si="20"/>
        <v/>
      </c>
      <c r="R157" s="125" t="str">
        <f t="shared" si="20"/>
        <v/>
      </c>
      <c r="S157" s="125" t="str">
        <f t="shared" si="20"/>
        <v/>
      </c>
      <c r="T157" s="125" t="str">
        <f t="shared" si="20"/>
        <v/>
      </c>
      <c r="U157" s="125" t="str">
        <f t="shared" si="20"/>
        <v/>
      </c>
      <c r="V157" s="125" t="str">
        <f t="shared" si="20"/>
        <v/>
      </c>
      <c r="W157" s="125" t="str">
        <f t="shared" si="20"/>
        <v/>
      </c>
      <c r="X157" s="125" t="str">
        <f t="shared" si="20"/>
        <v/>
      </c>
      <c r="Y157" s="125" t="str">
        <f t="shared" si="18"/>
        <v/>
      </c>
      <c r="Z157" s="126" t="str">
        <f t="shared" si="18"/>
        <v/>
      </c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22"/>
      <c r="BG157" s="4"/>
      <c r="BH157" s="1"/>
      <c r="BI157" s="21"/>
      <c r="BJ157" s="21"/>
      <c r="BK157" s="21"/>
      <c r="BL157" s="2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</row>
    <row r="158" spans="1:79" ht="15" customHeight="1" x14ac:dyDescent="0.25">
      <c r="A158" s="157" t="s">
        <v>141</v>
      </c>
      <c r="B158" s="149" t="s">
        <v>142</v>
      </c>
      <c r="C158" s="99"/>
      <c r="D158" s="100"/>
      <c r="E158" s="106" t="s">
        <v>117</v>
      </c>
      <c r="F158" s="109"/>
      <c r="G158" s="135">
        <f t="shared" si="15"/>
        <v>0.5</v>
      </c>
      <c r="H158" s="141">
        <f t="shared" si="16"/>
        <v>0.5</v>
      </c>
      <c r="I158" s="118" t="str">
        <f t="shared" si="20"/>
        <v/>
      </c>
      <c r="J158" s="119" t="str">
        <f t="shared" si="20"/>
        <v/>
      </c>
      <c r="K158" s="119" t="str">
        <f t="shared" si="20"/>
        <v/>
      </c>
      <c r="L158" s="119" t="str">
        <f t="shared" si="20"/>
        <v/>
      </c>
      <c r="M158" s="119" t="str">
        <f t="shared" si="20"/>
        <v/>
      </c>
      <c r="N158" s="119" t="str">
        <f t="shared" si="20"/>
        <v/>
      </c>
      <c r="O158" s="119" t="str">
        <f t="shared" si="20"/>
        <v/>
      </c>
      <c r="P158" s="119" t="str">
        <f t="shared" si="20"/>
        <v/>
      </c>
      <c r="Q158" s="119" t="str">
        <f t="shared" si="20"/>
        <v/>
      </c>
      <c r="R158" s="119" t="str">
        <f t="shared" si="20"/>
        <v/>
      </c>
      <c r="S158" s="119" t="str">
        <f t="shared" si="20"/>
        <v/>
      </c>
      <c r="T158" s="119" t="str">
        <f t="shared" si="20"/>
        <v/>
      </c>
      <c r="U158" s="119" t="str">
        <f t="shared" si="20"/>
        <v/>
      </c>
      <c r="V158" s="119" t="str">
        <f t="shared" si="20"/>
        <v/>
      </c>
      <c r="W158" s="119" t="str">
        <f t="shared" si="20"/>
        <v/>
      </c>
      <c r="X158" s="119" t="str">
        <f t="shared" si="20"/>
        <v/>
      </c>
      <c r="Y158" s="119" t="str">
        <f t="shared" si="18"/>
        <v/>
      </c>
      <c r="Z158" s="120" t="str">
        <f t="shared" si="18"/>
        <v/>
      </c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22"/>
      <c r="BG158" s="4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</row>
    <row r="159" spans="1:79" ht="15" customHeight="1" x14ac:dyDescent="0.25">
      <c r="A159" s="158"/>
      <c r="B159" s="150"/>
      <c r="C159" s="101"/>
      <c r="D159" s="102"/>
      <c r="E159" s="107"/>
      <c r="F159" s="110"/>
      <c r="G159" s="139" t="str">
        <f t="shared" si="15"/>
        <v/>
      </c>
      <c r="H159" s="142" t="str">
        <f t="shared" si="16"/>
        <v/>
      </c>
      <c r="I159" s="121" t="str">
        <f t="shared" si="20"/>
        <v/>
      </c>
      <c r="J159" s="122" t="str">
        <f t="shared" si="20"/>
        <v/>
      </c>
      <c r="K159" s="122" t="str">
        <f t="shared" si="20"/>
        <v/>
      </c>
      <c r="L159" s="122" t="str">
        <f t="shared" si="20"/>
        <v/>
      </c>
      <c r="M159" s="122" t="str">
        <f t="shared" si="20"/>
        <v/>
      </c>
      <c r="N159" s="122" t="str">
        <f t="shared" si="20"/>
        <v/>
      </c>
      <c r="O159" s="122" t="str">
        <f t="shared" si="20"/>
        <v/>
      </c>
      <c r="P159" s="122" t="str">
        <f t="shared" si="20"/>
        <v/>
      </c>
      <c r="Q159" s="122" t="str">
        <f t="shared" si="20"/>
        <v/>
      </c>
      <c r="R159" s="122" t="str">
        <f t="shared" si="20"/>
        <v/>
      </c>
      <c r="S159" s="122" t="str">
        <f t="shared" si="20"/>
        <v/>
      </c>
      <c r="T159" s="122" t="str">
        <f t="shared" si="20"/>
        <v/>
      </c>
      <c r="U159" s="122" t="str">
        <f t="shared" si="20"/>
        <v/>
      </c>
      <c r="V159" s="122" t="str">
        <f t="shared" si="20"/>
        <v/>
      </c>
      <c r="W159" s="122" t="str">
        <f t="shared" si="20"/>
        <v/>
      </c>
      <c r="X159" s="122" t="str">
        <f t="shared" si="20"/>
        <v/>
      </c>
      <c r="Y159" s="122" t="str">
        <f t="shared" si="18"/>
        <v/>
      </c>
      <c r="Z159" s="123" t="str">
        <f t="shared" si="18"/>
        <v/>
      </c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22"/>
      <c r="BG159" s="4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</row>
    <row r="160" spans="1:79" ht="15" customHeight="1" x14ac:dyDescent="0.25">
      <c r="A160" s="158"/>
      <c r="B160" s="150"/>
      <c r="C160" s="101"/>
      <c r="D160" s="102"/>
      <c r="E160" s="107"/>
      <c r="F160" s="110"/>
      <c r="G160" s="139" t="str">
        <f t="shared" si="15"/>
        <v/>
      </c>
      <c r="H160" s="142" t="str">
        <f t="shared" si="16"/>
        <v/>
      </c>
      <c r="I160" s="121" t="str">
        <f t="shared" si="20"/>
        <v/>
      </c>
      <c r="J160" s="122" t="str">
        <f t="shared" si="20"/>
        <v/>
      </c>
      <c r="K160" s="122" t="str">
        <f t="shared" si="20"/>
        <v/>
      </c>
      <c r="L160" s="122" t="str">
        <f t="shared" si="20"/>
        <v/>
      </c>
      <c r="M160" s="122" t="str">
        <f t="shared" si="20"/>
        <v/>
      </c>
      <c r="N160" s="122" t="str">
        <f t="shared" si="20"/>
        <v/>
      </c>
      <c r="O160" s="122" t="str">
        <f t="shared" si="20"/>
        <v/>
      </c>
      <c r="P160" s="122" t="str">
        <f t="shared" si="20"/>
        <v/>
      </c>
      <c r="Q160" s="122" t="str">
        <f t="shared" si="20"/>
        <v/>
      </c>
      <c r="R160" s="122" t="str">
        <f t="shared" si="20"/>
        <v/>
      </c>
      <c r="S160" s="122" t="str">
        <f t="shared" si="20"/>
        <v/>
      </c>
      <c r="T160" s="122" t="str">
        <f t="shared" si="20"/>
        <v/>
      </c>
      <c r="U160" s="122" t="str">
        <f t="shared" si="20"/>
        <v/>
      </c>
      <c r="V160" s="122" t="str">
        <f t="shared" si="20"/>
        <v/>
      </c>
      <c r="W160" s="122" t="str">
        <f t="shared" si="20"/>
        <v/>
      </c>
      <c r="X160" s="122" t="str">
        <f t="shared" si="20"/>
        <v/>
      </c>
      <c r="Y160" s="122" t="str">
        <f t="shared" si="18"/>
        <v/>
      </c>
      <c r="Z160" s="123" t="str">
        <f t="shared" si="18"/>
        <v/>
      </c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22"/>
      <c r="BG160" s="4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</row>
    <row r="161" spans="1:79" ht="15" customHeight="1" x14ac:dyDescent="0.25">
      <c r="A161" s="159"/>
      <c r="B161" s="151"/>
      <c r="C161" s="103"/>
      <c r="D161" s="104"/>
      <c r="E161" s="108"/>
      <c r="F161" s="111"/>
      <c r="G161" s="140" t="str">
        <f t="shared" si="15"/>
        <v/>
      </c>
      <c r="H161" s="143" t="str">
        <f t="shared" si="16"/>
        <v/>
      </c>
      <c r="I161" s="124" t="str">
        <f t="shared" si="20"/>
        <v/>
      </c>
      <c r="J161" s="125" t="str">
        <f t="shared" si="20"/>
        <v/>
      </c>
      <c r="K161" s="125" t="str">
        <f t="shared" si="20"/>
        <v/>
      </c>
      <c r="L161" s="125" t="str">
        <f t="shared" si="20"/>
        <v/>
      </c>
      <c r="M161" s="125" t="str">
        <f t="shared" si="20"/>
        <v/>
      </c>
      <c r="N161" s="125" t="str">
        <f t="shared" si="20"/>
        <v/>
      </c>
      <c r="O161" s="125" t="str">
        <f t="shared" si="20"/>
        <v/>
      </c>
      <c r="P161" s="125" t="str">
        <f t="shared" si="20"/>
        <v/>
      </c>
      <c r="Q161" s="125" t="str">
        <f t="shared" si="20"/>
        <v/>
      </c>
      <c r="R161" s="125" t="str">
        <f t="shared" si="20"/>
        <v/>
      </c>
      <c r="S161" s="125" t="str">
        <f t="shared" si="20"/>
        <v/>
      </c>
      <c r="T161" s="125" t="str">
        <f t="shared" si="20"/>
        <v/>
      </c>
      <c r="U161" s="125" t="str">
        <f t="shared" si="20"/>
        <v/>
      </c>
      <c r="V161" s="125" t="str">
        <f t="shared" si="20"/>
        <v/>
      </c>
      <c r="W161" s="125" t="str">
        <f t="shared" si="20"/>
        <v/>
      </c>
      <c r="X161" s="125" t="str">
        <f t="shared" si="20"/>
        <v/>
      </c>
      <c r="Y161" s="125" t="str">
        <f t="shared" si="18"/>
        <v/>
      </c>
      <c r="Z161" s="126" t="str">
        <f t="shared" si="18"/>
        <v/>
      </c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22"/>
      <c r="BG161" s="4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</row>
    <row r="162" spans="1:79" ht="15" customHeight="1" x14ac:dyDescent="0.25">
      <c r="A162" s="157" t="s">
        <v>46</v>
      </c>
      <c r="B162" s="149" t="s">
        <v>88</v>
      </c>
      <c r="C162" s="99"/>
      <c r="D162" s="100"/>
      <c r="E162" s="106" t="s">
        <v>117</v>
      </c>
      <c r="F162" s="109"/>
      <c r="G162" s="135">
        <f t="shared" si="15"/>
        <v>0.5</v>
      </c>
      <c r="H162" s="141">
        <f t="shared" si="16"/>
        <v>0.5</v>
      </c>
      <c r="I162" s="118" t="str">
        <f t="shared" si="20"/>
        <v/>
      </c>
      <c r="J162" s="119" t="str">
        <f t="shared" si="20"/>
        <v/>
      </c>
      <c r="K162" s="119" t="str">
        <f t="shared" si="20"/>
        <v/>
      </c>
      <c r="L162" s="119" t="str">
        <f t="shared" si="20"/>
        <v/>
      </c>
      <c r="M162" s="119" t="str">
        <f t="shared" si="20"/>
        <v/>
      </c>
      <c r="N162" s="119" t="str">
        <f t="shared" si="20"/>
        <v/>
      </c>
      <c r="O162" s="119" t="str">
        <f t="shared" si="20"/>
        <v/>
      </c>
      <c r="P162" s="119" t="str">
        <f t="shared" si="20"/>
        <v/>
      </c>
      <c r="Q162" s="119" t="str">
        <f t="shared" si="20"/>
        <v/>
      </c>
      <c r="R162" s="119" t="str">
        <f t="shared" si="20"/>
        <v/>
      </c>
      <c r="S162" s="119" t="str">
        <f t="shared" si="20"/>
        <v/>
      </c>
      <c r="T162" s="119" t="str">
        <f t="shared" si="20"/>
        <v/>
      </c>
      <c r="U162" s="119" t="str">
        <f t="shared" si="20"/>
        <v/>
      </c>
      <c r="V162" s="119" t="str">
        <f t="shared" si="20"/>
        <v/>
      </c>
      <c r="W162" s="119" t="str">
        <f t="shared" si="20"/>
        <v/>
      </c>
      <c r="X162" s="119" t="str">
        <f t="shared" si="20"/>
        <v/>
      </c>
      <c r="Y162" s="119" t="str">
        <f t="shared" si="18"/>
        <v/>
      </c>
      <c r="Z162" s="120" t="str">
        <f t="shared" si="18"/>
        <v/>
      </c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22"/>
      <c r="BG162" s="4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</row>
    <row r="163" spans="1:79" ht="15" customHeight="1" x14ac:dyDescent="0.25">
      <c r="A163" s="158"/>
      <c r="B163" s="150"/>
      <c r="C163" s="101"/>
      <c r="D163" s="102"/>
      <c r="E163" s="107"/>
      <c r="F163" s="110"/>
      <c r="G163" s="139" t="str">
        <f t="shared" si="15"/>
        <v/>
      </c>
      <c r="H163" s="142" t="str">
        <f t="shared" si="16"/>
        <v/>
      </c>
      <c r="I163" s="121" t="str">
        <f t="shared" si="20"/>
        <v/>
      </c>
      <c r="J163" s="122" t="str">
        <f t="shared" si="20"/>
        <v/>
      </c>
      <c r="K163" s="122" t="str">
        <f t="shared" si="20"/>
        <v/>
      </c>
      <c r="L163" s="122" t="str">
        <f t="shared" si="20"/>
        <v/>
      </c>
      <c r="M163" s="122" t="str">
        <f t="shared" si="20"/>
        <v/>
      </c>
      <c r="N163" s="122" t="str">
        <f t="shared" si="20"/>
        <v/>
      </c>
      <c r="O163" s="122" t="str">
        <f t="shared" si="20"/>
        <v/>
      </c>
      <c r="P163" s="122" t="str">
        <f t="shared" si="20"/>
        <v/>
      </c>
      <c r="Q163" s="122" t="str">
        <f t="shared" si="20"/>
        <v/>
      </c>
      <c r="R163" s="122" t="str">
        <f t="shared" si="20"/>
        <v/>
      </c>
      <c r="S163" s="122" t="str">
        <f t="shared" si="20"/>
        <v/>
      </c>
      <c r="T163" s="122" t="str">
        <f t="shared" si="20"/>
        <v/>
      </c>
      <c r="U163" s="122" t="str">
        <f t="shared" si="20"/>
        <v/>
      </c>
      <c r="V163" s="122" t="str">
        <f t="shared" si="20"/>
        <v/>
      </c>
      <c r="W163" s="122" t="str">
        <f t="shared" si="20"/>
        <v/>
      </c>
      <c r="X163" s="122" t="str">
        <f t="shared" si="20"/>
        <v/>
      </c>
      <c r="Y163" s="122" t="str">
        <f t="shared" si="18"/>
        <v/>
      </c>
      <c r="Z163" s="123" t="str">
        <f t="shared" si="18"/>
        <v/>
      </c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22"/>
      <c r="BG163" s="4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</row>
    <row r="164" spans="1:79" ht="15" customHeight="1" x14ac:dyDescent="0.25">
      <c r="A164" s="158"/>
      <c r="B164" s="150"/>
      <c r="C164" s="101"/>
      <c r="D164" s="102"/>
      <c r="E164" s="107"/>
      <c r="F164" s="110"/>
      <c r="G164" s="139" t="str">
        <f t="shared" si="15"/>
        <v/>
      </c>
      <c r="H164" s="142" t="str">
        <f t="shared" si="16"/>
        <v/>
      </c>
      <c r="I164" s="121" t="str">
        <f t="shared" si="20"/>
        <v/>
      </c>
      <c r="J164" s="122" t="str">
        <f t="shared" si="20"/>
        <v/>
      </c>
      <c r="K164" s="122" t="str">
        <f t="shared" si="20"/>
        <v/>
      </c>
      <c r="L164" s="122" t="str">
        <f t="shared" si="20"/>
        <v/>
      </c>
      <c r="M164" s="122" t="str">
        <f t="shared" si="20"/>
        <v/>
      </c>
      <c r="N164" s="122" t="str">
        <f t="shared" si="20"/>
        <v/>
      </c>
      <c r="O164" s="122" t="str">
        <f t="shared" si="20"/>
        <v/>
      </c>
      <c r="P164" s="122" t="str">
        <f t="shared" si="20"/>
        <v/>
      </c>
      <c r="Q164" s="122" t="str">
        <f t="shared" si="20"/>
        <v/>
      </c>
      <c r="R164" s="122" t="str">
        <f t="shared" si="20"/>
        <v/>
      </c>
      <c r="S164" s="122" t="str">
        <f t="shared" si="20"/>
        <v/>
      </c>
      <c r="T164" s="122" t="str">
        <f t="shared" si="20"/>
        <v/>
      </c>
      <c r="U164" s="122" t="str">
        <f t="shared" si="20"/>
        <v/>
      </c>
      <c r="V164" s="122" t="str">
        <f t="shared" si="20"/>
        <v/>
      </c>
      <c r="W164" s="122" t="str">
        <f t="shared" si="20"/>
        <v/>
      </c>
      <c r="X164" s="122" t="str">
        <f t="shared" si="20"/>
        <v/>
      </c>
      <c r="Y164" s="122" t="str">
        <f t="shared" si="18"/>
        <v/>
      </c>
      <c r="Z164" s="123" t="str">
        <f t="shared" si="18"/>
        <v/>
      </c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22"/>
      <c r="BG164" s="4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</row>
    <row r="165" spans="1:79" ht="15" customHeight="1" x14ac:dyDescent="0.25">
      <c r="A165" s="159"/>
      <c r="B165" s="151"/>
      <c r="C165" s="103"/>
      <c r="D165" s="104"/>
      <c r="E165" s="108"/>
      <c r="F165" s="111"/>
      <c r="G165" s="140" t="str">
        <f t="shared" si="15"/>
        <v/>
      </c>
      <c r="H165" s="143" t="str">
        <f t="shared" si="16"/>
        <v/>
      </c>
      <c r="I165" s="124" t="str">
        <f t="shared" si="20"/>
        <v/>
      </c>
      <c r="J165" s="125" t="str">
        <f t="shared" si="20"/>
        <v/>
      </c>
      <c r="K165" s="125" t="str">
        <f t="shared" si="20"/>
        <v/>
      </c>
      <c r="L165" s="125" t="str">
        <f t="shared" si="20"/>
        <v/>
      </c>
      <c r="M165" s="125" t="str">
        <f t="shared" si="20"/>
        <v/>
      </c>
      <c r="N165" s="125" t="str">
        <f t="shared" si="20"/>
        <v/>
      </c>
      <c r="O165" s="125" t="str">
        <f t="shared" si="20"/>
        <v/>
      </c>
      <c r="P165" s="125" t="str">
        <f t="shared" si="20"/>
        <v/>
      </c>
      <c r="Q165" s="125" t="str">
        <f t="shared" si="20"/>
        <v/>
      </c>
      <c r="R165" s="125" t="str">
        <f t="shared" si="20"/>
        <v/>
      </c>
      <c r="S165" s="125" t="str">
        <f t="shared" si="20"/>
        <v/>
      </c>
      <c r="T165" s="125" t="str">
        <f t="shared" si="20"/>
        <v/>
      </c>
      <c r="U165" s="125" t="str">
        <f t="shared" si="20"/>
        <v/>
      </c>
      <c r="V165" s="125" t="str">
        <f t="shared" si="20"/>
        <v/>
      </c>
      <c r="W165" s="125" t="str">
        <f t="shared" si="20"/>
        <v/>
      </c>
      <c r="X165" s="125" t="str">
        <f t="shared" si="20"/>
        <v/>
      </c>
      <c r="Y165" s="125" t="str">
        <f t="shared" si="18"/>
        <v/>
      </c>
      <c r="Z165" s="126" t="str">
        <f t="shared" si="18"/>
        <v/>
      </c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22"/>
      <c r="BG165" s="4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</row>
    <row r="166" spans="1:79" ht="15" customHeight="1" x14ac:dyDescent="0.25">
      <c r="A166" s="157" t="s">
        <v>48</v>
      </c>
      <c r="B166" s="149" t="s">
        <v>143</v>
      </c>
      <c r="C166" s="99"/>
      <c r="D166" s="100"/>
      <c r="E166" s="106" t="s">
        <v>117</v>
      </c>
      <c r="F166" s="109"/>
      <c r="G166" s="135">
        <f t="shared" si="15"/>
        <v>0.5</v>
      </c>
      <c r="H166" s="141">
        <f t="shared" si="16"/>
        <v>0.5</v>
      </c>
      <c r="I166" s="118" t="str">
        <f t="shared" si="20"/>
        <v/>
      </c>
      <c r="J166" s="119" t="str">
        <f t="shared" si="20"/>
        <v/>
      </c>
      <c r="K166" s="119" t="str">
        <f t="shared" si="20"/>
        <v/>
      </c>
      <c r="L166" s="119" t="str">
        <f t="shared" si="20"/>
        <v/>
      </c>
      <c r="M166" s="119" t="str">
        <f t="shared" si="20"/>
        <v/>
      </c>
      <c r="N166" s="119" t="str">
        <f t="shared" si="20"/>
        <v/>
      </c>
      <c r="O166" s="119" t="str">
        <f t="shared" si="20"/>
        <v/>
      </c>
      <c r="P166" s="119" t="str">
        <f t="shared" si="20"/>
        <v/>
      </c>
      <c r="Q166" s="119" t="str">
        <f t="shared" si="20"/>
        <v/>
      </c>
      <c r="R166" s="119" t="str">
        <f t="shared" si="20"/>
        <v/>
      </c>
      <c r="S166" s="119" t="str">
        <f t="shared" si="20"/>
        <v/>
      </c>
      <c r="T166" s="119" t="str">
        <f t="shared" si="20"/>
        <v/>
      </c>
      <c r="U166" s="119" t="str">
        <f t="shared" si="20"/>
        <v/>
      </c>
      <c r="V166" s="119" t="str">
        <f t="shared" si="20"/>
        <v/>
      </c>
      <c r="W166" s="119" t="str">
        <f t="shared" si="20"/>
        <v/>
      </c>
      <c r="X166" s="119" t="str">
        <f t="shared" si="20"/>
        <v/>
      </c>
      <c r="Y166" s="119" t="str">
        <f t="shared" si="18"/>
        <v/>
      </c>
      <c r="Z166" s="120" t="str">
        <f t="shared" si="18"/>
        <v/>
      </c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22"/>
      <c r="BG166" s="4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</row>
    <row r="167" spans="1:79" ht="15" customHeight="1" x14ac:dyDescent="0.25">
      <c r="A167" s="158"/>
      <c r="B167" s="150"/>
      <c r="C167" s="101"/>
      <c r="D167" s="102"/>
      <c r="E167" s="107"/>
      <c r="F167" s="110"/>
      <c r="G167" s="139" t="str">
        <f t="shared" si="15"/>
        <v/>
      </c>
      <c r="H167" s="142" t="str">
        <f t="shared" si="16"/>
        <v/>
      </c>
      <c r="I167" s="121" t="str">
        <f t="shared" si="20"/>
        <v/>
      </c>
      <c r="J167" s="122" t="str">
        <f t="shared" si="20"/>
        <v/>
      </c>
      <c r="K167" s="122" t="str">
        <f t="shared" si="20"/>
        <v/>
      </c>
      <c r="L167" s="122" t="str">
        <f t="shared" si="20"/>
        <v/>
      </c>
      <c r="M167" s="122" t="str">
        <f t="shared" si="20"/>
        <v/>
      </c>
      <c r="N167" s="122" t="str">
        <f t="shared" si="20"/>
        <v/>
      </c>
      <c r="O167" s="122" t="str">
        <f t="shared" si="20"/>
        <v/>
      </c>
      <c r="P167" s="122" t="str">
        <f t="shared" si="20"/>
        <v/>
      </c>
      <c r="Q167" s="122" t="str">
        <f t="shared" si="20"/>
        <v/>
      </c>
      <c r="R167" s="122" t="str">
        <f t="shared" si="20"/>
        <v/>
      </c>
      <c r="S167" s="122" t="str">
        <f t="shared" si="20"/>
        <v/>
      </c>
      <c r="T167" s="122" t="str">
        <f t="shared" si="20"/>
        <v/>
      </c>
      <c r="U167" s="122" t="str">
        <f t="shared" si="20"/>
        <v/>
      </c>
      <c r="V167" s="122" t="str">
        <f t="shared" si="20"/>
        <v/>
      </c>
      <c r="W167" s="122" t="str">
        <f t="shared" si="20"/>
        <v/>
      </c>
      <c r="X167" s="122" t="str">
        <f t="shared" si="20"/>
        <v/>
      </c>
      <c r="Y167" s="122" t="str">
        <f t="shared" si="18"/>
        <v/>
      </c>
      <c r="Z167" s="123" t="str">
        <f t="shared" si="18"/>
        <v/>
      </c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22"/>
      <c r="BG167" s="4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</row>
    <row r="168" spans="1:79" ht="15" customHeight="1" x14ac:dyDescent="0.25">
      <c r="A168" s="158"/>
      <c r="B168" s="150"/>
      <c r="C168" s="101"/>
      <c r="D168" s="102"/>
      <c r="E168" s="107"/>
      <c r="F168" s="110"/>
      <c r="G168" s="139" t="str">
        <f t="shared" si="15"/>
        <v/>
      </c>
      <c r="H168" s="142" t="str">
        <f t="shared" si="16"/>
        <v/>
      </c>
      <c r="I168" s="121" t="str">
        <f t="shared" si="20"/>
        <v/>
      </c>
      <c r="J168" s="122" t="str">
        <f t="shared" si="20"/>
        <v/>
      </c>
      <c r="K168" s="122" t="str">
        <f t="shared" si="20"/>
        <v/>
      </c>
      <c r="L168" s="122" t="str">
        <f t="shared" si="20"/>
        <v/>
      </c>
      <c r="M168" s="122" t="str">
        <f t="shared" si="20"/>
        <v/>
      </c>
      <c r="N168" s="122" t="str">
        <f t="shared" si="20"/>
        <v/>
      </c>
      <c r="O168" s="122" t="str">
        <f t="shared" si="20"/>
        <v/>
      </c>
      <c r="P168" s="122" t="str">
        <f t="shared" si="20"/>
        <v/>
      </c>
      <c r="Q168" s="122" t="str">
        <f t="shared" si="20"/>
        <v/>
      </c>
      <c r="R168" s="122" t="str">
        <f t="shared" si="20"/>
        <v/>
      </c>
      <c r="S168" s="122" t="str">
        <f t="shared" si="20"/>
        <v/>
      </c>
      <c r="T168" s="122" t="str">
        <f t="shared" si="20"/>
        <v/>
      </c>
      <c r="U168" s="122" t="str">
        <f t="shared" si="20"/>
        <v/>
      </c>
      <c r="V168" s="122" t="str">
        <f t="shared" si="20"/>
        <v/>
      </c>
      <c r="W168" s="122" t="str">
        <f t="shared" si="20"/>
        <v/>
      </c>
      <c r="X168" s="122" t="str">
        <f t="shared" si="20"/>
        <v/>
      </c>
      <c r="Y168" s="122" t="str">
        <f t="shared" si="18"/>
        <v/>
      </c>
      <c r="Z168" s="123" t="str">
        <f t="shared" si="18"/>
        <v/>
      </c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22"/>
      <c r="BG168" s="4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</row>
    <row r="169" spans="1:79" ht="15" customHeight="1" x14ac:dyDescent="0.25">
      <c r="A169" s="159"/>
      <c r="B169" s="151"/>
      <c r="C169" s="103"/>
      <c r="D169" s="104"/>
      <c r="E169" s="108"/>
      <c r="F169" s="111"/>
      <c r="G169" s="140" t="str">
        <f t="shared" si="15"/>
        <v/>
      </c>
      <c r="H169" s="143" t="str">
        <f t="shared" si="16"/>
        <v/>
      </c>
      <c r="I169" s="124" t="str">
        <f t="shared" si="20"/>
        <v/>
      </c>
      <c r="J169" s="125" t="str">
        <f t="shared" si="20"/>
        <v/>
      </c>
      <c r="K169" s="125" t="str">
        <f t="shared" si="20"/>
        <v/>
      </c>
      <c r="L169" s="125" t="str">
        <f t="shared" si="20"/>
        <v/>
      </c>
      <c r="M169" s="125" t="str">
        <f t="shared" si="20"/>
        <v/>
      </c>
      <c r="N169" s="125" t="str">
        <f t="shared" si="20"/>
        <v/>
      </c>
      <c r="O169" s="125" t="str">
        <f t="shared" si="20"/>
        <v/>
      </c>
      <c r="P169" s="125" t="str">
        <f t="shared" si="20"/>
        <v/>
      </c>
      <c r="Q169" s="125" t="str">
        <f t="shared" si="20"/>
        <v/>
      </c>
      <c r="R169" s="125" t="str">
        <f t="shared" si="20"/>
        <v/>
      </c>
      <c r="S169" s="125" t="str">
        <f t="shared" si="20"/>
        <v/>
      </c>
      <c r="T169" s="125" t="str">
        <f t="shared" si="20"/>
        <v/>
      </c>
      <c r="U169" s="125" t="str">
        <f t="shared" si="20"/>
        <v/>
      </c>
      <c r="V169" s="125" t="str">
        <f t="shared" ref="I169:X185" si="21">IF($G169=V$22,$D169,"")&amp;IF($G169&lt;V$22,IF(V$22&gt;$H169,"",$D169),"")</f>
        <v/>
      </c>
      <c r="W169" s="125" t="str">
        <f t="shared" si="21"/>
        <v/>
      </c>
      <c r="X169" s="125" t="str">
        <f t="shared" si="21"/>
        <v/>
      </c>
      <c r="Y169" s="125" t="str">
        <f t="shared" si="18"/>
        <v/>
      </c>
      <c r="Z169" s="126" t="str">
        <f t="shared" si="18"/>
        <v/>
      </c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22"/>
      <c r="BG169" s="4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</row>
    <row r="170" spans="1:79" ht="15" customHeight="1" x14ac:dyDescent="0.25">
      <c r="A170" s="157" t="s">
        <v>49</v>
      </c>
      <c r="B170" s="149" t="s">
        <v>156</v>
      </c>
      <c r="C170" s="99"/>
      <c r="D170" s="100"/>
      <c r="E170" s="106" t="s">
        <v>117</v>
      </c>
      <c r="F170" s="109"/>
      <c r="G170" s="135">
        <f t="shared" si="15"/>
        <v>0.5</v>
      </c>
      <c r="H170" s="141">
        <f t="shared" si="16"/>
        <v>0.5</v>
      </c>
      <c r="I170" s="118" t="str">
        <f t="shared" si="21"/>
        <v/>
      </c>
      <c r="J170" s="119" t="str">
        <f t="shared" si="21"/>
        <v/>
      </c>
      <c r="K170" s="119" t="str">
        <f t="shared" si="21"/>
        <v/>
      </c>
      <c r="L170" s="119" t="str">
        <f t="shared" si="21"/>
        <v/>
      </c>
      <c r="M170" s="119" t="str">
        <f t="shared" si="21"/>
        <v/>
      </c>
      <c r="N170" s="119" t="str">
        <f t="shared" si="21"/>
        <v/>
      </c>
      <c r="O170" s="119" t="str">
        <f t="shared" si="21"/>
        <v/>
      </c>
      <c r="P170" s="119" t="str">
        <f t="shared" si="21"/>
        <v/>
      </c>
      <c r="Q170" s="119" t="str">
        <f t="shared" si="21"/>
        <v/>
      </c>
      <c r="R170" s="119" t="str">
        <f t="shared" si="21"/>
        <v/>
      </c>
      <c r="S170" s="119" t="str">
        <f t="shared" si="21"/>
        <v/>
      </c>
      <c r="T170" s="119" t="str">
        <f t="shared" si="21"/>
        <v/>
      </c>
      <c r="U170" s="119" t="str">
        <f t="shared" si="21"/>
        <v/>
      </c>
      <c r="V170" s="119" t="str">
        <f t="shared" si="21"/>
        <v/>
      </c>
      <c r="W170" s="119" t="str">
        <f t="shared" si="21"/>
        <v/>
      </c>
      <c r="X170" s="119" t="str">
        <f t="shared" si="21"/>
        <v/>
      </c>
      <c r="Y170" s="119" t="str">
        <f t="shared" si="18"/>
        <v/>
      </c>
      <c r="Z170" s="120" t="str">
        <f t="shared" si="18"/>
        <v/>
      </c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22"/>
      <c r="BG170" s="4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</row>
    <row r="171" spans="1:79" ht="15" customHeight="1" x14ac:dyDescent="0.25">
      <c r="A171" s="158"/>
      <c r="B171" s="150"/>
      <c r="C171" s="101"/>
      <c r="D171" s="102"/>
      <c r="E171" s="107"/>
      <c r="F171" s="110"/>
      <c r="G171" s="139" t="str">
        <f t="shared" si="15"/>
        <v/>
      </c>
      <c r="H171" s="142" t="str">
        <f t="shared" si="16"/>
        <v/>
      </c>
      <c r="I171" s="121" t="str">
        <f t="shared" si="21"/>
        <v/>
      </c>
      <c r="J171" s="122" t="str">
        <f t="shared" si="21"/>
        <v/>
      </c>
      <c r="K171" s="122" t="str">
        <f t="shared" si="21"/>
        <v/>
      </c>
      <c r="L171" s="122" t="str">
        <f t="shared" si="21"/>
        <v/>
      </c>
      <c r="M171" s="122" t="str">
        <f t="shared" si="21"/>
        <v/>
      </c>
      <c r="N171" s="122" t="str">
        <f t="shared" si="21"/>
        <v/>
      </c>
      <c r="O171" s="122" t="str">
        <f t="shared" si="21"/>
        <v/>
      </c>
      <c r="P171" s="122" t="str">
        <f t="shared" si="21"/>
        <v/>
      </c>
      <c r="Q171" s="122" t="str">
        <f t="shared" si="21"/>
        <v/>
      </c>
      <c r="R171" s="122" t="str">
        <f t="shared" si="21"/>
        <v/>
      </c>
      <c r="S171" s="122" t="str">
        <f t="shared" si="21"/>
        <v/>
      </c>
      <c r="T171" s="122" t="str">
        <f t="shared" si="21"/>
        <v/>
      </c>
      <c r="U171" s="122" t="str">
        <f t="shared" si="21"/>
        <v/>
      </c>
      <c r="V171" s="122" t="str">
        <f t="shared" si="21"/>
        <v/>
      </c>
      <c r="W171" s="122" t="str">
        <f t="shared" si="21"/>
        <v/>
      </c>
      <c r="X171" s="122" t="str">
        <f t="shared" si="21"/>
        <v/>
      </c>
      <c r="Y171" s="122" t="str">
        <f t="shared" si="18"/>
        <v/>
      </c>
      <c r="Z171" s="123" t="str">
        <f t="shared" si="18"/>
        <v/>
      </c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22"/>
      <c r="BG171" s="4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</row>
    <row r="172" spans="1:79" ht="15" customHeight="1" x14ac:dyDescent="0.25">
      <c r="A172" s="158"/>
      <c r="B172" s="150"/>
      <c r="C172" s="101"/>
      <c r="D172" s="102"/>
      <c r="E172" s="107"/>
      <c r="F172" s="110"/>
      <c r="G172" s="139" t="str">
        <f t="shared" si="15"/>
        <v/>
      </c>
      <c r="H172" s="142" t="str">
        <f t="shared" si="16"/>
        <v/>
      </c>
      <c r="I172" s="121" t="str">
        <f t="shared" si="21"/>
        <v/>
      </c>
      <c r="J172" s="122" t="str">
        <f t="shared" si="21"/>
        <v/>
      </c>
      <c r="K172" s="122" t="str">
        <f t="shared" si="21"/>
        <v/>
      </c>
      <c r="L172" s="122" t="str">
        <f t="shared" si="21"/>
        <v/>
      </c>
      <c r="M172" s="122" t="str">
        <f t="shared" si="21"/>
        <v/>
      </c>
      <c r="N172" s="122" t="str">
        <f t="shared" si="21"/>
        <v/>
      </c>
      <c r="O172" s="122" t="str">
        <f t="shared" si="21"/>
        <v/>
      </c>
      <c r="P172" s="122" t="str">
        <f t="shared" si="21"/>
        <v/>
      </c>
      <c r="Q172" s="122" t="str">
        <f t="shared" si="21"/>
        <v/>
      </c>
      <c r="R172" s="122" t="str">
        <f t="shared" si="21"/>
        <v/>
      </c>
      <c r="S172" s="122" t="str">
        <f t="shared" si="21"/>
        <v/>
      </c>
      <c r="T172" s="122" t="str">
        <f t="shared" si="21"/>
        <v/>
      </c>
      <c r="U172" s="122" t="str">
        <f t="shared" si="21"/>
        <v/>
      </c>
      <c r="V172" s="122" t="str">
        <f t="shared" si="21"/>
        <v/>
      </c>
      <c r="W172" s="122" t="str">
        <f t="shared" si="21"/>
        <v/>
      </c>
      <c r="X172" s="122" t="str">
        <f t="shared" si="21"/>
        <v/>
      </c>
      <c r="Y172" s="122" t="str">
        <f t="shared" si="18"/>
        <v/>
      </c>
      <c r="Z172" s="123" t="str">
        <f t="shared" si="18"/>
        <v/>
      </c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22"/>
      <c r="BG172" s="4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</row>
    <row r="173" spans="1:79" ht="15" customHeight="1" x14ac:dyDescent="0.25">
      <c r="A173" s="159"/>
      <c r="B173" s="151"/>
      <c r="C173" s="103"/>
      <c r="D173" s="104"/>
      <c r="E173" s="108"/>
      <c r="F173" s="111"/>
      <c r="G173" s="140" t="str">
        <f t="shared" si="15"/>
        <v/>
      </c>
      <c r="H173" s="143" t="str">
        <f t="shared" si="16"/>
        <v/>
      </c>
      <c r="I173" s="124" t="str">
        <f t="shared" si="21"/>
        <v/>
      </c>
      <c r="J173" s="125" t="str">
        <f t="shared" si="21"/>
        <v/>
      </c>
      <c r="K173" s="125" t="str">
        <f t="shared" si="21"/>
        <v/>
      </c>
      <c r="L173" s="125" t="str">
        <f t="shared" si="21"/>
        <v/>
      </c>
      <c r="M173" s="125" t="str">
        <f t="shared" si="21"/>
        <v/>
      </c>
      <c r="N173" s="125" t="str">
        <f t="shared" si="21"/>
        <v/>
      </c>
      <c r="O173" s="125" t="str">
        <f t="shared" si="21"/>
        <v/>
      </c>
      <c r="P173" s="125" t="str">
        <f t="shared" si="21"/>
        <v/>
      </c>
      <c r="Q173" s="125" t="str">
        <f t="shared" si="21"/>
        <v/>
      </c>
      <c r="R173" s="125" t="str">
        <f t="shared" si="21"/>
        <v/>
      </c>
      <c r="S173" s="125" t="str">
        <f t="shared" si="21"/>
        <v/>
      </c>
      <c r="T173" s="125" t="str">
        <f t="shared" si="21"/>
        <v/>
      </c>
      <c r="U173" s="125" t="str">
        <f t="shared" si="21"/>
        <v/>
      </c>
      <c r="V173" s="125" t="str">
        <f t="shared" si="21"/>
        <v/>
      </c>
      <c r="W173" s="125" t="str">
        <f t="shared" si="21"/>
        <v/>
      </c>
      <c r="X173" s="125" t="str">
        <f t="shared" si="21"/>
        <v/>
      </c>
      <c r="Y173" s="125" t="str">
        <f t="shared" si="18"/>
        <v/>
      </c>
      <c r="Z173" s="126" t="str">
        <f t="shared" si="18"/>
        <v/>
      </c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22"/>
      <c r="BG173" s="4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</row>
    <row r="174" spans="1:79" ht="15" customHeight="1" x14ac:dyDescent="0.25">
      <c r="A174" s="157" t="s">
        <v>50</v>
      </c>
      <c r="B174" s="149" t="s">
        <v>145</v>
      </c>
      <c r="C174" s="99"/>
      <c r="D174" s="100"/>
      <c r="E174" s="106" t="s">
        <v>117</v>
      </c>
      <c r="F174" s="109"/>
      <c r="G174" s="135">
        <f t="shared" si="15"/>
        <v>0.5</v>
      </c>
      <c r="H174" s="141">
        <f t="shared" si="16"/>
        <v>0.5</v>
      </c>
      <c r="I174" s="118" t="str">
        <f t="shared" si="21"/>
        <v/>
      </c>
      <c r="J174" s="119" t="str">
        <f t="shared" si="21"/>
        <v/>
      </c>
      <c r="K174" s="119" t="str">
        <f t="shared" si="21"/>
        <v/>
      </c>
      <c r="L174" s="119" t="str">
        <f t="shared" si="21"/>
        <v/>
      </c>
      <c r="M174" s="119" t="str">
        <f t="shared" si="21"/>
        <v/>
      </c>
      <c r="N174" s="119" t="str">
        <f t="shared" si="21"/>
        <v/>
      </c>
      <c r="O174" s="119" t="str">
        <f t="shared" si="21"/>
        <v/>
      </c>
      <c r="P174" s="119" t="str">
        <f t="shared" si="21"/>
        <v/>
      </c>
      <c r="Q174" s="119" t="str">
        <f t="shared" si="21"/>
        <v/>
      </c>
      <c r="R174" s="119" t="str">
        <f t="shared" si="21"/>
        <v/>
      </c>
      <c r="S174" s="119" t="str">
        <f t="shared" si="21"/>
        <v/>
      </c>
      <c r="T174" s="119" t="str">
        <f t="shared" si="21"/>
        <v/>
      </c>
      <c r="U174" s="119" t="str">
        <f t="shared" si="21"/>
        <v/>
      </c>
      <c r="V174" s="119" t="str">
        <f t="shared" si="21"/>
        <v/>
      </c>
      <c r="W174" s="119" t="str">
        <f t="shared" si="21"/>
        <v/>
      </c>
      <c r="X174" s="119" t="str">
        <f t="shared" si="21"/>
        <v/>
      </c>
      <c r="Y174" s="119" t="str">
        <f t="shared" si="18"/>
        <v/>
      </c>
      <c r="Z174" s="120" t="str">
        <f t="shared" si="18"/>
        <v/>
      </c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22"/>
      <c r="BG174" s="4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</row>
    <row r="175" spans="1:79" x14ac:dyDescent="0.25">
      <c r="A175" s="158"/>
      <c r="B175" s="150"/>
      <c r="C175" s="101"/>
      <c r="D175" s="102"/>
      <c r="E175" s="107"/>
      <c r="F175" s="110"/>
      <c r="G175" s="139" t="str">
        <f t="shared" si="15"/>
        <v/>
      </c>
      <c r="H175" s="142" t="str">
        <f t="shared" si="16"/>
        <v/>
      </c>
      <c r="I175" s="121" t="str">
        <f t="shared" si="21"/>
        <v/>
      </c>
      <c r="J175" s="122" t="str">
        <f t="shared" si="21"/>
        <v/>
      </c>
      <c r="K175" s="122" t="str">
        <f t="shared" si="21"/>
        <v/>
      </c>
      <c r="L175" s="122" t="str">
        <f t="shared" si="21"/>
        <v/>
      </c>
      <c r="M175" s="122" t="str">
        <f t="shared" si="21"/>
        <v/>
      </c>
      <c r="N175" s="122" t="str">
        <f t="shared" si="21"/>
        <v/>
      </c>
      <c r="O175" s="122" t="str">
        <f t="shared" si="21"/>
        <v/>
      </c>
      <c r="P175" s="122" t="str">
        <f t="shared" si="21"/>
        <v/>
      </c>
      <c r="Q175" s="122" t="str">
        <f t="shared" si="21"/>
        <v/>
      </c>
      <c r="R175" s="122" t="str">
        <f t="shared" si="21"/>
        <v/>
      </c>
      <c r="S175" s="122" t="str">
        <f t="shared" si="21"/>
        <v/>
      </c>
      <c r="T175" s="122" t="str">
        <f t="shared" si="21"/>
        <v/>
      </c>
      <c r="U175" s="122" t="str">
        <f t="shared" si="21"/>
        <v/>
      </c>
      <c r="V175" s="122" t="str">
        <f t="shared" si="21"/>
        <v/>
      </c>
      <c r="W175" s="122" t="str">
        <f t="shared" si="21"/>
        <v/>
      </c>
      <c r="X175" s="122" t="str">
        <f t="shared" si="21"/>
        <v/>
      </c>
      <c r="Y175" s="122" t="str">
        <f t="shared" si="18"/>
        <v/>
      </c>
      <c r="Z175" s="123" t="str">
        <f t="shared" si="18"/>
        <v/>
      </c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22"/>
      <c r="BG175" s="4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</row>
    <row r="176" spans="1:79" x14ac:dyDescent="0.25">
      <c r="A176" s="158"/>
      <c r="B176" s="150"/>
      <c r="C176" s="101"/>
      <c r="D176" s="102"/>
      <c r="E176" s="107"/>
      <c r="F176" s="110"/>
      <c r="G176" s="139" t="str">
        <f t="shared" si="15"/>
        <v/>
      </c>
      <c r="H176" s="142" t="str">
        <f t="shared" si="16"/>
        <v/>
      </c>
      <c r="I176" s="121" t="str">
        <f t="shared" si="21"/>
        <v/>
      </c>
      <c r="J176" s="122" t="str">
        <f t="shared" si="21"/>
        <v/>
      </c>
      <c r="K176" s="122" t="str">
        <f t="shared" si="21"/>
        <v/>
      </c>
      <c r="L176" s="122" t="str">
        <f t="shared" si="21"/>
        <v/>
      </c>
      <c r="M176" s="122" t="str">
        <f t="shared" si="21"/>
        <v/>
      </c>
      <c r="N176" s="122" t="str">
        <f t="shared" si="21"/>
        <v/>
      </c>
      <c r="O176" s="122" t="str">
        <f t="shared" si="21"/>
        <v/>
      </c>
      <c r="P176" s="122" t="str">
        <f t="shared" si="21"/>
        <v/>
      </c>
      <c r="Q176" s="122" t="str">
        <f t="shared" si="21"/>
        <v/>
      </c>
      <c r="R176" s="122" t="str">
        <f t="shared" si="21"/>
        <v/>
      </c>
      <c r="S176" s="122" t="str">
        <f t="shared" si="21"/>
        <v/>
      </c>
      <c r="T176" s="122" t="str">
        <f t="shared" si="21"/>
        <v/>
      </c>
      <c r="U176" s="122" t="str">
        <f t="shared" si="21"/>
        <v/>
      </c>
      <c r="V176" s="122" t="str">
        <f t="shared" si="21"/>
        <v/>
      </c>
      <c r="W176" s="122" t="str">
        <f t="shared" si="21"/>
        <v/>
      </c>
      <c r="X176" s="122" t="str">
        <f t="shared" si="21"/>
        <v/>
      </c>
      <c r="Y176" s="122" t="str">
        <f t="shared" si="18"/>
        <v/>
      </c>
      <c r="Z176" s="123" t="str">
        <f t="shared" si="18"/>
        <v/>
      </c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22"/>
      <c r="BG176" s="4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</row>
    <row r="177" spans="1:79" x14ac:dyDescent="0.25">
      <c r="A177" s="159"/>
      <c r="B177" s="151"/>
      <c r="C177" s="103"/>
      <c r="D177" s="104"/>
      <c r="E177" s="108"/>
      <c r="F177" s="111"/>
      <c r="G177" s="140" t="str">
        <f t="shared" si="15"/>
        <v/>
      </c>
      <c r="H177" s="143" t="str">
        <f t="shared" si="16"/>
        <v/>
      </c>
      <c r="I177" s="124" t="str">
        <f t="shared" si="21"/>
        <v/>
      </c>
      <c r="J177" s="125" t="str">
        <f t="shared" si="21"/>
        <v/>
      </c>
      <c r="K177" s="125" t="str">
        <f t="shared" si="21"/>
        <v/>
      </c>
      <c r="L177" s="125" t="str">
        <f t="shared" si="21"/>
        <v/>
      </c>
      <c r="M177" s="125" t="str">
        <f t="shared" si="21"/>
        <v/>
      </c>
      <c r="N177" s="125" t="str">
        <f t="shared" si="21"/>
        <v/>
      </c>
      <c r="O177" s="125" t="str">
        <f t="shared" si="21"/>
        <v/>
      </c>
      <c r="P177" s="125" t="str">
        <f t="shared" si="21"/>
        <v/>
      </c>
      <c r="Q177" s="125" t="str">
        <f t="shared" si="21"/>
        <v/>
      </c>
      <c r="R177" s="125" t="str">
        <f t="shared" si="21"/>
        <v/>
      </c>
      <c r="S177" s="125" t="str">
        <f t="shared" si="21"/>
        <v/>
      </c>
      <c r="T177" s="125" t="str">
        <f t="shared" si="21"/>
        <v/>
      </c>
      <c r="U177" s="125" t="str">
        <f t="shared" si="21"/>
        <v/>
      </c>
      <c r="V177" s="125" t="str">
        <f t="shared" si="21"/>
        <v/>
      </c>
      <c r="W177" s="125" t="str">
        <f t="shared" si="21"/>
        <v/>
      </c>
      <c r="X177" s="125" t="str">
        <f t="shared" si="21"/>
        <v/>
      </c>
      <c r="Y177" s="125" t="str">
        <f t="shared" si="18"/>
        <v/>
      </c>
      <c r="Z177" s="126" t="str">
        <f t="shared" si="18"/>
        <v/>
      </c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22"/>
      <c r="BG177" s="4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</row>
    <row r="178" spans="1:79" ht="15" customHeight="1" x14ac:dyDescent="0.25">
      <c r="A178" s="157" t="s">
        <v>48</v>
      </c>
      <c r="B178" s="149" t="s">
        <v>144</v>
      </c>
      <c r="C178" s="99"/>
      <c r="D178" s="100"/>
      <c r="E178" s="106" t="s">
        <v>117</v>
      </c>
      <c r="F178" s="109"/>
      <c r="G178" s="135">
        <f t="shared" si="15"/>
        <v>0.5</v>
      </c>
      <c r="H178" s="141">
        <f t="shared" si="16"/>
        <v>0.5</v>
      </c>
      <c r="I178" s="118" t="str">
        <f t="shared" si="21"/>
        <v/>
      </c>
      <c r="J178" s="119" t="str">
        <f t="shared" si="21"/>
        <v/>
      </c>
      <c r="K178" s="119" t="str">
        <f t="shared" si="21"/>
        <v/>
      </c>
      <c r="L178" s="119" t="str">
        <f t="shared" si="21"/>
        <v/>
      </c>
      <c r="M178" s="119" t="str">
        <f t="shared" si="21"/>
        <v/>
      </c>
      <c r="N178" s="119" t="str">
        <f t="shared" si="21"/>
        <v/>
      </c>
      <c r="O178" s="119" t="str">
        <f t="shared" si="21"/>
        <v/>
      </c>
      <c r="P178" s="119" t="str">
        <f t="shared" si="21"/>
        <v/>
      </c>
      <c r="Q178" s="119" t="str">
        <f t="shared" si="21"/>
        <v/>
      </c>
      <c r="R178" s="119" t="str">
        <f t="shared" si="21"/>
        <v/>
      </c>
      <c r="S178" s="119" t="str">
        <f t="shared" si="21"/>
        <v/>
      </c>
      <c r="T178" s="119" t="str">
        <f t="shared" si="21"/>
        <v/>
      </c>
      <c r="U178" s="119" t="str">
        <f t="shared" si="21"/>
        <v/>
      </c>
      <c r="V178" s="119" t="str">
        <f t="shared" si="21"/>
        <v/>
      </c>
      <c r="W178" s="119" t="str">
        <f t="shared" si="21"/>
        <v/>
      </c>
      <c r="X178" s="119" t="str">
        <f t="shared" si="21"/>
        <v/>
      </c>
      <c r="Y178" s="119" t="str">
        <f t="shared" si="18"/>
        <v/>
      </c>
      <c r="Z178" s="120" t="str">
        <f t="shared" si="18"/>
        <v/>
      </c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22"/>
      <c r="BG178" s="4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</row>
    <row r="179" spans="1:79" x14ac:dyDescent="0.25">
      <c r="A179" s="158"/>
      <c r="B179" s="150"/>
      <c r="C179" s="101"/>
      <c r="D179" s="102"/>
      <c r="E179" s="107"/>
      <c r="F179" s="110"/>
      <c r="G179" s="139" t="str">
        <f t="shared" si="15"/>
        <v/>
      </c>
      <c r="H179" s="142" t="str">
        <f t="shared" si="16"/>
        <v/>
      </c>
      <c r="I179" s="121" t="str">
        <f t="shared" si="21"/>
        <v/>
      </c>
      <c r="J179" s="122" t="str">
        <f t="shared" si="21"/>
        <v/>
      </c>
      <c r="K179" s="122" t="str">
        <f t="shared" si="21"/>
        <v/>
      </c>
      <c r="L179" s="122" t="str">
        <f t="shared" si="21"/>
        <v/>
      </c>
      <c r="M179" s="122" t="str">
        <f t="shared" si="21"/>
        <v/>
      </c>
      <c r="N179" s="122" t="str">
        <f t="shared" si="21"/>
        <v/>
      </c>
      <c r="O179" s="122" t="str">
        <f t="shared" si="21"/>
        <v/>
      </c>
      <c r="P179" s="122" t="str">
        <f t="shared" si="21"/>
        <v/>
      </c>
      <c r="Q179" s="122" t="str">
        <f t="shared" si="21"/>
        <v/>
      </c>
      <c r="R179" s="122" t="str">
        <f t="shared" si="21"/>
        <v/>
      </c>
      <c r="S179" s="122" t="str">
        <f t="shared" si="21"/>
        <v/>
      </c>
      <c r="T179" s="122" t="str">
        <f t="shared" si="21"/>
        <v/>
      </c>
      <c r="U179" s="122" t="str">
        <f t="shared" si="21"/>
        <v/>
      </c>
      <c r="V179" s="122" t="str">
        <f t="shared" si="21"/>
        <v/>
      </c>
      <c r="W179" s="122" t="str">
        <f t="shared" si="21"/>
        <v/>
      </c>
      <c r="X179" s="122" t="str">
        <f t="shared" si="21"/>
        <v/>
      </c>
      <c r="Y179" s="122" t="str">
        <f t="shared" si="18"/>
        <v/>
      </c>
      <c r="Z179" s="123" t="str">
        <f t="shared" si="18"/>
        <v/>
      </c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22"/>
      <c r="BG179" s="4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</row>
    <row r="180" spans="1:79" x14ac:dyDescent="0.25">
      <c r="A180" s="158"/>
      <c r="B180" s="150"/>
      <c r="C180" s="101"/>
      <c r="D180" s="102"/>
      <c r="E180" s="107"/>
      <c r="F180" s="110"/>
      <c r="G180" s="139" t="str">
        <f t="shared" si="15"/>
        <v/>
      </c>
      <c r="H180" s="142" t="str">
        <f t="shared" si="16"/>
        <v/>
      </c>
      <c r="I180" s="121" t="str">
        <f t="shared" si="21"/>
        <v/>
      </c>
      <c r="J180" s="122" t="str">
        <f t="shared" si="21"/>
        <v/>
      </c>
      <c r="K180" s="122" t="str">
        <f t="shared" si="21"/>
        <v/>
      </c>
      <c r="L180" s="122" t="str">
        <f t="shared" si="21"/>
        <v/>
      </c>
      <c r="M180" s="122" t="str">
        <f t="shared" si="21"/>
        <v/>
      </c>
      <c r="N180" s="122" t="str">
        <f t="shared" si="21"/>
        <v/>
      </c>
      <c r="O180" s="122" t="str">
        <f t="shared" si="21"/>
        <v/>
      </c>
      <c r="P180" s="122" t="str">
        <f t="shared" si="21"/>
        <v/>
      </c>
      <c r="Q180" s="122" t="str">
        <f t="shared" si="21"/>
        <v/>
      </c>
      <c r="R180" s="122" t="str">
        <f t="shared" si="21"/>
        <v/>
      </c>
      <c r="S180" s="122" t="str">
        <f t="shared" si="21"/>
        <v/>
      </c>
      <c r="T180" s="122" t="str">
        <f t="shared" si="21"/>
        <v/>
      </c>
      <c r="U180" s="122" t="str">
        <f t="shared" si="21"/>
        <v/>
      </c>
      <c r="V180" s="122" t="str">
        <f t="shared" si="21"/>
        <v/>
      </c>
      <c r="W180" s="122" t="str">
        <f t="shared" si="21"/>
        <v/>
      </c>
      <c r="X180" s="122" t="str">
        <f t="shared" si="21"/>
        <v/>
      </c>
      <c r="Y180" s="122" t="str">
        <f t="shared" si="18"/>
        <v/>
      </c>
      <c r="Z180" s="123" t="str">
        <f t="shared" si="18"/>
        <v/>
      </c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22"/>
      <c r="BG180" s="4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</row>
    <row r="181" spans="1:79" x14ac:dyDescent="0.25">
      <c r="A181" s="159"/>
      <c r="B181" s="151"/>
      <c r="C181" s="103"/>
      <c r="D181" s="104"/>
      <c r="E181" s="108"/>
      <c r="F181" s="111"/>
      <c r="G181" s="140" t="str">
        <f t="shared" si="15"/>
        <v/>
      </c>
      <c r="H181" s="143" t="str">
        <f t="shared" si="16"/>
        <v/>
      </c>
      <c r="I181" s="124" t="str">
        <f t="shared" si="21"/>
        <v/>
      </c>
      <c r="J181" s="125" t="str">
        <f t="shared" si="21"/>
        <v/>
      </c>
      <c r="K181" s="125" t="str">
        <f t="shared" si="21"/>
        <v/>
      </c>
      <c r="L181" s="125" t="str">
        <f t="shared" si="21"/>
        <v/>
      </c>
      <c r="M181" s="125" t="str">
        <f t="shared" si="21"/>
        <v/>
      </c>
      <c r="N181" s="125" t="str">
        <f t="shared" si="21"/>
        <v/>
      </c>
      <c r="O181" s="125" t="str">
        <f t="shared" si="21"/>
        <v/>
      </c>
      <c r="P181" s="125" t="str">
        <f t="shared" si="21"/>
        <v/>
      </c>
      <c r="Q181" s="125" t="str">
        <f t="shared" si="21"/>
        <v/>
      </c>
      <c r="R181" s="125" t="str">
        <f t="shared" si="21"/>
        <v/>
      </c>
      <c r="S181" s="125" t="str">
        <f t="shared" si="21"/>
        <v/>
      </c>
      <c r="T181" s="125" t="str">
        <f t="shared" si="21"/>
        <v/>
      </c>
      <c r="U181" s="125" t="str">
        <f t="shared" si="21"/>
        <v/>
      </c>
      <c r="V181" s="125" t="str">
        <f t="shared" si="21"/>
        <v/>
      </c>
      <c r="W181" s="125" t="str">
        <f t="shared" si="21"/>
        <v/>
      </c>
      <c r="X181" s="125" t="str">
        <f t="shared" si="21"/>
        <v/>
      </c>
      <c r="Y181" s="125" t="str">
        <f t="shared" si="18"/>
        <v/>
      </c>
      <c r="Z181" s="126" t="str">
        <f t="shared" si="18"/>
        <v/>
      </c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22"/>
      <c r="BG181" s="4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</row>
    <row r="182" spans="1:79" x14ac:dyDescent="0.25">
      <c r="A182" s="157" t="s">
        <v>53</v>
      </c>
      <c r="B182" s="149" t="s">
        <v>89</v>
      </c>
      <c r="C182" s="99"/>
      <c r="D182" s="100"/>
      <c r="E182" s="106" t="s">
        <v>117</v>
      </c>
      <c r="F182" s="109"/>
      <c r="G182" s="135">
        <f t="shared" si="15"/>
        <v>0.5</v>
      </c>
      <c r="H182" s="141">
        <f t="shared" si="16"/>
        <v>0.5</v>
      </c>
      <c r="I182" s="118" t="str">
        <f t="shared" si="21"/>
        <v/>
      </c>
      <c r="J182" s="119" t="str">
        <f t="shared" si="21"/>
        <v/>
      </c>
      <c r="K182" s="119" t="str">
        <f t="shared" si="21"/>
        <v/>
      </c>
      <c r="L182" s="119" t="str">
        <f t="shared" si="21"/>
        <v/>
      </c>
      <c r="M182" s="119" t="str">
        <f t="shared" si="21"/>
        <v/>
      </c>
      <c r="N182" s="119" t="str">
        <f t="shared" si="21"/>
        <v/>
      </c>
      <c r="O182" s="119" t="str">
        <f t="shared" si="21"/>
        <v/>
      </c>
      <c r="P182" s="119" t="str">
        <f t="shared" si="21"/>
        <v/>
      </c>
      <c r="Q182" s="119" t="str">
        <f t="shared" si="21"/>
        <v/>
      </c>
      <c r="R182" s="119" t="str">
        <f t="shared" si="21"/>
        <v/>
      </c>
      <c r="S182" s="119" t="str">
        <f t="shared" si="21"/>
        <v/>
      </c>
      <c r="T182" s="119" t="str">
        <f t="shared" si="21"/>
        <v/>
      </c>
      <c r="U182" s="119" t="str">
        <f t="shared" si="21"/>
        <v/>
      </c>
      <c r="V182" s="119" t="str">
        <f t="shared" si="21"/>
        <v/>
      </c>
      <c r="W182" s="119" t="str">
        <f t="shared" si="21"/>
        <v/>
      </c>
      <c r="X182" s="119" t="str">
        <f t="shared" si="21"/>
        <v/>
      </c>
      <c r="Y182" s="119" t="str">
        <f t="shared" si="18"/>
        <v/>
      </c>
      <c r="Z182" s="120" t="str">
        <f t="shared" si="18"/>
        <v/>
      </c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22"/>
      <c r="BG182" s="4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</row>
    <row r="183" spans="1:79" x14ac:dyDescent="0.25">
      <c r="A183" s="158"/>
      <c r="B183" s="150"/>
      <c r="C183" s="101"/>
      <c r="D183" s="102"/>
      <c r="E183" s="107"/>
      <c r="F183" s="110"/>
      <c r="G183" s="139" t="str">
        <f t="shared" si="15"/>
        <v/>
      </c>
      <c r="H183" s="142" t="str">
        <f t="shared" si="16"/>
        <v/>
      </c>
      <c r="I183" s="121" t="str">
        <f t="shared" si="21"/>
        <v/>
      </c>
      <c r="J183" s="122" t="str">
        <f t="shared" si="21"/>
        <v/>
      </c>
      <c r="K183" s="122" t="str">
        <f t="shared" si="21"/>
        <v/>
      </c>
      <c r="L183" s="122" t="str">
        <f t="shared" si="21"/>
        <v/>
      </c>
      <c r="M183" s="122" t="str">
        <f t="shared" si="21"/>
        <v/>
      </c>
      <c r="N183" s="122" t="str">
        <f t="shared" si="21"/>
        <v/>
      </c>
      <c r="O183" s="122" t="str">
        <f t="shared" si="21"/>
        <v/>
      </c>
      <c r="P183" s="122" t="str">
        <f t="shared" si="21"/>
        <v/>
      </c>
      <c r="Q183" s="122" t="str">
        <f t="shared" si="21"/>
        <v/>
      </c>
      <c r="R183" s="122" t="str">
        <f t="shared" si="21"/>
        <v/>
      </c>
      <c r="S183" s="122" t="str">
        <f t="shared" si="21"/>
        <v/>
      </c>
      <c r="T183" s="122" t="str">
        <f t="shared" si="21"/>
        <v/>
      </c>
      <c r="U183" s="122" t="str">
        <f t="shared" si="21"/>
        <v/>
      </c>
      <c r="V183" s="122" t="str">
        <f t="shared" si="21"/>
        <v/>
      </c>
      <c r="W183" s="122" t="str">
        <f t="shared" si="21"/>
        <v/>
      </c>
      <c r="X183" s="122" t="str">
        <f t="shared" si="21"/>
        <v/>
      </c>
      <c r="Y183" s="122" t="str">
        <f t="shared" si="18"/>
        <v/>
      </c>
      <c r="Z183" s="123" t="str">
        <f t="shared" si="18"/>
        <v/>
      </c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22"/>
      <c r="BG183" s="4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</row>
    <row r="184" spans="1:79" x14ac:dyDescent="0.25">
      <c r="A184" s="158"/>
      <c r="B184" s="150"/>
      <c r="C184" s="101"/>
      <c r="D184" s="102"/>
      <c r="E184" s="107"/>
      <c r="F184" s="110"/>
      <c r="G184" s="139" t="str">
        <f t="shared" si="15"/>
        <v/>
      </c>
      <c r="H184" s="142" t="str">
        <f t="shared" si="16"/>
        <v/>
      </c>
      <c r="I184" s="121" t="str">
        <f t="shared" si="21"/>
        <v/>
      </c>
      <c r="J184" s="122" t="str">
        <f t="shared" si="21"/>
        <v/>
      </c>
      <c r="K184" s="122" t="str">
        <f t="shared" si="21"/>
        <v/>
      </c>
      <c r="L184" s="122" t="str">
        <f t="shared" si="21"/>
        <v/>
      </c>
      <c r="M184" s="122" t="str">
        <f t="shared" si="21"/>
        <v/>
      </c>
      <c r="N184" s="122" t="str">
        <f t="shared" si="21"/>
        <v/>
      </c>
      <c r="O184" s="122" t="str">
        <f t="shared" si="21"/>
        <v/>
      </c>
      <c r="P184" s="122" t="str">
        <f t="shared" si="21"/>
        <v/>
      </c>
      <c r="Q184" s="122" t="str">
        <f t="shared" si="21"/>
        <v/>
      </c>
      <c r="R184" s="122" t="str">
        <f t="shared" si="21"/>
        <v/>
      </c>
      <c r="S184" s="122" t="str">
        <f t="shared" si="21"/>
        <v/>
      </c>
      <c r="T184" s="122" t="str">
        <f t="shared" si="21"/>
        <v/>
      </c>
      <c r="U184" s="122" t="str">
        <f t="shared" si="21"/>
        <v/>
      </c>
      <c r="V184" s="122" t="str">
        <f t="shared" si="21"/>
        <v/>
      </c>
      <c r="W184" s="122" t="str">
        <f t="shared" si="21"/>
        <v/>
      </c>
      <c r="X184" s="122" t="str">
        <f t="shared" si="21"/>
        <v/>
      </c>
      <c r="Y184" s="122" t="str">
        <f t="shared" si="18"/>
        <v/>
      </c>
      <c r="Z184" s="123" t="str">
        <f t="shared" si="18"/>
        <v/>
      </c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22"/>
      <c r="BG184" s="4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</row>
    <row r="185" spans="1:79" x14ac:dyDescent="0.25">
      <c r="A185" s="159"/>
      <c r="B185" s="151"/>
      <c r="C185" s="103"/>
      <c r="D185" s="104"/>
      <c r="E185" s="108"/>
      <c r="F185" s="111"/>
      <c r="G185" s="140" t="str">
        <f t="shared" si="15"/>
        <v/>
      </c>
      <c r="H185" s="143" t="str">
        <f t="shared" si="16"/>
        <v/>
      </c>
      <c r="I185" s="124" t="str">
        <f t="shared" si="21"/>
        <v/>
      </c>
      <c r="J185" s="125" t="str">
        <f t="shared" si="21"/>
        <v/>
      </c>
      <c r="K185" s="125" t="str">
        <f t="shared" si="21"/>
        <v/>
      </c>
      <c r="L185" s="125" t="str">
        <f t="shared" si="21"/>
        <v/>
      </c>
      <c r="M185" s="125" t="str">
        <f t="shared" si="21"/>
        <v/>
      </c>
      <c r="N185" s="125" t="str">
        <f t="shared" si="21"/>
        <v/>
      </c>
      <c r="O185" s="125" t="str">
        <f t="shared" si="21"/>
        <v/>
      </c>
      <c r="P185" s="125" t="str">
        <f t="shared" si="21"/>
        <v/>
      </c>
      <c r="Q185" s="125" t="str">
        <f t="shared" si="21"/>
        <v/>
      </c>
      <c r="R185" s="125" t="str">
        <f t="shared" si="21"/>
        <v/>
      </c>
      <c r="S185" s="125" t="str">
        <f t="shared" si="21"/>
        <v/>
      </c>
      <c r="T185" s="125" t="str">
        <f t="shared" si="21"/>
        <v/>
      </c>
      <c r="U185" s="125" t="str">
        <f t="shared" ref="I185:X201" si="22">IF($G185=U$22,$D185,"")&amp;IF($G185&lt;U$22,IF(U$22&gt;$H185,"",$D185),"")</f>
        <v/>
      </c>
      <c r="V185" s="125" t="str">
        <f t="shared" si="22"/>
        <v/>
      </c>
      <c r="W185" s="125" t="str">
        <f t="shared" si="22"/>
        <v/>
      </c>
      <c r="X185" s="125" t="str">
        <f t="shared" si="22"/>
        <v/>
      </c>
      <c r="Y185" s="125" t="str">
        <f t="shared" si="18"/>
        <v/>
      </c>
      <c r="Z185" s="126" t="str">
        <f t="shared" si="18"/>
        <v/>
      </c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22"/>
      <c r="BG185" s="4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</row>
    <row r="186" spans="1:79" x14ac:dyDescent="0.25">
      <c r="A186" s="157" t="s">
        <v>56</v>
      </c>
      <c r="B186" s="149" t="s">
        <v>90</v>
      </c>
      <c r="C186" s="99"/>
      <c r="D186" s="100"/>
      <c r="E186" s="106" t="s">
        <v>117</v>
      </c>
      <c r="F186" s="109"/>
      <c r="G186" s="135">
        <f t="shared" ref="G186:G201" si="23">IFERROR(LOOKUP(E186,$BC$24:$BC$41,$BE$24:$BE$41),"")</f>
        <v>0.5</v>
      </c>
      <c r="H186" s="141">
        <f t="shared" ref="H186:H201" si="24">IFERROR(($G186+$F186),"")</f>
        <v>0.5</v>
      </c>
      <c r="I186" s="118" t="str">
        <f t="shared" si="22"/>
        <v/>
      </c>
      <c r="J186" s="119" t="str">
        <f t="shared" si="22"/>
        <v/>
      </c>
      <c r="K186" s="119" t="str">
        <f t="shared" si="22"/>
        <v/>
      </c>
      <c r="L186" s="119" t="str">
        <f t="shared" si="22"/>
        <v/>
      </c>
      <c r="M186" s="119" t="str">
        <f t="shared" si="22"/>
        <v/>
      </c>
      <c r="N186" s="119" t="str">
        <f t="shared" si="22"/>
        <v/>
      </c>
      <c r="O186" s="119" t="str">
        <f t="shared" si="22"/>
        <v/>
      </c>
      <c r="P186" s="119" t="str">
        <f t="shared" si="22"/>
        <v/>
      </c>
      <c r="Q186" s="119" t="str">
        <f t="shared" si="22"/>
        <v/>
      </c>
      <c r="R186" s="119" t="str">
        <f t="shared" si="22"/>
        <v/>
      </c>
      <c r="S186" s="119" t="str">
        <f t="shared" si="22"/>
        <v/>
      </c>
      <c r="T186" s="119" t="str">
        <f t="shared" si="22"/>
        <v/>
      </c>
      <c r="U186" s="119" t="str">
        <f t="shared" si="22"/>
        <v/>
      </c>
      <c r="V186" s="119" t="str">
        <f t="shared" si="22"/>
        <v/>
      </c>
      <c r="W186" s="119" t="str">
        <f t="shared" si="22"/>
        <v/>
      </c>
      <c r="X186" s="119" t="str">
        <f t="shared" si="22"/>
        <v/>
      </c>
      <c r="Y186" s="119" t="str">
        <f t="shared" ref="Y186:Z201" si="25">IF($G186=Y$22,$D186,"")&amp;IF($G186&lt;Y$22,IF(Y$22&gt;$H186,"",$D186),"")</f>
        <v/>
      </c>
      <c r="Z186" s="120" t="str">
        <f t="shared" si="25"/>
        <v/>
      </c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22"/>
      <c r="BG186" s="4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</row>
    <row r="187" spans="1:79" x14ac:dyDescent="0.25">
      <c r="A187" s="158"/>
      <c r="B187" s="150"/>
      <c r="C187" s="101"/>
      <c r="D187" s="102"/>
      <c r="E187" s="107"/>
      <c r="F187" s="110"/>
      <c r="G187" s="139" t="str">
        <f t="shared" si="23"/>
        <v/>
      </c>
      <c r="H187" s="142" t="str">
        <f t="shared" si="24"/>
        <v/>
      </c>
      <c r="I187" s="121" t="str">
        <f t="shared" si="22"/>
        <v/>
      </c>
      <c r="J187" s="122" t="str">
        <f t="shared" si="22"/>
        <v/>
      </c>
      <c r="K187" s="122" t="str">
        <f t="shared" si="22"/>
        <v/>
      </c>
      <c r="L187" s="122" t="str">
        <f t="shared" si="22"/>
        <v/>
      </c>
      <c r="M187" s="122" t="str">
        <f t="shared" si="22"/>
        <v/>
      </c>
      <c r="N187" s="122" t="str">
        <f t="shared" si="22"/>
        <v/>
      </c>
      <c r="O187" s="122" t="str">
        <f t="shared" si="22"/>
        <v/>
      </c>
      <c r="P187" s="122" t="str">
        <f t="shared" si="22"/>
        <v/>
      </c>
      <c r="Q187" s="122" t="str">
        <f t="shared" si="22"/>
        <v/>
      </c>
      <c r="R187" s="122" t="str">
        <f t="shared" si="22"/>
        <v/>
      </c>
      <c r="S187" s="122" t="str">
        <f t="shared" si="22"/>
        <v/>
      </c>
      <c r="T187" s="122" t="str">
        <f t="shared" si="22"/>
        <v/>
      </c>
      <c r="U187" s="122" t="str">
        <f t="shared" si="22"/>
        <v/>
      </c>
      <c r="V187" s="122" t="str">
        <f t="shared" si="22"/>
        <v/>
      </c>
      <c r="W187" s="122" t="str">
        <f t="shared" si="22"/>
        <v/>
      </c>
      <c r="X187" s="122" t="str">
        <f t="shared" si="22"/>
        <v/>
      </c>
      <c r="Y187" s="122" t="str">
        <f t="shared" si="25"/>
        <v/>
      </c>
      <c r="Z187" s="123" t="str">
        <f t="shared" si="25"/>
        <v/>
      </c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22"/>
      <c r="BG187" s="4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</row>
    <row r="188" spans="1:79" x14ac:dyDescent="0.25">
      <c r="A188" s="158"/>
      <c r="B188" s="150"/>
      <c r="C188" s="101"/>
      <c r="D188" s="102"/>
      <c r="E188" s="107"/>
      <c r="F188" s="110"/>
      <c r="G188" s="139" t="str">
        <f t="shared" si="23"/>
        <v/>
      </c>
      <c r="H188" s="142" t="str">
        <f t="shared" si="24"/>
        <v/>
      </c>
      <c r="I188" s="121" t="str">
        <f t="shared" si="22"/>
        <v/>
      </c>
      <c r="J188" s="122" t="str">
        <f t="shared" si="22"/>
        <v/>
      </c>
      <c r="K188" s="122" t="str">
        <f t="shared" si="22"/>
        <v/>
      </c>
      <c r="L188" s="122" t="str">
        <f t="shared" si="22"/>
        <v/>
      </c>
      <c r="M188" s="122" t="str">
        <f t="shared" si="22"/>
        <v/>
      </c>
      <c r="N188" s="122" t="str">
        <f t="shared" si="22"/>
        <v/>
      </c>
      <c r="O188" s="122" t="str">
        <f t="shared" si="22"/>
        <v/>
      </c>
      <c r="P188" s="122" t="str">
        <f t="shared" si="22"/>
        <v/>
      </c>
      <c r="Q188" s="122" t="str">
        <f t="shared" si="22"/>
        <v/>
      </c>
      <c r="R188" s="122" t="str">
        <f t="shared" si="22"/>
        <v/>
      </c>
      <c r="S188" s="122" t="str">
        <f t="shared" si="22"/>
        <v/>
      </c>
      <c r="T188" s="122" t="str">
        <f t="shared" si="22"/>
        <v/>
      </c>
      <c r="U188" s="122" t="str">
        <f t="shared" si="22"/>
        <v/>
      </c>
      <c r="V188" s="122" t="str">
        <f t="shared" si="22"/>
        <v/>
      </c>
      <c r="W188" s="122" t="str">
        <f t="shared" si="22"/>
        <v/>
      </c>
      <c r="X188" s="122" t="str">
        <f t="shared" si="22"/>
        <v/>
      </c>
      <c r="Y188" s="122" t="str">
        <f t="shared" si="25"/>
        <v/>
      </c>
      <c r="Z188" s="123" t="str">
        <f t="shared" si="25"/>
        <v/>
      </c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22"/>
      <c r="BG188" s="4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</row>
    <row r="189" spans="1:79" x14ac:dyDescent="0.25">
      <c r="A189" s="159"/>
      <c r="B189" s="151"/>
      <c r="C189" s="103"/>
      <c r="D189" s="104"/>
      <c r="E189" s="108"/>
      <c r="F189" s="111"/>
      <c r="G189" s="140" t="str">
        <f t="shared" si="23"/>
        <v/>
      </c>
      <c r="H189" s="143" t="str">
        <f t="shared" si="24"/>
        <v/>
      </c>
      <c r="I189" s="124" t="str">
        <f t="shared" si="22"/>
        <v/>
      </c>
      <c r="J189" s="125" t="str">
        <f t="shared" si="22"/>
        <v/>
      </c>
      <c r="K189" s="125" t="str">
        <f t="shared" si="22"/>
        <v/>
      </c>
      <c r="L189" s="125" t="str">
        <f t="shared" si="22"/>
        <v/>
      </c>
      <c r="M189" s="125" t="str">
        <f t="shared" si="22"/>
        <v/>
      </c>
      <c r="N189" s="125" t="str">
        <f t="shared" si="22"/>
        <v/>
      </c>
      <c r="O189" s="125" t="str">
        <f t="shared" si="22"/>
        <v/>
      </c>
      <c r="P189" s="125" t="str">
        <f t="shared" si="22"/>
        <v/>
      </c>
      <c r="Q189" s="125" t="str">
        <f t="shared" si="22"/>
        <v/>
      </c>
      <c r="R189" s="125" t="str">
        <f t="shared" si="22"/>
        <v/>
      </c>
      <c r="S189" s="125" t="str">
        <f t="shared" si="22"/>
        <v/>
      </c>
      <c r="T189" s="125" t="str">
        <f t="shared" si="22"/>
        <v/>
      </c>
      <c r="U189" s="125" t="str">
        <f t="shared" si="22"/>
        <v/>
      </c>
      <c r="V189" s="125" t="str">
        <f t="shared" si="22"/>
        <v/>
      </c>
      <c r="W189" s="125" t="str">
        <f t="shared" si="22"/>
        <v/>
      </c>
      <c r="X189" s="125" t="str">
        <f t="shared" si="22"/>
        <v/>
      </c>
      <c r="Y189" s="125" t="str">
        <f t="shared" si="25"/>
        <v/>
      </c>
      <c r="Z189" s="126" t="str">
        <f t="shared" si="25"/>
        <v/>
      </c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22"/>
      <c r="BG189" s="4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</row>
    <row r="190" spans="1:79" x14ac:dyDescent="0.25">
      <c r="A190" s="157" t="s">
        <v>59</v>
      </c>
      <c r="B190" s="149" t="s">
        <v>91</v>
      </c>
      <c r="C190" s="99"/>
      <c r="D190" s="100"/>
      <c r="E190" s="106" t="s">
        <v>117</v>
      </c>
      <c r="F190" s="109"/>
      <c r="G190" s="135">
        <f t="shared" si="23"/>
        <v>0.5</v>
      </c>
      <c r="H190" s="141">
        <f t="shared" si="24"/>
        <v>0.5</v>
      </c>
      <c r="I190" s="118" t="str">
        <f t="shared" si="22"/>
        <v/>
      </c>
      <c r="J190" s="119" t="str">
        <f t="shared" si="22"/>
        <v/>
      </c>
      <c r="K190" s="119" t="str">
        <f t="shared" si="22"/>
        <v/>
      </c>
      <c r="L190" s="119" t="str">
        <f t="shared" si="22"/>
        <v/>
      </c>
      <c r="M190" s="119" t="str">
        <f t="shared" si="22"/>
        <v/>
      </c>
      <c r="N190" s="119" t="str">
        <f t="shared" si="22"/>
        <v/>
      </c>
      <c r="O190" s="119" t="str">
        <f t="shared" si="22"/>
        <v/>
      </c>
      <c r="P190" s="119" t="str">
        <f t="shared" si="22"/>
        <v/>
      </c>
      <c r="Q190" s="119" t="str">
        <f t="shared" si="22"/>
        <v/>
      </c>
      <c r="R190" s="119" t="str">
        <f t="shared" si="22"/>
        <v/>
      </c>
      <c r="S190" s="119" t="str">
        <f t="shared" si="22"/>
        <v/>
      </c>
      <c r="T190" s="119" t="str">
        <f t="shared" si="22"/>
        <v/>
      </c>
      <c r="U190" s="119" t="str">
        <f t="shared" si="22"/>
        <v/>
      </c>
      <c r="V190" s="119" t="str">
        <f t="shared" si="22"/>
        <v/>
      </c>
      <c r="W190" s="119" t="str">
        <f t="shared" si="22"/>
        <v/>
      </c>
      <c r="X190" s="119" t="str">
        <f t="shared" si="22"/>
        <v/>
      </c>
      <c r="Y190" s="119" t="str">
        <f t="shared" si="25"/>
        <v/>
      </c>
      <c r="Z190" s="120" t="str">
        <f t="shared" si="25"/>
        <v/>
      </c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22"/>
      <c r="BG190" s="4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</row>
    <row r="191" spans="1:79" x14ac:dyDescent="0.25">
      <c r="A191" s="158"/>
      <c r="B191" s="150"/>
      <c r="C191" s="101"/>
      <c r="D191" s="102"/>
      <c r="E191" s="107"/>
      <c r="F191" s="110"/>
      <c r="G191" s="139" t="str">
        <f t="shared" si="23"/>
        <v/>
      </c>
      <c r="H191" s="142" t="str">
        <f t="shared" si="24"/>
        <v/>
      </c>
      <c r="I191" s="121" t="str">
        <f t="shared" si="22"/>
        <v/>
      </c>
      <c r="J191" s="122" t="str">
        <f t="shared" si="22"/>
        <v/>
      </c>
      <c r="K191" s="122" t="str">
        <f t="shared" si="22"/>
        <v/>
      </c>
      <c r="L191" s="122" t="str">
        <f t="shared" si="22"/>
        <v/>
      </c>
      <c r="M191" s="122" t="str">
        <f t="shared" si="22"/>
        <v/>
      </c>
      <c r="N191" s="122" t="str">
        <f t="shared" si="22"/>
        <v/>
      </c>
      <c r="O191" s="122" t="str">
        <f t="shared" si="22"/>
        <v/>
      </c>
      <c r="P191" s="122" t="str">
        <f t="shared" si="22"/>
        <v/>
      </c>
      <c r="Q191" s="122" t="str">
        <f t="shared" si="22"/>
        <v/>
      </c>
      <c r="R191" s="122" t="str">
        <f t="shared" si="22"/>
        <v/>
      </c>
      <c r="S191" s="122" t="str">
        <f t="shared" si="22"/>
        <v/>
      </c>
      <c r="T191" s="122" t="str">
        <f t="shared" si="22"/>
        <v/>
      </c>
      <c r="U191" s="122" t="str">
        <f t="shared" si="22"/>
        <v/>
      </c>
      <c r="V191" s="122" t="str">
        <f t="shared" si="22"/>
        <v/>
      </c>
      <c r="W191" s="122" t="str">
        <f t="shared" si="22"/>
        <v/>
      </c>
      <c r="X191" s="122" t="str">
        <f t="shared" si="22"/>
        <v/>
      </c>
      <c r="Y191" s="122" t="str">
        <f t="shared" si="25"/>
        <v/>
      </c>
      <c r="Z191" s="123" t="str">
        <f t="shared" si="25"/>
        <v/>
      </c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22"/>
      <c r="BG191" s="4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</row>
    <row r="192" spans="1:79" x14ac:dyDescent="0.25">
      <c r="A192" s="158"/>
      <c r="B192" s="150"/>
      <c r="C192" s="101"/>
      <c r="D192" s="102"/>
      <c r="E192" s="107"/>
      <c r="F192" s="110"/>
      <c r="G192" s="139" t="str">
        <f t="shared" si="23"/>
        <v/>
      </c>
      <c r="H192" s="142" t="str">
        <f t="shared" si="24"/>
        <v/>
      </c>
      <c r="I192" s="121" t="str">
        <f t="shared" si="22"/>
        <v/>
      </c>
      <c r="J192" s="122" t="str">
        <f t="shared" si="22"/>
        <v/>
      </c>
      <c r="K192" s="122" t="str">
        <f t="shared" si="22"/>
        <v/>
      </c>
      <c r="L192" s="122" t="str">
        <f t="shared" si="22"/>
        <v/>
      </c>
      <c r="M192" s="122" t="str">
        <f t="shared" si="22"/>
        <v/>
      </c>
      <c r="N192" s="122" t="str">
        <f t="shared" si="22"/>
        <v/>
      </c>
      <c r="O192" s="122" t="str">
        <f t="shared" si="22"/>
        <v/>
      </c>
      <c r="P192" s="122" t="str">
        <f t="shared" si="22"/>
        <v/>
      </c>
      <c r="Q192" s="122" t="str">
        <f t="shared" si="22"/>
        <v/>
      </c>
      <c r="R192" s="122" t="str">
        <f t="shared" si="22"/>
        <v/>
      </c>
      <c r="S192" s="122" t="str">
        <f t="shared" si="22"/>
        <v/>
      </c>
      <c r="T192" s="122" t="str">
        <f t="shared" si="22"/>
        <v/>
      </c>
      <c r="U192" s="122" t="str">
        <f t="shared" si="22"/>
        <v/>
      </c>
      <c r="V192" s="122" t="str">
        <f t="shared" si="22"/>
        <v/>
      </c>
      <c r="W192" s="122" t="str">
        <f t="shared" si="22"/>
        <v/>
      </c>
      <c r="X192" s="122" t="str">
        <f t="shared" si="22"/>
        <v/>
      </c>
      <c r="Y192" s="122" t="str">
        <f t="shared" si="25"/>
        <v/>
      </c>
      <c r="Z192" s="123" t="str">
        <f t="shared" si="25"/>
        <v/>
      </c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22"/>
      <c r="BG192" s="4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</row>
    <row r="193" spans="1:79" x14ac:dyDescent="0.25">
      <c r="A193" s="159"/>
      <c r="B193" s="151"/>
      <c r="C193" s="103"/>
      <c r="D193" s="104"/>
      <c r="E193" s="108"/>
      <c r="F193" s="111"/>
      <c r="G193" s="140" t="str">
        <f t="shared" si="23"/>
        <v/>
      </c>
      <c r="H193" s="143" t="str">
        <f t="shared" si="24"/>
        <v/>
      </c>
      <c r="I193" s="124" t="str">
        <f t="shared" si="22"/>
        <v/>
      </c>
      <c r="J193" s="125" t="str">
        <f t="shared" si="22"/>
        <v/>
      </c>
      <c r="K193" s="125" t="str">
        <f t="shared" si="22"/>
        <v/>
      </c>
      <c r="L193" s="125" t="str">
        <f t="shared" si="22"/>
        <v/>
      </c>
      <c r="M193" s="125" t="str">
        <f t="shared" si="22"/>
        <v/>
      </c>
      <c r="N193" s="125" t="str">
        <f t="shared" si="22"/>
        <v/>
      </c>
      <c r="O193" s="125" t="str">
        <f t="shared" si="22"/>
        <v/>
      </c>
      <c r="P193" s="125" t="str">
        <f t="shared" si="22"/>
        <v/>
      </c>
      <c r="Q193" s="125" t="str">
        <f t="shared" si="22"/>
        <v/>
      </c>
      <c r="R193" s="125" t="str">
        <f t="shared" si="22"/>
        <v/>
      </c>
      <c r="S193" s="125" t="str">
        <f t="shared" si="22"/>
        <v/>
      </c>
      <c r="T193" s="125" t="str">
        <f t="shared" si="22"/>
        <v/>
      </c>
      <c r="U193" s="125" t="str">
        <f t="shared" si="22"/>
        <v/>
      </c>
      <c r="V193" s="125" t="str">
        <f t="shared" si="22"/>
        <v/>
      </c>
      <c r="W193" s="125" t="str">
        <f t="shared" si="22"/>
        <v/>
      </c>
      <c r="X193" s="125" t="str">
        <f t="shared" si="22"/>
        <v/>
      </c>
      <c r="Y193" s="125" t="str">
        <f t="shared" si="25"/>
        <v/>
      </c>
      <c r="Z193" s="126" t="str">
        <f t="shared" si="25"/>
        <v/>
      </c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22"/>
      <c r="BG193" s="4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</row>
    <row r="194" spans="1:79" x14ac:dyDescent="0.25">
      <c r="A194" s="157" t="s">
        <v>60</v>
      </c>
      <c r="B194" s="149" t="s">
        <v>92</v>
      </c>
      <c r="C194" s="99"/>
      <c r="D194" s="100"/>
      <c r="E194" s="106" t="s">
        <v>117</v>
      </c>
      <c r="F194" s="109"/>
      <c r="G194" s="135">
        <f t="shared" si="23"/>
        <v>0.5</v>
      </c>
      <c r="H194" s="141">
        <f t="shared" si="24"/>
        <v>0.5</v>
      </c>
      <c r="I194" s="118" t="str">
        <f t="shared" si="22"/>
        <v/>
      </c>
      <c r="J194" s="119" t="str">
        <f t="shared" si="22"/>
        <v/>
      </c>
      <c r="K194" s="119" t="str">
        <f t="shared" si="22"/>
        <v/>
      </c>
      <c r="L194" s="119" t="str">
        <f t="shared" si="22"/>
        <v/>
      </c>
      <c r="M194" s="119" t="str">
        <f t="shared" si="22"/>
        <v/>
      </c>
      <c r="N194" s="119" t="str">
        <f t="shared" si="22"/>
        <v/>
      </c>
      <c r="O194" s="119" t="str">
        <f t="shared" si="22"/>
        <v/>
      </c>
      <c r="P194" s="119" t="str">
        <f t="shared" si="22"/>
        <v/>
      </c>
      <c r="Q194" s="119" t="str">
        <f t="shared" si="22"/>
        <v/>
      </c>
      <c r="R194" s="119" t="str">
        <f t="shared" si="22"/>
        <v/>
      </c>
      <c r="S194" s="119" t="str">
        <f t="shared" si="22"/>
        <v/>
      </c>
      <c r="T194" s="119" t="str">
        <f t="shared" si="22"/>
        <v/>
      </c>
      <c r="U194" s="119" t="str">
        <f t="shared" si="22"/>
        <v/>
      </c>
      <c r="V194" s="119" t="str">
        <f t="shared" si="22"/>
        <v/>
      </c>
      <c r="W194" s="119" t="str">
        <f t="shared" si="22"/>
        <v/>
      </c>
      <c r="X194" s="119" t="str">
        <f t="shared" si="22"/>
        <v/>
      </c>
      <c r="Y194" s="119" t="str">
        <f t="shared" si="25"/>
        <v/>
      </c>
      <c r="Z194" s="120" t="str">
        <f t="shared" si="25"/>
        <v/>
      </c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22"/>
      <c r="BG194" s="4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</row>
    <row r="195" spans="1:79" x14ac:dyDescent="0.25">
      <c r="A195" s="158"/>
      <c r="B195" s="150"/>
      <c r="C195" s="101"/>
      <c r="D195" s="102"/>
      <c r="E195" s="107"/>
      <c r="F195" s="110"/>
      <c r="G195" s="139" t="str">
        <f t="shared" si="23"/>
        <v/>
      </c>
      <c r="H195" s="142" t="str">
        <f t="shared" si="24"/>
        <v/>
      </c>
      <c r="I195" s="121" t="str">
        <f t="shared" si="22"/>
        <v/>
      </c>
      <c r="J195" s="122" t="str">
        <f t="shared" si="22"/>
        <v/>
      </c>
      <c r="K195" s="122" t="str">
        <f t="shared" si="22"/>
        <v/>
      </c>
      <c r="L195" s="122" t="str">
        <f t="shared" si="22"/>
        <v/>
      </c>
      <c r="M195" s="122" t="str">
        <f t="shared" si="22"/>
        <v/>
      </c>
      <c r="N195" s="122" t="str">
        <f t="shared" si="22"/>
        <v/>
      </c>
      <c r="O195" s="122" t="str">
        <f t="shared" si="22"/>
        <v/>
      </c>
      <c r="P195" s="122" t="str">
        <f t="shared" si="22"/>
        <v/>
      </c>
      <c r="Q195" s="122" t="str">
        <f t="shared" si="22"/>
        <v/>
      </c>
      <c r="R195" s="122" t="str">
        <f t="shared" si="22"/>
        <v/>
      </c>
      <c r="S195" s="122" t="str">
        <f t="shared" si="22"/>
        <v/>
      </c>
      <c r="T195" s="122" t="str">
        <f t="shared" si="22"/>
        <v/>
      </c>
      <c r="U195" s="122" t="str">
        <f t="shared" si="22"/>
        <v/>
      </c>
      <c r="V195" s="122" t="str">
        <f t="shared" si="22"/>
        <v/>
      </c>
      <c r="W195" s="122" t="str">
        <f t="shared" si="22"/>
        <v/>
      </c>
      <c r="X195" s="122" t="str">
        <f t="shared" si="22"/>
        <v/>
      </c>
      <c r="Y195" s="122" t="str">
        <f t="shared" si="25"/>
        <v/>
      </c>
      <c r="Z195" s="123" t="str">
        <f t="shared" si="25"/>
        <v/>
      </c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22"/>
      <c r="BG195" s="4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</row>
    <row r="196" spans="1:79" x14ac:dyDescent="0.25">
      <c r="A196" s="158"/>
      <c r="B196" s="150"/>
      <c r="C196" s="101"/>
      <c r="D196" s="102"/>
      <c r="E196" s="107"/>
      <c r="F196" s="110"/>
      <c r="G196" s="139" t="str">
        <f t="shared" si="23"/>
        <v/>
      </c>
      <c r="H196" s="142" t="str">
        <f t="shared" si="24"/>
        <v/>
      </c>
      <c r="I196" s="121" t="str">
        <f t="shared" si="22"/>
        <v/>
      </c>
      <c r="J196" s="122" t="str">
        <f t="shared" si="22"/>
        <v/>
      </c>
      <c r="K196" s="122" t="str">
        <f t="shared" si="22"/>
        <v/>
      </c>
      <c r="L196" s="122" t="str">
        <f t="shared" si="22"/>
        <v/>
      </c>
      <c r="M196" s="122" t="str">
        <f t="shared" si="22"/>
        <v/>
      </c>
      <c r="N196" s="122" t="str">
        <f t="shared" si="22"/>
        <v/>
      </c>
      <c r="O196" s="122" t="str">
        <f t="shared" si="22"/>
        <v/>
      </c>
      <c r="P196" s="122" t="str">
        <f t="shared" si="22"/>
        <v/>
      </c>
      <c r="Q196" s="122" t="str">
        <f t="shared" si="22"/>
        <v/>
      </c>
      <c r="R196" s="122" t="str">
        <f t="shared" si="22"/>
        <v/>
      </c>
      <c r="S196" s="122" t="str">
        <f t="shared" si="22"/>
        <v/>
      </c>
      <c r="T196" s="122" t="str">
        <f t="shared" si="22"/>
        <v/>
      </c>
      <c r="U196" s="122" t="str">
        <f t="shared" si="22"/>
        <v/>
      </c>
      <c r="V196" s="122" t="str">
        <f t="shared" si="22"/>
        <v/>
      </c>
      <c r="W196" s="122" t="str">
        <f t="shared" si="22"/>
        <v/>
      </c>
      <c r="X196" s="122" t="str">
        <f t="shared" si="22"/>
        <v/>
      </c>
      <c r="Y196" s="122" t="str">
        <f t="shared" si="25"/>
        <v/>
      </c>
      <c r="Z196" s="123" t="str">
        <f t="shared" si="25"/>
        <v/>
      </c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22"/>
      <c r="BG196" s="4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</row>
    <row r="197" spans="1:79" x14ac:dyDescent="0.25">
      <c r="A197" s="159"/>
      <c r="B197" s="151"/>
      <c r="C197" s="103"/>
      <c r="D197" s="104"/>
      <c r="E197" s="108"/>
      <c r="F197" s="111"/>
      <c r="G197" s="140" t="str">
        <f t="shared" si="23"/>
        <v/>
      </c>
      <c r="H197" s="143" t="str">
        <f t="shared" si="24"/>
        <v/>
      </c>
      <c r="I197" s="124" t="str">
        <f t="shared" si="22"/>
        <v/>
      </c>
      <c r="J197" s="125" t="str">
        <f t="shared" si="22"/>
        <v/>
      </c>
      <c r="K197" s="125" t="str">
        <f t="shared" si="22"/>
        <v/>
      </c>
      <c r="L197" s="125" t="str">
        <f t="shared" si="22"/>
        <v/>
      </c>
      <c r="M197" s="125" t="str">
        <f t="shared" si="22"/>
        <v/>
      </c>
      <c r="N197" s="125" t="str">
        <f t="shared" si="22"/>
        <v/>
      </c>
      <c r="O197" s="125" t="str">
        <f t="shared" si="22"/>
        <v/>
      </c>
      <c r="P197" s="125" t="str">
        <f t="shared" si="22"/>
        <v/>
      </c>
      <c r="Q197" s="125" t="str">
        <f t="shared" si="22"/>
        <v/>
      </c>
      <c r="R197" s="125" t="str">
        <f t="shared" si="22"/>
        <v/>
      </c>
      <c r="S197" s="125" t="str">
        <f t="shared" si="22"/>
        <v/>
      </c>
      <c r="T197" s="125" t="str">
        <f t="shared" si="22"/>
        <v/>
      </c>
      <c r="U197" s="125" t="str">
        <f t="shared" si="22"/>
        <v/>
      </c>
      <c r="V197" s="125" t="str">
        <f t="shared" si="22"/>
        <v/>
      </c>
      <c r="W197" s="125" t="str">
        <f t="shared" si="22"/>
        <v/>
      </c>
      <c r="X197" s="125" t="str">
        <f t="shared" si="22"/>
        <v/>
      </c>
      <c r="Y197" s="125" t="str">
        <f t="shared" si="25"/>
        <v/>
      </c>
      <c r="Z197" s="126" t="str">
        <f t="shared" si="25"/>
        <v/>
      </c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22"/>
      <c r="BG197" s="4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</row>
    <row r="198" spans="1:79" ht="15" customHeight="1" x14ac:dyDescent="0.25">
      <c r="A198" s="157" t="s">
        <v>61</v>
      </c>
      <c r="B198" s="149" t="s">
        <v>155</v>
      </c>
      <c r="C198" s="99"/>
      <c r="D198" s="100"/>
      <c r="E198" s="106" t="s">
        <v>117</v>
      </c>
      <c r="F198" s="109"/>
      <c r="G198" s="135">
        <f t="shared" si="23"/>
        <v>0.5</v>
      </c>
      <c r="H198" s="141">
        <f t="shared" si="24"/>
        <v>0.5</v>
      </c>
      <c r="I198" s="118" t="str">
        <f t="shared" si="22"/>
        <v/>
      </c>
      <c r="J198" s="119" t="str">
        <f t="shared" si="22"/>
        <v/>
      </c>
      <c r="K198" s="119" t="str">
        <f t="shared" si="22"/>
        <v/>
      </c>
      <c r="L198" s="119" t="str">
        <f t="shared" si="22"/>
        <v/>
      </c>
      <c r="M198" s="119" t="str">
        <f t="shared" si="22"/>
        <v/>
      </c>
      <c r="N198" s="119" t="str">
        <f t="shared" si="22"/>
        <v/>
      </c>
      <c r="O198" s="119" t="str">
        <f t="shared" si="22"/>
        <v/>
      </c>
      <c r="P198" s="119" t="str">
        <f t="shared" si="22"/>
        <v/>
      </c>
      <c r="Q198" s="119" t="str">
        <f t="shared" si="22"/>
        <v/>
      </c>
      <c r="R198" s="119" t="str">
        <f t="shared" si="22"/>
        <v/>
      </c>
      <c r="S198" s="119" t="str">
        <f t="shared" si="22"/>
        <v/>
      </c>
      <c r="T198" s="119" t="str">
        <f t="shared" si="22"/>
        <v/>
      </c>
      <c r="U198" s="119" t="str">
        <f t="shared" si="22"/>
        <v/>
      </c>
      <c r="V198" s="119" t="str">
        <f t="shared" si="22"/>
        <v/>
      </c>
      <c r="W198" s="119" t="str">
        <f t="shared" si="22"/>
        <v/>
      </c>
      <c r="X198" s="119" t="str">
        <f t="shared" si="22"/>
        <v/>
      </c>
      <c r="Y198" s="119" t="str">
        <f t="shared" si="25"/>
        <v/>
      </c>
      <c r="Z198" s="120" t="str">
        <f t="shared" si="25"/>
        <v/>
      </c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22"/>
      <c r="BG198" s="4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</row>
    <row r="199" spans="1:79" x14ac:dyDescent="0.25">
      <c r="A199" s="158"/>
      <c r="B199" s="150"/>
      <c r="C199" s="101"/>
      <c r="D199" s="102"/>
      <c r="E199" s="107"/>
      <c r="F199" s="110"/>
      <c r="G199" s="139" t="str">
        <f t="shared" si="23"/>
        <v/>
      </c>
      <c r="H199" s="142" t="str">
        <f t="shared" si="24"/>
        <v/>
      </c>
      <c r="I199" s="121" t="str">
        <f t="shared" si="22"/>
        <v/>
      </c>
      <c r="J199" s="122" t="str">
        <f t="shared" si="22"/>
        <v/>
      </c>
      <c r="K199" s="122" t="str">
        <f t="shared" si="22"/>
        <v/>
      </c>
      <c r="L199" s="122" t="str">
        <f t="shared" si="22"/>
        <v/>
      </c>
      <c r="M199" s="122" t="str">
        <f t="shared" si="22"/>
        <v/>
      </c>
      <c r="N199" s="122" t="str">
        <f t="shared" si="22"/>
        <v/>
      </c>
      <c r="O199" s="122" t="str">
        <f t="shared" si="22"/>
        <v/>
      </c>
      <c r="P199" s="122" t="str">
        <f t="shared" si="22"/>
        <v/>
      </c>
      <c r="Q199" s="122" t="str">
        <f t="shared" si="22"/>
        <v/>
      </c>
      <c r="R199" s="122" t="str">
        <f t="shared" si="22"/>
        <v/>
      </c>
      <c r="S199" s="122" t="str">
        <f t="shared" si="22"/>
        <v/>
      </c>
      <c r="T199" s="122" t="str">
        <f t="shared" si="22"/>
        <v/>
      </c>
      <c r="U199" s="122" t="str">
        <f t="shared" si="22"/>
        <v/>
      </c>
      <c r="V199" s="122" t="str">
        <f t="shared" si="22"/>
        <v/>
      </c>
      <c r="W199" s="122" t="str">
        <f t="shared" si="22"/>
        <v/>
      </c>
      <c r="X199" s="122" t="str">
        <f t="shared" si="22"/>
        <v/>
      </c>
      <c r="Y199" s="122" t="str">
        <f t="shared" si="25"/>
        <v/>
      </c>
      <c r="Z199" s="123" t="str">
        <f t="shared" si="25"/>
        <v/>
      </c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22"/>
      <c r="BG199" s="4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</row>
    <row r="200" spans="1:79" x14ac:dyDescent="0.25">
      <c r="A200" s="158"/>
      <c r="B200" s="150"/>
      <c r="C200" s="101"/>
      <c r="D200" s="102"/>
      <c r="E200" s="107"/>
      <c r="F200" s="110"/>
      <c r="G200" s="139" t="str">
        <f t="shared" si="23"/>
        <v/>
      </c>
      <c r="H200" s="142" t="str">
        <f t="shared" si="24"/>
        <v/>
      </c>
      <c r="I200" s="121" t="str">
        <f t="shared" si="22"/>
        <v/>
      </c>
      <c r="J200" s="122" t="str">
        <f t="shared" si="22"/>
        <v/>
      </c>
      <c r="K200" s="122" t="str">
        <f t="shared" si="22"/>
        <v/>
      </c>
      <c r="L200" s="122" t="str">
        <f t="shared" si="22"/>
        <v/>
      </c>
      <c r="M200" s="122" t="str">
        <f t="shared" si="22"/>
        <v/>
      </c>
      <c r="N200" s="122" t="str">
        <f t="shared" si="22"/>
        <v/>
      </c>
      <c r="O200" s="122" t="str">
        <f t="shared" si="22"/>
        <v/>
      </c>
      <c r="P200" s="122" t="str">
        <f t="shared" si="22"/>
        <v/>
      </c>
      <c r="Q200" s="122" t="str">
        <f t="shared" si="22"/>
        <v/>
      </c>
      <c r="R200" s="122" t="str">
        <f t="shared" si="22"/>
        <v/>
      </c>
      <c r="S200" s="122" t="str">
        <f t="shared" si="22"/>
        <v/>
      </c>
      <c r="T200" s="122" t="str">
        <f t="shared" si="22"/>
        <v/>
      </c>
      <c r="U200" s="122" t="str">
        <f t="shared" si="22"/>
        <v/>
      </c>
      <c r="V200" s="122" t="str">
        <f t="shared" si="22"/>
        <v/>
      </c>
      <c r="W200" s="122" t="str">
        <f t="shared" si="22"/>
        <v/>
      </c>
      <c r="X200" s="122" t="str">
        <f t="shared" si="22"/>
        <v/>
      </c>
      <c r="Y200" s="122" t="str">
        <f t="shared" si="25"/>
        <v/>
      </c>
      <c r="Z200" s="123" t="str">
        <f t="shared" si="25"/>
        <v/>
      </c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22"/>
      <c r="BG200" s="4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</row>
    <row r="201" spans="1:79" x14ac:dyDescent="0.25">
      <c r="A201" s="159"/>
      <c r="B201" s="151"/>
      <c r="C201" s="103"/>
      <c r="D201" s="104"/>
      <c r="E201" s="108"/>
      <c r="F201" s="111"/>
      <c r="G201" s="140" t="str">
        <f t="shared" si="23"/>
        <v/>
      </c>
      <c r="H201" s="143" t="str">
        <f t="shared" si="24"/>
        <v/>
      </c>
      <c r="I201" s="124" t="str">
        <f t="shared" si="22"/>
        <v/>
      </c>
      <c r="J201" s="125" t="str">
        <f t="shared" si="22"/>
        <v/>
      </c>
      <c r="K201" s="125" t="str">
        <f t="shared" si="22"/>
        <v/>
      </c>
      <c r="L201" s="125" t="str">
        <f t="shared" si="22"/>
        <v/>
      </c>
      <c r="M201" s="125" t="str">
        <f t="shared" si="22"/>
        <v/>
      </c>
      <c r="N201" s="125" t="str">
        <f t="shared" si="22"/>
        <v/>
      </c>
      <c r="O201" s="125" t="str">
        <f t="shared" si="22"/>
        <v/>
      </c>
      <c r="P201" s="125" t="str">
        <f t="shared" si="22"/>
        <v/>
      </c>
      <c r="Q201" s="125" t="str">
        <f t="shared" si="22"/>
        <v/>
      </c>
      <c r="R201" s="125" t="str">
        <f t="shared" si="22"/>
        <v/>
      </c>
      <c r="S201" s="125" t="str">
        <f t="shared" si="22"/>
        <v/>
      </c>
      <c r="T201" s="125" t="str">
        <f t="shared" ref="T201:X201" si="26">IF($G201=T$22,$D201,"")&amp;IF($G201&lt;T$22,IF(T$22&gt;$H201,"",$D201),"")</f>
        <v/>
      </c>
      <c r="U201" s="125" t="str">
        <f t="shared" si="26"/>
        <v/>
      </c>
      <c r="V201" s="125" t="str">
        <f t="shared" si="26"/>
        <v/>
      </c>
      <c r="W201" s="125" t="str">
        <f t="shared" si="26"/>
        <v/>
      </c>
      <c r="X201" s="125" t="str">
        <f t="shared" si="26"/>
        <v/>
      </c>
      <c r="Y201" s="125" t="str">
        <f t="shared" si="25"/>
        <v/>
      </c>
      <c r="Z201" s="126" t="str">
        <f t="shared" si="25"/>
        <v/>
      </c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22"/>
      <c r="BG201" s="4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</row>
    <row r="202" spans="1:79" ht="15.75" thickBot="1" x14ac:dyDescent="0.3">
      <c r="A202" s="93"/>
      <c r="B202" s="93"/>
      <c r="C202" s="93"/>
      <c r="D202" s="93"/>
      <c r="E202" s="93"/>
      <c r="F202" s="94"/>
      <c r="G202" s="136"/>
      <c r="H202" s="13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6"/>
      <c r="U202" s="96"/>
      <c r="V202" s="96"/>
      <c r="W202" s="96"/>
      <c r="X202" s="96"/>
      <c r="Y202" s="96"/>
      <c r="Z202" s="96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22"/>
      <c r="BG202" s="4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</row>
    <row r="203" spans="1:79" x14ac:dyDescent="0.25">
      <c r="A203" s="3"/>
      <c r="B203" s="3"/>
      <c r="C203" s="3"/>
      <c r="D203" s="3"/>
      <c r="E203" s="3"/>
      <c r="F203" s="73"/>
      <c r="G203" s="130"/>
      <c r="H203" s="130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22"/>
      <c r="BG203" s="4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</row>
    <row r="204" spans="1:79" ht="24.95" customHeight="1" x14ac:dyDescent="0.3">
      <c r="A204" s="160" t="s">
        <v>151</v>
      </c>
      <c r="B204" s="161"/>
      <c r="C204" s="161"/>
      <c r="D204" s="162"/>
      <c r="E204" s="4"/>
      <c r="F204" s="188" t="s">
        <v>154</v>
      </c>
      <c r="G204" s="188"/>
      <c r="H204" s="188"/>
      <c r="I204" s="188"/>
      <c r="J204" s="188"/>
      <c r="K204" s="188"/>
      <c r="L204" s="188"/>
      <c r="M204" s="188"/>
      <c r="N204" s="188"/>
      <c r="O204" s="188"/>
      <c r="P204" s="188"/>
      <c r="Q204" s="1"/>
      <c r="R204" s="189" t="s">
        <v>153</v>
      </c>
      <c r="S204" s="189"/>
      <c r="T204" s="189"/>
      <c r="U204" s="189"/>
      <c r="V204" s="189"/>
      <c r="W204" s="189"/>
      <c r="X204" s="189"/>
      <c r="Y204" s="189"/>
      <c r="Z204" s="189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22"/>
      <c r="BG204" s="4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</row>
    <row r="205" spans="1:79" ht="20.100000000000001" customHeight="1" x14ac:dyDescent="0.25">
      <c r="A205" s="163"/>
      <c r="B205" s="164"/>
      <c r="C205" s="164"/>
      <c r="D205" s="165"/>
      <c r="E205" s="92"/>
      <c r="F205" s="52"/>
      <c r="G205" s="131"/>
      <c r="H205" s="131"/>
      <c r="I205" s="86" t="s">
        <v>103</v>
      </c>
      <c r="J205" s="87"/>
      <c r="K205" s="87"/>
      <c r="L205" s="88" t="s">
        <v>138</v>
      </c>
      <c r="M205" s="190"/>
      <c r="N205" s="191"/>
      <c r="O205" s="191"/>
      <c r="P205" s="192"/>
      <c r="Q205" s="1"/>
      <c r="R205" s="152" t="s">
        <v>6</v>
      </c>
      <c r="S205" s="153"/>
      <c r="T205" s="70">
        <f>IFERROR($C220,"")</f>
        <v>0</v>
      </c>
      <c r="U205" s="64">
        <f>IFERROR(($D220),"")</f>
        <v>0</v>
      </c>
      <c r="V205" s="6"/>
      <c r="W205" s="152" t="s">
        <v>61</v>
      </c>
      <c r="X205" s="153"/>
      <c r="Y205" s="70">
        <f>IFERROR($C296,"")</f>
        <v>0</v>
      </c>
      <c r="Z205" s="64">
        <f>IFERROR(($D296),"")</f>
        <v>0</v>
      </c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22"/>
      <c r="BG205" s="4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</row>
    <row r="206" spans="1:79" ht="20.100000000000001" customHeight="1" x14ac:dyDescent="0.25">
      <c r="A206" s="163"/>
      <c r="B206" s="164"/>
      <c r="C206" s="164"/>
      <c r="D206" s="165"/>
      <c r="E206" s="92"/>
      <c r="F206" s="89"/>
      <c r="G206" s="127"/>
      <c r="H206" s="127"/>
      <c r="I206" s="27" t="s">
        <v>140</v>
      </c>
      <c r="J206" s="28"/>
      <c r="K206" s="28"/>
      <c r="L206" s="51" t="s">
        <v>139</v>
      </c>
      <c r="M206" s="190"/>
      <c r="N206" s="191"/>
      <c r="O206" s="191"/>
      <c r="P206" s="192"/>
      <c r="Q206" s="1"/>
      <c r="R206" s="152" t="s">
        <v>10</v>
      </c>
      <c r="S206" s="153"/>
      <c r="T206" s="70">
        <f>IFERROR($C224,"")</f>
        <v>0</v>
      </c>
      <c r="U206" s="64">
        <f>IFERROR(($D224),"")</f>
        <v>0</v>
      </c>
      <c r="V206" s="6"/>
      <c r="W206" s="152" t="s">
        <v>60</v>
      </c>
      <c r="X206" s="153"/>
      <c r="Y206" s="70">
        <f>IFERROR($C292,"")</f>
        <v>0</v>
      </c>
      <c r="Z206" s="64">
        <f>IFERROR(($D292),"")</f>
        <v>0</v>
      </c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22"/>
      <c r="BG206" s="4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</row>
    <row r="207" spans="1:79" ht="20.100000000000001" customHeight="1" x14ac:dyDescent="0.25">
      <c r="A207" s="166"/>
      <c r="B207" s="167"/>
      <c r="C207" s="167"/>
      <c r="D207" s="168"/>
      <c r="E207" s="4"/>
      <c r="F207" s="62"/>
      <c r="G207" s="127"/>
      <c r="H207" s="127"/>
      <c r="I207" s="4"/>
      <c r="J207" s="1"/>
      <c r="K207" s="1"/>
      <c r="L207" s="4"/>
      <c r="M207" s="63"/>
      <c r="N207" s="63"/>
      <c r="O207" s="4"/>
      <c r="P207" s="1"/>
      <c r="Q207" s="1"/>
      <c r="R207" s="152" t="s">
        <v>14</v>
      </c>
      <c r="S207" s="153"/>
      <c r="T207" s="70">
        <f>IFERROR($C228,"")</f>
        <v>0</v>
      </c>
      <c r="U207" s="64">
        <f>IFERROR(($D228),"")</f>
        <v>0</v>
      </c>
      <c r="V207" s="6"/>
      <c r="W207" s="152" t="s">
        <v>59</v>
      </c>
      <c r="X207" s="153"/>
      <c r="Y207" s="70">
        <f>IFERROR($C288,"")</f>
        <v>0</v>
      </c>
      <c r="Z207" s="64">
        <f>IFERROR(($D288),"")</f>
        <v>0</v>
      </c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22"/>
      <c r="BG207" s="4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</row>
    <row r="208" spans="1:79" ht="20.100000000000001" customHeight="1" x14ac:dyDescent="0.25">
      <c r="A208" s="145" t="s">
        <v>161</v>
      </c>
      <c r="B208" s="4"/>
      <c r="C208" s="4"/>
      <c r="D208" s="4"/>
      <c r="E208" s="4"/>
      <c r="F208" s="7">
        <f>SUMIF($D$24:$D$103,1,$C$24:$C$103)</f>
        <v>0.62</v>
      </c>
      <c r="G208" s="127"/>
      <c r="H208" s="127"/>
      <c r="I208" s="37" t="s">
        <v>94</v>
      </c>
      <c r="J208" s="38"/>
      <c r="K208" s="38"/>
      <c r="L208" s="39">
        <v>1</v>
      </c>
      <c r="M208" s="190"/>
      <c r="N208" s="191"/>
      <c r="O208" s="191"/>
      <c r="P208" s="192"/>
      <c r="Q208" s="1"/>
      <c r="R208" s="152" t="s">
        <v>19</v>
      </c>
      <c r="S208" s="153"/>
      <c r="T208" s="70">
        <f>IFERROR($C232,"")</f>
        <v>0</v>
      </c>
      <c r="U208" s="65">
        <f>IFERROR(($D232),"")</f>
        <v>0</v>
      </c>
      <c r="V208" s="6"/>
      <c r="W208" s="152" t="s">
        <v>56</v>
      </c>
      <c r="X208" s="153"/>
      <c r="Y208" s="70">
        <f>IFERROR($C284,"")</f>
        <v>0</v>
      </c>
      <c r="Z208" s="65">
        <f>IFERROR(($D284),"")</f>
        <v>0</v>
      </c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22"/>
      <c r="BG208" s="4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</row>
    <row r="209" spans="1:79" ht="20.100000000000001" customHeight="1" x14ac:dyDescent="0.25">
      <c r="A209" s="4"/>
      <c r="B209" s="4"/>
      <c r="C209" s="4"/>
      <c r="D209" s="4"/>
      <c r="E209" s="4"/>
      <c r="F209" s="53">
        <f>SUMIF($D$24:$D$103,2,$C$24:$C$103)</f>
        <v>0.23</v>
      </c>
      <c r="G209" s="127"/>
      <c r="H209" s="127"/>
      <c r="I209" s="29" t="s">
        <v>95</v>
      </c>
      <c r="J209" s="30"/>
      <c r="K209" s="30"/>
      <c r="L209" s="47">
        <v>2</v>
      </c>
      <c r="M209" s="190"/>
      <c r="N209" s="191"/>
      <c r="O209" s="191"/>
      <c r="P209" s="192"/>
      <c r="Q209" s="1"/>
      <c r="R209" s="6"/>
      <c r="S209" s="6"/>
      <c r="T209" s="90"/>
      <c r="U209" s="6"/>
      <c r="V209" s="6"/>
      <c r="W209" s="6"/>
      <c r="X209" s="6"/>
      <c r="Y209" s="90"/>
      <c r="Z209" s="6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22"/>
      <c r="BG209" s="4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</row>
    <row r="210" spans="1:79" ht="20.100000000000001" customHeight="1" x14ac:dyDescent="0.25">
      <c r="A210" s="4"/>
      <c r="B210" s="4"/>
      <c r="C210" s="4"/>
      <c r="D210" s="4"/>
      <c r="E210" s="4"/>
      <c r="F210" s="54">
        <f>SUMIF($D$24:$D$103,3,$C$24:$C$103)</f>
        <v>0.46</v>
      </c>
      <c r="G210" s="127"/>
      <c r="H210" s="127"/>
      <c r="I210" s="31" t="s">
        <v>96</v>
      </c>
      <c r="J210" s="32"/>
      <c r="K210" s="32"/>
      <c r="L210" s="48">
        <v>3</v>
      </c>
      <c r="M210" s="190"/>
      <c r="N210" s="191"/>
      <c r="O210" s="191"/>
      <c r="P210" s="192"/>
      <c r="Q210" s="1"/>
      <c r="R210" s="152" t="s">
        <v>24</v>
      </c>
      <c r="S210" s="153"/>
      <c r="T210" s="70">
        <f>IFERROR($C236,"")</f>
        <v>0</v>
      </c>
      <c r="U210" s="64">
        <f>IFERROR(($D236),"")</f>
        <v>0</v>
      </c>
      <c r="V210" s="6"/>
      <c r="W210" s="152" t="s">
        <v>53</v>
      </c>
      <c r="X210" s="153"/>
      <c r="Y210" s="70">
        <f>IFERROR($C280,"")</f>
        <v>0</v>
      </c>
      <c r="Z210" s="64">
        <f>IFERROR(($D280),"")</f>
        <v>0</v>
      </c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22"/>
      <c r="BG210" s="4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</row>
    <row r="211" spans="1:79" ht="20.100000000000001" customHeight="1" x14ac:dyDescent="0.25">
      <c r="A211" s="4"/>
      <c r="B211" s="4"/>
      <c r="C211" s="4"/>
      <c r="D211" s="4"/>
      <c r="E211" s="4"/>
      <c r="F211" s="55">
        <f>SUMIF($D$24:$D$103,4,$C$24:$C$103)</f>
        <v>0.5</v>
      </c>
      <c r="G211" s="127"/>
      <c r="H211" s="127"/>
      <c r="I211" s="40" t="s">
        <v>97</v>
      </c>
      <c r="J211" s="35"/>
      <c r="K211" s="35"/>
      <c r="L211" s="41">
        <v>4</v>
      </c>
      <c r="M211" s="190"/>
      <c r="N211" s="191"/>
      <c r="O211" s="191"/>
      <c r="P211" s="192"/>
      <c r="Q211" s="1"/>
      <c r="R211" s="152" t="s">
        <v>29</v>
      </c>
      <c r="S211" s="153"/>
      <c r="T211" s="70">
        <f>IFERROR($C240,"")</f>
        <v>0</v>
      </c>
      <c r="U211" s="64">
        <f>IFERROR(($D240),"")</f>
        <v>0</v>
      </c>
      <c r="V211" s="6"/>
      <c r="W211" s="152" t="s">
        <v>48</v>
      </c>
      <c r="X211" s="153"/>
      <c r="Y211" s="70">
        <f>IFERROR($C276,"")</f>
        <v>0</v>
      </c>
      <c r="Z211" s="64">
        <f>IFERROR(($D276),"")</f>
        <v>0</v>
      </c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22"/>
      <c r="BG211" s="4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</row>
    <row r="212" spans="1:79" ht="20.100000000000001" customHeight="1" x14ac:dyDescent="0.25">
      <c r="A212" s="4"/>
      <c r="B212" s="4"/>
      <c r="C212" s="4"/>
      <c r="D212" s="4"/>
      <c r="E212" s="4"/>
      <c r="F212" s="56">
        <f>SUMIF($D$24:$D$103,5,$C$24:$C$103)</f>
        <v>0.59</v>
      </c>
      <c r="G212" s="127"/>
      <c r="H212" s="127"/>
      <c r="I212" s="33" t="s">
        <v>98</v>
      </c>
      <c r="J212" s="34"/>
      <c r="K212" s="34"/>
      <c r="L212" s="49">
        <v>5</v>
      </c>
      <c r="M212" s="190"/>
      <c r="N212" s="191"/>
      <c r="O212" s="191"/>
      <c r="P212" s="192"/>
      <c r="Q212" s="1"/>
      <c r="R212" s="152" t="s">
        <v>32</v>
      </c>
      <c r="S212" s="153"/>
      <c r="T212" s="70">
        <f>IFERROR($C244,"")</f>
        <v>0</v>
      </c>
      <c r="U212" s="64">
        <f>IFERROR(($D244),"")</f>
        <v>0</v>
      </c>
      <c r="V212" s="6"/>
      <c r="W212" s="152" t="s">
        <v>50</v>
      </c>
      <c r="X212" s="153"/>
      <c r="Y212" s="70">
        <f>IFERROR($C272,"")</f>
        <v>0</v>
      </c>
      <c r="Z212" s="64">
        <f>IFERROR(($D272),"")</f>
        <v>0</v>
      </c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22"/>
      <c r="BG212" s="4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</row>
    <row r="213" spans="1:79" ht="20.100000000000001" customHeight="1" x14ac:dyDescent="0.25">
      <c r="A213" s="4"/>
      <c r="B213" s="4"/>
      <c r="C213" s="4"/>
      <c r="D213" s="4"/>
      <c r="E213" s="4"/>
      <c r="F213" s="57">
        <f>SUMIF($D$24:$D$103,6,$C$24:$C$103)</f>
        <v>0</v>
      </c>
      <c r="G213" s="127"/>
      <c r="H213" s="127"/>
      <c r="I213" s="42" t="s">
        <v>99</v>
      </c>
      <c r="J213" s="36"/>
      <c r="K213" s="36"/>
      <c r="L213" s="43">
        <v>6</v>
      </c>
      <c r="M213" s="190"/>
      <c r="N213" s="191"/>
      <c r="O213" s="191"/>
      <c r="P213" s="192"/>
      <c r="Q213" s="1"/>
      <c r="R213" s="152" t="s">
        <v>37</v>
      </c>
      <c r="S213" s="153"/>
      <c r="T213" s="70">
        <f>IFERROR($C248,"")</f>
        <v>0</v>
      </c>
      <c r="U213" s="64">
        <f>IFERROR(($D248),"")</f>
        <v>0</v>
      </c>
      <c r="V213" s="6"/>
      <c r="W213" s="152" t="s">
        <v>49</v>
      </c>
      <c r="X213" s="153"/>
      <c r="Y213" s="70">
        <f>IFERROR($C268,"")</f>
        <v>0</v>
      </c>
      <c r="Z213" s="64">
        <f>IFERROR(($D268),"")</f>
        <v>0</v>
      </c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22"/>
      <c r="BG213" s="4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</row>
    <row r="214" spans="1:79" ht="21" x14ac:dyDescent="0.25">
      <c r="A214" s="4"/>
      <c r="B214" s="4"/>
      <c r="C214" s="4"/>
      <c r="D214" s="4"/>
      <c r="E214" s="4"/>
      <c r="F214" s="58">
        <f>SUMIF($D$24:$D$103,7,$C$24:$C$103)</f>
        <v>0</v>
      </c>
      <c r="G214" s="127"/>
      <c r="H214" s="127"/>
      <c r="I214" s="25" t="s">
        <v>100</v>
      </c>
      <c r="J214" s="26"/>
      <c r="K214" s="26"/>
      <c r="L214" s="50">
        <v>7</v>
      </c>
      <c r="M214" s="190"/>
      <c r="N214" s="191"/>
      <c r="O214" s="191"/>
      <c r="P214" s="192"/>
      <c r="Q214" s="1"/>
      <c r="R214" s="152" t="s">
        <v>40</v>
      </c>
      <c r="S214" s="153"/>
      <c r="T214" s="70">
        <f>IFERROR($C252,"")</f>
        <v>0</v>
      </c>
      <c r="U214" s="64">
        <f>IFERROR(($D252),"")</f>
        <v>0</v>
      </c>
      <c r="V214" s="6"/>
      <c r="W214" s="152" t="s">
        <v>48</v>
      </c>
      <c r="X214" s="153"/>
      <c r="Y214" s="70">
        <f>IFERROR($C264,"")</f>
        <v>0</v>
      </c>
      <c r="Z214" s="64">
        <f>IFERROR(($D264),"")</f>
        <v>0</v>
      </c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22"/>
      <c r="BG214" s="4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</row>
    <row r="215" spans="1:79" ht="21" x14ac:dyDescent="0.25">
      <c r="A215" s="4"/>
      <c r="B215" s="60"/>
      <c r="C215" s="60"/>
      <c r="D215" s="61"/>
      <c r="E215" s="4"/>
      <c r="F215" s="59">
        <f>SUMIF($D$24:$D$103,8,$C$24:$C$103)</f>
        <v>0</v>
      </c>
      <c r="G215" s="127"/>
      <c r="H215" s="127"/>
      <c r="I215" s="44" t="s">
        <v>101</v>
      </c>
      <c r="J215" s="45"/>
      <c r="K215" s="45"/>
      <c r="L215" s="46">
        <v>8</v>
      </c>
      <c r="M215" s="190"/>
      <c r="N215" s="191"/>
      <c r="O215" s="191"/>
      <c r="P215" s="192"/>
      <c r="Q215" s="1"/>
      <c r="R215" s="152" t="s">
        <v>43</v>
      </c>
      <c r="S215" s="153"/>
      <c r="T215" s="70">
        <f>IFERROR($C256,"")</f>
        <v>0</v>
      </c>
      <c r="U215" s="65">
        <f>IFERROR(($D256),"")</f>
        <v>0</v>
      </c>
      <c r="V215" s="6"/>
      <c r="W215" s="152" t="s">
        <v>46</v>
      </c>
      <c r="X215" s="153"/>
      <c r="Y215" s="70">
        <f>IFERROR($C260,"")</f>
        <v>0</v>
      </c>
      <c r="Z215" s="65">
        <f>IFERROR(($D260),"")</f>
        <v>0</v>
      </c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22"/>
      <c r="BG215" s="4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</row>
    <row r="216" spans="1:79" x14ac:dyDescent="0.25">
      <c r="A216" s="4"/>
      <c r="B216" s="4"/>
      <c r="C216" s="4"/>
      <c r="D216" s="4"/>
      <c r="E216" s="4"/>
      <c r="F216" s="8"/>
      <c r="G216" s="127"/>
      <c r="H216" s="127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22"/>
      <c r="BG216" s="4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</row>
    <row r="217" spans="1:79" ht="65.099999999999994" customHeight="1" x14ac:dyDescent="0.25">
      <c r="A217" s="1"/>
      <c r="B217" s="1"/>
      <c r="C217" s="1"/>
      <c r="D217" s="1"/>
      <c r="E217" s="1"/>
      <c r="F217" s="1"/>
      <c r="G217" s="132"/>
      <c r="H217" s="132"/>
      <c r="I217" s="66" t="s">
        <v>117</v>
      </c>
      <c r="J217" s="67" t="s">
        <v>118</v>
      </c>
      <c r="K217" s="67" t="s">
        <v>119</v>
      </c>
      <c r="L217" s="67" t="s">
        <v>120</v>
      </c>
      <c r="M217" s="67" t="s">
        <v>121</v>
      </c>
      <c r="N217" s="67" t="s">
        <v>122</v>
      </c>
      <c r="O217" s="67" t="s">
        <v>123</v>
      </c>
      <c r="P217" s="67" t="s">
        <v>124</v>
      </c>
      <c r="Q217" s="67" t="s">
        <v>125</v>
      </c>
      <c r="R217" s="67" t="s">
        <v>126</v>
      </c>
      <c r="S217" s="67" t="s">
        <v>127</v>
      </c>
      <c r="T217" s="67" t="s">
        <v>128</v>
      </c>
      <c r="U217" s="67" t="s">
        <v>129</v>
      </c>
      <c r="V217" s="67" t="s">
        <v>130</v>
      </c>
      <c r="W217" s="67" t="s">
        <v>131</v>
      </c>
      <c r="X217" s="67" t="s">
        <v>132</v>
      </c>
      <c r="Y217" s="67" t="s">
        <v>133</v>
      </c>
      <c r="Z217" s="68" t="s">
        <v>134</v>
      </c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22"/>
      <c r="BG217" s="4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</row>
    <row r="218" spans="1:79" ht="24.95" customHeight="1" x14ac:dyDescent="0.25">
      <c r="A218" s="69" t="s">
        <v>108</v>
      </c>
      <c r="B218" s="70" t="s">
        <v>136</v>
      </c>
      <c r="C218" s="70" t="s">
        <v>93</v>
      </c>
      <c r="D218" s="70" t="s">
        <v>137</v>
      </c>
      <c r="E218" s="70" t="s">
        <v>135</v>
      </c>
      <c r="F218" s="71" t="s">
        <v>109</v>
      </c>
      <c r="G218" s="138" t="s">
        <v>102</v>
      </c>
      <c r="H218" s="133"/>
      <c r="I218" s="10">
        <v>0.5</v>
      </c>
      <c r="J218" s="9">
        <v>1</v>
      </c>
      <c r="K218" s="9">
        <v>1.5</v>
      </c>
      <c r="L218" s="9">
        <v>2</v>
      </c>
      <c r="M218" s="72">
        <v>2.5</v>
      </c>
      <c r="N218" s="72">
        <v>3</v>
      </c>
      <c r="O218" s="72">
        <v>3.5</v>
      </c>
      <c r="P218" s="72">
        <v>4</v>
      </c>
      <c r="Q218" s="72">
        <v>4.5</v>
      </c>
      <c r="R218" s="72">
        <v>5</v>
      </c>
      <c r="S218" s="72">
        <v>5.5</v>
      </c>
      <c r="T218" s="72">
        <v>6</v>
      </c>
      <c r="U218" s="72">
        <v>6.5</v>
      </c>
      <c r="V218" s="72">
        <v>7</v>
      </c>
      <c r="W218" s="72">
        <v>7.5</v>
      </c>
      <c r="X218" s="72">
        <v>8</v>
      </c>
      <c r="Y218" s="72">
        <v>8.5</v>
      </c>
      <c r="Z218" s="72">
        <v>9</v>
      </c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206" t="s">
        <v>0</v>
      </c>
      <c r="BD218" s="206"/>
      <c r="BE218" s="206"/>
      <c r="BF218" s="206"/>
      <c r="BG218" s="206"/>
      <c r="BH218" s="206"/>
      <c r="BI218" s="206"/>
      <c r="BJ218" s="206"/>
      <c r="BK218" s="206"/>
      <c r="BL218" s="206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</row>
    <row r="219" spans="1:79" ht="15" customHeight="1" x14ac:dyDescent="0.25">
      <c r="A219" s="3"/>
      <c r="B219" s="3"/>
      <c r="C219" s="3"/>
      <c r="D219" s="3"/>
      <c r="E219" s="3"/>
      <c r="F219" s="73"/>
      <c r="G219" s="134"/>
      <c r="H219" s="134"/>
      <c r="I219" s="74"/>
      <c r="J219" s="74"/>
      <c r="K219" s="74"/>
      <c r="L219" s="74"/>
      <c r="M219" s="75"/>
      <c r="N219" s="75"/>
      <c r="O219" s="75"/>
      <c r="P219" s="75"/>
      <c r="Q219" s="75"/>
      <c r="R219" s="75"/>
      <c r="S219" s="75"/>
      <c r="T219" s="75"/>
      <c r="U219" s="75"/>
      <c r="V219" s="75"/>
      <c r="W219" s="75"/>
      <c r="X219" s="75"/>
      <c r="Y219" s="75"/>
      <c r="Z219" s="75"/>
      <c r="AA219" s="6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206"/>
      <c r="BD219" s="206"/>
      <c r="BE219" s="206"/>
      <c r="BF219" s="206"/>
      <c r="BG219" s="206"/>
      <c r="BH219" s="206"/>
      <c r="BI219" s="206"/>
      <c r="BJ219" s="206"/>
      <c r="BK219" s="206"/>
      <c r="BL219" s="206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</row>
    <row r="220" spans="1:79" x14ac:dyDescent="0.25">
      <c r="A220" s="169" t="s">
        <v>6</v>
      </c>
      <c r="B220" s="149" t="s">
        <v>159</v>
      </c>
      <c r="C220" s="76"/>
      <c r="D220" s="77"/>
      <c r="E220" s="117" t="s">
        <v>117</v>
      </c>
      <c r="F220" s="78"/>
      <c r="G220" s="135">
        <f t="shared" ref="G220:G283" si="27">IFERROR(LOOKUP(E220,$BC$24:$BC$41,$BE$24:$BE$41),"")</f>
        <v>0.5</v>
      </c>
      <c r="H220" s="141">
        <f t="shared" ref="H220:H283" si="28">IFERROR(($G220+$F220),"")</f>
        <v>0.5</v>
      </c>
      <c r="I220" s="118" t="str">
        <f t="shared" ref="I220:X235" si="29">IF($G220=I$22,$D220,"")&amp;IF($G220&lt;I$22,IF(I$22&gt;$H220,"",$D220),"")</f>
        <v/>
      </c>
      <c r="J220" s="119" t="str">
        <f t="shared" si="29"/>
        <v/>
      </c>
      <c r="K220" s="119" t="str">
        <f t="shared" si="29"/>
        <v/>
      </c>
      <c r="L220" s="119" t="str">
        <f t="shared" si="29"/>
        <v/>
      </c>
      <c r="M220" s="119" t="str">
        <f t="shared" si="29"/>
        <v/>
      </c>
      <c r="N220" s="119" t="str">
        <f t="shared" si="29"/>
        <v/>
      </c>
      <c r="O220" s="119" t="str">
        <f t="shared" si="29"/>
        <v/>
      </c>
      <c r="P220" s="119" t="str">
        <f t="shared" si="29"/>
        <v/>
      </c>
      <c r="Q220" s="119" t="str">
        <f t="shared" si="29"/>
        <v/>
      </c>
      <c r="R220" s="119" t="str">
        <f t="shared" si="29"/>
        <v/>
      </c>
      <c r="S220" s="119" t="str">
        <f t="shared" si="29"/>
        <v/>
      </c>
      <c r="T220" s="119" t="str">
        <f t="shared" si="29"/>
        <v/>
      </c>
      <c r="U220" s="119" t="str">
        <f t="shared" si="29"/>
        <v/>
      </c>
      <c r="V220" s="119" t="str">
        <f t="shared" si="29"/>
        <v/>
      </c>
      <c r="W220" s="119" t="str">
        <f t="shared" si="29"/>
        <v/>
      </c>
      <c r="X220" s="119" t="str">
        <f t="shared" si="29"/>
        <v/>
      </c>
      <c r="Y220" s="119" t="str">
        <f t="shared" ref="Y220:Z283" si="30">IF($G220=Y$22,$D220,"")&amp;IF($G220&lt;Y$22,IF(Y$22&gt;$H220,"",$D220),"")</f>
        <v/>
      </c>
      <c r="Z220" s="120" t="str">
        <f t="shared" si="30"/>
        <v/>
      </c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5" t="s">
        <v>117</v>
      </c>
      <c r="BD220" s="19">
        <v>1</v>
      </c>
      <c r="BE220" s="19">
        <v>0.5</v>
      </c>
      <c r="BF220" s="20" t="s">
        <v>110</v>
      </c>
      <c r="BG220" s="15">
        <v>1</v>
      </c>
      <c r="BH220" s="16" t="s">
        <v>2</v>
      </c>
      <c r="BI220" s="17" t="s">
        <v>3</v>
      </c>
      <c r="BJ220" s="18" t="s">
        <v>4</v>
      </c>
      <c r="BK220" s="17" t="s">
        <v>5</v>
      </c>
      <c r="BL220" s="16" t="s">
        <v>1</v>
      </c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</row>
    <row r="221" spans="1:79" x14ac:dyDescent="0.25">
      <c r="A221" s="170"/>
      <c r="B221" s="150"/>
      <c r="C221" s="79"/>
      <c r="D221" s="80"/>
      <c r="E221" s="3"/>
      <c r="F221" s="73"/>
      <c r="G221" s="139" t="str">
        <f t="shared" si="27"/>
        <v/>
      </c>
      <c r="H221" s="142" t="str">
        <f t="shared" si="28"/>
        <v/>
      </c>
      <c r="I221" s="121" t="str">
        <f t="shared" si="29"/>
        <v/>
      </c>
      <c r="J221" s="122" t="str">
        <f t="shared" si="29"/>
        <v/>
      </c>
      <c r="K221" s="122" t="str">
        <f t="shared" si="29"/>
        <v/>
      </c>
      <c r="L221" s="122" t="str">
        <f t="shared" si="29"/>
        <v/>
      </c>
      <c r="M221" s="122" t="str">
        <f t="shared" si="29"/>
        <v/>
      </c>
      <c r="N221" s="122" t="str">
        <f t="shared" si="29"/>
        <v/>
      </c>
      <c r="O221" s="122" t="str">
        <f t="shared" si="29"/>
        <v/>
      </c>
      <c r="P221" s="122" t="str">
        <f t="shared" si="29"/>
        <v/>
      </c>
      <c r="Q221" s="122" t="str">
        <f t="shared" si="29"/>
        <v/>
      </c>
      <c r="R221" s="122" t="str">
        <f t="shared" si="29"/>
        <v/>
      </c>
      <c r="S221" s="122" t="str">
        <f t="shared" si="29"/>
        <v/>
      </c>
      <c r="T221" s="122" t="str">
        <f t="shared" si="29"/>
        <v/>
      </c>
      <c r="U221" s="122" t="str">
        <f t="shared" si="29"/>
        <v/>
      </c>
      <c r="V221" s="122" t="str">
        <f t="shared" si="29"/>
        <v/>
      </c>
      <c r="W221" s="122" t="str">
        <f t="shared" si="29"/>
        <v/>
      </c>
      <c r="X221" s="122" t="str">
        <f t="shared" si="29"/>
        <v/>
      </c>
      <c r="Y221" s="122" t="str">
        <f t="shared" si="30"/>
        <v/>
      </c>
      <c r="Z221" s="123" t="str">
        <f t="shared" si="30"/>
        <v/>
      </c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5" t="s">
        <v>118</v>
      </c>
      <c r="BD221" s="19">
        <v>2</v>
      </c>
      <c r="BE221" s="19">
        <v>1</v>
      </c>
      <c r="BF221" s="20" t="s">
        <v>111</v>
      </c>
      <c r="BG221" s="15">
        <v>2</v>
      </c>
      <c r="BH221" s="16" t="s">
        <v>8</v>
      </c>
      <c r="BI221" s="17" t="s">
        <v>9</v>
      </c>
      <c r="BJ221" s="16" t="s">
        <v>17</v>
      </c>
      <c r="BK221" s="17" t="s">
        <v>18</v>
      </c>
      <c r="BL221" s="16" t="s">
        <v>7</v>
      </c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</row>
    <row r="222" spans="1:79" x14ac:dyDescent="0.25">
      <c r="A222" s="170"/>
      <c r="B222" s="150"/>
      <c r="C222" s="79"/>
      <c r="D222" s="80"/>
      <c r="E222" s="3"/>
      <c r="F222" s="73"/>
      <c r="G222" s="139" t="str">
        <f t="shared" si="27"/>
        <v/>
      </c>
      <c r="H222" s="142" t="str">
        <f t="shared" si="28"/>
        <v/>
      </c>
      <c r="I222" s="121" t="str">
        <f t="shared" si="29"/>
        <v/>
      </c>
      <c r="J222" s="122" t="str">
        <f t="shared" si="29"/>
        <v/>
      </c>
      <c r="K222" s="122" t="str">
        <f t="shared" si="29"/>
        <v/>
      </c>
      <c r="L222" s="122" t="str">
        <f t="shared" si="29"/>
        <v/>
      </c>
      <c r="M222" s="122" t="str">
        <f t="shared" si="29"/>
        <v/>
      </c>
      <c r="N222" s="122" t="str">
        <f t="shared" si="29"/>
        <v/>
      </c>
      <c r="O222" s="122" t="str">
        <f t="shared" si="29"/>
        <v/>
      </c>
      <c r="P222" s="122" t="str">
        <f t="shared" si="29"/>
        <v/>
      </c>
      <c r="Q222" s="122" t="str">
        <f t="shared" si="29"/>
        <v/>
      </c>
      <c r="R222" s="122" t="str">
        <f t="shared" si="29"/>
        <v/>
      </c>
      <c r="S222" s="122" t="str">
        <f t="shared" si="29"/>
        <v/>
      </c>
      <c r="T222" s="122" t="str">
        <f t="shared" si="29"/>
        <v/>
      </c>
      <c r="U222" s="122" t="str">
        <f t="shared" si="29"/>
        <v/>
      </c>
      <c r="V222" s="122" t="str">
        <f t="shared" si="29"/>
        <v/>
      </c>
      <c r="W222" s="122" t="str">
        <f t="shared" si="29"/>
        <v/>
      </c>
      <c r="X222" s="122" t="str">
        <f t="shared" si="29"/>
        <v/>
      </c>
      <c r="Y222" s="122" t="str">
        <f t="shared" si="30"/>
        <v/>
      </c>
      <c r="Z222" s="123" t="str">
        <f t="shared" si="30"/>
        <v/>
      </c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5" t="s">
        <v>119</v>
      </c>
      <c r="BD222" s="19">
        <v>3</v>
      </c>
      <c r="BE222" s="19">
        <v>1.5</v>
      </c>
      <c r="BF222" s="20" t="s">
        <v>112</v>
      </c>
      <c r="BG222" s="15">
        <v>3</v>
      </c>
      <c r="BH222" s="16" t="s">
        <v>12</v>
      </c>
      <c r="BI222" s="17" t="s">
        <v>13</v>
      </c>
      <c r="BJ222" s="16" t="s">
        <v>22</v>
      </c>
      <c r="BK222" s="17" t="s">
        <v>23</v>
      </c>
      <c r="BL222" s="16" t="s">
        <v>11</v>
      </c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</row>
    <row r="223" spans="1:79" x14ac:dyDescent="0.25">
      <c r="A223" s="171"/>
      <c r="B223" s="151"/>
      <c r="C223" s="81"/>
      <c r="D223" s="82"/>
      <c r="E223" s="5"/>
      <c r="F223" s="83"/>
      <c r="G223" s="140" t="str">
        <f t="shared" si="27"/>
        <v/>
      </c>
      <c r="H223" s="143" t="str">
        <f t="shared" si="28"/>
        <v/>
      </c>
      <c r="I223" s="124" t="str">
        <f t="shared" si="29"/>
        <v/>
      </c>
      <c r="J223" s="125" t="str">
        <f t="shared" si="29"/>
        <v/>
      </c>
      <c r="K223" s="125" t="str">
        <f t="shared" si="29"/>
        <v/>
      </c>
      <c r="L223" s="125" t="str">
        <f t="shared" si="29"/>
        <v/>
      </c>
      <c r="M223" s="125" t="str">
        <f t="shared" si="29"/>
        <v/>
      </c>
      <c r="N223" s="125" t="str">
        <f t="shared" si="29"/>
        <v/>
      </c>
      <c r="O223" s="125" t="str">
        <f t="shared" si="29"/>
        <v/>
      </c>
      <c r="P223" s="125" t="str">
        <f t="shared" si="29"/>
        <v/>
      </c>
      <c r="Q223" s="125" t="str">
        <f t="shared" si="29"/>
        <v/>
      </c>
      <c r="R223" s="125" t="str">
        <f t="shared" si="29"/>
        <v/>
      </c>
      <c r="S223" s="125" t="str">
        <f t="shared" si="29"/>
        <v/>
      </c>
      <c r="T223" s="125" t="str">
        <f t="shared" si="29"/>
        <v/>
      </c>
      <c r="U223" s="125" t="str">
        <f t="shared" si="29"/>
        <v/>
      </c>
      <c r="V223" s="125" t="str">
        <f t="shared" si="29"/>
        <v/>
      </c>
      <c r="W223" s="125" t="str">
        <f t="shared" si="29"/>
        <v/>
      </c>
      <c r="X223" s="125" t="str">
        <f t="shared" si="29"/>
        <v/>
      </c>
      <c r="Y223" s="125" t="str">
        <f t="shared" si="30"/>
        <v/>
      </c>
      <c r="Z223" s="126" t="str">
        <f t="shared" si="30"/>
        <v/>
      </c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5" t="s">
        <v>120</v>
      </c>
      <c r="BD223" s="19">
        <v>4</v>
      </c>
      <c r="BE223" s="19">
        <v>2</v>
      </c>
      <c r="BF223" s="20" t="s">
        <v>113</v>
      </c>
      <c r="BG223" s="15">
        <v>4</v>
      </c>
      <c r="BH223" s="16" t="s">
        <v>15</v>
      </c>
      <c r="BI223" s="17" t="s">
        <v>16</v>
      </c>
      <c r="BJ223" s="16" t="s">
        <v>27</v>
      </c>
      <c r="BK223" s="17" t="s">
        <v>28</v>
      </c>
      <c r="BL223" s="2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</row>
    <row r="224" spans="1:79" x14ac:dyDescent="0.25">
      <c r="A224" s="169" t="s">
        <v>10</v>
      </c>
      <c r="B224" s="149" t="s">
        <v>158</v>
      </c>
      <c r="C224" s="76"/>
      <c r="D224" s="77"/>
      <c r="E224" s="117" t="s">
        <v>117</v>
      </c>
      <c r="F224" s="78"/>
      <c r="G224" s="135">
        <f t="shared" si="27"/>
        <v>0.5</v>
      </c>
      <c r="H224" s="141">
        <f t="shared" si="28"/>
        <v>0.5</v>
      </c>
      <c r="I224" s="118" t="str">
        <f t="shared" si="29"/>
        <v/>
      </c>
      <c r="J224" s="119" t="str">
        <f t="shared" si="29"/>
        <v/>
      </c>
      <c r="K224" s="119" t="str">
        <f t="shared" si="29"/>
        <v/>
      </c>
      <c r="L224" s="119" t="str">
        <f t="shared" si="29"/>
        <v/>
      </c>
      <c r="M224" s="119" t="str">
        <f t="shared" si="29"/>
        <v/>
      </c>
      <c r="N224" s="119" t="str">
        <f t="shared" si="29"/>
        <v/>
      </c>
      <c r="O224" s="119" t="str">
        <f t="shared" si="29"/>
        <v/>
      </c>
      <c r="P224" s="119" t="str">
        <f t="shared" si="29"/>
        <v/>
      </c>
      <c r="Q224" s="119" t="str">
        <f t="shared" si="29"/>
        <v/>
      </c>
      <c r="R224" s="119" t="str">
        <f t="shared" si="29"/>
        <v/>
      </c>
      <c r="S224" s="119" t="str">
        <f t="shared" si="29"/>
        <v/>
      </c>
      <c r="T224" s="119" t="str">
        <f t="shared" si="29"/>
        <v/>
      </c>
      <c r="U224" s="119" t="str">
        <f t="shared" si="29"/>
        <v/>
      </c>
      <c r="V224" s="119" t="str">
        <f t="shared" si="29"/>
        <v/>
      </c>
      <c r="W224" s="119" t="str">
        <f t="shared" si="29"/>
        <v/>
      </c>
      <c r="X224" s="119" t="str">
        <f t="shared" si="29"/>
        <v/>
      </c>
      <c r="Y224" s="119" t="str">
        <f t="shared" si="30"/>
        <v/>
      </c>
      <c r="Z224" s="120" t="str">
        <f t="shared" si="30"/>
        <v/>
      </c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5" t="s">
        <v>121</v>
      </c>
      <c r="BD224" s="19">
        <v>5</v>
      </c>
      <c r="BE224" s="19">
        <v>2.5</v>
      </c>
      <c r="BF224" s="20" t="s">
        <v>116</v>
      </c>
      <c r="BG224" s="15">
        <v>5</v>
      </c>
      <c r="BH224" s="16" t="s">
        <v>20</v>
      </c>
      <c r="BI224" s="17" t="s">
        <v>21</v>
      </c>
      <c r="BJ224" s="16" t="s">
        <v>105</v>
      </c>
      <c r="BK224" s="17">
        <v>23151</v>
      </c>
      <c r="BL224" s="2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</row>
    <row r="225" spans="1:79" x14ac:dyDescent="0.25">
      <c r="A225" s="170"/>
      <c r="B225" s="150"/>
      <c r="C225" s="79"/>
      <c r="D225" s="80"/>
      <c r="E225" s="3"/>
      <c r="F225" s="73"/>
      <c r="G225" s="139" t="str">
        <f t="shared" si="27"/>
        <v/>
      </c>
      <c r="H225" s="142" t="str">
        <f t="shared" si="28"/>
        <v/>
      </c>
      <c r="I225" s="121" t="str">
        <f t="shared" si="29"/>
        <v/>
      </c>
      <c r="J225" s="122" t="str">
        <f t="shared" si="29"/>
        <v/>
      </c>
      <c r="K225" s="122" t="str">
        <f t="shared" si="29"/>
        <v/>
      </c>
      <c r="L225" s="122" t="str">
        <f t="shared" si="29"/>
        <v/>
      </c>
      <c r="M225" s="122" t="str">
        <f t="shared" si="29"/>
        <v/>
      </c>
      <c r="N225" s="122" t="str">
        <f t="shared" si="29"/>
        <v/>
      </c>
      <c r="O225" s="122" t="str">
        <f t="shared" si="29"/>
        <v/>
      </c>
      <c r="P225" s="122" t="str">
        <f t="shared" si="29"/>
        <v/>
      </c>
      <c r="Q225" s="122" t="str">
        <f t="shared" si="29"/>
        <v/>
      </c>
      <c r="R225" s="122" t="str">
        <f t="shared" si="29"/>
        <v/>
      </c>
      <c r="S225" s="122" t="str">
        <f t="shared" si="29"/>
        <v/>
      </c>
      <c r="T225" s="122" t="str">
        <f t="shared" si="29"/>
        <v/>
      </c>
      <c r="U225" s="122" t="str">
        <f t="shared" si="29"/>
        <v/>
      </c>
      <c r="V225" s="122" t="str">
        <f t="shared" si="29"/>
        <v/>
      </c>
      <c r="W225" s="122" t="str">
        <f t="shared" si="29"/>
        <v/>
      </c>
      <c r="X225" s="122" t="str">
        <f t="shared" si="29"/>
        <v/>
      </c>
      <c r="Y225" s="122" t="str">
        <f t="shared" si="30"/>
        <v/>
      </c>
      <c r="Z225" s="123" t="str">
        <f t="shared" si="30"/>
        <v/>
      </c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5" t="s">
        <v>122</v>
      </c>
      <c r="BD225" s="19">
        <v>6</v>
      </c>
      <c r="BE225" s="19">
        <v>3</v>
      </c>
      <c r="BF225" s="20" t="s">
        <v>114</v>
      </c>
      <c r="BG225" s="15">
        <v>6</v>
      </c>
      <c r="BH225" s="16" t="s">
        <v>25</v>
      </c>
      <c r="BI225" s="17" t="s">
        <v>26</v>
      </c>
      <c r="BJ225" s="16" t="s">
        <v>106</v>
      </c>
      <c r="BK225" s="17">
        <v>4533</v>
      </c>
      <c r="BL225" s="2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</row>
    <row r="226" spans="1:79" x14ac:dyDescent="0.25">
      <c r="A226" s="170"/>
      <c r="B226" s="150"/>
      <c r="C226" s="79"/>
      <c r="D226" s="80"/>
      <c r="E226" s="3"/>
      <c r="F226" s="73"/>
      <c r="G226" s="139" t="str">
        <f t="shared" si="27"/>
        <v/>
      </c>
      <c r="H226" s="142" t="str">
        <f t="shared" si="28"/>
        <v/>
      </c>
      <c r="I226" s="121" t="str">
        <f t="shared" si="29"/>
        <v/>
      </c>
      <c r="J226" s="122" t="str">
        <f t="shared" si="29"/>
        <v/>
      </c>
      <c r="K226" s="122" t="str">
        <f t="shared" si="29"/>
        <v/>
      </c>
      <c r="L226" s="122" t="str">
        <f t="shared" si="29"/>
        <v/>
      </c>
      <c r="M226" s="122" t="str">
        <f t="shared" si="29"/>
        <v/>
      </c>
      <c r="N226" s="122" t="str">
        <f t="shared" si="29"/>
        <v/>
      </c>
      <c r="O226" s="122" t="str">
        <f t="shared" si="29"/>
        <v/>
      </c>
      <c r="P226" s="122" t="str">
        <f t="shared" si="29"/>
        <v/>
      </c>
      <c r="Q226" s="122" t="str">
        <f t="shared" si="29"/>
        <v/>
      </c>
      <c r="R226" s="122" t="str">
        <f t="shared" si="29"/>
        <v/>
      </c>
      <c r="S226" s="122" t="str">
        <f t="shared" si="29"/>
        <v/>
      </c>
      <c r="T226" s="122" t="str">
        <f t="shared" si="29"/>
        <v/>
      </c>
      <c r="U226" s="122" t="str">
        <f t="shared" si="29"/>
        <v/>
      </c>
      <c r="V226" s="122" t="str">
        <f t="shared" si="29"/>
        <v/>
      </c>
      <c r="W226" s="122" t="str">
        <f t="shared" si="29"/>
        <v/>
      </c>
      <c r="X226" s="122" t="str">
        <f t="shared" si="29"/>
        <v/>
      </c>
      <c r="Y226" s="122" t="str">
        <f t="shared" si="30"/>
        <v/>
      </c>
      <c r="Z226" s="123" t="str">
        <f t="shared" si="30"/>
        <v/>
      </c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5" t="s">
        <v>123</v>
      </c>
      <c r="BD226" s="19">
        <v>7</v>
      </c>
      <c r="BE226" s="19">
        <v>3.5</v>
      </c>
      <c r="BF226" s="20" t="s">
        <v>115</v>
      </c>
      <c r="BG226" s="15">
        <v>7</v>
      </c>
      <c r="BH226" s="16" t="s">
        <v>30</v>
      </c>
      <c r="BI226" s="17" t="s">
        <v>31</v>
      </c>
      <c r="BJ226" s="16" t="s">
        <v>2</v>
      </c>
      <c r="BK226" s="17" t="s">
        <v>3</v>
      </c>
      <c r="BL226" s="2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</row>
    <row r="227" spans="1:79" x14ac:dyDescent="0.25">
      <c r="A227" s="171"/>
      <c r="B227" s="151"/>
      <c r="C227" s="81"/>
      <c r="D227" s="82"/>
      <c r="E227" s="5"/>
      <c r="F227" s="83"/>
      <c r="G227" s="140" t="str">
        <f t="shared" si="27"/>
        <v/>
      </c>
      <c r="H227" s="143" t="str">
        <f t="shared" si="28"/>
        <v/>
      </c>
      <c r="I227" s="124" t="str">
        <f t="shared" si="29"/>
        <v/>
      </c>
      <c r="J227" s="125" t="str">
        <f t="shared" si="29"/>
        <v/>
      </c>
      <c r="K227" s="125" t="str">
        <f t="shared" si="29"/>
        <v/>
      </c>
      <c r="L227" s="125" t="str">
        <f t="shared" si="29"/>
        <v/>
      </c>
      <c r="M227" s="125" t="str">
        <f t="shared" si="29"/>
        <v/>
      </c>
      <c r="N227" s="125" t="str">
        <f t="shared" si="29"/>
        <v/>
      </c>
      <c r="O227" s="125" t="str">
        <f t="shared" si="29"/>
        <v/>
      </c>
      <c r="P227" s="125" t="str">
        <f t="shared" si="29"/>
        <v/>
      </c>
      <c r="Q227" s="125" t="str">
        <f t="shared" si="29"/>
        <v/>
      </c>
      <c r="R227" s="125" t="str">
        <f t="shared" si="29"/>
        <v/>
      </c>
      <c r="S227" s="125" t="str">
        <f t="shared" si="29"/>
        <v/>
      </c>
      <c r="T227" s="125" t="str">
        <f t="shared" si="29"/>
        <v/>
      </c>
      <c r="U227" s="125" t="str">
        <f t="shared" si="29"/>
        <v/>
      </c>
      <c r="V227" s="125" t="str">
        <f t="shared" si="29"/>
        <v/>
      </c>
      <c r="W227" s="125" t="str">
        <f t="shared" si="29"/>
        <v/>
      </c>
      <c r="X227" s="125" t="str">
        <f t="shared" si="29"/>
        <v/>
      </c>
      <c r="Y227" s="125" t="str">
        <f t="shared" si="30"/>
        <v/>
      </c>
      <c r="Z227" s="126" t="str">
        <f t="shared" si="30"/>
        <v/>
      </c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5" t="s">
        <v>124</v>
      </c>
      <c r="BD227" s="19">
        <v>8</v>
      </c>
      <c r="BE227" s="19">
        <v>4</v>
      </c>
      <c r="BF227" s="22"/>
      <c r="BG227" s="15">
        <v>8</v>
      </c>
      <c r="BH227" s="16" t="s">
        <v>33</v>
      </c>
      <c r="BI227" s="17" t="s">
        <v>34</v>
      </c>
      <c r="BJ227" s="16" t="s">
        <v>35</v>
      </c>
      <c r="BK227" s="17" t="s">
        <v>36</v>
      </c>
      <c r="BL227" s="2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</row>
    <row r="228" spans="1:79" x14ac:dyDescent="0.25">
      <c r="A228" s="169" t="s">
        <v>14</v>
      </c>
      <c r="B228" s="149" t="s">
        <v>82</v>
      </c>
      <c r="C228" s="76"/>
      <c r="D228" s="77"/>
      <c r="E228" s="117" t="s">
        <v>117</v>
      </c>
      <c r="F228" s="78"/>
      <c r="G228" s="135">
        <f t="shared" si="27"/>
        <v>0.5</v>
      </c>
      <c r="H228" s="141">
        <f t="shared" si="28"/>
        <v>0.5</v>
      </c>
      <c r="I228" s="118" t="str">
        <f t="shared" si="29"/>
        <v/>
      </c>
      <c r="J228" s="119" t="str">
        <f t="shared" si="29"/>
        <v/>
      </c>
      <c r="K228" s="119" t="str">
        <f t="shared" si="29"/>
        <v/>
      </c>
      <c r="L228" s="119" t="str">
        <f t="shared" si="29"/>
        <v/>
      </c>
      <c r="M228" s="119" t="str">
        <f t="shared" si="29"/>
        <v/>
      </c>
      <c r="N228" s="119" t="str">
        <f t="shared" si="29"/>
        <v/>
      </c>
      <c r="O228" s="119" t="str">
        <f t="shared" si="29"/>
        <v/>
      </c>
      <c r="P228" s="119" t="str">
        <f t="shared" si="29"/>
        <v/>
      </c>
      <c r="Q228" s="119" t="str">
        <f t="shared" si="29"/>
        <v/>
      </c>
      <c r="R228" s="119" t="str">
        <f t="shared" si="29"/>
        <v/>
      </c>
      <c r="S228" s="119" t="str">
        <f t="shared" si="29"/>
        <v/>
      </c>
      <c r="T228" s="119" t="str">
        <f t="shared" si="29"/>
        <v/>
      </c>
      <c r="U228" s="119" t="str">
        <f t="shared" si="29"/>
        <v/>
      </c>
      <c r="V228" s="119" t="str">
        <f t="shared" si="29"/>
        <v/>
      </c>
      <c r="W228" s="119" t="str">
        <f t="shared" si="29"/>
        <v/>
      </c>
      <c r="X228" s="119" t="str">
        <f t="shared" si="29"/>
        <v/>
      </c>
      <c r="Y228" s="119" t="str">
        <f t="shared" si="30"/>
        <v/>
      </c>
      <c r="Z228" s="120" t="str">
        <f t="shared" si="30"/>
        <v/>
      </c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5" t="s">
        <v>125</v>
      </c>
      <c r="BD228" s="19">
        <v>9</v>
      </c>
      <c r="BE228" s="19">
        <v>4.5</v>
      </c>
      <c r="BF228" s="22"/>
      <c r="BG228" s="15">
        <v>9</v>
      </c>
      <c r="BH228" s="16" t="s">
        <v>80</v>
      </c>
      <c r="BI228" s="17" t="s">
        <v>81</v>
      </c>
      <c r="BJ228" s="18" t="s">
        <v>38</v>
      </c>
      <c r="BK228" s="17" t="s">
        <v>39</v>
      </c>
      <c r="BL228" s="2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</row>
    <row r="229" spans="1:79" x14ac:dyDescent="0.25">
      <c r="A229" s="170"/>
      <c r="B229" s="150"/>
      <c r="C229" s="79"/>
      <c r="D229" s="80"/>
      <c r="E229" s="3"/>
      <c r="F229" s="73"/>
      <c r="G229" s="139" t="str">
        <f t="shared" si="27"/>
        <v/>
      </c>
      <c r="H229" s="142" t="str">
        <f t="shared" si="28"/>
        <v/>
      </c>
      <c r="I229" s="121" t="str">
        <f t="shared" si="29"/>
        <v/>
      </c>
      <c r="J229" s="122" t="str">
        <f t="shared" si="29"/>
        <v/>
      </c>
      <c r="K229" s="122" t="str">
        <f t="shared" si="29"/>
        <v/>
      </c>
      <c r="L229" s="122" t="str">
        <f t="shared" si="29"/>
        <v/>
      </c>
      <c r="M229" s="122" t="str">
        <f t="shared" si="29"/>
        <v/>
      </c>
      <c r="N229" s="122" t="str">
        <f t="shared" si="29"/>
        <v/>
      </c>
      <c r="O229" s="122" t="str">
        <f t="shared" si="29"/>
        <v/>
      </c>
      <c r="P229" s="122" t="str">
        <f t="shared" si="29"/>
        <v/>
      </c>
      <c r="Q229" s="122" t="str">
        <f t="shared" si="29"/>
        <v/>
      </c>
      <c r="R229" s="122" t="str">
        <f t="shared" si="29"/>
        <v/>
      </c>
      <c r="S229" s="122" t="str">
        <f t="shared" si="29"/>
        <v/>
      </c>
      <c r="T229" s="122" t="str">
        <f t="shared" si="29"/>
        <v/>
      </c>
      <c r="U229" s="122" t="str">
        <f t="shared" si="29"/>
        <v/>
      </c>
      <c r="V229" s="122" t="str">
        <f t="shared" si="29"/>
        <v/>
      </c>
      <c r="W229" s="122" t="str">
        <f t="shared" si="29"/>
        <v/>
      </c>
      <c r="X229" s="122" t="str">
        <f t="shared" si="29"/>
        <v/>
      </c>
      <c r="Y229" s="122" t="str">
        <f t="shared" si="30"/>
        <v/>
      </c>
      <c r="Z229" s="123" t="str">
        <f t="shared" si="30"/>
        <v/>
      </c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5" t="s">
        <v>126</v>
      </c>
      <c r="BD229" s="19">
        <v>10</v>
      </c>
      <c r="BE229" s="19">
        <v>5</v>
      </c>
      <c r="BF229" s="22"/>
      <c r="BG229" s="4"/>
      <c r="BH229" s="1"/>
      <c r="BI229" s="23"/>
      <c r="BJ229" s="16" t="s">
        <v>41</v>
      </c>
      <c r="BK229" s="17" t="s">
        <v>42</v>
      </c>
      <c r="BL229" s="2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</row>
    <row r="230" spans="1:79" x14ac:dyDescent="0.25">
      <c r="A230" s="170"/>
      <c r="B230" s="150"/>
      <c r="C230" s="79"/>
      <c r="D230" s="80"/>
      <c r="E230" s="3"/>
      <c r="F230" s="73"/>
      <c r="G230" s="139" t="str">
        <f t="shared" si="27"/>
        <v/>
      </c>
      <c r="H230" s="142" t="str">
        <f t="shared" si="28"/>
        <v/>
      </c>
      <c r="I230" s="121" t="str">
        <f t="shared" si="29"/>
        <v/>
      </c>
      <c r="J230" s="122" t="str">
        <f t="shared" si="29"/>
        <v/>
      </c>
      <c r="K230" s="122" t="str">
        <f t="shared" si="29"/>
        <v/>
      </c>
      <c r="L230" s="122" t="str">
        <f t="shared" si="29"/>
        <v/>
      </c>
      <c r="M230" s="122" t="str">
        <f t="shared" si="29"/>
        <v/>
      </c>
      <c r="N230" s="122" t="str">
        <f t="shared" si="29"/>
        <v/>
      </c>
      <c r="O230" s="122" t="str">
        <f t="shared" si="29"/>
        <v/>
      </c>
      <c r="P230" s="122" t="str">
        <f t="shared" si="29"/>
        <v/>
      </c>
      <c r="Q230" s="122" t="str">
        <f t="shared" si="29"/>
        <v/>
      </c>
      <c r="R230" s="122" t="str">
        <f t="shared" si="29"/>
        <v/>
      </c>
      <c r="S230" s="122" t="str">
        <f t="shared" si="29"/>
        <v/>
      </c>
      <c r="T230" s="122" t="str">
        <f t="shared" si="29"/>
        <v/>
      </c>
      <c r="U230" s="122" t="str">
        <f t="shared" si="29"/>
        <v/>
      </c>
      <c r="V230" s="122" t="str">
        <f t="shared" si="29"/>
        <v/>
      </c>
      <c r="W230" s="122" t="str">
        <f t="shared" si="29"/>
        <v/>
      </c>
      <c r="X230" s="122" t="str">
        <f t="shared" si="29"/>
        <v/>
      </c>
      <c r="Y230" s="122" t="str">
        <f t="shared" si="30"/>
        <v/>
      </c>
      <c r="Z230" s="123" t="str">
        <f t="shared" si="30"/>
        <v/>
      </c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5" t="s">
        <v>127</v>
      </c>
      <c r="BD230" s="19">
        <v>11</v>
      </c>
      <c r="BE230" s="19">
        <v>5.5</v>
      </c>
      <c r="BF230" s="22"/>
      <c r="BG230" s="4"/>
      <c r="BH230" s="1"/>
      <c r="BI230" s="21"/>
      <c r="BJ230" s="16" t="s">
        <v>44</v>
      </c>
      <c r="BK230" s="17" t="s">
        <v>45</v>
      </c>
      <c r="BL230" s="2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</row>
    <row r="231" spans="1:79" x14ac:dyDescent="0.25">
      <c r="A231" s="171"/>
      <c r="B231" s="151"/>
      <c r="C231" s="81"/>
      <c r="D231" s="82"/>
      <c r="E231" s="5"/>
      <c r="F231" s="83"/>
      <c r="G231" s="140" t="str">
        <f t="shared" si="27"/>
        <v/>
      </c>
      <c r="H231" s="143" t="str">
        <f t="shared" si="28"/>
        <v/>
      </c>
      <c r="I231" s="124" t="str">
        <f t="shared" si="29"/>
        <v/>
      </c>
      <c r="J231" s="125" t="str">
        <f t="shared" si="29"/>
        <v/>
      </c>
      <c r="K231" s="125" t="str">
        <f t="shared" si="29"/>
        <v/>
      </c>
      <c r="L231" s="125" t="str">
        <f t="shared" si="29"/>
        <v/>
      </c>
      <c r="M231" s="125" t="str">
        <f t="shared" si="29"/>
        <v/>
      </c>
      <c r="N231" s="125" t="str">
        <f t="shared" si="29"/>
        <v/>
      </c>
      <c r="O231" s="125" t="str">
        <f t="shared" si="29"/>
        <v/>
      </c>
      <c r="P231" s="125" t="str">
        <f t="shared" si="29"/>
        <v/>
      </c>
      <c r="Q231" s="125" t="str">
        <f t="shared" si="29"/>
        <v/>
      </c>
      <c r="R231" s="125" t="str">
        <f t="shared" si="29"/>
        <v/>
      </c>
      <c r="S231" s="125" t="str">
        <f t="shared" si="29"/>
        <v/>
      </c>
      <c r="T231" s="125" t="str">
        <f t="shared" si="29"/>
        <v/>
      </c>
      <c r="U231" s="125" t="str">
        <f t="shared" si="29"/>
        <v/>
      </c>
      <c r="V231" s="125" t="str">
        <f t="shared" si="29"/>
        <v/>
      </c>
      <c r="W231" s="125" t="str">
        <f t="shared" si="29"/>
        <v/>
      </c>
      <c r="X231" s="125" t="str">
        <f t="shared" si="29"/>
        <v/>
      </c>
      <c r="Y231" s="125" t="str">
        <f t="shared" si="30"/>
        <v/>
      </c>
      <c r="Z231" s="126" t="str">
        <f t="shared" si="30"/>
        <v/>
      </c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5" t="s">
        <v>128</v>
      </c>
      <c r="BD231" s="19">
        <v>12</v>
      </c>
      <c r="BE231" s="19">
        <v>6</v>
      </c>
      <c r="BF231" s="22"/>
      <c r="BG231" s="4"/>
      <c r="BH231" s="1"/>
      <c r="BI231" s="21"/>
      <c r="BJ231" s="18" t="s">
        <v>47</v>
      </c>
      <c r="BK231" s="15">
        <v>20506</v>
      </c>
      <c r="BL231" s="2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</row>
    <row r="232" spans="1:79" x14ac:dyDescent="0.25">
      <c r="A232" s="169" t="s">
        <v>19</v>
      </c>
      <c r="B232" s="149" t="s">
        <v>83</v>
      </c>
      <c r="C232" s="76"/>
      <c r="D232" s="77"/>
      <c r="E232" s="117" t="s">
        <v>117</v>
      </c>
      <c r="F232" s="78"/>
      <c r="G232" s="135">
        <f t="shared" si="27"/>
        <v>0.5</v>
      </c>
      <c r="H232" s="141">
        <f t="shared" si="28"/>
        <v>0.5</v>
      </c>
      <c r="I232" s="118" t="str">
        <f t="shared" si="29"/>
        <v/>
      </c>
      <c r="J232" s="119" t="str">
        <f t="shared" si="29"/>
        <v/>
      </c>
      <c r="K232" s="119" t="str">
        <f t="shared" si="29"/>
        <v/>
      </c>
      <c r="L232" s="119" t="str">
        <f t="shared" si="29"/>
        <v/>
      </c>
      <c r="M232" s="119" t="str">
        <f t="shared" si="29"/>
        <v/>
      </c>
      <c r="N232" s="119" t="str">
        <f t="shared" si="29"/>
        <v/>
      </c>
      <c r="O232" s="119" t="str">
        <f t="shared" si="29"/>
        <v/>
      </c>
      <c r="P232" s="119" t="str">
        <f t="shared" si="29"/>
        <v/>
      </c>
      <c r="Q232" s="119" t="str">
        <f t="shared" si="29"/>
        <v/>
      </c>
      <c r="R232" s="119" t="str">
        <f t="shared" si="29"/>
        <v/>
      </c>
      <c r="S232" s="119" t="str">
        <f t="shared" si="29"/>
        <v/>
      </c>
      <c r="T232" s="119" t="str">
        <f t="shared" si="29"/>
        <v/>
      </c>
      <c r="U232" s="119" t="str">
        <f t="shared" si="29"/>
        <v/>
      </c>
      <c r="V232" s="119" t="str">
        <f t="shared" si="29"/>
        <v/>
      </c>
      <c r="W232" s="119" t="str">
        <f t="shared" si="29"/>
        <v/>
      </c>
      <c r="X232" s="119" t="str">
        <f t="shared" si="29"/>
        <v/>
      </c>
      <c r="Y232" s="119" t="str">
        <f t="shared" si="30"/>
        <v/>
      </c>
      <c r="Z232" s="120" t="str">
        <f t="shared" si="30"/>
        <v/>
      </c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5" t="s">
        <v>129</v>
      </c>
      <c r="BD232" s="19">
        <v>13</v>
      </c>
      <c r="BE232" s="19">
        <v>6.5</v>
      </c>
      <c r="BF232" s="22"/>
      <c r="BG232" s="4"/>
      <c r="BH232" s="1"/>
      <c r="BI232" s="21"/>
      <c r="BJ232" s="16" t="s">
        <v>8</v>
      </c>
      <c r="BK232" s="17" t="s">
        <v>9</v>
      </c>
      <c r="BL232" s="2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</row>
    <row r="233" spans="1:79" x14ac:dyDescent="0.25">
      <c r="A233" s="170"/>
      <c r="B233" s="150"/>
      <c r="C233" s="79"/>
      <c r="D233" s="80"/>
      <c r="E233" s="3"/>
      <c r="F233" s="73"/>
      <c r="G233" s="139" t="str">
        <f t="shared" si="27"/>
        <v/>
      </c>
      <c r="H233" s="142" t="str">
        <f t="shared" si="28"/>
        <v/>
      </c>
      <c r="I233" s="121" t="str">
        <f t="shared" si="29"/>
        <v/>
      </c>
      <c r="J233" s="122" t="str">
        <f t="shared" si="29"/>
        <v/>
      </c>
      <c r="K233" s="122" t="str">
        <f t="shared" si="29"/>
        <v/>
      </c>
      <c r="L233" s="122" t="str">
        <f t="shared" si="29"/>
        <v/>
      </c>
      <c r="M233" s="122" t="str">
        <f t="shared" si="29"/>
        <v/>
      </c>
      <c r="N233" s="122" t="str">
        <f t="shared" si="29"/>
        <v/>
      </c>
      <c r="O233" s="122" t="str">
        <f t="shared" si="29"/>
        <v/>
      </c>
      <c r="P233" s="122" t="str">
        <f t="shared" si="29"/>
        <v/>
      </c>
      <c r="Q233" s="122" t="str">
        <f t="shared" si="29"/>
        <v/>
      </c>
      <c r="R233" s="122" t="str">
        <f t="shared" si="29"/>
        <v/>
      </c>
      <c r="S233" s="122" t="str">
        <f t="shared" si="29"/>
        <v/>
      </c>
      <c r="T233" s="122" t="str">
        <f t="shared" si="29"/>
        <v/>
      </c>
      <c r="U233" s="122" t="str">
        <f t="shared" si="29"/>
        <v/>
      </c>
      <c r="V233" s="122" t="str">
        <f t="shared" si="29"/>
        <v/>
      </c>
      <c r="W233" s="122" t="str">
        <f t="shared" si="29"/>
        <v/>
      </c>
      <c r="X233" s="122" t="str">
        <f t="shared" si="29"/>
        <v/>
      </c>
      <c r="Y233" s="122" t="str">
        <f t="shared" si="30"/>
        <v/>
      </c>
      <c r="Z233" s="123" t="str">
        <f t="shared" si="30"/>
        <v/>
      </c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5" t="s">
        <v>130</v>
      </c>
      <c r="BD233" s="19">
        <v>14</v>
      </c>
      <c r="BE233" s="19">
        <v>7</v>
      </c>
      <c r="BF233" s="22"/>
      <c r="BG233" s="4"/>
      <c r="BH233" s="1"/>
      <c r="BI233" s="21"/>
      <c r="BJ233" s="16" t="s">
        <v>12</v>
      </c>
      <c r="BK233" s="17" t="s">
        <v>13</v>
      </c>
      <c r="BL233" s="2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</row>
    <row r="234" spans="1:79" x14ac:dyDescent="0.25">
      <c r="A234" s="170"/>
      <c r="B234" s="150"/>
      <c r="C234" s="79"/>
      <c r="D234" s="80"/>
      <c r="E234" s="3"/>
      <c r="F234" s="73"/>
      <c r="G234" s="139" t="str">
        <f t="shared" si="27"/>
        <v/>
      </c>
      <c r="H234" s="142" t="str">
        <f t="shared" si="28"/>
        <v/>
      </c>
      <c r="I234" s="121" t="str">
        <f t="shared" si="29"/>
        <v/>
      </c>
      <c r="J234" s="122" t="str">
        <f t="shared" si="29"/>
        <v/>
      </c>
      <c r="K234" s="122" t="str">
        <f t="shared" si="29"/>
        <v/>
      </c>
      <c r="L234" s="122" t="str">
        <f t="shared" si="29"/>
        <v/>
      </c>
      <c r="M234" s="122" t="str">
        <f t="shared" si="29"/>
        <v/>
      </c>
      <c r="N234" s="122" t="str">
        <f t="shared" si="29"/>
        <v/>
      </c>
      <c r="O234" s="122" t="str">
        <f t="shared" si="29"/>
        <v/>
      </c>
      <c r="P234" s="122" t="str">
        <f t="shared" si="29"/>
        <v/>
      </c>
      <c r="Q234" s="122" t="str">
        <f t="shared" si="29"/>
        <v/>
      </c>
      <c r="R234" s="122" t="str">
        <f t="shared" si="29"/>
        <v/>
      </c>
      <c r="S234" s="122" t="str">
        <f t="shared" si="29"/>
        <v/>
      </c>
      <c r="T234" s="122" t="str">
        <f t="shared" si="29"/>
        <v/>
      </c>
      <c r="U234" s="122" t="str">
        <f t="shared" si="29"/>
        <v/>
      </c>
      <c r="V234" s="122" t="str">
        <f t="shared" si="29"/>
        <v/>
      </c>
      <c r="W234" s="122" t="str">
        <f t="shared" si="29"/>
        <v/>
      </c>
      <c r="X234" s="122" t="str">
        <f t="shared" si="29"/>
        <v/>
      </c>
      <c r="Y234" s="122" t="str">
        <f t="shared" si="30"/>
        <v/>
      </c>
      <c r="Z234" s="123" t="str">
        <f t="shared" si="30"/>
        <v/>
      </c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5" t="s">
        <v>131</v>
      </c>
      <c r="BD234" s="19">
        <v>15</v>
      </c>
      <c r="BE234" s="19">
        <v>7.5</v>
      </c>
      <c r="BF234" s="22"/>
      <c r="BG234" s="4"/>
      <c r="BH234" s="1"/>
      <c r="BI234" s="21"/>
      <c r="BJ234" s="16" t="s">
        <v>15</v>
      </c>
      <c r="BK234" s="17" t="s">
        <v>16</v>
      </c>
      <c r="BL234" s="2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</row>
    <row r="235" spans="1:79" x14ac:dyDescent="0.25">
      <c r="A235" s="171"/>
      <c r="B235" s="151"/>
      <c r="C235" s="81"/>
      <c r="D235" s="82"/>
      <c r="E235" s="5"/>
      <c r="F235" s="83"/>
      <c r="G235" s="140" t="str">
        <f t="shared" si="27"/>
        <v/>
      </c>
      <c r="H235" s="143" t="str">
        <f t="shared" si="28"/>
        <v/>
      </c>
      <c r="I235" s="124" t="str">
        <f t="shared" si="29"/>
        <v/>
      </c>
      <c r="J235" s="125" t="str">
        <f t="shared" si="29"/>
        <v/>
      </c>
      <c r="K235" s="125" t="str">
        <f t="shared" si="29"/>
        <v/>
      </c>
      <c r="L235" s="125" t="str">
        <f t="shared" si="29"/>
        <v/>
      </c>
      <c r="M235" s="125" t="str">
        <f t="shared" si="29"/>
        <v/>
      </c>
      <c r="N235" s="125" t="str">
        <f t="shared" si="29"/>
        <v/>
      </c>
      <c r="O235" s="125" t="str">
        <f t="shared" si="29"/>
        <v/>
      </c>
      <c r="P235" s="125" t="str">
        <f t="shared" si="29"/>
        <v/>
      </c>
      <c r="Q235" s="125" t="str">
        <f t="shared" si="29"/>
        <v/>
      </c>
      <c r="R235" s="125" t="str">
        <f t="shared" si="29"/>
        <v/>
      </c>
      <c r="S235" s="125" t="str">
        <f t="shared" si="29"/>
        <v/>
      </c>
      <c r="T235" s="125" t="str">
        <f t="shared" si="29"/>
        <v/>
      </c>
      <c r="U235" s="125" t="str">
        <f t="shared" si="29"/>
        <v/>
      </c>
      <c r="V235" s="125" t="str">
        <f t="shared" si="29"/>
        <v/>
      </c>
      <c r="W235" s="125" t="str">
        <f t="shared" si="29"/>
        <v/>
      </c>
      <c r="X235" s="125" t="str">
        <f t="shared" ref="T235:X295" si="31">IF($G235=X$22,$D235,"")&amp;IF($G235&lt;X$22,IF(X$22&gt;$H235,"",$D235),"")</f>
        <v/>
      </c>
      <c r="Y235" s="125" t="str">
        <f t="shared" si="30"/>
        <v/>
      </c>
      <c r="Z235" s="126" t="str">
        <f t="shared" si="30"/>
        <v/>
      </c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5" t="s">
        <v>132</v>
      </c>
      <c r="BD235" s="19">
        <v>16</v>
      </c>
      <c r="BE235" s="19">
        <v>8</v>
      </c>
      <c r="BF235" s="22"/>
      <c r="BG235" s="4"/>
      <c r="BH235" s="1"/>
      <c r="BI235" s="21"/>
      <c r="BJ235" s="16" t="s">
        <v>51</v>
      </c>
      <c r="BK235" s="17" t="s">
        <v>52</v>
      </c>
      <c r="BL235" s="2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</row>
    <row r="236" spans="1:79" x14ac:dyDescent="0.25">
      <c r="A236" s="169" t="s">
        <v>24</v>
      </c>
      <c r="B236" s="149" t="s">
        <v>84</v>
      </c>
      <c r="C236" s="76"/>
      <c r="D236" s="77"/>
      <c r="E236" s="117" t="s">
        <v>117</v>
      </c>
      <c r="F236" s="78"/>
      <c r="G236" s="135">
        <f t="shared" si="27"/>
        <v>0.5</v>
      </c>
      <c r="H236" s="141">
        <f t="shared" si="28"/>
        <v>0.5</v>
      </c>
      <c r="I236" s="118" t="str">
        <f t="shared" ref="I236:X253" si="32">IF($G236=I$22,$D236,"")&amp;IF($G236&lt;I$22,IF(I$22&gt;$H236,"",$D236),"")</f>
        <v/>
      </c>
      <c r="J236" s="119" t="str">
        <f t="shared" si="32"/>
        <v/>
      </c>
      <c r="K236" s="119" t="str">
        <f t="shared" si="32"/>
        <v/>
      </c>
      <c r="L236" s="119" t="str">
        <f t="shared" si="32"/>
        <v/>
      </c>
      <c r="M236" s="119" t="str">
        <f t="shared" si="32"/>
        <v/>
      </c>
      <c r="N236" s="119" t="str">
        <f t="shared" si="32"/>
        <v/>
      </c>
      <c r="O236" s="119" t="str">
        <f t="shared" si="32"/>
        <v/>
      </c>
      <c r="P236" s="119" t="str">
        <f t="shared" si="32"/>
        <v/>
      </c>
      <c r="Q236" s="119" t="str">
        <f t="shared" si="32"/>
        <v/>
      </c>
      <c r="R236" s="119" t="str">
        <f t="shared" si="32"/>
        <v/>
      </c>
      <c r="S236" s="119" t="str">
        <f t="shared" si="32"/>
        <v/>
      </c>
      <c r="T236" s="119" t="str">
        <f t="shared" si="32"/>
        <v/>
      </c>
      <c r="U236" s="119" t="str">
        <f t="shared" si="32"/>
        <v/>
      </c>
      <c r="V236" s="119" t="str">
        <f t="shared" si="32"/>
        <v/>
      </c>
      <c r="W236" s="119" t="str">
        <f t="shared" si="32"/>
        <v/>
      </c>
      <c r="X236" s="119" t="str">
        <f t="shared" si="32"/>
        <v/>
      </c>
      <c r="Y236" s="119" t="str">
        <f t="shared" si="30"/>
        <v/>
      </c>
      <c r="Z236" s="120" t="str">
        <f t="shared" si="30"/>
        <v/>
      </c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5" t="s">
        <v>133</v>
      </c>
      <c r="BD236" s="19">
        <v>17</v>
      </c>
      <c r="BE236" s="19">
        <v>8.5</v>
      </c>
      <c r="BF236" s="22"/>
      <c r="BG236" s="4"/>
      <c r="BH236" s="1"/>
      <c r="BI236" s="21"/>
      <c r="BJ236" s="18" t="s">
        <v>54</v>
      </c>
      <c r="BK236" s="17" t="s">
        <v>55</v>
      </c>
      <c r="BL236" s="2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</row>
    <row r="237" spans="1:79" x14ac:dyDescent="0.25">
      <c r="A237" s="170"/>
      <c r="B237" s="150"/>
      <c r="C237" s="79"/>
      <c r="D237" s="80"/>
      <c r="E237" s="3"/>
      <c r="F237" s="73"/>
      <c r="G237" s="139" t="str">
        <f t="shared" si="27"/>
        <v/>
      </c>
      <c r="H237" s="142" t="str">
        <f t="shared" si="28"/>
        <v/>
      </c>
      <c r="I237" s="121" t="str">
        <f t="shared" si="32"/>
        <v/>
      </c>
      <c r="J237" s="122" t="str">
        <f t="shared" si="32"/>
        <v/>
      </c>
      <c r="K237" s="122" t="str">
        <f t="shared" si="32"/>
        <v/>
      </c>
      <c r="L237" s="122" t="str">
        <f t="shared" si="32"/>
        <v/>
      </c>
      <c r="M237" s="122" t="str">
        <f t="shared" si="32"/>
        <v/>
      </c>
      <c r="N237" s="122" t="str">
        <f t="shared" si="32"/>
        <v/>
      </c>
      <c r="O237" s="122" t="str">
        <f t="shared" si="32"/>
        <v/>
      </c>
      <c r="P237" s="122" t="str">
        <f t="shared" si="32"/>
        <v/>
      </c>
      <c r="Q237" s="122" t="str">
        <f t="shared" si="32"/>
        <v/>
      </c>
      <c r="R237" s="122" t="str">
        <f t="shared" si="32"/>
        <v/>
      </c>
      <c r="S237" s="122" t="str">
        <f t="shared" si="32"/>
        <v/>
      </c>
      <c r="T237" s="122" t="str">
        <f t="shared" si="32"/>
        <v/>
      </c>
      <c r="U237" s="122" t="str">
        <f t="shared" si="32"/>
        <v/>
      </c>
      <c r="V237" s="122" t="str">
        <f t="shared" si="32"/>
        <v/>
      </c>
      <c r="W237" s="122" t="str">
        <f t="shared" si="32"/>
        <v/>
      </c>
      <c r="X237" s="122" t="str">
        <f t="shared" si="32"/>
        <v/>
      </c>
      <c r="Y237" s="122" t="str">
        <f t="shared" si="30"/>
        <v/>
      </c>
      <c r="Z237" s="123" t="str">
        <f t="shared" si="30"/>
        <v/>
      </c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5" t="s">
        <v>134</v>
      </c>
      <c r="BD237" s="19">
        <v>18</v>
      </c>
      <c r="BE237" s="19">
        <v>9</v>
      </c>
      <c r="BF237" s="22"/>
      <c r="BG237" s="4"/>
      <c r="BH237" s="1"/>
      <c r="BI237" s="21"/>
      <c r="BJ237" s="16" t="s">
        <v>57</v>
      </c>
      <c r="BK237" s="17" t="s">
        <v>58</v>
      </c>
      <c r="BL237" s="2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</row>
    <row r="238" spans="1:79" x14ac:dyDescent="0.25">
      <c r="A238" s="170"/>
      <c r="B238" s="150"/>
      <c r="C238" s="79"/>
      <c r="D238" s="80"/>
      <c r="E238" s="3"/>
      <c r="F238" s="73"/>
      <c r="G238" s="139" t="str">
        <f t="shared" si="27"/>
        <v/>
      </c>
      <c r="H238" s="142" t="str">
        <f t="shared" si="28"/>
        <v/>
      </c>
      <c r="I238" s="121" t="str">
        <f t="shared" si="32"/>
        <v/>
      </c>
      <c r="J238" s="122" t="str">
        <f t="shared" si="32"/>
        <v/>
      </c>
      <c r="K238" s="122" t="str">
        <f t="shared" si="32"/>
        <v/>
      </c>
      <c r="L238" s="122" t="str">
        <f t="shared" si="32"/>
        <v/>
      </c>
      <c r="M238" s="122" t="str">
        <f t="shared" si="32"/>
        <v/>
      </c>
      <c r="N238" s="122" t="str">
        <f t="shared" si="32"/>
        <v/>
      </c>
      <c r="O238" s="122" t="str">
        <f t="shared" si="32"/>
        <v/>
      </c>
      <c r="P238" s="122" t="str">
        <f t="shared" si="32"/>
        <v/>
      </c>
      <c r="Q238" s="122" t="str">
        <f t="shared" si="32"/>
        <v/>
      </c>
      <c r="R238" s="122" t="str">
        <f t="shared" si="32"/>
        <v/>
      </c>
      <c r="S238" s="122" t="str">
        <f t="shared" si="32"/>
        <v/>
      </c>
      <c r="T238" s="122" t="str">
        <f t="shared" si="32"/>
        <v/>
      </c>
      <c r="U238" s="122" t="str">
        <f t="shared" si="32"/>
        <v/>
      </c>
      <c r="V238" s="122" t="str">
        <f t="shared" si="32"/>
        <v/>
      </c>
      <c r="W238" s="122" t="str">
        <f t="shared" si="32"/>
        <v/>
      </c>
      <c r="X238" s="122" t="str">
        <f t="shared" si="32"/>
        <v/>
      </c>
      <c r="Y238" s="122" t="str">
        <f t="shared" si="30"/>
        <v/>
      </c>
      <c r="Z238" s="123" t="str">
        <f t="shared" si="30"/>
        <v/>
      </c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22"/>
      <c r="BG238" s="4"/>
      <c r="BH238" s="1"/>
      <c r="BI238" s="21"/>
      <c r="BJ238" s="16" t="s">
        <v>20</v>
      </c>
      <c r="BK238" s="17" t="s">
        <v>21</v>
      </c>
      <c r="BL238" s="2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</row>
    <row r="239" spans="1:79" x14ac:dyDescent="0.25">
      <c r="A239" s="171"/>
      <c r="B239" s="151"/>
      <c r="C239" s="81"/>
      <c r="D239" s="82"/>
      <c r="E239" s="5"/>
      <c r="F239" s="83"/>
      <c r="G239" s="140" t="str">
        <f t="shared" si="27"/>
        <v/>
      </c>
      <c r="H239" s="143" t="str">
        <f t="shared" si="28"/>
        <v/>
      </c>
      <c r="I239" s="124" t="str">
        <f t="shared" si="32"/>
        <v/>
      </c>
      <c r="J239" s="125" t="str">
        <f t="shared" si="32"/>
        <v/>
      </c>
      <c r="K239" s="125" t="str">
        <f t="shared" si="32"/>
        <v/>
      </c>
      <c r="L239" s="125" t="str">
        <f t="shared" si="32"/>
        <v/>
      </c>
      <c r="M239" s="125" t="str">
        <f t="shared" si="32"/>
        <v/>
      </c>
      <c r="N239" s="125" t="str">
        <f t="shared" si="32"/>
        <v/>
      </c>
      <c r="O239" s="125" t="str">
        <f t="shared" si="32"/>
        <v/>
      </c>
      <c r="P239" s="125" t="str">
        <f t="shared" si="32"/>
        <v/>
      </c>
      <c r="Q239" s="125" t="str">
        <f t="shared" si="32"/>
        <v/>
      </c>
      <c r="R239" s="125" t="str">
        <f t="shared" si="32"/>
        <v/>
      </c>
      <c r="S239" s="125" t="str">
        <f t="shared" si="32"/>
        <v/>
      </c>
      <c r="T239" s="125" t="str">
        <f t="shared" si="31"/>
        <v/>
      </c>
      <c r="U239" s="125" t="str">
        <f t="shared" si="31"/>
        <v/>
      </c>
      <c r="V239" s="125" t="str">
        <f t="shared" si="31"/>
        <v/>
      </c>
      <c r="W239" s="125" t="str">
        <f t="shared" si="31"/>
        <v/>
      </c>
      <c r="X239" s="125" t="str">
        <f t="shared" si="31"/>
        <v/>
      </c>
      <c r="Y239" s="125" t="str">
        <f t="shared" si="30"/>
        <v/>
      </c>
      <c r="Z239" s="126" t="str">
        <f t="shared" si="30"/>
        <v/>
      </c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22"/>
      <c r="BG239" s="4"/>
      <c r="BH239" s="1"/>
      <c r="BI239" s="21"/>
      <c r="BJ239" s="16" t="s">
        <v>25</v>
      </c>
      <c r="BK239" s="17" t="s">
        <v>26</v>
      </c>
      <c r="BL239" s="2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</row>
    <row r="240" spans="1:79" x14ac:dyDescent="0.25">
      <c r="A240" s="169" t="s">
        <v>29</v>
      </c>
      <c r="B240" s="149" t="s">
        <v>85</v>
      </c>
      <c r="C240" s="76"/>
      <c r="D240" s="77"/>
      <c r="E240" s="117" t="s">
        <v>117</v>
      </c>
      <c r="F240" s="78"/>
      <c r="G240" s="135">
        <f t="shared" si="27"/>
        <v>0.5</v>
      </c>
      <c r="H240" s="141">
        <f t="shared" si="28"/>
        <v>0.5</v>
      </c>
      <c r="I240" s="118" t="str">
        <f t="shared" si="32"/>
        <v/>
      </c>
      <c r="J240" s="119" t="str">
        <f t="shared" si="32"/>
        <v/>
      </c>
      <c r="K240" s="119" t="str">
        <f t="shared" si="32"/>
        <v/>
      </c>
      <c r="L240" s="119" t="str">
        <f t="shared" si="32"/>
        <v/>
      </c>
      <c r="M240" s="119" t="str">
        <f t="shared" si="32"/>
        <v/>
      </c>
      <c r="N240" s="119" t="str">
        <f t="shared" si="32"/>
        <v/>
      </c>
      <c r="O240" s="119" t="str">
        <f t="shared" si="32"/>
        <v/>
      </c>
      <c r="P240" s="119" t="str">
        <f t="shared" si="32"/>
        <v/>
      </c>
      <c r="Q240" s="119" t="str">
        <f t="shared" si="32"/>
        <v/>
      </c>
      <c r="R240" s="119" t="str">
        <f t="shared" si="32"/>
        <v/>
      </c>
      <c r="S240" s="119" t="str">
        <f t="shared" si="32"/>
        <v/>
      </c>
      <c r="T240" s="119" t="str">
        <f t="shared" si="32"/>
        <v/>
      </c>
      <c r="U240" s="119" t="str">
        <f t="shared" si="32"/>
        <v/>
      </c>
      <c r="V240" s="119" t="str">
        <f t="shared" si="32"/>
        <v/>
      </c>
      <c r="W240" s="119" t="str">
        <f t="shared" si="32"/>
        <v/>
      </c>
      <c r="X240" s="119" t="str">
        <f t="shared" si="32"/>
        <v/>
      </c>
      <c r="Y240" s="119" t="str">
        <f t="shared" si="30"/>
        <v/>
      </c>
      <c r="Z240" s="120" t="str">
        <f t="shared" si="30"/>
        <v/>
      </c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22"/>
      <c r="BG240" s="4"/>
      <c r="BH240" s="1"/>
      <c r="BI240" s="21"/>
      <c r="BJ240" s="16" t="s">
        <v>30</v>
      </c>
      <c r="BK240" s="17" t="s">
        <v>31</v>
      </c>
      <c r="BL240" s="2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</row>
    <row r="241" spans="1:79" ht="15" customHeight="1" x14ac:dyDescent="0.25">
      <c r="A241" s="170"/>
      <c r="B241" s="150"/>
      <c r="C241" s="79"/>
      <c r="D241" s="80"/>
      <c r="E241" s="3"/>
      <c r="F241" s="73"/>
      <c r="G241" s="139" t="str">
        <f t="shared" si="27"/>
        <v/>
      </c>
      <c r="H241" s="142" t="str">
        <f t="shared" si="28"/>
        <v/>
      </c>
      <c r="I241" s="121" t="str">
        <f t="shared" si="32"/>
        <v/>
      </c>
      <c r="J241" s="122" t="str">
        <f t="shared" si="32"/>
        <v/>
      </c>
      <c r="K241" s="122" t="str">
        <f t="shared" si="32"/>
        <v/>
      </c>
      <c r="L241" s="122" t="str">
        <f t="shared" si="32"/>
        <v/>
      </c>
      <c r="M241" s="122" t="str">
        <f t="shared" si="32"/>
        <v/>
      </c>
      <c r="N241" s="122" t="str">
        <f t="shared" si="32"/>
        <v/>
      </c>
      <c r="O241" s="122" t="str">
        <f t="shared" si="32"/>
        <v/>
      </c>
      <c r="P241" s="122" t="str">
        <f t="shared" si="32"/>
        <v/>
      </c>
      <c r="Q241" s="122" t="str">
        <f t="shared" si="32"/>
        <v/>
      </c>
      <c r="R241" s="122" t="str">
        <f t="shared" si="32"/>
        <v/>
      </c>
      <c r="S241" s="122" t="str">
        <f t="shared" si="32"/>
        <v/>
      </c>
      <c r="T241" s="122" t="str">
        <f t="shared" si="32"/>
        <v/>
      </c>
      <c r="U241" s="122" t="str">
        <f t="shared" si="32"/>
        <v/>
      </c>
      <c r="V241" s="122" t="str">
        <f t="shared" si="32"/>
        <v/>
      </c>
      <c r="W241" s="122" t="str">
        <f t="shared" si="32"/>
        <v/>
      </c>
      <c r="X241" s="122" t="str">
        <f t="shared" si="32"/>
        <v/>
      </c>
      <c r="Y241" s="122" t="str">
        <f t="shared" si="30"/>
        <v/>
      </c>
      <c r="Z241" s="123" t="str">
        <f t="shared" si="30"/>
        <v/>
      </c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22"/>
      <c r="BG241" s="4"/>
      <c r="BH241" s="1"/>
      <c r="BI241" s="21"/>
      <c r="BJ241" s="16" t="s">
        <v>33</v>
      </c>
      <c r="BK241" s="17" t="s">
        <v>34</v>
      </c>
      <c r="BL241" s="2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</row>
    <row r="242" spans="1:79" ht="15" customHeight="1" x14ac:dyDescent="0.25">
      <c r="A242" s="170"/>
      <c r="B242" s="150"/>
      <c r="C242" s="79"/>
      <c r="D242" s="80"/>
      <c r="E242" s="3"/>
      <c r="F242" s="73"/>
      <c r="G242" s="139" t="str">
        <f t="shared" si="27"/>
        <v/>
      </c>
      <c r="H242" s="142" t="str">
        <f t="shared" si="28"/>
        <v/>
      </c>
      <c r="I242" s="121" t="str">
        <f t="shared" si="32"/>
        <v/>
      </c>
      <c r="J242" s="122" t="str">
        <f t="shared" si="32"/>
        <v/>
      </c>
      <c r="K242" s="122" t="str">
        <f t="shared" si="32"/>
        <v/>
      </c>
      <c r="L242" s="122" t="str">
        <f t="shared" si="32"/>
        <v/>
      </c>
      <c r="M242" s="122" t="str">
        <f t="shared" si="32"/>
        <v/>
      </c>
      <c r="N242" s="122" t="str">
        <f t="shared" si="32"/>
        <v/>
      </c>
      <c r="O242" s="122" t="str">
        <f t="shared" si="32"/>
        <v/>
      </c>
      <c r="P242" s="122" t="str">
        <f t="shared" si="32"/>
        <v/>
      </c>
      <c r="Q242" s="122" t="str">
        <f t="shared" si="32"/>
        <v/>
      </c>
      <c r="R242" s="122" t="str">
        <f t="shared" si="32"/>
        <v/>
      </c>
      <c r="S242" s="122" t="str">
        <f t="shared" si="32"/>
        <v/>
      </c>
      <c r="T242" s="122" t="str">
        <f t="shared" si="32"/>
        <v/>
      </c>
      <c r="U242" s="122" t="str">
        <f t="shared" si="32"/>
        <v/>
      </c>
      <c r="V242" s="122" t="str">
        <f t="shared" si="32"/>
        <v/>
      </c>
      <c r="W242" s="122" t="str">
        <f t="shared" si="32"/>
        <v/>
      </c>
      <c r="X242" s="122" t="str">
        <f t="shared" si="32"/>
        <v/>
      </c>
      <c r="Y242" s="122" t="str">
        <f t="shared" si="30"/>
        <v/>
      </c>
      <c r="Z242" s="123" t="str">
        <f t="shared" si="30"/>
        <v/>
      </c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22"/>
      <c r="BG242" s="4"/>
      <c r="BH242" s="1"/>
      <c r="BI242" s="21"/>
      <c r="BJ242" s="18" t="s">
        <v>62</v>
      </c>
      <c r="BK242" s="17" t="s">
        <v>63</v>
      </c>
      <c r="BL242" s="2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</row>
    <row r="243" spans="1:79" ht="15" customHeight="1" x14ac:dyDescent="0.25">
      <c r="A243" s="171"/>
      <c r="B243" s="151"/>
      <c r="C243" s="81"/>
      <c r="D243" s="82"/>
      <c r="E243" s="5"/>
      <c r="F243" s="83"/>
      <c r="G243" s="140" t="str">
        <f t="shared" si="27"/>
        <v/>
      </c>
      <c r="H243" s="143" t="str">
        <f t="shared" si="28"/>
        <v/>
      </c>
      <c r="I243" s="124" t="str">
        <f t="shared" si="32"/>
        <v/>
      </c>
      <c r="J243" s="125" t="str">
        <f t="shared" si="32"/>
        <v/>
      </c>
      <c r="K243" s="125" t="str">
        <f t="shared" si="32"/>
        <v/>
      </c>
      <c r="L243" s="125" t="str">
        <f t="shared" si="32"/>
        <v/>
      </c>
      <c r="M243" s="125" t="str">
        <f t="shared" si="32"/>
        <v/>
      </c>
      <c r="N243" s="125" t="str">
        <f t="shared" si="32"/>
        <v/>
      </c>
      <c r="O243" s="125" t="str">
        <f t="shared" si="32"/>
        <v/>
      </c>
      <c r="P243" s="125" t="str">
        <f t="shared" si="32"/>
        <v/>
      </c>
      <c r="Q243" s="125" t="str">
        <f t="shared" si="32"/>
        <v/>
      </c>
      <c r="R243" s="125" t="str">
        <f t="shared" si="32"/>
        <v/>
      </c>
      <c r="S243" s="125" t="str">
        <f t="shared" si="32"/>
        <v/>
      </c>
      <c r="T243" s="125" t="str">
        <f t="shared" si="31"/>
        <v/>
      </c>
      <c r="U243" s="125" t="str">
        <f t="shared" si="31"/>
        <v/>
      </c>
      <c r="V243" s="125" t="str">
        <f t="shared" si="31"/>
        <v/>
      </c>
      <c r="W243" s="125" t="str">
        <f t="shared" si="31"/>
        <v/>
      </c>
      <c r="X243" s="125" t="str">
        <f t="shared" si="31"/>
        <v/>
      </c>
      <c r="Y243" s="125" t="str">
        <f t="shared" si="30"/>
        <v/>
      </c>
      <c r="Z243" s="126" t="str">
        <f t="shared" si="30"/>
        <v/>
      </c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22"/>
      <c r="BG243" s="4"/>
      <c r="BH243" s="1"/>
      <c r="BI243" s="21"/>
      <c r="BJ243" s="16" t="s">
        <v>104</v>
      </c>
      <c r="BK243" s="17">
        <v>23150</v>
      </c>
      <c r="BL243" s="2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</row>
    <row r="244" spans="1:79" ht="15" customHeight="1" x14ac:dyDescent="0.25">
      <c r="A244" s="169" t="s">
        <v>32</v>
      </c>
      <c r="B244" s="149" t="s">
        <v>86</v>
      </c>
      <c r="C244" s="76"/>
      <c r="D244" s="77"/>
      <c r="E244" s="117" t="s">
        <v>117</v>
      </c>
      <c r="F244" s="78"/>
      <c r="G244" s="135">
        <f t="shared" si="27"/>
        <v>0.5</v>
      </c>
      <c r="H244" s="141">
        <f t="shared" si="28"/>
        <v>0.5</v>
      </c>
      <c r="I244" s="118" t="str">
        <f t="shared" si="32"/>
        <v/>
      </c>
      <c r="J244" s="119" t="str">
        <f t="shared" si="32"/>
        <v/>
      </c>
      <c r="K244" s="119" t="str">
        <f t="shared" si="32"/>
        <v/>
      </c>
      <c r="L244" s="119" t="str">
        <f t="shared" si="32"/>
        <v/>
      </c>
      <c r="M244" s="119" t="str">
        <f t="shared" si="32"/>
        <v/>
      </c>
      <c r="N244" s="119" t="str">
        <f t="shared" si="32"/>
        <v/>
      </c>
      <c r="O244" s="119" t="str">
        <f t="shared" si="32"/>
        <v/>
      </c>
      <c r="P244" s="119" t="str">
        <f t="shared" si="32"/>
        <v/>
      </c>
      <c r="Q244" s="119" t="str">
        <f t="shared" si="32"/>
        <v/>
      </c>
      <c r="R244" s="119" t="str">
        <f t="shared" si="32"/>
        <v/>
      </c>
      <c r="S244" s="119" t="str">
        <f t="shared" si="32"/>
        <v/>
      </c>
      <c r="T244" s="119" t="str">
        <f t="shared" si="32"/>
        <v/>
      </c>
      <c r="U244" s="119" t="str">
        <f t="shared" si="32"/>
        <v/>
      </c>
      <c r="V244" s="119" t="str">
        <f t="shared" si="32"/>
        <v/>
      </c>
      <c r="W244" s="119" t="str">
        <f t="shared" si="32"/>
        <v/>
      </c>
      <c r="X244" s="119" t="str">
        <f t="shared" si="32"/>
        <v/>
      </c>
      <c r="Y244" s="119" t="str">
        <f t="shared" si="30"/>
        <v/>
      </c>
      <c r="Z244" s="120" t="str">
        <f t="shared" si="30"/>
        <v/>
      </c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22"/>
      <c r="BG244" s="4"/>
      <c r="BH244" s="1"/>
      <c r="BI244" s="21"/>
      <c r="BJ244" s="16" t="s">
        <v>107</v>
      </c>
      <c r="BK244" s="17">
        <v>23100</v>
      </c>
      <c r="BL244" s="2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</row>
    <row r="245" spans="1:79" ht="15" customHeight="1" x14ac:dyDescent="0.25">
      <c r="A245" s="170"/>
      <c r="B245" s="150"/>
      <c r="C245" s="79"/>
      <c r="D245" s="80"/>
      <c r="E245" s="3"/>
      <c r="F245" s="73"/>
      <c r="G245" s="139" t="str">
        <f t="shared" si="27"/>
        <v/>
      </c>
      <c r="H245" s="142" t="str">
        <f t="shared" si="28"/>
        <v/>
      </c>
      <c r="I245" s="121" t="str">
        <f t="shared" si="32"/>
        <v/>
      </c>
      <c r="J245" s="122" t="str">
        <f t="shared" si="32"/>
        <v/>
      </c>
      <c r="K245" s="122" t="str">
        <f t="shared" si="32"/>
        <v/>
      </c>
      <c r="L245" s="122" t="str">
        <f t="shared" si="32"/>
        <v/>
      </c>
      <c r="M245" s="122" t="str">
        <f t="shared" si="32"/>
        <v/>
      </c>
      <c r="N245" s="122" t="str">
        <f t="shared" si="32"/>
        <v/>
      </c>
      <c r="O245" s="122" t="str">
        <f t="shared" si="32"/>
        <v/>
      </c>
      <c r="P245" s="122" t="str">
        <f t="shared" si="32"/>
        <v/>
      </c>
      <c r="Q245" s="122" t="str">
        <f t="shared" si="32"/>
        <v/>
      </c>
      <c r="R245" s="122" t="str">
        <f t="shared" si="32"/>
        <v/>
      </c>
      <c r="S245" s="122" t="str">
        <f t="shared" si="32"/>
        <v/>
      </c>
      <c r="T245" s="122" t="str">
        <f t="shared" si="32"/>
        <v/>
      </c>
      <c r="U245" s="122" t="str">
        <f t="shared" si="32"/>
        <v/>
      </c>
      <c r="V245" s="122" t="str">
        <f t="shared" si="32"/>
        <v/>
      </c>
      <c r="W245" s="122" t="str">
        <f t="shared" si="32"/>
        <v/>
      </c>
      <c r="X245" s="122" t="str">
        <f t="shared" si="32"/>
        <v/>
      </c>
      <c r="Y245" s="122" t="str">
        <f t="shared" si="30"/>
        <v/>
      </c>
      <c r="Z245" s="123" t="str">
        <f t="shared" si="30"/>
        <v/>
      </c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22"/>
      <c r="BG245" s="4"/>
      <c r="BH245" s="1"/>
      <c r="BI245" s="21"/>
      <c r="BJ245" s="18" t="s">
        <v>64</v>
      </c>
      <c r="BK245" s="17" t="s">
        <v>65</v>
      </c>
      <c r="BL245" s="2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</row>
    <row r="246" spans="1:79" ht="15" customHeight="1" x14ac:dyDescent="0.25">
      <c r="A246" s="170"/>
      <c r="B246" s="150"/>
      <c r="C246" s="79"/>
      <c r="D246" s="80"/>
      <c r="E246" s="3"/>
      <c r="F246" s="73"/>
      <c r="G246" s="139" t="str">
        <f t="shared" si="27"/>
        <v/>
      </c>
      <c r="H246" s="142" t="str">
        <f t="shared" si="28"/>
        <v/>
      </c>
      <c r="I246" s="121" t="str">
        <f t="shared" si="32"/>
        <v/>
      </c>
      <c r="J246" s="122" t="str">
        <f t="shared" si="32"/>
        <v/>
      </c>
      <c r="K246" s="122" t="str">
        <f t="shared" si="32"/>
        <v/>
      </c>
      <c r="L246" s="122" t="str">
        <f t="shared" si="32"/>
        <v/>
      </c>
      <c r="M246" s="122" t="str">
        <f t="shared" si="32"/>
        <v/>
      </c>
      <c r="N246" s="122" t="str">
        <f t="shared" si="32"/>
        <v/>
      </c>
      <c r="O246" s="122" t="str">
        <f t="shared" si="32"/>
        <v/>
      </c>
      <c r="P246" s="122" t="str">
        <f t="shared" si="32"/>
        <v/>
      </c>
      <c r="Q246" s="122" t="str">
        <f t="shared" si="32"/>
        <v/>
      </c>
      <c r="R246" s="122" t="str">
        <f t="shared" si="32"/>
        <v/>
      </c>
      <c r="S246" s="122" t="str">
        <f t="shared" si="32"/>
        <v/>
      </c>
      <c r="T246" s="122" t="str">
        <f t="shared" si="32"/>
        <v/>
      </c>
      <c r="U246" s="122" t="str">
        <f t="shared" si="32"/>
        <v/>
      </c>
      <c r="V246" s="122" t="str">
        <f t="shared" si="32"/>
        <v/>
      </c>
      <c r="W246" s="122" t="str">
        <f t="shared" si="32"/>
        <v/>
      </c>
      <c r="X246" s="122" t="str">
        <f t="shared" si="32"/>
        <v/>
      </c>
      <c r="Y246" s="122" t="str">
        <f t="shared" si="30"/>
        <v/>
      </c>
      <c r="Z246" s="123" t="str">
        <f t="shared" si="30"/>
        <v/>
      </c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22"/>
      <c r="BG246" s="4"/>
      <c r="BH246" s="1"/>
      <c r="BI246" s="21"/>
      <c r="BJ246" s="16" t="s">
        <v>66</v>
      </c>
      <c r="BK246" s="17" t="s">
        <v>67</v>
      </c>
      <c r="BL246" s="2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</row>
    <row r="247" spans="1:79" s="13" customFormat="1" ht="15" customHeight="1" x14ac:dyDescent="0.25">
      <c r="A247" s="171"/>
      <c r="B247" s="151"/>
      <c r="C247" s="81"/>
      <c r="D247" s="82"/>
      <c r="E247" s="5"/>
      <c r="F247" s="83"/>
      <c r="G247" s="140" t="str">
        <f t="shared" si="27"/>
        <v/>
      </c>
      <c r="H247" s="143" t="str">
        <f t="shared" si="28"/>
        <v/>
      </c>
      <c r="I247" s="124" t="str">
        <f t="shared" si="32"/>
        <v/>
      </c>
      <c r="J247" s="125" t="str">
        <f t="shared" si="32"/>
        <v/>
      </c>
      <c r="K247" s="125" t="str">
        <f t="shared" si="32"/>
        <v/>
      </c>
      <c r="L247" s="125" t="str">
        <f t="shared" si="32"/>
        <v/>
      </c>
      <c r="M247" s="125" t="str">
        <f t="shared" si="32"/>
        <v/>
      </c>
      <c r="N247" s="125" t="str">
        <f t="shared" si="32"/>
        <v/>
      </c>
      <c r="O247" s="125" t="str">
        <f t="shared" si="32"/>
        <v/>
      </c>
      <c r="P247" s="125" t="str">
        <f t="shared" si="32"/>
        <v/>
      </c>
      <c r="Q247" s="125" t="str">
        <f t="shared" si="32"/>
        <v/>
      </c>
      <c r="R247" s="125" t="str">
        <f t="shared" si="32"/>
        <v/>
      </c>
      <c r="S247" s="125" t="str">
        <f t="shared" si="32"/>
        <v/>
      </c>
      <c r="T247" s="125" t="str">
        <f t="shared" si="31"/>
        <v/>
      </c>
      <c r="U247" s="125" t="str">
        <f t="shared" si="31"/>
        <v/>
      </c>
      <c r="V247" s="125" t="str">
        <f t="shared" si="31"/>
        <v/>
      </c>
      <c r="W247" s="125" t="str">
        <f t="shared" si="31"/>
        <v/>
      </c>
      <c r="X247" s="125" t="str">
        <f t="shared" si="31"/>
        <v/>
      </c>
      <c r="Y247" s="125" t="str">
        <f t="shared" si="30"/>
        <v/>
      </c>
      <c r="Z247" s="126" t="str">
        <f t="shared" si="30"/>
        <v/>
      </c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1"/>
      <c r="BD247" s="1"/>
      <c r="BE247" s="1"/>
      <c r="BF247" s="22"/>
      <c r="BG247" s="4"/>
      <c r="BH247" s="1"/>
      <c r="BI247" s="21"/>
      <c r="BJ247" s="18" t="s">
        <v>68</v>
      </c>
      <c r="BK247" s="17" t="s">
        <v>69</v>
      </c>
      <c r="BL247" s="24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</row>
    <row r="248" spans="1:79" ht="15" customHeight="1" x14ac:dyDescent="0.25">
      <c r="A248" s="169" t="s">
        <v>37</v>
      </c>
      <c r="B248" s="149" t="s">
        <v>87</v>
      </c>
      <c r="C248" s="76"/>
      <c r="D248" s="77"/>
      <c r="E248" s="117" t="s">
        <v>117</v>
      </c>
      <c r="F248" s="78"/>
      <c r="G248" s="135">
        <f t="shared" si="27"/>
        <v>0.5</v>
      </c>
      <c r="H248" s="141">
        <f t="shared" si="28"/>
        <v>0.5</v>
      </c>
      <c r="I248" s="118" t="str">
        <f t="shared" si="32"/>
        <v/>
      </c>
      <c r="J248" s="119" t="str">
        <f t="shared" si="32"/>
        <v/>
      </c>
      <c r="K248" s="119" t="str">
        <f t="shared" si="32"/>
        <v/>
      </c>
      <c r="L248" s="119" t="str">
        <f t="shared" si="32"/>
        <v/>
      </c>
      <c r="M248" s="119" t="str">
        <f t="shared" si="32"/>
        <v/>
      </c>
      <c r="N248" s="119" t="str">
        <f t="shared" si="32"/>
        <v/>
      </c>
      <c r="O248" s="119" t="str">
        <f t="shared" si="32"/>
        <v/>
      </c>
      <c r="P248" s="119" t="str">
        <f t="shared" si="32"/>
        <v/>
      </c>
      <c r="Q248" s="119" t="str">
        <f t="shared" si="32"/>
        <v/>
      </c>
      <c r="R248" s="119" t="str">
        <f t="shared" si="32"/>
        <v/>
      </c>
      <c r="S248" s="119" t="str">
        <f t="shared" si="32"/>
        <v/>
      </c>
      <c r="T248" s="119" t="str">
        <f t="shared" si="32"/>
        <v/>
      </c>
      <c r="U248" s="119" t="str">
        <f t="shared" si="32"/>
        <v/>
      </c>
      <c r="V248" s="119" t="str">
        <f t="shared" si="32"/>
        <v/>
      </c>
      <c r="W248" s="119" t="str">
        <f t="shared" si="32"/>
        <v/>
      </c>
      <c r="X248" s="119" t="str">
        <f t="shared" si="32"/>
        <v/>
      </c>
      <c r="Y248" s="119" t="str">
        <f t="shared" si="30"/>
        <v/>
      </c>
      <c r="Z248" s="120" t="str">
        <f t="shared" si="30"/>
        <v/>
      </c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22"/>
      <c r="BG248" s="4"/>
      <c r="BH248" s="1"/>
      <c r="BI248" s="21"/>
      <c r="BJ248" s="18" t="s">
        <v>70</v>
      </c>
      <c r="BK248" s="17" t="s">
        <v>71</v>
      </c>
      <c r="BL248" s="2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</row>
    <row r="249" spans="1:79" ht="15" customHeight="1" x14ac:dyDescent="0.25">
      <c r="A249" s="170"/>
      <c r="B249" s="150"/>
      <c r="C249" s="79"/>
      <c r="D249" s="80"/>
      <c r="E249" s="3"/>
      <c r="F249" s="73"/>
      <c r="G249" s="139" t="str">
        <f t="shared" si="27"/>
        <v/>
      </c>
      <c r="H249" s="142" t="str">
        <f t="shared" si="28"/>
        <v/>
      </c>
      <c r="I249" s="121" t="str">
        <f t="shared" si="32"/>
        <v/>
      </c>
      <c r="J249" s="122" t="str">
        <f t="shared" si="32"/>
        <v/>
      </c>
      <c r="K249" s="122" t="str">
        <f t="shared" si="32"/>
        <v/>
      </c>
      <c r="L249" s="122" t="str">
        <f t="shared" si="32"/>
        <v/>
      </c>
      <c r="M249" s="122" t="str">
        <f t="shared" si="32"/>
        <v/>
      </c>
      <c r="N249" s="122" t="str">
        <f t="shared" si="32"/>
        <v/>
      </c>
      <c r="O249" s="122" t="str">
        <f t="shared" si="32"/>
        <v/>
      </c>
      <c r="P249" s="122" t="str">
        <f t="shared" si="32"/>
        <v/>
      </c>
      <c r="Q249" s="122" t="str">
        <f t="shared" si="32"/>
        <v/>
      </c>
      <c r="R249" s="122" t="str">
        <f t="shared" si="32"/>
        <v/>
      </c>
      <c r="S249" s="122" t="str">
        <f t="shared" si="32"/>
        <v/>
      </c>
      <c r="T249" s="122" t="str">
        <f t="shared" si="32"/>
        <v/>
      </c>
      <c r="U249" s="122" t="str">
        <f t="shared" si="32"/>
        <v/>
      </c>
      <c r="V249" s="122" t="str">
        <f t="shared" si="32"/>
        <v/>
      </c>
      <c r="W249" s="122" t="str">
        <f t="shared" si="32"/>
        <v/>
      </c>
      <c r="X249" s="122" t="str">
        <f t="shared" si="32"/>
        <v/>
      </c>
      <c r="Y249" s="122" t="str">
        <f t="shared" si="30"/>
        <v/>
      </c>
      <c r="Z249" s="123" t="str">
        <f t="shared" si="30"/>
        <v/>
      </c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22"/>
      <c r="BG249" s="4"/>
      <c r="BH249" s="1"/>
      <c r="BI249" s="21"/>
      <c r="BJ249" s="16" t="s">
        <v>72</v>
      </c>
      <c r="BK249" s="17" t="s">
        <v>73</v>
      </c>
      <c r="BL249" s="2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</row>
    <row r="250" spans="1:79" ht="15" customHeight="1" x14ac:dyDescent="0.25">
      <c r="A250" s="170"/>
      <c r="B250" s="150"/>
      <c r="C250" s="79"/>
      <c r="D250" s="80"/>
      <c r="E250" s="3"/>
      <c r="F250" s="73"/>
      <c r="G250" s="139" t="str">
        <f t="shared" si="27"/>
        <v/>
      </c>
      <c r="H250" s="142" t="str">
        <f t="shared" si="28"/>
        <v/>
      </c>
      <c r="I250" s="121" t="str">
        <f t="shared" si="32"/>
        <v/>
      </c>
      <c r="J250" s="122" t="str">
        <f t="shared" si="32"/>
        <v/>
      </c>
      <c r="K250" s="122" t="str">
        <f t="shared" si="32"/>
        <v/>
      </c>
      <c r="L250" s="122" t="str">
        <f t="shared" si="32"/>
        <v/>
      </c>
      <c r="M250" s="122" t="str">
        <f t="shared" si="32"/>
        <v/>
      </c>
      <c r="N250" s="122" t="str">
        <f t="shared" si="32"/>
        <v/>
      </c>
      <c r="O250" s="122" t="str">
        <f t="shared" si="32"/>
        <v/>
      </c>
      <c r="P250" s="122" t="str">
        <f t="shared" si="32"/>
        <v/>
      </c>
      <c r="Q250" s="122" t="str">
        <f t="shared" si="32"/>
        <v/>
      </c>
      <c r="R250" s="122" t="str">
        <f t="shared" si="32"/>
        <v/>
      </c>
      <c r="S250" s="122" t="str">
        <f t="shared" si="32"/>
        <v/>
      </c>
      <c r="T250" s="122" t="str">
        <f t="shared" si="32"/>
        <v/>
      </c>
      <c r="U250" s="122" t="str">
        <f t="shared" si="32"/>
        <v/>
      </c>
      <c r="V250" s="122" t="str">
        <f t="shared" si="32"/>
        <v/>
      </c>
      <c r="W250" s="122" t="str">
        <f t="shared" si="32"/>
        <v/>
      </c>
      <c r="X250" s="122" t="str">
        <f t="shared" si="32"/>
        <v/>
      </c>
      <c r="Y250" s="122" t="str">
        <f t="shared" si="30"/>
        <v/>
      </c>
      <c r="Z250" s="123" t="str">
        <f t="shared" si="30"/>
        <v/>
      </c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22"/>
      <c r="BG250" s="4"/>
      <c r="BH250" s="1"/>
      <c r="BI250" s="21"/>
      <c r="BJ250" s="18" t="s">
        <v>74</v>
      </c>
      <c r="BK250" s="17" t="s">
        <v>75</v>
      </c>
      <c r="BL250" s="2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</row>
    <row r="251" spans="1:79" ht="15" customHeight="1" x14ac:dyDescent="0.25">
      <c r="A251" s="171"/>
      <c r="B251" s="151"/>
      <c r="C251" s="81"/>
      <c r="D251" s="82"/>
      <c r="E251" s="5"/>
      <c r="F251" s="83"/>
      <c r="G251" s="140" t="str">
        <f t="shared" si="27"/>
        <v/>
      </c>
      <c r="H251" s="143" t="str">
        <f t="shared" si="28"/>
        <v/>
      </c>
      <c r="I251" s="124" t="str">
        <f t="shared" si="32"/>
        <v/>
      </c>
      <c r="J251" s="125" t="str">
        <f t="shared" si="32"/>
        <v/>
      </c>
      <c r="K251" s="125" t="str">
        <f t="shared" si="32"/>
        <v/>
      </c>
      <c r="L251" s="125" t="str">
        <f t="shared" si="32"/>
        <v/>
      </c>
      <c r="M251" s="125" t="str">
        <f t="shared" si="32"/>
        <v/>
      </c>
      <c r="N251" s="125" t="str">
        <f t="shared" si="32"/>
        <v/>
      </c>
      <c r="O251" s="125" t="str">
        <f t="shared" si="32"/>
        <v/>
      </c>
      <c r="P251" s="125" t="str">
        <f t="shared" si="32"/>
        <v/>
      </c>
      <c r="Q251" s="125" t="str">
        <f t="shared" si="32"/>
        <v/>
      </c>
      <c r="R251" s="125" t="str">
        <f t="shared" si="32"/>
        <v/>
      </c>
      <c r="S251" s="125" t="str">
        <f t="shared" si="32"/>
        <v/>
      </c>
      <c r="T251" s="125" t="str">
        <f t="shared" si="31"/>
        <v/>
      </c>
      <c r="U251" s="125" t="str">
        <f t="shared" si="31"/>
        <v/>
      </c>
      <c r="V251" s="125" t="str">
        <f t="shared" si="31"/>
        <v/>
      </c>
      <c r="W251" s="125" t="str">
        <f t="shared" si="31"/>
        <v/>
      </c>
      <c r="X251" s="125" t="str">
        <f t="shared" si="31"/>
        <v/>
      </c>
      <c r="Y251" s="125" t="str">
        <f t="shared" si="30"/>
        <v/>
      </c>
      <c r="Z251" s="126" t="str">
        <f t="shared" si="30"/>
        <v/>
      </c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22"/>
      <c r="BG251" s="4"/>
      <c r="BH251" s="1"/>
      <c r="BI251" s="21"/>
      <c r="BJ251" s="18" t="s">
        <v>76</v>
      </c>
      <c r="BK251" s="17" t="s">
        <v>77</v>
      </c>
      <c r="BL251" s="2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</row>
    <row r="252" spans="1:79" ht="15" customHeight="1" x14ac:dyDescent="0.25">
      <c r="A252" s="169" t="s">
        <v>40</v>
      </c>
      <c r="B252" s="149" t="s">
        <v>157</v>
      </c>
      <c r="C252" s="76"/>
      <c r="D252" s="77"/>
      <c r="E252" s="117" t="s">
        <v>117</v>
      </c>
      <c r="F252" s="78"/>
      <c r="G252" s="135">
        <f t="shared" si="27"/>
        <v>0.5</v>
      </c>
      <c r="H252" s="141">
        <f t="shared" si="28"/>
        <v>0.5</v>
      </c>
      <c r="I252" s="118" t="str">
        <f t="shared" si="32"/>
        <v/>
      </c>
      <c r="J252" s="119" t="str">
        <f t="shared" si="32"/>
        <v/>
      </c>
      <c r="K252" s="119" t="str">
        <f t="shared" si="32"/>
        <v/>
      </c>
      <c r="L252" s="119" t="str">
        <f t="shared" si="32"/>
        <v/>
      </c>
      <c r="M252" s="119" t="str">
        <f t="shared" si="32"/>
        <v/>
      </c>
      <c r="N252" s="119" t="str">
        <f t="shared" si="32"/>
        <v/>
      </c>
      <c r="O252" s="119" t="str">
        <f t="shared" si="32"/>
        <v/>
      </c>
      <c r="P252" s="119" t="str">
        <f t="shared" si="32"/>
        <v/>
      </c>
      <c r="Q252" s="119" t="str">
        <f t="shared" si="32"/>
        <v/>
      </c>
      <c r="R252" s="119" t="str">
        <f t="shared" si="32"/>
        <v/>
      </c>
      <c r="S252" s="119" t="str">
        <f t="shared" si="32"/>
        <v/>
      </c>
      <c r="T252" s="119" t="str">
        <f t="shared" si="32"/>
        <v/>
      </c>
      <c r="U252" s="119" t="str">
        <f t="shared" si="32"/>
        <v/>
      </c>
      <c r="V252" s="119" t="str">
        <f t="shared" si="32"/>
        <v/>
      </c>
      <c r="W252" s="119" t="str">
        <f t="shared" si="32"/>
        <v/>
      </c>
      <c r="X252" s="119" t="str">
        <f t="shared" si="32"/>
        <v/>
      </c>
      <c r="Y252" s="119" t="str">
        <f t="shared" si="30"/>
        <v/>
      </c>
      <c r="Z252" s="120" t="str">
        <f t="shared" si="30"/>
        <v/>
      </c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22"/>
      <c r="BG252" s="4"/>
      <c r="BH252" s="1"/>
      <c r="BI252" s="21"/>
      <c r="BJ252" s="18" t="s">
        <v>78</v>
      </c>
      <c r="BK252" s="17" t="s">
        <v>79</v>
      </c>
      <c r="BL252" s="2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</row>
    <row r="253" spans="1:79" ht="15" customHeight="1" x14ac:dyDescent="0.25">
      <c r="A253" s="170"/>
      <c r="B253" s="150"/>
      <c r="C253" s="79"/>
      <c r="D253" s="80"/>
      <c r="E253" s="3"/>
      <c r="F253" s="73"/>
      <c r="G253" s="139" t="str">
        <f t="shared" si="27"/>
        <v/>
      </c>
      <c r="H253" s="142" t="str">
        <f t="shared" si="28"/>
        <v/>
      </c>
      <c r="I253" s="121" t="str">
        <f t="shared" si="32"/>
        <v/>
      </c>
      <c r="J253" s="122" t="str">
        <f t="shared" si="32"/>
        <v/>
      </c>
      <c r="K253" s="122" t="str">
        <f t="shared" si="32"/>
        <v/>
      </c>
      <c r="L253" s="122" t="str">
        <f t="shared" ref="I253:X270" si="33">IF($G253=L$22,$D253,"")&amp;IF($G253&lt;L$22,IF(L$22&gt;$H253,"",$D253),"")</f>
        <v/>
      </c>
      <c r="M253" s="122" t="str">
        <f t="shared" si="33"/>
        <v/>
      </c>
      <c r="N253" s="122" t="str">
        <f t="shared" si="33"/>
        <v/>
      </c>
      <c r="O253" s="122" t="str">
        <f t="shared" si="33"/>
        <v/>
      </c>
      <c r="P253" s="122" t="str">
        <f t="shared" si="33"/>
        <v/>
      </c>
      <c r="Q253" s="122" t="str">
        <f t="shared" si="33"/>
        <v/>
      </c>
      <c r="R253" s="122" t="str">
        <f t="shared" si="33"/>
        <v/>
      </c>
      <c r="S253" s="122" t="str">
        <f t="shared" si="33"/>
        <v/>
      </c>
      <c r="T253" s="122" t="str">
        <f t="shared" si="33"/>
        <v/>
      </c>
      <c r="U253" s="122" t="str">
        <f t="shared" si="33"/>
        <v/>
      </c>
      <c r="V253" s="122" t="str">
        <f t="shared" si="33"/>
        <v/>
      </c>
      <c r="W253" s="122" t="str">
        <f t="shared" si="33"/>
        <v/>
      </c>
      <c r="X253" s="122" t="str">
        <f t="shared" si="33"/>
        <v/>
      </c>
      <c r="Y253" s="122" t="str">
        <f t="shared" si="30"/>
        <v/>
      </c>
      <c r="Z253" s="123" t="str">
        <f t="shared" si="30"/>
        <v/>
      </c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22"/>
      <c r="BG253" s="4"/>
      <c r="BH253" s="1"/>
      <c r="BI253" s="21"/>
      <c r="BJ253" s="16" t="s">
        <v>80</v>
      </c>
      <c r="BK253" s="17" t="s">
        <v>81</v>
      </c>
      <c r="BL253" s="2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</row>
    <row r="254" spans="1:79" ht="15" customHeight="1" x14ac:dyDescent="0.25">
      <c r="A254" s="170"/>
      <c r="B254" s="150"/>
      <c r="C254" s="79"/>
      <c r="D254" s="80"/>
      <c r="E254" s="3"/>
      <c r="F254" s="73"/>
      <c r="G254" s="139" t="str">
        <f t="shared" si="27"/>
        <v/>
      </c>
      <c r="H254" s="142" t="str">
        <f t="shared" si="28"/>
        <v/>
      </c>
      <c r="I254" s="121" t="str">
        <f t="shared" si="33"/>
        <v/>
      </c>
      <c r="J254" s="122" t="str">
        <f t="shared" si="33"/>
        <v/>
      </c>
      <c r="K254" s="122" t="str">
        <f t="shared" si="33"/>
        <v/>
      </c>
      <c r="L254" s="122" t="str">
        <f t="shared" si="33"/>
        <v/>
      </c>
      <c r="M254" s="122" t="str">
        <f t="shared" si="33"/>
        <v/>
      </c>
      <c r="N254" s="122" t="str">
        <f t="shared" si="33"/>
        <v/>
      </c>
      <c r="O254" s="122" t="str">
        <f t="shared" si="33"/>
        <v/>
      </c>
      <c r="P254" s="122" t="str">
        <f t="shared" si="33"/>
        <v/>
      </c>
      <c r="Q254" s="122" t="str">
        <f t="shared" si="33"/>
        <v/>
      </c>
      <c r="R254" s="122" t="str">
        <f t="shared" si="33"/>
        <v/>
      </c>
      <c r="S254" s="122" t="str">
        <f t="shared" si="33"/>
        <v/>
      </c>
      <c r="T254" s="122" t="str">
        <f t="shared" si="33"/>
        <v/>
      </c>
      <c r="U254" s="122" t="str">
        <f t="shared" si="33"/>
        <v/>
      </c>
      <c r="V254" s="122" t="str">
        <f t="shared" si="33"/>
        <v/>
      </c>
      <c r="W254" s="122" t="str">
        <f t="shared" si="33"/>
        <v/>
      </c>
      <c r="X254" s="122" t="str">
        <f t="shared" si="33"/>
        <v/>
      </c>
      <c r="Y254" s="122" t="str">
        <f t="shared" si="30"/>
        <v/>
      </c>
      <c r="Z254" s="123" t="str">
        <f t="shared" si="30"/>
        <v/>
      </c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22"/>
      <c r="BG254" s="4"/>
      <c r="BH254" s="1"/>
      <c r="BI254" s="21"/>
      <c r="BJ254" s="21"/>
      <c r="BK254" s="21"/>
      <c r="BL254" s="2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</row>
    <row r="255" spans="1:79" ht="15" customHeight="1" x14ac:dyDescent="0.25">
      <c r="A255" s="171"/>
      <c r="B255" s="151"/>
      <c r="C255" s="81"/>
      <c r="D255" s="82"/>
      <c r="E255" s="5"/>
      <c r="F255" s="83"/>
      <c r="G255" s="140" t="str">
        <f t="shared" si="27"/>
        <v/>
      </c>
      <c r="H255" s="143" t="str">
        <f t="shared" si="28"/>
        <v/>
      </c>
      <c r="I255" s="124" t="str">
        <f t="shared" si="33"/>
        <v/>
      </c>
      <c r="J255" s="125" t="str">
        <f t="shared" si="33"/>
        <v/>
      </c>
      <c r="K255" s="125" t="str">
        <f t="shared" si="33"/>
        <v/>
      </c>
      <c r="L255" s="125" t="str">
        <f t="shared" si="33"/>
        <v/>
      </c>
      <c r="M255" s="125" t="str">
        <f t="shared" si="33"/>
        <v/>
      </c>
      <c r="N255" s="125" t="str">
        <f t="shared" si="33"/>
        <v/>
      </c>
      <c r="O255" s="125" t="str">
        <f t="shared" si="33"/>
        <v/>
      </c>
      <c r="P255" s="125" t="str">
        <f t="shared" si="33"/>
        <v/>
      </c>
      <c r="Q255" s="125" t="str">
        <f t="shared" si="33"/>
        <v/>
      </c>
      <c r="R255" s="125" t="str">
        <f t="shared" si="33"/>
        <v/>
      </c>
      <c r="S255" s="125" t="str">
        <f t="shared" si="33"/>
        <v/>
      </c>
      <c r="T255" s="125" t="str">
        <f t="shared" si="31"/>
        <v/>
      </c>
      <c r="U255" s="125" t="str">
        <f t="shared" si="31"/>
        <v/>
      </c>
      <c r="V255" s="125" t="str">
        <f t="shared" si="31"/>
        <v/>
      </c>
      <c r="W255" s="125" t="str">
        <f t="shared" si="31"/>
        <v/>
      </c>
      <c r="X255" s="125" t="str">
        <f t="shared" si="31"/>
        <v/>
      </c>
      <c r="Y255" s="125" t="str">
        <f t="shared" si="30"/>
        <v/>
      </c>
      <c r="Z255" s="126" t="str">
        <f t="shared" si="30"/>
        <v/>
      </c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22"/>
      <c r="BG255" s="4"/>
      <c r="BH255" s="1"/>
      <c r="BI255" s="21"/>
      <c r="BJ255" s="21"/>
      <c r="BK255" s="21"/>
      <c r="BL255" s="2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</row>
    <row r="256" spans="1:79" ht="15" customHeight="1" x14ac:dyDescent="0.25">
      <c r="A256" s="169" t="s">
        <v>141</v>
      </c>
      <c r="B256" s="149" t="s">
        <v>142</v>
      </c>
      <c r="C256" s="76"/>
      <c r="D256" s="77"/>
      <c r="E256" s="117" t="s">
        <v>117</v>
      </c>
      <c r="F256" s="78"/>
      <c r="G256" s="135">
        <f t="shared" si="27"/>
        <v>0.5</v>
      </c>
      <c r="H256" s="141">
        <f t="shared" si="28"/>
        <v>0.5</v>
      </c>
      <c r="I256" s="118" t="str">
        <f t="shared" si="33"/>
        <v/>
      </c>
      <c r="J256" s="119" t="str">
        <f t="shared" si="33"/>
        <v/>
      </c>
      <c r="K256" s="119" t="str">
        <f t="shared" si="33"/>
        <v/>
      </c>
      <c r="L256" s="119" t="str">
        <f t="shared" si="33"/>
        <v/>
      </c>
      <c r="M256" s="119" t="str">
        <f t="shared" si="33"/>
        <v/>
      </c>
      <c r="N256" s="119" t="str">
        <f t="shared" si="33"/>
        <v/>
      </c>
      <c r="O256" s="119" t="str">
        <f t="shared" si="33"/>
        <v/>
      </c>
      <c r="P256" s="119" t="str">
        <f t="shared" si="33"/>
        <v/>
      </c>
      <c r="Q256" s="119" t="str">
        <f t="shared" si="33"/>
        <v/>
      </c>
      <c r="R256" s="119" t="str">
        <f t="shared" si="33"/>
        <v/>
      </c>
      <c r="S256" s="119" t="str">
        <f t="shared" si="33"/>
        <v/>
      </c>
      <c r="T256" s="119" t="str">
        <f t="shared" si="33"/>
        <v/>
      </c>
      <c r="U256" s="119" t="str">
        <f t="shared" si="33"/>
        <v/>
      </c>
      <c r="V256" s="119" t="str">
        <f t="shared" si="33"/>
        <v/>
      </c>
      <c r="W256" s="119" t="str">
        <f t="shared" si="33"/>
        <v/>
      </c>
      <c r="X256" s="119" t="str">
        <f t="shared" si="33"/>
        <v/>
      </c>
      <c r="Y256" s="119" t="str">
        <f t="shared" si="30"/>
        <v/>
      </c>
      <c r="Z256" s="120" t="str">
        <f t="shared" si="30"/>
        <v/>
      </c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22"/>
      <c r="BG256" s="4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</row>
    <row r="257" spans="1:79" ht="15" customHeight="1" x14ac:dyDescent="0.25">
      <c r="A257" s="170"/>
      <c r="B257" s="150"/>
      <c r="C257" s="79"/>
      <c r="D257" s="80"/>
      <c r="E257" s="3"/>
      <c r="F257" s="73"/>
      <c r="G257" s="139" t="str">
        <f t="shared" si="27"/>
        <v/>
      </c>
      <c r="H257" s="142" t="str">
        <f t="shared" si="28"/>
        <v/>
      </c>
      <c r="I257" s="121" t="str">
        <f t="shared" si="33"/>
        <v/>
      </c>
      <c r="J257" s="122" t="str">
        <f t="shared" si="33"/>
        <v/>
      </c>
      <c r="K257" s="122" t="str">
        <f t="shared" si="33"/>
        <v/>
      </c>
      <c r="L257" s="122" t="str">
        <f t="shared" si="33"/>
        <v/>
      </c>
      <c r="M257" s="122" t="str">
        <f t="shared" si="33"/>
        <v/>
      </c>
      <c r="N257" s="122" t="str">
        <f t="shared" si="33"/>
        <v/>
      </c>
      <c r="O257" s="122" t="str">
        <f t="shared" si="33"/>
        <v/>
      </c>
      <c r="P257" s="122" t="str">
        <f t="shared" si="33"/>
        <v/>
      </c>
      <c r="Q257" s="122" t="str">
        <f t="shared" si="33"/>
        <v/>
      </c>
      <c r="R257" s="122" t="str">
        <f t="shared" si="33"/>
        <v/>
      </c>
      <c r="S257" s="122" t="str">
        <f t="shared" si="33"/>
        <v/>
      </c>
      <c r="T257" s="122" t="str">
        <f t="shared" si="33"/>
        <v/>
      </c>
      <c r="U257" s="122" t="str">
        <f t="shared" si="33"/>
        <v/>
      </c>
      <c r="V257" s="122" t="str">
        <f t="shared" si="33"/>
        <v/>
      </c>
      <c r="W257" s="122" t="str">
        <f t="shared" si="33"/>
        <v/>
      </c>
      <c r="X257" s="122" t="str">
        <f t="shared" si="33"/>
        <v/>
      </c>
      <c r="Y257" s="122" t="str">
        <f t="shared" si="30"/>
        <v/>
      </c>
      <c r="Z257" s="123" t="str">
        <f t="shared" si="30"/>
        <v/>
      </c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22"/>
      <c r="BG257" s="4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</row>
    <row r="258" spans="1:79" ht="15" customHeight="1" x14ac:dyDescent="0.25">
      <c r="A258" s="170"/>
      <c r="B258" s="150"/>
      <c r="C258" s="79"/>
      <c r="D258" s="80"/>
      <c r="E258" s="3"/>
      <c r="F258" s="73"/>
      <c r="G258" s="139" t="str">
        <f t="shared" si="27"/>
        <v/>
      </c>
      <c r="H258" s="142" t="str">
        <f t="shared" si="28"/>
        <v/>
      </c>
      <c r="I258" s="121" t="str">
        <f t="shared" si="33"/>
        <v/>
      </c>
      <c r="J258" s="122" t="str">
        <f t="shared" si="33"/>
        <v/>
      </c>
      <c r="K258" s="122" t="str">
        <f t="shared" si="33"/>
        <v/>
      </c>
      <c r="L258" s="122" t="str">
        <f t="shared" si="33"/>
        <v/>
      </c>
      <c r="M258" s="122" t="str">
        <f t="shared" si="33"/>
        <v/>
      </c>
      <c r="N258" s="122" t="str">
        <f t="shared" si="33"/>
        <v/>
      </c>
      <c r="O258" s="122" t="str">
        <f t="shared" si="33"/>
        <v/>
      </c>
      <c r="P258" s="122" t="str">
        <f t="shared" si="33"/>
        <v/>
      </c>
      <c r="Q258" s="122" t="str">
        <f t="shared" si="33"/>
        <v/>
      </c>
      <c r="R258" s="122" t="str">
        <f t="shared" si="33"/>
        <v/>
      </c>
      <c r="S258" s="122" t="str">
        <f t="shared" si="33"/>
        <v/>
      </c>
      <c r="T258" s="122" t="str">
        <f t="shared" si="33"/>
        <v/>
      </c>
      <c r="U258" s="122" t="str">
        <f t="shared" si="33"/>
        <v/>
      </c>
      <c r="V258" s="122" t="str">
        <f t="shared" si="33"/>
        <v/>
      </c>
      <c r="W258" s="122" t="str">
        <f t="shared" si="33"/>
        <v/>
      </c>
      <c r="X258" s="122" t="str">
        <f t="shared" si="33"/>
        <v/>
      </c>
      <c r="Y258" s="122" t="str">
        <f t="shared" si="30"/>
        <v/>
      </c>
      <c r="Z258" s="123" t="str">
        <f t="shared" si="30"/>
        <v/>
      </c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22"/>
      <c r="BG258" s="4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</row>
    <row r="259" spans="1:79" ht="15" customHeight="1" x14ac:dyDescent="0.25">
      <c r="A259" s="171"/>
      <c r="B259" s="151"/>
      <c r="C259" s="81"/>
      <c r="D259" s="82"/>
      <c r="E259" s="5"/>
      <c r="F259" s="83"/>
      <c r="G259" s="140" t="str">
        <f t="shared" si="27"/>
        <v/>
      </c>
      <c r="H259" s="143" t="str">
        <f t="shared" si="28"/>
        <v/>
      </c>
      <c r="I259" s="124" t="str">
        <f t="shared" si="33"/>
        <v/>
      </c>
      <c r="J259" s="125" t="str">
        <f t="shared" si="33"/>
        <v/>
      </c>
      <c r="K259" s="125" t="str">
        <f t="shared" si="33"/>
        <v/>
      </c>
      <c r="L259" s="125" t="str">
        <f t="shared" si="33"/>
        <v/>
      </c>
      <c r="M259" s="125" t="str">
        <f t="shared" si="33"/>
        <v/>
      </c>
      <c r="N259" s="125" t="str">
        <f t="shared" si="33"/>
        <v/>
      </c>
      <c r="O259" s="125" t="str">
        <f t="shared" si="33"/>
        <v/>
      </c>
      <c r="P259" s="125" t="str">
        <f t="shared" si="33"/>
        <v/>
      </c>
      <c r="Q259" s="125" t="str">
        <f t="shared" si="33"/>
        <v/>
      </c>
      <c r="R259" s="125" t="str">
        <f t="shared" si="33"/>
        <v/>
      </c>
      <c r="S259" s="125" t="str">
        <f t="shared" si="33"/>
        <v/>
      </c>
      <c r="T259" s="125" t="str">
        <f t="shared" si="31"/>
        <v/>
      </c>
      <c r="U259" s="125" t="str">
        <f t="shared" si="31"/>
        <v/>
      </c>
      <c r="V259" s="125" t="str">
        <f t="shared" si="31"/>
        <v/>
      </c>
      <c r="W259" s="125" t="str">
        <f t="shared" si="31"/>
        <v/>
      </c>
      <c r="X259" s="125" t="str">
        <f t="shared" si="31"/>
        <v/>
      </c>
      <c r="Y259" s="125" t="str">
        <f t="shared" si="30"/>
        <v/>
      </c>
      <c r="Z259" s="126" t="str">
        <f t="shared" si="30"/>
        <v/>
      </c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22"/>
      <c r="BG259" s="4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</row>
    <row r="260" spans="1:79" ht="15" customHeight="1" x14ac:dyDescent="0.25">
      <c r="A260" s="169" t="s">
        <v>46</v>
      </c>
      <c r="B260" s="149" t="s">
        <v>88</v>
      </c>
      <c r="C260" s="76"/>
      <c r="D260" s="77"/>
      <c r="E260" s="117" t="s">
        <v>117</v>
      </c>
      <c r="F260" s="78"/>
      <c r="G260" s="135">
        <f t="shared" si="27"/>
        <v>0.5</v>
      </c>
      <c r="H260" s="141">
        <f t="shared" si="28"/>
        <v>0.5</v>
      </c>
      <c r="I260" s="118" t="str">
        <f t="shared" si="33"/>
        <v/>
      </c>
      <c r="J260" s="119" t="str">
        <f t="shared" si="33"/>
        <v/>
      </c>
      <c r="K260" s="119" t="str">
        <f t="shared" si="33"/>
        <v/>
      </c>
      <c r="L260" s="119" t="str">
        <f t="shared" si="33"/>
        <v/>
      </c>
      <c r="M260" s="119" t="str">
        <f t="shared" si="33"/>
        <v/>
      </c>
      <c r="N260" s="119" t="str">
        <f t="shared" si="33"/>
        <v/>
      </c>
      <c r="O260" s="119" t="str">
        <f t="shared" si="33"/>
        <v/>
      </c>
      <c r="P260" s="119" t="str">
        <f t="shared" si="33"/>
        <v/>
      </c>
      <c r="Q260" s="119" t="str">
        <f t="shared" si="33"/>
        <v/>
      </c>
      <c r="R260" s="119" t="str">
        <f t="shared" si="33"/>
        <v/>
      </c>
      <c r="S260" s="119" t="str">
        <f t="shared" si="33"/>
        <v/>
      </c>
      <c r="T260" s="119" t="str">
        <f t="shared" si="33"/>
        <v/>
      </c>
      <c r="U260" s="119" t="str">
        <f t="shared" si="33"/>
        <v/>
      </c>
      <c r="V260" s="119" t="str">
        <f t="shared" si="33"/>
        <v/>
      </c>
      <c r="W260" s="119" t="str">
        <f t="shared" si="33"/>
        <v/>
      </c>
      <c r="X260" s="119" t="str">
        <f t="shared" si="33"/>
        <v/>
      </c>
      <c r="Y260" s="119" t="str">
        <f t="shared" si="30"/>
        <v/>
      </c>
      <c r="Z260" s="120" t="str">
        <f t="shared" si="30"/>
        <v/>
      </c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22"/>
      <c r="BG260" s="4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</row>
    <row r="261" spans="1:79" ht="15" customHeight="1" x14ac:dyDescent="0.25">
      <c r="A261" s="170"/>
      <c r="B261" s="150"/>
      <c r="C261" s="79"/>
      <c r="D261" s="80"/>
      <c r="E261" s="3"/>
      <c r="F261" s="73"/>
      <c r="G261" s="139" t="str">
        <f t="shared" si="27"/>
        <v/>
      </c>
      <c r="H261" s="142" t="str">
        <f t="shared" si="28"/>
        <v/>
      </c>
      <c r="I261" s="121" t="str">
        <f t="shared" si="33"/>
        <v/>
      </c>
      <c r="J261" s="122" t="str">
        <f t="shared" si="33"/>
        <v/>
      </c>
      <c r="K261" s="122" t="str">
        <f t="shared" si="33"/>
        <v/>
      </c>
      <c r="L261" s="122" t="str">
        <f t="shared" si="33"/>
        <v/>
      </c>
      <c r="M261" s="122" t="str">
        <f t="shared" si="33"/>
        <v/>
      </c>
      <c r="N261" s="122" t="str">
        <f t="shared" si="33"/>
        <v/>
      </c>
      <c r="O261" s="122" t="str">
        <f t="shared" si="33"/>
        <v/>
      </c>
      <c r="P261" s="122" t="str">
        <f t="shared" si="33"/>
        <v/>
      </c>
      <c r="Q261" s="122" t="str">
        <f t="shared" si="33"/>
        <v/>
      </c>
      <c r="R261" s="122" t="str">
        <f t="shared" si="33"/>
        <v/>
      </c>
      <c r="S261" s="122" t="str">
        <f t="shared" si="33"/>
        <v/>
      </c>
      <c r="T261" s="122" t="str">
        <f t="shared" si="33"/>
        <v/>
      </c>
      <c r="U261" s="122" t="str">
        <f t="shared" si="33"/>
        <v/>
      </c>
      <c r="V261" s="122" t="str">
        <f t="shared" si="33"/>
        <v/>
      </c>
      <c r="W261" s="122" t="str">
        <f t="shared" si="33"/>
        <v/>
      </c>
      <c r="X261" s="122" t="str">
        <f t="shared" si="33"/>
        <v/>
      </c>
      <c r="Y261" s="122" t="str">
        <f t="shared" si="30"/>
        <v/>
      </c>
      <c r="Z261" s="123" t="str">
        <f t="shared" si="30"/>
        <v/>
      </c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22"/>
      <c r="BG261" s="4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</row>
    <row r="262" spans="1:79" ht="15" customHeight="1" x14ac:dyDescent="0.25">
      <c r="A262" s="170"/>
      <c r="B262" s="150"/>
      <c r="C262" s="79"/>
      <c r="D262" s="80"/>
      <c r="E262" s="3"/>
      <c r="F262" s="73"/>
      <c r="G262" s="139" t="str">
        <f t="shared" si="27"/>
        <v/>
      </c>
      <c r="H262" s="142" t="str">
        <f t="shared" si="28"/>
        <v/>
      </c>
      <c r="I262" s="121" t="str">
        <f t="shared" si="33"/>
        <v/>
      </c>
      <c r="J262" s="122" t="str">
        <f t="shared" si="33"/>
        <v/>
      </c>
      <c r="K262" s="122" t="str">
        <f t="shared" si="33"/>
        <v/>
      </c>
      <c r="L262" s="122" t="str">
        <f t="shared" si="33"/>
        <v/>
      </c>
      <c r="M262" s="122" t="str">
        <f t="shared" si="33"/>
        <v/>
      </c>
      <c r="N262" s="122" t="str">
        <f t="shared" si="33"/>
        <v/>
      </c>
      <c r="O262" s="122" t="str">
        <f t="shared" si="33"/>
        <v/>
      </c>
      <c r="P262" s="122" t="str">
        <f t="shared" si="33"/>
        <v/>
      </c>
      <c r="Q262" s="122" t="str">
        <f t="shared" si="33"/>
        <v/>
      </c>
      <c r="R262" s="122" t="str">
        <f t="shared" si="33"/>
        <v/>
      </c>
      <c r="S262" s="122" t="str">
        <f t="shared" si="33"/>
        <v/>
      </c>
      <c r="T262" s="122" t="str">
        <f t="shared" si="33"/>
        <v/>
      </c>
      <c r="U262" s="122" t="str">
        <f t="shared" si="33"/>
        <v/>
      </c>
      <c r="V262" s="122" t="str">
        <f t="shared" si="33"/>
        <v/>
      </c>
      <c r="W262" s="122" t="str">
        <f t="shared" si="33"/>
        <v/>
      </c>
      <c r="X262" s="122" t="str">
        <f t="shared" si="33"/>
        <v/>
      </c>
      <c r="Y262" s="122" t="str">
        <f t="shared" si="30"/>
        <v/>
      </c>
      <c r="Z262" s="123" t="str">
        <f t="shared" si="30"/>
        <v/>
      </c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22"/>
      <c r="BG262" s="4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</row>
    <row r="263" spans="1:79" ht="15" customHeight="1" x14ac:dyDescent="0.25">
      <c r="A263" s="171"/>
      <c r="B263" s="151"/>
      <c r="C263" s="81"/>
      <c r="D263" s="82"/>
      <c r="E263" s="5"/>
      <c r="F263" s="83"/>
      <c r="G263" s="140" t="str">
        <f t="shared" si="27"/>
        <v/>
      </c>
      <c r="H263" s="143" t="str">
        <f t="shared" si="28"/>
        <v/>
      </c>
      <c r="I263" s="124" t="str">
        <f t="shared" si="33"/>
        <v/>
      </c>
      <c r="J263" s="125" t="str">
        <f t="shared" si="33"/>
        <v/>
      </c>
      <c r="K263" s="125" t="str">
        <f t="shared" si="33"/>
        <v/>
      </c>
      <c r="L263" s="125" t="str">
        <f t="shared" si="33"/>
        <v/>
      </c>
      <c r="M263" s="125" t="str">
        <f t="shared" si="33"/>
        <v/>
      </c>
      <c r="N263" s="125" t="str">
        <f t="shared" si="33"/>
        <v/>
      </c>
      <c r="O263" s="125" t="str">
        <f t="shared" si="33"/>
        <v/>
      </c>
      <c r="P263" s="125" t="str">
        <f t="shared" si="33"/>
        <v/>
      </c>
      <c r="Q263" s="125" t="str">
        <f t="shared" si="33"/>
        <v/>
      </c>
      <c r="R263" s="125" t="str">
        <f t="shared" si="33"/>
        <v/>
      </c>
      <c r="S263" s="125" t="str">
        <f t="shared" si="33"/>
        <v/>
      </c>
      <c r="T263" s="125" t="str">
        <f t="shared" si="31"/>
        <v/>
      </c>
      <c r="U263" s="125" t="str">
        <f t="shared" si="31"/>
        <v/>
      </c>
      <c r="V263" s="125" t="str">
        <f t="shared" si="31"/>
        <v/>
      </c>
      <c r="W263" s="125" t="str">
        <f t="shared" si="31"/>
        <v/>
      </c>
      <c r="X263" s="125" t="str">
        <f t="shared" si="31"/>
        <v/>
      </c>
      <c r="Y263" s="125" t="str">
        <f t="shared" si="30"/>
        <v/>
      </c>
      <c r="Z263" s="126" t="str">
        <f t="shared" si="30"/>
        <v/>
      </c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22"/>
      <c r="BG263" s="4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</row>
    <row r="264" spans="1:79" ht="15" customHeight="1" x14ac:dyDescent="0.25">
      <c r="A264" s="169" t="s">
        <v>48</v>
      </c>
      <c r="B264" s="149" t="s">
        <v>143</v>
      </c>
      <c r="C264" s="76"/>
      <c r="D264" s="77"/>
      <c r="E264" s="117" t="s">
        <v>117</v>
      </c>
      <c r="F264" s="78"/>
      <c r="G264" s="135">
        <f t="shared" si="27"/>
        <v>0.5</v>
      </c>
      <c r="H264" s="141">
        <f t="shared" si="28"/>
        <v>0.5</v>
      </c>
      <c r="I264" s="118" t="str">
        <f t="shared" si="33"/>
        <v/>
      </c>
      <c r="J264" s="119" t="str">
        <f t="shared" si="33"/>
        <v/>
      </c>
      <c r="K264" s="119" t="str">
        <f t="shared" si="33"/>
        <v/>
      </c>
      <c r="L264" s="119" t="str">
        <f t="shared" si="33"/>
        <v/>
      </c>
      <c r="M264" s="119" t="str">
        <f t="shared" si="33"/>
        <v/>
      </c>
      <c r="N264" s="119" t="str">
        <f t="shared" si="33"/>
        <v/>
      </c>
      <c r="O264" s="119" t="str">
        <f t="shared" si="33"/>
        <v/>
      </c>
      <c r="P264" s="119" t="str">
        <f t="shared" si="33"/>
        <v/>
      </c>
      <c r="Q264" s="119" t="str">
        <f t="shared" si="33"/>
        <v/>
      </c>
      <c r="R264" s="119" t="str">
        <f t="shared" si="33"/>
        <v/>
      </c>
      <c r="S264" s="119" t="str">
        <f t="shared" si="33"/>
        <v/>
      </c>
      <c r="T264" s="119" t="str">
        <f t="shared" si="33"/>
        <v/>
      </c>
      <c r="U264" s="119" t="str">
        <f t="shared" si="33"/>
        <v/>
      </c>
      <c r="V264" s="119" t="str">
        <f t="shared" si="33"/>
        <v/>
      </c>
      <c r="W264" s="119" t="str">
        <f t="shared" si="33"/>
        <v/>
      </c>
      <c r="X264" s="119" t="str">
        <f t="shared" si="33"/>
        <v/>
      </c>
      <c r="Y264" s="119" t="str">
        <f t="shared" si="30"/>
        <v/>
      </c>
      <c r="Z264" s="120" t="str">
        <f t="shared" si="30"/>
        <v/>
      </c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22"/>
      <c r="BG264" s="4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</row>
    <row r="265" spans="1:79" ht="15" customHeight="1" x14ac:dyDescent="0.25">
      <c r="A265" s="170"/>
      <c r="B265" s="150"/>
      <c r="C265" s="79"/>
      <c r="D265" s="80"/>
      <c r="E265" s="3"/>
      <c r="F265" s="73"/>
      <c r="G265" s="139" t="str">
        <f t="shared" si="27"/>
        <v/>
      </c>
      <c r="H265" s="142" t="str">
        <f t="shared" si="28"/>
        <v/>
      </c>
      <c r="I265" s="121" t="str">
        <f t="shared" si="33"/>
        <v/>
      </c>
      <c r="J265" s="122" t="str">
        <f t="shared" si="33"/>
        <v/>
      </c>
      <c r="K265" s="122" t="str">
        <f t="shared" si="33"/>
        <v/>
      </c>
      <c r="L265" s="122" t="str">
        <f t="shared" si="33"/>
        <v/>
      </c>
      <c r="M265" s="122" t="str">
        <f t="shared" si="33"/>
        <v/>
      </c>
      <c r="N265" s="122" t="str">
        <f t="shared" si="33"/>
        <v/>
      </c>
      <c r="O265" s="122" t="str">
        <f t="shared" si="33"/>
        <v/>
      </c>
      <c r="P265" s="122" t="str">
        <f t="shared" si="33"/>
        <v/>
      </c>
      <c r="Q265" s="122" t="str">
        <f t="shared" si="33"/>
        <v/>
      </c>
      <c r="R265" s="122" t="str">
        <f t="shared" si="33"/>
        <v/>
      </c>
      <c r="S265" s="122" t="str">
        <f t="shared" si="33"/>
        <v/>
      </c>
      <c r="T265" s="122" t="str">
        <f t="shared" si="33"/>
        <v/>
      </c>
      <c r="U265" s="122" t="str">
        <f t="shared" si="33"/>
        <v/>
      </c>
      <c r="V265" s="122" t="str">
        <f t="shared" si="33"/>
        <v/>
      </c>
      <c r="W265" s="122" t="str">
        <f t="shared" si="33"/>
        <v/>
      </c>
      <c r="X265" s="122" t="str">
        <f t="shared" si="33"/>
        <v/>
      </c>
      <c r="Y265" s="122" t="str">
        <f t="shared" si="30"/>
        <v/>
      </c>
      <c r="Z265" s="123" t="str">
        <f t="shared" si="30"/>
        <v/>
      </c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22"/>
      <c r="BG265" s="4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</row>
    <row r="266" spans="1:79" ht="15" customHeight="1" x14ac:dyDescent="0.25">
      <c r="A266" s="170"/>
      <c r="B266" s="150"/>
      <c r="C266" s="79"/>
      <c r="D266" s="80"/>
      <c r="E266" s="3"/>
      <c r="F266" s="73"/>
      <c r="G266" s="139" t="str">
        <f t="shared" si="27"/>
        <v/>
      </c>
      <c r="H266" s="142" t="str">
        <f t="shared" si="28"/>
        <v/>
      </c>
      <c r="I266" s="121" t="str">
        <f t="shared" si="33"/>
        <v/>
      </c>
      <c r="J266" s="122" t="str">
        <f t="shared" si="33"/>
        <v/>
      </c>
      <c r="K266" s="122" t="str">
        <f t="shared" si="33"/>
        <v/>
      </c>
      <c r="L266" s="122" t="str">
        <f t="shared" si="33"/>
        <v/>
      </c>
      <c r="M266" s="122" t="str">
        <f t="shared" si="33"/>
        <v/>
      </c>
      <c r="N266" s="122" t="str">
        <f t="shared" si="33"/>
        <v/>
      </c>
      <c r="O266" s="122" t="str">
        <f t="shared" si="33"/>
        <v/>
      </c>
      <c r="P266" s="122" t="str">
        <f t="shared" si="33"/>
        <v/>
      </c>
      <c r="Q266" s="122" t="str">
        <f t="shared" si="33"/>
        <v/>
      </c>
      <c r="R266" s="122" t="str">
        <f t="shared" si="33"/>
        <v/>
      </c>
      <c r="S266" s="122" t="str">
        <f t="shared" si="33"/>
        <v/>
      </c>
      <c r="T266" s="122" t="str">
        <f t="shared" si="33"/>
        <v/>
      </c>
      <c r="U266" s="122" t="str">
        <f t="shared" si="33"/>
        <v/>
      </c>
      <c r="V266" s="122" t="str">
        <f t="shared" si="33"/>
        <v/>
      </c>
      <c r="W266" s="122" t="str">
        <f t="shared" si="33"/>
        <v/>
      </c>
      <c r="X266" s="122" t="str">
        <f t="shared" si="33"/>
        <v/>
      </c>
      <c r="Y266" s="122" t="str">
        <f t="shared" si="30"/>
        <v/>
      </c>
      <c r="Z266" s="123" t="str">
        <f t="shared" si="30"/>
        <v/>
      </c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22"/>
      <c r="BG266" s="4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</row>
    <row r="267" spans="1:79" ht="15" customHeight="1" x14ac:dyDescent="0.25">
      <c r="A267" s="171"/>
      <c r="B267" s="151"/>
      <c r="C267" s="81"/>
      <c r="D267" s="82"/>
      <c r="E267" s="5"/>
      <c r="F267" s="83"/>
      <c r="G267" s="140" t="str">
        <f t="shared" si="27"/>
        <v/>
      </c>
      <c r="H267" s="143" t="str">
        <f t="shared" si="28"/>
        <v/>
      </c>
      <c r="I267" s="124" t="str">
        <f t="shared" si="33"/>
        <v/>
      </c>
      <c r="J267" s="125" t="str">
        <f t="shared" si="33"/>
        <v/>
      </c>
      <c r="K267" s="125" t="str">
        <f t="shared" si="33"/>
        <v/>
      </c>
      <c r="L267" s="125" t="str">
        <f t="shared" si="33"/>
        <v/>
      </c>
      <c r="M267" s="125" t="str">
        <f t="shared" si="33"/>
        <v/>
      </c>
      <c r="N267" s="125" t="str">
        <f t="shared" si="33"/>
        <v/>
      </c>
      <c r="O267" s="125" t="str">
        <f t="shared" si="33"/>
        <v/>
      </c>
      <c r="P267" s="125" t="str">
        <f t="shared" si="33"/>
        <v/>
      </c>
      <c r="Q267" s="125" t="str">
        <f t="shared" si="33"/>
        <v/>
      </c>
      <c r="R267" s="125" t="str">
        <f t="shared" si="33"/>
        <v/>
      </c>
      <c r="S267" s="125" t="str">
        <f t="shared" si="33"/>
        <v/>
      </c>
      <c r="T267" s="125" t="str">
        <f t="shared" si="31"/>
        <v/>
      </c>
      <c r="U267" s="125" t="str">
        <f t="shared" si="31"/>
        <v/>
      </c>
      <c r="V267" s="125" t="str">
        <f t="shared" si="31"/>
        <v/>
      </c>
      <c r="W267" s="125" t="str">
        <f t="shared" si="31"/>
        <v/>
      </c>
      <c r="X267" s="125" t="str">
        <f t="shared" si="31"/>
        <v/>
      </c>
      <c r="Y267" s="125" t="str">
        <f t="shared" si="30"/>
        <v/>
      </c>
      <c r="Z267" s="126" t="str">
        <f t="shared" si="30"/>
        <v/>
      </c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22"/>
      <c r="BG267" s="4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</row>
    <row r="268" spans="1:79" ht="15" customHeight="1" x14ac:dyDescent="0.25">
      <c r="A268" s="169" t="s">
        <v>49</v>
      </c>
      <c r="B268" s="149" t="s">
        <v>156</v>
      </c>
      <c r="C268" s="76"/>
      <c r="D268" s="77"/>
      <c r="E268" s="117" t="s">
        <v>117</v>
      </c>
      <c r="F268" s="78"/>
      <c r="G268" s="135">
        <f t="shared" si="27"/>
        <v>0.5</v>
      </c>
      <c r="H268" s="141">
        <f t="shared" si="28"/>
        <v>0.5</v>
      </c>
      <c r="I268" s="118" t="str">
        <f t="shared" si="33"/>
        <v/>
      </c>
      <c r="J268" s="119" t="str">
        <f t="shared" si="33"/>
        <v/>
      </c>
      <c r="K268" s="119" t="str">
        <f t="shared" si="33"/>
        <v/>
      </c>
      <c r="L268" s="119" t="str">
        <f t="shared" si="33"/>
        <v/>
      </c>
      <c r="M268" s="119" t="str">
        <f t="shared" si="33"/>
        <v/>
      </c>
      <c r="N268" s="119" t="str">
        <f t="shared" si="33"/>
        <v/>
      </c>
      <c r="O268" s="119" t="str">
        <f t="shared" si="33"/>
        <v/>
      </c>
      <c r="P268" s="119" t="str">
        <f t="shared" si="33"/>
        <v/>
      </c>
      <c r="Q268" s="119" t="str">
        <f t="shared" si="33"/>
        <v/>
      </c>
      <c r="R268" s="119" t="str">
        <f t="shared" si="33"/>
        <v/>
      </c>
      <c r="S268" s="119" t="str">
        <f t="shared" si="33"/>
        <v/>
      </c>
      <c r="T268" s="119" t="str">
        <f t="shared" si="33"/>
        <v/>
      </c>
      <c r="U268" s="119" t="str">
        <f t="shared" si="33"/>
        <v/>
      </c>
      <c r="V268" s="119" t="str">
        <f t="shared" si="33"/>
        <v/>
      </c>
      <c r="W268" s="119" t="str">
        <f t="shared" si="33"/>
        <v/>
      </c>
      <c r="X268" s="119" t="str">
        <f t="shared" si="33"/>
        <v/>
      </c>
      <c r="Y268" s="119" t="str">
        <f t="shared" si="30"/>
        <v/>
      </c>
      <c r="Z268" s="120" t="str">
        <f t="shared" si="30"/>
        <v/>
      </c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22"/>
      <c r="BG268" s="4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</row>
    <row r="269" spans="1:79" ht="15" customHeight="1" x14ac:dyDescent="0.25">
      <c r="A269" s="170"/>
      <c r="B269" s="150"/>
      <c r="C269" s="79"/>
      <c r="D269" s="80"/>
      <c r="E269" s="3"/>
      <c r="F269" s="73"/>
      <c r="G269" s="139" t="str">
        <f t="shared" si="27"/>
        <v/>
      </c>
      <c r="H269" s="142" t="str">
        <f t="shared" si="28"/>
        <v/>
      </c>
      <c r="I269" s="121" t="str">
        <f t="shared" si="33"/>
        <v/>
      </c>
      <c r="J269" s="122" t="str">
        <f t="shared" si="33"/>
        <v/>
      </c>
      <c r="K269" s="122" t="str">
        <f t="shared" si="33"/>
        <v/>
      </c>
      <c r="L269" s="122" t="str">
        <f t="shared" si="33"/>
        <v/>
      </c>
      <c r="M269" s="122" t="str">
        <f t="shared" si="33"/>
        <v/>
      </c>
      <c r="N269" s="122" t="str">
        <f t="shared" si="33"/>
        <v/>
      </c>
      <c r="O269" s="122" t="str">
        <f t="shared" si="33"/>
        <v/>
      </c>
      <c r="P269" s="122" t="str">
        <f t="shared" si="33"/>
        <v/>
      </c>
      <c r="Q269" s="122" t="str">
        <f t="shared" si="33"/>
        <v/>
      </c>
      <c r="R269" s="122" t="str">
        <f t="shared" si="33"/>
        <v/>
      </c>
      <c r="S269" s="122" t="str">
        <f t="shared" si="33"/>
        <v/>
      </c>
      <c r="T269" s="122" t="str">
        <f t="shared" si="33"/>
        <v/>
      </c>
      <c r="U269" s="122" t="str">
        <f t="shared" si="33"/>
        <v/>
      </c>
      <c r="V269" s="122" t="str">
        <f t="shared" si="33"/>
        <v/>
      </c>
      <c r="W269" s="122" t="str">
        <f t="shared" si="33"/>
        <v/>
      </c>
      <c r="X269" s="122" t="str">
        <f t="shared" si="33"/>
        <v/>
      </c>
      <c r="Y269" s="122" t="str">
        <f t="shared" si="30"/>
        <v/>
      </c>
      <c r="Z269" s="123" t="str">
        <f t="shared" si="30"/>
        <v/>
      </c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22"/>
      <c r="BG269" s="4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</row>
    <row r="270" spans="1:79" ht="15" customHeight="1" x14ac:dyDescent="0.25">
      <c r="A270" s="170"/>
      <c r="B270" s="150"/>
      <c r="C270" s="79"/>
      <c r="D270" s="80"/>
      <c r="E270" s="3"/>
      <c r="F270" s="73"/>
      <c r="G270" s="139" t="str">
        <f t="shared" si="27"/>
        <v/>
      </c>
      <c r="H270" s="142" t="str">
        <f t="shared" si="28"/>
        <v/>
      </c>
      <c r="I270" s="121" t="str">
        <f t="shared" si="33"/>
        <v/>
      </c>
      <c r="J270" s="122" t="str">
        <f t="shared" si="33"/>
        <v/>
      </c>
      <c r="K270" s="122" t="str">
        <f t="shared" si="33"/>
        <v/>
      </c>
      <c r="L270" s="122" t="str">
        <f t="shared" si="33"/>
        <v/>
      </c>
      <c r="M270" s="122" t="str">
        <f t="shared" si="33"/>
        <v/>
      </c>
      <c r="N270" s="122" t="str">
        <f t="shared" si="33"/>
        <v/>
      </c>
      <c r="O270" s="122" t="str">
        <f t="shared" ref="I270:X287" si="34">IF($G270=O$22,$D270,"")&amp;IF($G270&lt;O$22,IF(O$22&gt;$H270,"",$D270),"")</f>
        <v/>
      </c>
      <c r="P270" s="122" t="str">
        <f t="shared" si="34"/>
        <v/>
      </c>
      <c r="Q270" s="122" t="str">
        <f t="shared" si="34"/>
        <v/>
      </c>
      <c r="R270" s="122" t="str">
        <f t="shared" si="34"/>
        <v/>
      </c>
      <c r="S270" s="122" t="str">
        <f t="shared" si="34"/>
        <v/>
      </c>
      <c r="T270" s="122" t="str">
        <f t="shared" si="34"/>
        <v/>
      </c>
      <c r="U270" s="122" t="str">
        <f t="shared" si="34"/>
        <v/>
      </c>
      <c r="V270" s="122" t="str">
        <f t="shared" si="34"/>
        <v/>
      </c>
      <c r="W270" s="122" t="str">
        <f t="shared" si="34"/>
        <v/>
      </c>
      <c r="X270" s="122" t="str">
        <f t="shared" si="34"/>
        <v/>
      </c>
      <c r="Y270" s="122" t="str">
        <f t="shared" si="30"/>
        <v/>
      </c>
      <c r="Z270" s="123" t="str">
        <f t="shared" si="30"/>
        <v/>
      </c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22"/>
      <c r="BG270" s="4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</row>
    <row r="271" spans="1:79" ht="15" customHeight="1" x14ac:dyDescent="0.25">
      <c r="A271" s="171"/>
      <c r="B271" s="151"/>
      <c r="C271" s="81"/>
      <c r="D271" s="82"/>
      <c r="E271" s="5"/>
      <c r="F271" s="83"/>
      <c r="G271" s="140" t="str">
        <f t="shared" si="27"/>
        <v/>
      </c>
      <c r="H271" s="143" t="str">
        <f t="shared" si="28"/>
        <v/>
      </c>
      <c r="I271" s="124" t="str">
        <f t="shared" si="34"/>
        <v/>
      </c>
      <c r="J271" s="125" t="str">
        <f t="shared" si="34"/>
        <v/>
      </c>
      <c r="K271" s="125" t="str">
        <f t="shared" si="34"/>
        <v/>
      </c>
      <c r="L271" s="125" t="str">
        <f t="shared" si="34"/>
        <v/>
      </c>
      <c r="M271" s="125" t="str">
        <f t="shared" si="34"/>
        <v/>
      </c>
      <c r="N271" s="125" t="str">
        <f t="shared" si="34"/>
        <v/>
      </c>
      <c r="O271" s="125" t="str">
        <f t="shared" si="34"/>
        <v/>
      </c>
      <c r="P271" s="125" t="str">
        <f t="shared" si="34"/>
        <v/>
      </c>
      <c r="Q271" s="125" t="str">
        <f t="shared" si="34"/>
        <v/>
      </c>
      <c r="R271" s="125" t="str">
        <f t="shared" si="34"/>
        <v/>
      </c>
      <c r="S271" s="125" t="str">
        <f t="shared" si="34"/>
        <v/>
      </c>
      <c r="T271" s="125" t="str">
        <f t="shared" si="31"/>
        <v/>
      </c>
      <c r="U271" s="125" t="str">
        <f t="shared" si="31"/>
        <v/>
      </c>
      <c r="V271" s="125" t="str">
        <f t="shared" si="31"/>
        <v/>
      </c>
      <c r="W271" s="125" t="str">
        <f t="shared" si="31"/>
        <v/>
      </c>
      <c r="X271" s="125" t="str">
        <f t="shared" si="31"/>
        <v/>
      </c>
      <c r="Y271" s="125" t="str">
        <f t="shared" si="30"/>
        <v/>
      </c>
      <c r="Z271" s="126" t="str">
        <f t="shared" si="30"/>
        <v/>
      </c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22"/>
      <c r="BG271" s="4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</row>
    <row r="272" spans="1:79" ht="15" customHeight="1" x14ac:dyDescent="0.25">
      <c r="A272" s="169" t="s">
        <v>50</v>
      </c>
      <c r="B272" s="149" t="s">
        <v>145</v>
      </c>
      <c r="C272" s="76"/>
      <c r="D272" s="77"/>
      <c r="E272" s="117" t="s">
        <v>117</v>
      </c>
      <c r="F272" s="78"/>
      <c r="G272" s="135">
        <f t="shared" si="27"/>
        <v>0.5</v>
      </c>
      <c r="H272" s="141">
        <f t="shared" si="28"/>
        <v>0.5</v>
      </c>
      <c r="I272" s="118" t="str">
        <f t="shared" si="34"/>
        <v/>
      </c>
      <c r="J272" s="119" t="str">
        <f t="shared" si="34"/>
        <v/>
      </c>
      <c r="K272" s="119" t="str">
        <f t="shared" si="34"/>
        <v/>
      </c>
      <c r="L272" s="119" t="str">
        <f t="shared" si="34"/>
        <v/>
      </c>
      <c r="M272" s="119" t="str">
        <f t="shared" si="34"/>
        <v/>
      </c>
      <c r="N272" s="119" t="str">
        <f t="shared" si="34"/>
        <v/>
      </c>
      <c r="O272" s="119" t="str">
        <f t="shared" si="34"/>
        <v/>
      </c>
      <c r="P272" s="119" t="str">
        <f t="shared" si="34"/>
        <v/>
      </c>
      <c r="Q272" s="119" t="str">
        <f t="shared" si="34"/>
        <v/>
      </c>
      <c r="R272" s="119" t="str">
        <f t="shared" si="34"/>
        <v/>
      </c>
      <c r="S272" s="119" t="str">
        <f t="shared" si="34"/>
        <v/>
      </c>
      <c r="T272" s="119" t="str">
        <f t="shared" si="34"/>
        <v/>
      </c>
      <c r="U272" s="119" t="str">
        <f t="shared" si="34"/>
        <v/>
      </c>
      <c r="V272" s="119" t="str">
        <f t="shared" si="34"/>
        <v/>
      </c>
      <c r="W272" s="119" t="str">
        <f t="shared" si="34"/>
        <v/>
      </c>
      <c r="X272" s="119" t="str">
        <f t="shared" si="34"/>
        <v/>
      </c>
      <c r="Y272" s="119" t="str">
        <f t="shared" si="30"/>
        <v/>
      </c>
      <c r="Z272" s="120" t="str">
        <f t="shared" si="30"/>
        <v/>
      </c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22"/>
      <c r="BG272" s="4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</row>
    <row r="273" spans="1:79" x14ac:dyDescent="0.25">
      <c r="A273" s="170"/>
      <c r="B273" s="150"/>
      <c r="C273" s="79"/>
      <c r="D273" s="80"/>
      <c r="E273" s="3"/>
      <c r="F273" s="73"/>
      <c r="G273" s="139" t="str">
        <f t="shared" si="27"/>
        <v/>
      </c>
      <c r="H273" s="142" t="str">
        <f t="shared" si="28"/>
        <v/>
      </c>
      <c r="I273" s="121" t="str">
        <f t="shared" si="34"/>
        <v/>
      </c>
      <c r="J273" s="122" t="str">
        <f t="shared" si="34"/>
        <v/>
      </c>
      <c r="K273" s="122" t="str">
        <f t="shared" si="34"/>
        <v/>
      </c>
      <c r="L273" s="122" t="str">
        <f t="shared" si="34"/>
        <v/>
      </c>
      <c r="M273" s="122" t="str">
        <f t="shared" si="34"/>
        <v/>
      </c>
      <c r="N273" s="122" t="str">
        <f t="shared" si="34"/>
        <v/>
      </c>
      <c r="O273" s="122" t="str">
        <f t="shared" si="34"/>
        <v/>
      </c>
      <c r="P273" s="122" t="str">
        <f t="shared" si="34"/>
        <v/>
      </c>
      <c r="Q273" s="122" t="str">
        <f t="shared" si="34"/>
        <v/>
      </c>
      <c r="R273" s="122" t="str">
        <f t="shared" si="34"/>
        <v/>
      </c>
      <c r="S273" s="122" t="str">
        <f t="shared" si="34"/>
        <v/>
      </c>
      <c r="T273" s="122" t="str">
        <f t="shared" si="34"/>
        <v/>
      </c>
      <c r="U273" s="122" t="str">
        <f t="shared" si="34"/>
        <v/>
      </c>
      <c r="V273" s="122" t="str">
        <f t="shared" si="34"/>
        <v/>
      </c>
      <c r="W273" s="122" t="str">
        <f t="shared" si="34"/>
        <v/>
      </c>
      <c r="X273" s="122" t="str">
        <f t="shared" si="34"/>
        <v/>
      </c>
      <c r="Y273" s="122" t="str">
        <f t="shared" si="30"/>
        <v/>
      </c>
      <c r="Z273" s="123" t="str">
        <f t="shared" si="30"/>
        <v/>
      </c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22"/>
      <c r="BG273" s="4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</row>
    <row r="274" spans="1:79" x14ac:dyDescent="0.25">
      <c r="A274" s="170"/>
      <c r="B274" s="150"/>
      <c r="C274" s="79"/>
      <c r="D274" s="80"/>
      <c r="E274" s="3"/>
      <c r="F274" s="73"/>
      <c r="G274" s="139" t="str">
        <f t="shared" si="27"/>
        <v/>
      </c>
      <c r="H274" s="142" t="str">
        <f t="shared" si="28"/>
        <v/>
      </c>
      <c r="I274" s="121" t="str">
        <f t="shared" si="34"/>
        <v/>
      </c>
      <c r="J274" s="122" t="str">
        <f t="shared" si="34"/>
        <v/>
      </c>
      <c r="K274" s="122" t="str">
        <f t="shared" si="34"/>
        <v/>
      </c>
      <c r="L274" s="122" t="str">
        <f t="shared" si="34"/>
        <v/>
      </c>
      <c r="M274" s="122" t="str">
        <f t="shared" si="34"/>
        <v/>
      </c>
      <c r="N274" s="122" t="str">
        <f t="shared" si="34"/>
        <v/>
      </c>
      <c r="O274" s="122" t="str">
        <f t="shared" si="34"/>
        <v/>
      </c>
      <c r="P274" s="122" t="str">
        <f t="shared" si="34"/>
        <v/>
      </c>
      <c r="Q274" s="122" t="str">
        <f t="shared" si="34"/>
        <v/>
      </c>
      <c r="R274" s="122" t="str">
        <f t="shared" si="34"/>
        <v/>
      </c>
      <c r="S274" s="122" t="str">
        <f t="shared" si="34"/>
        <v/>
      </c>
      <c r="T274" s="122" t="str">
        <f t="shared" si="34"/>
        <v/>
      </c>
      <c r="U274" s="122" t="str">
        <f t="shared" si="34"/>
        <v/>
      </c>
      <c r="V274" s="122" t="str">
        <f t="shared" si="34"/>
        <v/>
      </c>
      <c r="W274" s="122" t="str">
        <f t="shared" si="34"/>
        <v/>
      </c>
      <c r="X274" s="122" t="str">
        <f t="shared" si="34"/>
        <v/>
      </c>
      <c r="Y274" s="122" t="str">
        <f t="shared" si="30"/>
        <v/>
      </c>
      <c r="Z274" s="123" t="str">
        <f t="shared" si="30"/>
        <v/>
      </c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22"/>
      <c r="BG274" s="4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</row>
    <row r="275" spans="1:79" x14ac:dyDescent="0.25">
      <c r="A275" s="171"/>
      <c r="B275" s="151"/>
      <c r="C275" s="81"/>
      <c r="D275" s="82"/>
      <c r="E275" s="5"/>
      <c r="F275" s="83"/>
      <c r="G275" s="140" t="str">
        <f t="shared" si="27"/>
        <v/>
      </c>
      <c r="H275" s="143" t="str">
        <f t="shared" si="28"/>
        <v/>
      </c>
      <c r="I275" s="124" t="str">
        <f t="shared" si="34"/>
        <v/>
      </c>
      <c r="J275" s="125" t="str">
        <f t="shared" si="34"/>
        <v/>
      </c>
      <c r="K275" s="125" t="str">
        <f t="shared" si="34"/>
        <v/>
      </c>
      <c r="L275" s="125" t="str">
        <f t="shared" si="34"/>
        <v/>
      </c>
      <c r="M275" s="125" t="str">
        <f t="shared" si="34"/>
        <v/>
      </c>
      <c r="N275" s="125" t="str">
        <f t="shared" si="34"/>
        <v/>
      </c>
      <c r="O275" s="125" t="str">
        <f t="shared" si="34"/>
        <v/>
      </c>
      <c r="P275" s="125" t="str">
        <f t="shared" si="34"/>
        <v/>
      </c>
      <c r="Q275" s="125" t="str">
        <f t="shared" si="34"/>
        <v/>
      </c>
      <c r="R275" s="125" t="str">
        <f t="shared" si="34"/>
        <v/>
      </c>
      <c r="S275" s="125" t="str">
        <f t="shared" si="34"/>
        <v/>
      </c>
      <c r="T275" s="125" t="str">
        <f t="shared" si="31"/>
        <v/>
      </c>
      <c r="U275" s="125" t="str">
        <f t="shared" si="31"/>
        <v/>
      </c>
      <c r="V275" s="125" t="str">
        <f t="shared" si="31"/>
        <v/>
      </c>
      <c r="W275" s="125" t="str">
        <f t="shared" si="31"/>
        <v/>
      </c>
      <c r="X275" s="125" t="str">
        <f t="shared" si="31"/>
        <v/>
      </c>
      <c r="Y275" s="125" t="str">
        <f t="shared" si="30"/>
        <v/>
      </c>
      <c r="Z275" s="126" t="str">
        <f t="shared" si="30"/>
        <v/>
      </c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22"/>
      <c r="BG275" s="4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</row>
    <row r="276" spans="1:79" ht="15" customHeight="1" x14ac:dyDescent="0.25">
      <c r="A276" s="169" t="s">
        <v>48</v>
      </c>
      <c r="B276" s="149" t="s">
        <v>144</v>
      </c>
      <c r="C276" s="76"/>
      <c r="D276" s="77"/>
      <c r="E276" s="117" t="s">
        <v>117</v>
      </c>
      <c r="F276" s="78"/>
      <c r="G276" s="135">
        <f t="shared" si="27"/>
        <v>0.5</v>
      </c>
      <c r="H276" s="141">
        <f t="shared" si="28"/>
        <v>0.5</v>
      </c>
      <c r="I276" s="118" t="str">
        <f t="shared" si="34"/>
        <v/>
      </c>
      <c r="J276" s="119" t="str">
        <f t="shared" si="34"/>
        <v/>
      </c>
      <c r="K276" s="119" t="str">
        <f t="shared" si="34"/>
        <v/>
      </c>
      <c r="L276" s="119" t="str">
        <f t="shared" si="34"/>
        <v/>
      </c>
      <c r="M276" s="119" t="str">
        <f t="shared" si="34"/>
        <v/>
      </c>
      <c r="N276" s="119" t="str">
        <f t="shared" si="34"/>
        <v/>
      </c>
      <c r="O276" s="119" t="str">
        <f t="shared" si="34"/>
        <v/>
      </c>
      <c r="P276" s="119" t="str">
        <f t="shared" si="34"/>
        <v/>
      </c>
      <c r="Q276" s="119" t="str">
        <f t="shared" si="34"/>
        <v/>
      </c>
      <c r="R276" s="119" t="str">
        <f t="shared" si="34"/>
        <v/>
      </c>
      <c r="S276" s="119" t="str">
        <f t="shared" si="34"/>
        <v/>
      </c>
      <c r="T276" s="119" t="str">
        <f t="shared" si="34"/>
        <v/>
      </c>
      <c r="U276" s="119" t="str">
        <f t="shared" si="34"/>
        <v/>
      </c>
      <c r="V276" s="119" t="str">
        <f t="shared" si="34"/>
        <v/>
      </c>
      <c r="W276" s="119" t="str">
        <f t="shared" si="34"/>
        <v/>
      </c>
      <c r="X276" s="119" t="str">
        <f t="shared" si="34"/>
        <v/>
      </c>
      <c r="Y276" s="119" t="str">
        <f t="shared" si="30"/>
        <v/>
      </c>
      <c r="Z276" s="120" t="str">
        <f t="shared" si="30"/>
        <v/>
      </c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22"/>
      <c r="BG276" s="4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</row>
    <row r="277" spans="1:79" x14ac:dyDescent="0.25">
      <c r="A277" s="170"/>
      <c r="B277" s="150"/>
      <c r="C277" s="79"/>
      <c r="D277" s="80"/>
      <c r="E277" s="3"/>
      <c r="F277" s="73"/>
      <c r="G277" s="139" t="str">
        <f t="shared" si="27"/>
        <v/>
      </c>
      <c r="H277" s="142" t="str">
        <f t="shared" si="28"/>
        <v/>
      </c>
      <c r="I277" s="121" t="str">
        <f t="shared" si="34"/>
        <v/>
      </c>
      <c r="J277" s="122" t="str">
        <f t="shared" si="34"/>
        <v/>
      </c>
      <c r="K277" s="122" t="str">
        <f t="shared" si="34"/>
        <v/>
      </c>
      <c r="L277" s="122" t="str">
        <f t="shared" si="34"/>
        <v/>
      </c>
      <c r="M277" s="122" t="str">
        <f t="shared" si="34"/>
        <v/>
      </c>
      <c r="N277" s="122" t="str">
        <f t="shared" si="34"/>
        <v/>
      </c>
      <c r="O277" s="122" t="str">
        <f t="shared" si="34"/>
        <v/>
      </c>
      <c r="P277" s="122" t="str">
        <f t="shared" si="34"/>
        <v/>
      </c>
      <c r="Q277" s="122" t="str">
        <f t="shared" si="34"/>
        <v/>
      </c>
      <c r="R277" s="122" t="str">
        <f t="shared" si="34"/>
        <v/>
      </c>
      <c r="S277" s="122" t="str">
        <f t="shared" si="34"/>
        <v/>
      </c>
      <c r="T277" s="122" t="str">
        <f t="shared" si="34"/>
        <v/>
      </c>
      <c r="U277" s="122" t="str">
        <f t="shared" si="34"/>
        <v/>
      </c>
      <c r="V277" s="122" t="str">
        <f t="shared" si="34"/>
        <v/>
      </c>
      <c r="W277" s="122" t="str">
        <f t="shared" si="34"/>
        <v/>
      </c>
      <c r="X277" s="122" t="str">
        <f t="shared" si="34"/>
        <v/>
      </c>
      <c r="Y277" s="122" t="str">
        <f t="shared" si="30"/>
        <v/>
      </c>
      <c r="Z277" s="123" t="str">
        <f t="shared" si="30"/>
        <v/>
      </c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22"/>
      <c r="BG277" s="4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</row>
    <row r="278" spans="1:79" x14ac:dyDescent="0.25">
      <c r="A278" s="170"/>
      <c r="B278" s="150"/>
      <c r="C278" s="79"/>
      <c r="D278" s="80"/>
      <c r="E278" s="3"/>
      <c r="F278" s="73"/>
      <c r="G278" s="139" t="str">
        <f t="shared" si="27"/>
        <v/>
      </c>
      <c r="H278" s="142" t="str">
        <f t="shared" si="28"/>
        <v/>
      </c>
      <c r="I278" s="121" t="str">
        <f t="shared" si="34"/>
        <v/>
      </c>
      <c r="J278" s="122" t="str">
        <f t="shared" si="34"/>
        <v/>
      </c>
      <c r="K278" s="122" t="str">
        <f t="shared" si="34"/>
        <v/>
      </c>
      <c r="L278" s="122" t="str">
        <f t="shared" si="34"/>
        <v/>
      </c>
      <c r="M278" s="122" t="str">
        <f t="shared" si="34"/>
        <v/>
      </c>
      <c r="N278" s="122" t="str">
        <f t="shared" si="34"/>
        <v/>
      </c>
      <c r="O278" s="122" t="str">
        <f t="shared" si="34"/>
        <v/>
      </c>
      <c r="P278" s="122" t="str">
        <f t="shared" si="34"/>
        <v/>
      </c>
      <c r="Q278" s="122" t="str">
        <f t="shared" si="34"/>
        <v/>
      </c>
      <c r="R278" s="122" t="str">
        <f t="shared" si="34"/>
        <v/>
      </c>
      <c r="S278" s="122" t="str">
        <f t="shared" si="34"/>
        <v/>
      </c>
      <c r="T278" s="122" t="str">
        <f t="shared" si="34"/>
        <v/>
      </c>
      <c r="U278" s="122" t="str">
        <f t="shared" si="34"/>
        <v/>
      </c>
      <c r="V278" s="122" t="str">
        <f t="shared" si="34"/>
        <v/>
      </c>
      <c r="W278" s="122" t="str">
        <f t="shared" si="34"/>
        <v/>
      </c>
      <c r="X278" s="122" t="str">
        <f t="shared" si="34"/>
        <v/>
      </c>
      <c r="Y278" s="122" t="str">
        <f t="shared" si="30"/>
        <v/>
      </c>
      <c r="Z278" s="123" t="str">
        <f t="shared" si="30"/>
        <v/>
      </c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22"/>
      <c r="BG278" s="4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</row>
    <row r="279" spans="1:79" x14ac:dyDescent="0.25">
      <c r="A279" s="171"/>
      <c r="B279" s="151"/>
      <c r="C279" s="81"/>
      <c r="D279" s="82"/>
      <c r="E279" s="5"/>
      <c r="F279" s="83"/>
      <c r="G279" s="140" t="str">
        <f t="shared" si="27"/>
        <v/>
      </c>
      <c r="H279" s="143" t="str">
        <f t="shared" si="28"/>
        <v/>
      </c>
      <c r="I279" s="124" t="str">
        <f t="shared" si="34"/>
        <v/>
      </c>
      <c r="J279" s="125" t="str">
        <f t="shared" si="34"/>
        <v/>
      </c>
      <c r="K279" s="125" t="str">
        <f t="shared" si="34"/>
        <v/>
      </c>
      <c r="L279" s="125" t="str">
        <f t="shared" si="34"/>
        <v/>
      </c>
      <c r="M279" s="125" t="str">
        <f t="shared" si="34"/>
        <v/>
      </c>
      <c r="N279" s="125" t="str">
        <f t="shared" si="34"/>
        <v/>
      </c>
      <c r="O279" s="125" t="str">
        <f t="shared" si="34"/>
        <v/>
      </c>
      <c r="P279" s="125" t="str">
        <f t="shared" si="34"/>
        <v/>
      </c>
      <c r="Q279" s="125" t="str">
        <f t="shared" si="34"/>
        <v/>
      </c>
      <c r="R279" s="125" t="str">
        <f t="shared" si="34"/>
        <v/>
      </c>
      <c r="S279" s="125" t="str">
        <f t="shared" si="34"/>
        <v/>
      </c>
      <c r="T279" s="125" t="str">
        <f t="shared" si="31"/>
        <v/>
      </c>
      <c r="U279" s="125" t="str">
        <f t="shared" si="31"/>
        <v/>
      </c>
      <c r="V279" s="125" t="str">
        <f t="shared" si="31"/>
        <v/>
      </c>
      <c r="W279" s="125" t="str">
        <f t="shared" si="31"/>
        <v/>
      </c>
      <c r="X279" s="125" t="str">
        <f t="shared" si="31"/>
        <v/>
      </c>
      <c r="Y279" s="125" t="str">
        <f t="shared" si="30"/>
        <v/>
      </c>
      <c r="Z279" s="126" t="str">
        <f t="shared" si="30"/>
        <v/>
      </c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22"/>
      <c r="BG279" s="4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</row>
    <row r="280" spans="1:79" x14ac:dyDescent="0.25">
      <c r="A280" s="169" t="s">
        <v>53</v>
      </c>
      <c r="B280" s="149" t="s">
        <v>89</v>
      </c>
      <c r="C280" s="76"/>
      <c r="D280" s="77"/>
      <c r="E280" s="117" t="s">
        <v>117</v>
      </c>
      <c r="F280" s="78"/>
      <c r="G280" s="135">
        <f t="shared" si="27"/>
        <v>0.5</v>
      </c>
      <c r="H280" s="141">
        <f t="shared" si="28"/>
        <v>0.5</v>
      </c>
      <c r="I280" s="118" t="str">
        <f t="shared" si="34"/>
        <v/>
      </c>
      <c r="J280" s="119" t="str">
        <f t="shared" si="34"/>
        <v/>
      </c>
      <c r="K280" s="119" t="str">
        <f t="shared" si="34"/>
        <v/>
      </c>
      <c r="L280" s="119" t="str">
        <f t="shared" si="34"/>
        <v/>
      </c>
      <c r="M280" s="119" t="str">
        <f t="shared" si="34"/>
        <v/>
      </c>
      <c r="N280" s="119" t="str">
        <f t="shared" si="34"/>
        <v/>
      </c>
      <c r="O280" s="119" t="str">
        <f t="shared" si="34"/>
        <v/>
      </c>
      <c r="P280" s="119" t="str">
        <f t="shared" si="34"/>
        <v/>
      </c>
      <c r="Q280" s="119" t="str">
        <f t="shared" si="34"/>
        <v/>
      </c>
      <c r="R280" s="119" t="str">
        <f t="shared" si="34"/>
        <v/>
      </c>
      <c r="S280" s="119" t="str">
        <f t="shared" si="34"/>
        <v/>
      </c>
      <c r="T280" s="119" t="str">
        <f t="shared" si="34"/>
        <v/>
      </c>
      <c r="U280" s="119" t="str">
        <f t="shared" si="34"/>
        <v/>
      </c>
      <c r="V280" s="119" t="str">
        <f t="shared" si="34"/>
        <v/>
      </c>
      <c r="W280" s="119" t="str">
        <f t="shared" si="34"/>
        <v/>
      </c>
      <c r="X280" s="119" t="str">
        <f t="shared" si="34"/>
        <v/>
      </c>
      <c r="Y280" s="119" t="str">
        <f t="shared" si="30"/>
        <v/>
      </c>
      <c r="Z280" s="120" t="str">
        <f t="shared" si="30"/>
        <v/>
      </c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22"/>
      <c r="BG280" s="4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</row>
    <row r="281" spans="1:79" x14ac:dyDescent="0.25">
      <c r="A281" s="170"/>
      <c r="B281" s="150"/>
      <c r="C281" s="79"/>
      <c r="D281" s="80"/>
      <c r="E281" s="3"/>
      <c r="F281" s="73"/>
      <c r="G281" s="139" t="str">
        <f t="shared" si="27"/>
        <v/>
      </c>
      <c r="H281" s="142" t="str">
        <f t="shared" si="28"/>
        <v/>
      </c>
      <c r="I281" s="121" t="str">
        <f t="shared" si="34"/>
        <v/>
      </c>
      <c r="J281" s="122" t="str">
        <f t="shared" si="34"/>
        <v/>
      </c>
      <c r="K281" s="122" t="str">
        <f t="shared" si="34"/>
        <v/>
      </c>
      <c r="L281" s="122" t="str">
        <f t="shared" si="34"/>
        <v/>
      </c>
      <c r="M281" s="122" t="str">
        <f t="shared" si="34"/>
        <v/>
      </c>
      <c r="N281" s="122" t="str">
        <f t="shared" si="34"/>
        <v/>
      </c>
      <c r="O281" s="122" t="str">
        <f t="shared" si="34"/>
        <v/>
      </c>
      <c r="P281" s="122" t="str">
        <f t="shared" si="34"/>
        <v/>
      </c>
      <c r="Q281" s="122" t="str">
        <f t="shared" si="34"/>
        <v/>
      </c>
      <c r="R281" s="122" t="str">
        <f t="shared" si="34"/>
        <v/>
      </c>
      <c r="S281" s="122" t="str">
        <f t="shared" si="34"/>
        <v/>
      </c>
      <c r="T281" s="122" t="str">
        <f t="shared" si="34"/>
        <v/>
      </c>
      <c r="U281" s="122" t="str">
        <f t="shared" si="34"/>
        <v/>
      </c>
      <c r="V281" s="122" t="str">
        <f t="shared" si="34"/>
        <v/>
      </c>
      <c r="W281" s="122" t="str">
        <f t="shared" si="34"/>
        <v/>
      </c>
      <c r="X281" s="122" t="str">
        <f t="shared" si="34"/>
        <v/>
      </c>
      <c r="Y281" s="122" t="str">
        <f t="shared" si="30"/>
        <v/>
      </c>
      <c r="Z281" s="123" t="str">
        <f t="shared" si="30"/>
        <v/>
      </c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22"/>
      <c r="BG281" s="4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</row>
    <row r="282" spans="1:79" x14ac:dyDescent="0.25">
      <c r="A282" s="170"/>
      <c r="B282" s="150"/>
      <c r="C282" s="79"/>
      <c r="D282" s="80"/>
      <c r="E282" s="3"/>
      <c r="F282" s="73"/>
      <c r="G282" s="139" t="str">
        <f t="shared" si="27"/>
        <v/>
      </c>
      <c r="H282" s="142" t="str">
        <f t="shared" si="28"/>
        <v/>
      </c>
      <c r="I282" s="121" t="str">
        <f t="shared" si="34"/>
        <v/>
      </c>
      <c r="J282" s="122" t="str">
        <f t="shared" si="34"/>
        <v/>
      </c>
      <c r="K282" s="122" t="str">
        <f t="shared" si="34"/>
        <v/>
      </c>
      <c r="L282" s="122" t="str">
        <f t="shared" si="34"/>
        <v/>
      </c>
      <c r="M282" s="122" t="str">
        <f t="shared" si="34"/>
        <v/>
      </c>
      <c r="N282" s="122" t="str">
        <f t="shared" si="34"/>
        <v/>
      </c>
      <c r="O282" s="122" t="str">
        <f t="shared" si="34"/>
        <v/>
      </c>
      <c r="P282" s="122" t="str">
        <f t="shared" si="34"/>
        <v/>
      </c>
      <c r="Q282" s="122" t="str">
        <f t="shared" si="34"/>
        <v/>
      </c>
      <c r="R282" s="122" t="str">
        <f t="shared" si="34"/>
        <v/>
      </c>
      <c r="S282" s="122" t="str">
        <f t="shared" si="34"/>
        <v/>
      </c>
      <c r="T282" s="122" t="str">
        <f t="shared" si="34"/>
        <v/>
      </c>
      <c r="U282" s="122" t="str">
        <f t="shared" si="34"/>
        <v/>
      </c>
      <c r="V282" s="122" t="str">
        <f t="shared" si="34"/>
        <v/>
      </c>
      <c r="W282" s="122" t="str">
        <f t="shared" si="34"/>
        <v/>
      </c>
      <c r="X282" s="122" t="str">
        <f t="shared" si="34"/>
        <v/>
      </c>
      <c r="Y282" s="122" t="str">
        <f t="shared" si="30"/>
        <v/>
      </c>
      <c r="Z282" s="123" t="str">
        <f t="shared" si="30"/>
        <v/>
      </c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22"/>
      <c r="BG282" s="4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</row>
    <row r="283" spans="1:79" x14ac:dyDescent="0.25">
      <c r="A283" s="171"/>
      <c r="B283" s="151"/>
      <c r="C283" s="81"/>
      <c r="D283" s="82"/>
      <c r="E283" s="5"/>
      <c r="F283" s="83"/>
      <c r="G283" s="140" t="str">
        <f t="shared" si="27"/>
        <v/>
      </c>
      <c r="H283" s="143" t="str">
        <f t="shared" si="28"/>
        <v/>
      </c>
      <c r="I283" s="124" t="str">
        <f t="shared" si="34"/>
        <v/>
      </c>
      <c r="J283" s="125" t="str">
        <f t="shared" si="34"/>
        <v/>
      </c>
      <c r="K283" s="125" t="str">
        <f t="shared" si="34"/>
        <v/>
      </c>
      <c r="L283" s="125" t="str">
        <f t="shared" si="34"/>
        <v/>
      </c>
      <c r="M283" s="125" t="str">
        <f t="shared" si="34"/>
        <v/>
      </c>
      <c r="N283" s="125" t="str">
        <f t="shared" si="34"/>
        <v/>
      </c>
      <c r="O283" s="125" t="str">
        <f t="shared" si="34"/>
        <v/>
      </c>
      <c r="P283" s="125" t="str">
        <f t="shared" si="34"/>
        <v/>
      </c>
      <c r="Q283" s="125" t="str">
        <f t="shared" si="34"/>
        <v/>
      </c>
      <c r="R283" s="125" t="str">
        <f t="shared" si="34"/>
        <v/>
      </c>
      <c r="S283" s="125" t="str">
        <f t="shared" si="34"/>
        <v/>
      </c>
      <c r="T283" s="125" t="str">
        <f t="shared" si="31"/>
        <v/>
      </c>
      <c r="U283" s="125" t="str">
        <f t="shared" si="31"/>
        <v/>
      </c>
      <c r="V283" s="125" t="str">
        <f t="shared" si="31"/>
        <v/>
      </c>
      <c r="W283" s="125" t="str">
        <f t="shared" si="31"/>
        <v/>
      </c>
      <c r="X283" s="125" t="str">
        <f t="shared" si="31"/>
        <v/>
      </c>
      <c r="Y283" s="125" t="str">
        <f t="shared" si="30"/>
        <v/>
      </c>
      <c r="Z283" s="126" t="str">
        <f t="shared" si="30"/>
        <v/>
      </c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22"/>
      <c r="BG283" s="4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</row>
    <row r="284" spans="1:79" x14ac:dyDescent="0.25">
      <c r="A284" s="169" t="s">
        <v>56</v>
      </c>
      <c r="B284" s="149" t="s">
        <v>90</v>
      </c>
      <c r="C284" s="76"/>
      <c r="D284" s="77"/>
      <c r="E284" s="117" t="s">
        <v>117</v>
      </c>
      <c r="F284" s="78"/>
      <c r="G284" s="135">
        <f t="shared" ref="G284:G299" si="35">IFERROR(LOOKUP(E284,$BC$24:$BC$41,$BE$24:$BE$41),"")</f>
        <v>0.5</v>
      </c>
      <c r="H284" s="141">
        <f t="shared" ref="H284:H299" si="36">IFERROR(($G284+$F284),"")</f>
        <v>0.5</v>
      </c>
      <c r="I284" s="118" t="str">
        <f t="shared" si="34"/>
        <v/>
      </c>
      <c r="J284" s="119" t="str">
        <f t="shared" si="34"/>
        <v/>
      </c>
      <c r="K284" s="119" t="str">
        <f t="shared" si="34"/>
        <v/>
      </c>
      <c r="L284" s="119" t="str">
        <f t="shared" si="34"/>
        <v/>
      </c>
      <c r="M284" s="119" t="str">
        <f t="shared" si="34"/>
        <v/>
      </c>
      <c r="N284" s="119" t="str">
        <f t="shared" si="34"/>
        <v/>
      </c>
      <c r="O284" s="119" t="str">
        <f t="shared" si="34"/>
        <v/>
      </c>
      <c r="P284" s="119" t="str">
        <f t="shared" si="34"/>
        <v/>
      </c>
      <c r="Q284" s="119" t="str">
        <f t="shared" si="34"/>
        <v/>
      </c>
      <c r="R284" s="119" t="str">
        <f t="shared" si="34"/>
        <v/>
      </c>
      <c r="S284" s="119" t="str">
        <f t="shared" si="34"/>
        <v/>
      </c>
      <c r="T284" s="119" t="str">
        <f t="shared" si="34"/>
        <v/>
      </c>
      <c r="U284" s="119" t="str">
        <f t="shared" si="34"/>
        <v/>
      </c>
      <c r="V284" s="119" t="str">
        <f t="shared" si="34"/>
        <v/>
      </c>
      <c r="W284" s="119" t="str">
        <f t="shared" si="34"/>
        <v/>
      </c>
      <c r="X284" s="119" t="str">
        <f t="shared" si="34"/>
        <v/>
      </c>
      <c r="Y284" s="119" t="str">
        <f t="shared" ref="Y284:Z299" si="37">IF($G284=Y$22,$D284,"")&amp;IF($G284&lt;Y$22,IF(Y$22&gt;$H284,"",$D284),"")</f>
        <v/>
      </c>
      <c r="Z284" s="120" t="str">
        <f t="shared" si="37"/>
        <v/>
      </c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22"/>
      <c r="BG284" s="4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</row>
    <row r="285" spans="1:79" x14ac:dyDescent="0.25">
      <c r="A285" s="170"/>
      <c r="B285" s="150"/>
      <c r="C285" s="79"/>
      <c r="D285" s="80"/>
      <c r="E285" s="3"/>
      <c r="F285" s="73"/>
      <c r="G285" s="139" t="str">
        <f t="shared" si="35"/>
        <v/>
      </c>
      <c r="H285" s="142" t="str">
        <f t="shared" si="36"/>
        <v/>
      </c>
      <c r="I285" s="121" t="str">
        <f t="shared" si="34"/>
        <v/>
      </c>
      <c r="J285" s="122" t="str">
        <f t="shared" si="34"/>
        <v/>
      </c>
      <c r="K285" s="122" t="str">
        <f t="shared" si="34"/>
        <v/>
      </c>
      <c r="L285" s="122" t="str">
        <f t="shared" si="34"/>
        <v/>
      </c>
      <c r="M285" s="122" t="str">
        <f t="shared" si="34"/>
        <v/>
      </c>
      <c r="N285" s="122" t="str">
        <f t="shared" si="34"/>
        <v/>
      </c>
      <c r="O285" s="122" t="str">
        <f t="shared" si="34"/>
        <v/>
      </c>
      <c r="P285" s="122" t="str">
        <f t="shared" si="34"/>
        <v/>
      </c>
      <c r="Q285" s="122" t="str">
        <f t="shared" si="34"/>
        <v/>
      </c>
      <c r="R285" s="122" t="str">
        <f t="shared" si="34"/>
        <v/>
      </c>
      <c r="S285" s="122" t="str">
        <f t="shared" si="34"/>
        <v/>
      </c>
      <c r="T285" s="122" t="str">
        <f t="shared" si="34"/>
        <v/>
      </c>
      <c r="U285" s="122" t="str">
        <f t="shared" si="34"/>
        <v/>
      </c>
      <c r="V285" s="122" t="str">
        <f t="shared" si="34"/>
        <v/>
      </c>
      <c r="W285" s="122" t="str">
        <f t="shared" si="34"/>
        <v/>
      </c>
      <c r="X285" s="122" t="str">
        <f t="shared" si="34"/>
        <v/>
      </c>
      <c r="Y285" s="122" t="str">
        <f t="shared" si="37"/>
        <v/>
      </c>
      <c r="Z285" s="123" t="str">
        <f t="shared" si="37"/>
        <v/>
      </c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22"/>
      <c r="BG285" s="4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</row>
    <row r="286" spans="1:79" x14ac:dyDescent="0.25">
      <c r="A286" s="170"/>
      <c r="B286" s="150"/>
      <c r="C286" s="79"/>
      <c r="D286" s="80"/>
      <c r="E286" s="3"/>
      <c r="F286" s="73"/>
      <c r="G286" s="139" t="str">
        <f t="shared" si="35"/>
        <v/>
      </c>
      <c r="H286" s="142" t="str">
        <f t="shared" si="36"/>
        <v/>
      </c>
      <c r="I286" s="121" t="str">
        <f t="shared" si="34"/>
        <v/>
      </c>
      <c r="J286" s="122" t="str">
        <f t="shared" si="34"/>
        <v/>
      </c>
      <c r="K286" s="122" t="str">
        <f t="shared" si="34"/>
        <v/>
      </c>
      <c r="L286" s="122" t="str">
        <f t="shared" si="34"/>
        <v/>
      </c>
      <c r="M286" s="122" t="str">
        <f t="shared" si="34"/>
        <v/>
      </c>
      <c r="N286" s="122" t="str">
        <f t="shared" si="34"/>
        <v/>
      </c>
      <c r="O286" s="122" t="str">
        <f t="shared" si="34"/>
        <v/>
      </c>
      <c r="P286" s="122" t="str">
        <f t="shared" si="34"/>
        <v/>
      </c>
      <c r="Q286" s="122" t="str">
        <f t="shared" si="34"/>
        <v/>
      </c>
      <c r="R286" s="122" t="str">
        <f t="shared" si="34"/>
        <v/>
      </c>
      <c r="S286" s="122" t="str">
        <f t="shared" si="34"/>
        <v/>
      </c>
      <c r="T286" s="122" t="str">
        <f t="shared" si="34"/>
        <v/>
      </c>
      <c r="U286" s="122" t="str">
        <f t="shared" si="34"/>
        <v/>
      </c>
      <c r="V286" s="122" t="str">
        <f t="shared" si="34"/>
        <v/>
      </c>
      <c r="W286" s="122" t="str">
        <f t="shared" si="34"/>
        <v/>
      </c>
      <c r="X286" s="122" t="str">
        <f t="shared" si="34"/>
        <v/>
      </c>
      <c r="Y286" s="122" t="str">
        <f t="shared" si="37"/>
        <v/>
      </c>
      <c r="Z286" s="123" t="str">
        <f t="shared" si="37"/>
        <v/>
      </c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22"/>
      <c r="BG286" s="4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</row>
    <row r="287" spans="1:79" x14ac:dyDescent="0.25">
      <c r="A287" s="171"/>
      <c r="B287" s="151"/>
      <c r="C287" s="81"/>
      <c r="D287" s="82"/>
      <c r="E287" s="5"/>
      <c r="F287" s="83"/>
      <c r="G287" s="140" t="str">
        <f t="shared" si="35"/>
        <v/>
      </c>
      <c r="H287" s="143" t="str">
        <f t="shared" si="36"/>
        <v/>
      </c>
      <c r="I287" s="124" t="str">
        <f t="shared" si="34"/>
        <v/>
      </c>
      <c r="J287" s="125" t="str">
        <f t="shared" si="34"/>
        <v/>
      </c>
      <c r="K287" s="125" t="str">
        <f t="shared" si="34"/>
        <v/>
      </c>
      <c r="L287" s="125" t="str">
        <f t="shared" si="34"/>
        <v/>
      </c>
      <c r="M287" s="125" t="str">
        <f t="shared" si="34"/>
        <v/>
      </c>
      <c r="N287" s="125" t="str">
        <f t="shared" si="34"/>
        <v/>
      </c>
      <c r="O287" s="125" t="str">
        <f t="shared" si="34"/>
        <v/>
      </c>
      <c r="P287" s="125" t="str">
        <f t="shared" si="34"/>
        <v/>
      </c>
      <c r="Q287" s="125" t="str">
        <f t="shared" si="34"/>
        <v/>
      </c>
      <c r="R287" s="125" t="str">
        <f t="shared" ref="I287:X299" si="38">IF($G287=R$22,$D287,"")&amp;IF($G287&lt;R$22,IF(R$22&gt;$H287,"",$D287),"")</f>
        <v/>
      </c>
      <c r="S287" s="125" t="str">
        <f t="shared" si="38"/>
        <v/>
      </c>
      <c r="T287" s="125" t="str">
        <f t="shared" si="31"/>
        <v/>
      </c>
      <c r="U287" s="125" t="str">
        <f t="shared" si="31"/>
        <v/>
      </c>
      <c r="V287" s="125" t="str">
        <f t="shared" si="31"/>
        <v/>
      </c>
      <c r="W287" s="125" t="str">
        <f t="shared" si="31"/>
        <v/>
      </c>
      <c r="X287" s="125" t="str">
        <f t="shared" si="31"/>
        <v/>
      </c>
      <c r="Y287" s="125" t="str">
        <f t="shared" si="37"/>
        <v/>
      </c>
      <c r="Z287" s="126" t="str">
        <f t="shared" si="37"/>
        <v/>
      </c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22"/>
      <c r="BG287" s="4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</row>
    <row r="288" spans="1:79" x14ac:dyDescent="0.25">
      <c r="A288" s="169" t="s">
        <v>59</v>
      </c>
      <c r="B288" s="149" t="s">
        <v>91</v>
      </c>
      <c r="C288" s="76"/>
      <c r="D288" s="77"/>
      <c r="E288" s="117" t="s">
        <v>117</v>
      </c>
      <c r="F288" s="78"/>
      <c r="G288" s="135">
        <f t="shared" si="35"/>
        <v>0.5</v>
      </c>
      <c r="H288" s="141">
        <f t="shared" si="36"/>
        <v>0.5</v>
      </c>
      <c r="I288" s="118" t="str">
        <f t="shared" si="38"/>
        <v/>
      </c>
      <c r="J288" s="119" t="str">
        <f t="shared" si="38"/>
        <v/>
      </c>
      <c r="K288" s="119" t="str">
        <f t="shared" si="38"/>
        <v/>
      </c>
      <c r="L288" s="119" t="str">
        <f t="shared" si="38"/>
        <v/>
      </c>
      <c r="M288" s="119" t="str">
        <f t="shared" si="38"/>
        <v/>
      </c>
      <c r="N288" s="119" t="str">
        <f t="shared" si="38"/>
        <v/>
      </c>
      <c r="O288" s="119" t="str">
        <f t="shared" si="38"/>
        <v/>
      </c>
      <c r="P288" s="119" t="str">
        <f t="shared" si="38"/>
        <v/>
      </c>
      <c r="Q288" s="119" t="str">
        <f t="shared" si="38"/>
        <v/>
      </c>
      <c r="R288" s="119" t="str">
        <f t="shared" si="38"/>
        <v/>
      </c>
      <c r="S288" s="119" t="str">
        <f t="shared" si="38"/>
        <v/>
      </c>
      <c r="T288" s="119" t="str">
        <f t="shared" si="38"/>
        <v/>
      </c>
      <c r="U288" s="119" t="str">
        <f t="shared" si="38"/>
        <v/>
      </c>
      <c r="V288" s="119" t="str">
        <f t="shared" si="38"/>
        <v/>
      </c>
      <c r="W288" s="119" t="str">
        <f t="shared" si="38"/>
        <v/>
      </c>
      <c r="X288" s="119" t="str">
        <f t="shared" si="38"/>
        <v/>
      </c>
      <c r="Y288" s="119" t="str">
        <f t="shared" si="37"/>
        <v/>
      </c>
      <c r="Z288" s="120" t="str">
        <f t="shared" si="37"/>
        <v/>
      </c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22"/>
      <c r="BG288" s="4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</row>
    <row r="289" spans="1:79" x14ac:dyDescent="0.25">
      <c r="A289" s="170"/>
      <c r="B289" s="150"/>
      <c r="C289" s="79"/>
      <c r="D289" s="80"/>
      <c r="E289" s="3"/>
      <c r="F289" s="73"/>
      <c r="G289" s="139" t="str">
        <f t="shared" si="35"/>
        <v/>
      </c>
      <c r="H289" s="142" t="str">
        <f t="shared" si="36"/>
        <v/>
      </c>
      <c r="I289" s="121" t="str">
        <f t="shared" si="38"/>
        <v/>
      </c>
      <c r="J289" s="122" t="str">
        <f t="shared" si="38"/>
        <v/>
      </c>
      <c r="K289" s="122" t="str">
        <f t="shared" si="38"/>
        <v/>
      </c>
      <c r="L289" s="122" t="str">
        <f t="shared" si="38"/>
        <v/>
      </c>
      <c r="M289" s="122" t="str">
        <f t="shared" si="38"/>
        <v/>
      </c>
      <c r="N289" s="122" t="str">
        <f t="shared" si="38"/>
        <v/>
      </c>
      <c r="O289" s="122" t="str">
        <f t="shared" si="38"/>
        <v/>
      </c>
      <c r="P289" s="122" t="str">
        <f t="shared" si="38"/>
        <v/>
      </c>
      <c r="Q289" s="122" t="str">
        <f t="shared" si="38"/>
        <v/>
      </c>
      <c r="R289" s="122" t="str">
        <f t="shared" si="38"/>
        <v/>
      </c>
      <c r="S289" s="122" t="str">
        <f t="shared" si="38"/>
        <v/>
      </c>
      <c r="T289" s="122" t="str">
        <f t="shared" si="38"/>
        <v/>
      </c>
      <c r="U289" s="122" t="str">
        <f t="shared" si="38"/>
        <v/>
      </c>
      <c r="V289" s="122" t="str">
        <f t="shared" si="38"/>
        <v/>
      </c>
      <c r="W289" s="122" t="str">
        <f t="shared" si="38"/>
        <v/>
      </c>
      <c r="X289" s="122" t="str">
        <f t="shared" si="38"/>
        <v/>
      </c>
      <c r="Y289" s="122" t="str">
        <f t="shared" si="37"/>
        <v/>
      </c>
      <c r="Z289" s="123" t="str">
        <f t="shared" si="37"/>
        <v/>
      </c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22"/>
      <c r="BG289" s="4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</row>
    <row r="290" spans="1:79" x14ac:dyDescent="0.25">
      <c r="A290" s="170"/>
      <c r="B290" s="150"/>
      <c r="C290" s="79"/>
      <c r="D290" s="80"/>
      <c r="E290" s="3"/>
      <c r="F290" s="73"/>
      <c r="G290" s="139" t="str">
        <f t="shared" si="35"/>
        <v/>
      </c>
      <c r="H290" s="142" t="str">
        <f t="shared" si="36"/>
        <v/>
      </c>
      <c r="I290" s="121" t="str">
        <f t="shared" si="38"/>
        <v/>
      </c>
      <c r="J290" s="122" t="str">
        <f t="shared" si="38"/>
        <v/>
      </c>
      <c r="K290" s="122" t="str">
        <f t="shared" si="38"/>
        <v/>
      </c>
      <c r="L290" s="122" t="str">
        <f t="shared" si="38"/>
        <v/>
      </c>
      <c r="M290" s="122" t="str">
        <f t="shared" si="38"/>
        <v/>
      </c>
      <c r="N290" s="122" t="str">
        <f t="shared" si="38"/>
        <v/>
      </c>
      <c r="O290" s="122" t="str">
        <f t="shared" si="38"/>
        <v/>
      </c>
      <c r="P290" s="122" t="str">
        <f t="shared" si="38"/>
        <v/>
      </c>
      <c r="Q290" s="122" t="str">
        <f t="shared" si="38"/>
        <v/>
      </c>
      <c r="R290" s="122" t="str">
        <f t="shared" si="38"/>
        <v/>
      </c>
      <c r="S290" s="122" t="str">
        <f t="shared" si="38"/>
        <v/>
      </c>
      <c r="T290" s="122" t="str">
        <f t="shared" si="38"/>
        <v/>
      </c>
      <c r="U290" s="122" t="str">
        <f t="shared" si="38"/>
        <v/>
      </c>
      <c r="V290" s="122" t="str">
        <f t="shared" si="38"/>
        <v/>
      </c>
      <c r="W290" s="122" t="str">
        <f t="shared" si="38"/>
        <v/>
      </c>
      <c r="X290" s="122" t="str">
        <f t="shared" si="38"/>
        <v/>
      </c>
      <c r="Y290" s="122" t="str">
        <f t="shared" si="37"/>
        <v/>
      </c>
      <c r="Z290" s="123" t="str">
        <f t="shared" si="37"/>
        <v/>
      </c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22"/>
      <c r="BG290" s="4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</row>
    <row r="291" spans="1:79" x14ac:dyDescent="0.25">
      <c r="A291" s="171"/>
      <c r="B291" s="151"/>
      <c r="C291" s="81"/>
      <c r="D291" s="82"/>
      <c r="E291" s="5"/>
      <c r="F291" s="83"/>
      <c r="G291" s="140" t="str">
        <f t="shared" si="35"/>
        <v/>
      </c>
      <c r="H291" s="143" t="str">
        <f t="shared" si="36"/>
        <v/>
      </c>
      <c r="I291" s="124" t="str">
        <f t="shared" si="38"/>
        <v/>
      </c>
      <c r="J291" s="125" t="str">
        <f t="shared" si="38"/>
        <v/>
      </c>
      <c r="K291" s="125" t="str">
        <f t="shared" si="38"/>
        <v/>
      </c>
      <c r="L291" s="125" t="str">
        <f t="shared" si="38"/>
        <v/>
      </c>
      <c r="M291" s="125" t="str">
        <f t="shared" si="38"/>
        <v/>
      </c>
      <c r="N291" s="125" t="str">
        <f t="shared" si="38"/>
        <v/>
      </c>
      <c r="O291" s="125" t="str">
        <f t="shared" si="38"/>
        <v/>
      </c>
      <c r="P291" s="125" t="str">
        <f t="shared" si="38"/>
        <v/>
      </c>
      <c r="Q291" s="125" t="str">
        <f t="shared" si="38"/>
        <v/>
      </c>
      <c r="R291" s="125" t="str">
        <f t="shared" si="38"/>
        <v/>
      </c>
      <c r="S291" s="125" t="str">
        <f t="shared" si="38"/>
        <v/>
      </c>
      <c r="T291" s="125" t="str">
        <f t="shared" si="31"/>
        <v/>
      </c>
      <c r="U291" s="125" t="str">
        <f t="shared" si="31"/>
        <v/>
      </c>
      <c r="V291" s="125" t="str">
        <f t="shared" si="31"/>
        <v/>
      </c>
      <c r="W291" s="125" t="str">
        <f t="shared" si="31"/>
        <v/>
      </c>
      <c r="X291" s="125" t="str">
        <f t="shared" si="31"/>
        <v/>
      </c>
      <c r="Y291" s="125" t="str">
        <f t="shared" si="37"/>
        <v/>
      </c>
      <c r="Z291" s="126" t="str">
        <f t="shared" si="37"/>
        <v/>
      </c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22"/>
      <c r="BG291" s="4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</row>
    <row r="292" spans="1:79" x14ac:dyDescent="0.25">
      <c r="A292" s="169" t="s">
        <v>60</v>
      </c>
      <c r="B292" s="149" t="s">
        <v>92</v>
      </c>
      <c r="C292" s="76"/>
      <c r="D292" s="77"/>
      <c r="E292" s="117" t="s">
        <v>117</v>
      </c>
      <c r="F292" s="78"/>
      <c r="G292" s="135">
        <f t="shared" si="35"/>
        <v>0.5</v>
      </c>
      <c r="H292" s="141">
        <f t="shared" si="36"/>
        <v>0.5</v>
      </c>
      <c r="I292" s="118" t="str">
        <f t="shared" si="38"/>
        <v/>
      </c>
      <c r="J292" s="119" t="str">
        <f t="shared" si="38"/>
        <v/>
      </c>
      <c r="K292" s="119" t="str">
        <f t="shared" si="38"/>
        <v/>
      </c>
      <c r="L292" s="119" t="str">
        <f t="shared" si="38"/>
        <v/>
      </c>
      <c r="M292" s="119" t="str">
        <f t="shared" si="38"/>
        <v/>
      </c>
      <c r="N292" s="119" t="str">
        <f t="shared" si="38"/>
        <v/>
      </c>
      <c r="O292" s="119" t="str">
        <f t="shared" si="38"/>
        <v/>
      </c>
      <c r="P292" s="119" t="str">
        <f t="shared" si="38"/>
        <v/>
      </c>
      <c r="Q292" s="119" t="str">
        <f t="shared" si="38"/>
        <v/>
      </c>
      <c r="R292" s="119" t="str">
        <f t="shared" si="38"/>
        <v/>
      </c>
      <c r="S292" s="119" t="str">
        <f t="shared" si="38"/>
        <v/>
      </c>
      <c r="T292" s="119" t="str">
        <f t="shared" si="38"/>
        <v/>
      </c>
      <c r="U292" s="119" t="str">
        <f t="shared" si="38"/>
        <v/>
      </c>
      <c r="V292" s="119" t="str">
        <f t="shared" si="38"/>
        <v/>
      </c>
      <c r="W292" s="119" t="str">
        <f t="shared" si="38"/>
        <v/>
      </c>
      <c r="X292" s="119" t="str">
        <f t="shared" si="38"/>
        <v/>
      </c>
      <c r="Y292" s="119" t="str">
        <f t="shared" si="37"/>
        <v/>
      </c>
      <c r="Z292" s="120" t="str">
        <f t="shared" si="37"/>
        <v/>
      </c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22"/>
      <c r="BG292" s="4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</row>
    <row r="293" spans="1:79" x14ac:dyDescent="0.25">
      <c r="A293" s="170"/>
      <c r="B293" s="150"/>
      <c r="C293" s="79"/>
      <c r="D293" s="80"/>
      <c r="E293" s="3"/>
      <c r="F293" s="73"/>
      <c r="G293" s="139" t="str">
        <f t="shared" si="35"/>
        <v/>
      </c>
      <c r="H293" s="142" t="str">
        <f t="shared" si="36"/>
        <v/>
      </c>
      <c r="I293" s="121" t="str">
        <f t="shared" si="38"/>
        <v/>
      </c>
      <c r="J293" s="122" t="str">
        <f t="shared" si="38"/>
        <v/>
      </c>
      <c r="K293" s="122" t="str">
        <f t="shared" si="38"/>
        <v/>
      </c>
      <c r="L293" s="122" t="str">
        <f t="shared" si="38"/>
        <v/>
      </c>
      <c r="M293" s="122" t="str">
        <f t="shared" si="38"/>
        <v/>
      </c>
      <c r="N293" s="122" t="str">
        <f t="shared" si="38"/>
        <v/>
      </c>
      <c r="O293" s="122" t="str">
        <f t="shared" si="38"/>
        <v/>
      </c>
      <c r="P293" s="122" t="str">
        <f t="shared" si="38"/>
        <v/>
      </c>
      <c r="Q293" s="122" t="str">
        <f t="shared" si="38"/>
        <v/>
      </c>
      <c r="R293" s="122" t="str">
        <f t="shared" si="38"/>
        <v/>
      </c>
      <c r="S293" s="122" t="str">
        <f t="shared" si="38"/>
        <v/>
      </c>
      <c r="T293" s="122" t="str">
        <f t="shared" si="38"/>
        <v/>
      </c>
      <c r="U293" s="122" t="str">
        <f t="shared" si="38"/>
        <v/>
      </c>
      <c r="V293" s="122" t="str">
        <f t="shared" si="38"/>
        <v/>
      </c>
      <c r="W293" s="122" t="str">
        <f t="shared" si="38"/>
        <v/>
      </c>
      <c r="X293" s="122" t="str">
        <f t="shared" si="38"/>
        <v/>
      </c>
      <c r="Y293" s="122" t="str">
        <f t="shared" si="37"/>
        <v/>
      </c>
      <c r="Z293" s="123" t="str">
        <f t="shared" si="37"/>
        <v/>
      </c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22"/>
      <c r="BG293" s="4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</row>
    <row r="294" spans="1:79" x14ac:dyDescent="0.25">
      <c r="A294" s="170"/>
      <c r="B294" s="150"/>
      <c r="C294" s="79"/>
      <c r="D294" s="80"/>
      <c r="E294" s="3"/>
      <c r="F294" s="73"/>
      <c r="G294" s="139" t="str">
        <f t="shared" si="35"/>
        <v/>
      </c>
      <c r="H294" s="142" t="str">
        <f t="shared" si="36"/>
        <v/>
      </c>
      <c r="I294" s="121" t="str">
        <f t="shared" si="38"/>
        <v/>
      </c>
      <c r="J294" s="122" t="str">
        <f t="shared" si="38"/>
        <v/>
      </c>
      <c r="K294" s="122" t="str">
        <f t="shared" si="38"/>
        <v/>
      </c>
      <c r="L294" s="122" t="str">
        <f t="shared" si="38"/>
        <v/>
      </c>
      <c r="M294" s="122" t="str">
        <f t="shared" si="38"/>
        <v/>
      </c>
      <c r="N294" s="122" t="str">
        <f t="shared" si="38"/>
        <v/>
      </c>
      <c r="O294" s="122" t="str">
        <f t="shared" si="38"/>
        <v/>
      </c>
      <c r="P294" s="122" t="str">
        <f t="shared" si="38"/>
        <v/>
      </c>
      <c r="Q294" s="122" t="str">
        <f t="shared" si="38"/>
        <v/>
      </c>
      <c r="R294" s="122" t="str">
        <f t="shared" si="38"/>
        <v/>
      </c>
      <c r="S294" s="122" t="str">
        <f t="shared" si="38"/>
        <v/>
      </c>
      <c r="T294" s="122" t="str">
        <f t="shared" si="38"/>
        <v/>
      </c>
      <c r="U294" s="122" t="str">
        <f t="shared" si="38"/>
        <v/>
      </c>
      <c r="V294" s="122" t="str">
        <f t="shared" si="38"/>
        <v/>
      </c>
      <c r="W294" s="122" t="str">
        <f t="shared" si="38"/>
        <v/>
      </c>
      <c r="X294" s="122" t="str">
        <f t="shared" si="38"/>
        <v/>
      </c>
      <c r="Y294" s="122" t="str">
        <f t="shared" si="37"/>
        <v/>
      </c>
      <c r="Z294" s="123" t="str">
        <f t="shared" si="37"/>
        <v/>
      </c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22"/>
      <c r="BG294" s="4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</row>
    <row r="295" spans="1:79" x14ac:dyDescent="0.25">
      <c r="A295" s="171"/>
      <c r="B295" s="151"/>
      <c r="C295" s="81"/>
      <c r="D295" s="82"/>
      <c r="E295" s="5"/>
      <c r="F295" s="83"/>
      <c r="G295" s="140" t="str">
        <f t="shared" si="35"/>
        <v/>
      </c>
      <c r="H295" s="143" t="str">
        <f t="shared" si="36"/>
        <v/>
      </c>
      <c r="I295" s="124" t="str">
        <f t="shared" si="38"/>
        <v/>
      </c>
      <c r="J295" s="125" t="str">
        <f t="shared" si="38"/>
        <v/>
      </c>
      <c r="K295" s="125" t="str">
        <f t="shared" si="38"/>
        <v/>
      </c>
      <c r="L295" s="125" t="str">
        <f t="shared" si="38"/>
        <v/>
      </c>
      <c r="M295" s="125" t="str">
        <f t="shared" si="38"/>
        <v/>
      </c>
      <c r="N295" s="125" t="str">
        <f t="shared" si="38"/>
        <v/>
      </c>
      <c r="O295" s="125" t="str">
        <f t="shared" si="38"/>
        <v/>
      </c>
      <c r="P295" s="125" t="str">
        <f t="shared" si="38"/>
        <v/>
      </c>
      <c r="Q295" s="125" t="str">
        <f t="shared" si="38"/>
        <v/>
      </c>
      <c r="R295" s="125" t="str">
        <f t="shared" si="38"/>
        <v/>
      </c>
      <c r="S295" s="125" t="str">
        <f t="shared" si="38"/>
        <v/>
      </c>
      <c r="T295" s="125" t="str">
        <f t="shared" si="31"/>
        <v/>
      </c>
      <c r="U295" s="125" t="str">
        <f t="shared" si="31"/>
        <v/>
      </c>
      <c r="V295" s="125" t="str">
        <f t="shared" si="31"/>
        <v/>
      </c>
      <c r="W295" s="125" t="str">
        <f t="shared" si="31"/>
        <v/>
      </c>
      <c r="X295" s="125" t="str">
        <f t="shared" si="31"/>
        <v/>
      </c>
      <c r="Y295" s="125" t="str">
        <f t="shared" si="37"/>
        <v/>
      </c>
      <c r="Z295" s="126" t="str">
        <f t="shared" si="37"/>
        <v/>
      </c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22"/>
      <c r="BG295" s="4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</row>
    <row r="296" spans="1:79" ht="15" customHeight="1" x14ac:dyDescent="0.25">
      <c r="A296" s="169" t="s">
        <v>61</v>
      </c>
      <c r="B296" s="149" t="s">
        <v>155</v>
      </c>
      <c r="C296" s="76"/>
      <c r="D296" s="77"/>
      <c r="E296" s="117" t="s">
        <v>117</v>
      </c>
      <c r="F296" s="78"/>
      <c r="G296" s="135">
        <f t="shared" si="35"/>
        <v>0.5</v>
      </c>
      <c r="H296" s="141">
        <f t="shared" si="36"/>
        <v>0.5</v>
      </c>
      <c r="I296" s="118" t="str">
        <f t="shared" si="38"/>
        <v/>
      </c>
      <c r="J296" s="119" t="str">
        <f t="shared" si="38"/>
        <v/>
      </c>
      <c r="K296" s="119" t="str">
        <f t="shared" si="38"/>
        <v/>
      </c>
      <c r="L296" s="119" t="str">
        <f t="shared" si="38"/>
        <v/>
      </c>
      <c r="M296" s="119" t="str">
        <f t="shared" si="38"/>
        <v/>
      </c>
      <c r="N296" s="119" t="str">
        <f t="shared" si="38"/>
        <v/>
      </c>
      <c r="O296" s="119" t="str">
        <f t="shared" si="38"/>
        <v/>
      </c>
      <c r="P296" s="119" t="str">
        <f t="shared" si="38"/>
        <v/>
      </c>
      <c r="Q296" s="119" t="str">
        <f t="shared" si="38"/>
        <v/>
      </c>
      <c r="R296" s="119" t="str">
        <f t="shared" si="38"/>
        <v/>
      </c>
      <c r="S296" s="119" t="str">
        <f t="shared" si="38"/>
        <v/>
      </c>
      <c r="T296" s="119" t="str">
        <f t="shared" si="38"/>
        <v/>
      </c>
      <c r="U296" s="119" t="str">
        <f t="shared" si="38"/>
        <v/>
      </c>
      <c r="V296" s="119" t="str">
        <f t="shared" si="38"/>
        <v/>
      </c>
      <c r="W296" s="119" t="str">
        <f t="shared" si="38"/>
        <v/>
      </c>
      <c r="X296" s="119" t="str">
        <f t="shared" si="38"/>
        <v/>
      </c>
      <c r="Y296" s="119" t="str">
        <f t="shared" si="37"/>
        <v/>
      </c>
      <c r="Z296" s="120" t="str">
        <f t="shared" si="37"/>
        <v/>
      </c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22"/>
      <c r="BG296" s="4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</row>
    <row r="297" spans="1:79" x14ac:dyDescent="0.25">
      <c r="A297" s="170"/>
      <c r="B297" s="150"/>
      <c r="C297" s="79"/>
      <c r="D297" s="80"/>
      <c r="E297" s="3"/>
      <c r="F297" s="73"/>
      <c r="G297" s="139" t="str">
        <f t="shared" si="35"/>
        <v/>
      </c>
      <c r="H297" s="142" t="str">
        <f t="shared" si="36"/>
        <v/>
      </c>
      <c r="I297" s="121" t="str">
        <f t="shared" si="38"/>
        <v/>
      </c>
      <c r="J297" s="122" t="str">
        <f t="shared" si="38"/>
        <v/>
      </c>
      <c r="K297" s="122" t="str">
        <f t="shared" si="38"/>
        <v/>
      </c>
      <c r="L297" s="122" t="str">
        <f t="shared" si="38"/>
        <v/>
      </c>
      <c r="M297" s="122" t="str">
        <f t="shared" si="38"/>
        <v/>
      </c>
      <c r="N297" s="122" t="str">
        <f t="shared" si="38"/>
        <v/>
      </c>
      <c r="O297" s="122" t="str">
        <f t="shared" si="38"/>
        <v/>
      </c>
      <c r="P297" s="122" t="str">
        <f t="shared" si="38"/>
        <v/>
      </c>
      <c r="Q297" s="122" t="str">
        <f t="shared" si="38"/>
        <v/>
      </c>
      <c r="R297" s="122" t="str">
        <f t="shared" si="38"/>
        <v/>
      </c>
      <c r="S297" s="122" t="str">
        <f t="shared" si="38"/>
        <v/>
      </c>
      <c r="T297" s="122" t="str">
        <f t="shared" si="38"/>
        <v/>
      </c>
      <c r="U297" s="122" t="str">
        <f t="shared" si="38"/>
        <v/>
      </c>
      <c r="V297" s="122" t="str">
        <f t="shared" si="38"/>
        <v/>
      </c>
      <c r="W297" s="122" t="str">
        <f t="shared" si="38"/>
        <v/>
      </c>
      <c r="X297" s="122" t="str">
        <f t="shared" si="38"/>
        <v/>
      </c>
      <c r="Y297" s="122" t="str">
        <f t="shared" si="37"/>
        <v/>
      </c>
      <c r="Z297" s="123" t="str">
        <f t="shared" si="37"/>
        <v/>
      </c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22"/>
      <c r="BG297" s="4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</row>
    <row r="298" spans="1:79" x14ac:dyDescent="0.25">
      <c r="A298" s="170"/>
      <c r="B298" s="150"/>
      <c r="C298" s="79"/>
      <c r="D298" s="80"/>
      <c r="E298" s="3"/>
      <c r="F298" s="73"/>
      <c r="G298" s="139" t="str">
        <f t="shared" si="35"/>
        <v/>
      </c>
      <c r="H298" s="142" t="str">
        <f t="shared" si="36"/>
        <v/>
      </c>
      <c r="I298" s="121" t="str">
        <f t="shared" si="38"/>
        <v/>
      </c>
      <c r="J298" s="122" t="str">
        <f t="shared" si="38"/>
        <v/>
      </c>
      <c r="K298" s="122" t="str">
        <f t="shared" si="38"/>
        <v/>
      </c>
      <c r="L298" s="122" t="str">
        <f t="shared" si="38"/>
        <v/>
      </c>
      <c r="M298" s="122" t="str">
        <f t="shared" si="38"/>
        <v/>
      </c>
      <c r="N298" s="122" t="str">
        <f t="shared" si="38"/>
        <v/>
      </c>
      <c r="O298" s="122" t="str">
        <f t="shared" si="38"/>
        <v/>
      </c>
      <c r="P298" s="122" t="str">
        <f t="shared" si="38"/>
        <v/>
      </c>
      <c r="Q298" s="122" t="str">
        <f t="shared" si="38"/>
        <v/>
      </c>
      <c r="R298" s="122" t="str">
        <f t="shared" si="38"/>
        <v/>
      </c>
      <c r="S298" s="122" t="str">
        <f t="shared" si="38"/>
        <v/>
      </c>
      <c r="T298" s="122" t="str">
        <f t="shared" si="38"/>
        <v/>
      </c>
      <c r="U298" s="122" t="str">
        <f t="shared" si="38"/>
        <v/>
      </c>
      <c r="V298" s="122" t="str">
        <f t="shared" si="38"/>
        <v/>
      </c>
      <c r="W298" s="122" t="str">
        <f t="shared" si="38"/>
        <v/>
      </c>
      <c r="X298" s="122" t="str">
        <f t="shared" si="38"/>
        <v/>
      </c>
      <c r="Y298" s="122" t="str">
        <f t="shared" si="37"/>
        <v/>
      </c>
      <c r="Z298" s="123" t="str">
        <f t="shared" si="37"/>
        <v/>
      </c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22"/>
      <c r="BG298" s="4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</row>
    <row r="299" spans="1:79" x14ac:dyDescent="0.25">
      <c r="A299" s="171"/>
      <c r="B299" s="151"/>
      <c r="C299" s="81"/>
      <c r="D299" s="82"/>
      <c r="E299" s="5"/>
      <c r="F299" s="83"/>
      <c r="G299" s="140" t="str">
        <f t="shared" si="35"/>
        <v/>
      </c>
      <c r="H299" s="143" t="str">
        <f t="shared" si="36"/>
        <v/>
      </c>
      <c r="I299" s="124" t="str">
        <f t="shared" si="38"/>
        <v/>
      </c>
      <c r="J299" s="125" t="str">
        <f t="shared" si="38"/>
        <v/>
      </c>
      <c r="K299" s="125" t="str">
        <f t="shared" si="38"/>
        <v/>
      </c>
      <c r="L299" s="125" t="str">
        <f t="shared" si="38"/>
        <v/>
      </c>
      <c r="M299" s="125" t="str">
        <f t="shared" si="38"/>
        <v/>
      </c>
      <c r="N299" s="125" t="str">
        <f t="shared" si="38"/>
        <v/>
      </c>
      <c r="O299" s="125" t="str">
        <f t="shared" si="38"/>
        <v/>
      </c>
      <c r="P299" s="125" t="str">
        <f t="shared" si="38"/>
        <v/>
      </c>
      <c r="Q299" s="125" t="str">
        <f t="shared" si="38"/>
        <v/>
      </c>
      <c r="R299" s="125" t="str">
        <f t="shared" si="38"/>
        <v/>
      </c>
      <c r="S299" s="125" t="str">
        <f t="shared" si="38"/>
        <v/>
      </c>
      <c r="T299" s="125" t="str">
        <f t="shared" si="38"/>
        <v/>
      </c>
      <c r="U299" s="125" t="str">
        <f t="shared" si="38"/>
        <v/>
      </c>
      <c r="V299" s="125" t="str">
        <f t="shared" si="38"/>
        <v/>
      </c>
      <c r="W299" s="125" t="str">
        <f t="shared" si="38"/>
        <v/>
      </c>
      <c r="X299" s="125" t="str">
        <f t="shared" si="38"/>
        <v/>
      </c>
      <c r="Y299" s="125" t="str">
        <f t="shared" si="37"/>
        <v/>
      </c>
      <c r="Z299" s="126" t="str">
        <f t="shared" si="37"/>
        <v/>
      </c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22"/>
      <c r="BG299" s="4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</row>
    <row r="300" spans="1:79" x14ac:dyDescent="0.25">
      <c r="A300" s="4"/>
      <c r="B300" s="4"/>
      <c r="C300" s="4"/>
      <c r="D300" s="4"/>
      <c r="E300" s="4"/>
      <c r="F300" s="8"/>
      <c r="G300" s="127"/>
      <c r="H300" s="127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22"/>
      <c r="BG300" s="4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</row>
    <row r="301" spans="1:79" x14ac:dyDescent="0.25">
      <c r="A301" s="4"/>
      <c r="B301" s="4"/>
      <c r="C301" s="4"/>
      <c r="D301" s="4"/>
      <c r="E301" s="4"/>
      <c r="F301" s="8"/>
      <c r="G301" s="127"/>
      <c r="H301" s="127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22"/>
      <c r="BG301" s="4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</row>
    <row r="302" spans="1:79" x14ac:dyDescent="0.25">
      <c r="A302" s="4"/>
      <c r="B302" s="4"/>
      <c r="C302" s="4"/>
      <c r="D302" s="4"/>
      <c r="E302" s="4"/>
      <c r="F302" s="8"/>
      <c r="G302" s="127"/>
      <c r="H302" s="127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22"/>
      <c r="BG302" s="4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</row>
    <row r="303" spans="1:79" x14ac:dyDescent="0.25">
      <c r="A303" s="4"/>
      <c r="B303" s="4"/>
      <c r="C303" s="4"/>
      <c r="D303" s="4"/>
      <c r="E303" s="4"/>
      <c r="F303" s="8"/>
      <c r="G303" s="127"/>
      <c r="H303" s="127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22"/>
      <c r="BG303" s="4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</row>
    <row r="304" spans="1:79" x14ac:dyDescent="0.25">
      <c r="A304" s="4"/>
      <c r="B304" s="4"/>
      <c r="C304" s="4"/>
      <c r="D304" s="4"/>
      <c r="E304" s="4"/>
      <c r="F304" s="8"/>
      <c r="G304" s="127"/>
      <c r="H304" s="127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22"/>
      <c r="BG304" s="4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</row>
    <row r="305" spans="1:79" x14ac:dyDescent="0.25">
      <c r="A305" s="4"/>
      <c r="B305" s="4"/>
      <c r="C305" s="4"/>
      <c r="D305" s="4"/>
      <c r="E305" s="4"/>
      <c r="F305" s="8"/>
      <c r="G305" s="127"/>
      <c r="H305" s="127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22"/>
      <c r="BG305" s="4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</row>
    <row r="306" spans="1:79" x14ac:dyDescent="0.25">
      <c r="A306" s="4"/>
      <c r="B306" s="4"/>
      <c r="C306" s="4"/>
      <c r="D306" s="4"/>
      <c r="E306" s="4"/>
      <c r="F306" s="8"/>
      <c r="G306" s="127"/>
      <c r="H306" s="127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22"/>
      <c r="BG306" s="4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</row>
    <row r="307" spans="1:79" x14ac:dyDescent="0.25">
      <c r="A307" s="4"/>
      <c r="B307" s="4"/>
      <c r="C307" s="4"/>
      <c r="D307" s="4"/>
      <c r="E307" s="4"/>
      <c r="F307" s="8"/>
      <c r="G307" s="127"/>
      <c r="H307" s="127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22"/>
      <c r="BG307" s="4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</row>
    <row r="308" spans="1:79" x14ac:dyDescent="0.25">
      <c r="A308" s="4"/>
      <c r="B308" s="4"/>
      <c r="C308" s="4"/>
      <c r="D308" s="4"/>
      <c r="E308" s="4"/>
      <c r="F308" s="8"/>
      <c r="G308" s="127"/>
      <c r="H308" s="127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22"/>
      <c r="BG308" s="4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</row>
    <row r="309" spans="1:79" x14ac:dyDescent="0.25">
      <c r="A309" s="4"/>
      <c r="B309" s="4"/>
      <c r="C309" s="4"/>
      <c r="D309" s="4"/>
      <c r="E309" s="4"/>
      <c r="F309" s="8"/>
      <c r="G309" s="127"/>
      <c r="H309" s="127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22"/>
      <c r="BG309" s="4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</row>
    <row r="310" spans="1:79" x14ac:dyDescent="0.25">
      <c r="A310" s="4"/>
      <c r="B310" s="4"/>
      <c r="C310" s="4"/>
      <c r="D310" s="4"/>
      <c r="E310" s="4"/>
      <c r="F310" s="8"/>
      <c r="G310" s="127"/>
      <c r="H310" s="127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22"/>
      <c r="BG310" s="4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</row>
    <row r="311" spans="1:79" x14ac:dyDescent="0.25">
      <c r="A311" s="4"/>
      <c r="B311" s="4"/>
      <c r="C311" s="4"/>
      <c r="D311" s="4"/>
      <c r="E311" s="4"/>
      <c r="F311" s="8"/>
      <c r="G311" s="127"/>
      <c r="H311" s="127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22"/>
      <c r="BG311" s="4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</row>
    <row r="312" spans="1:79" x14ac:dyDescent="0.25">
      <c r="A312" s="4"/>
      <c r="B312" s="4"/>
      <c r="C312" s="4"/>
      <c r="D312" s="4"/>
      <c r="E312" s="4"/>
      <c r="F312" s="8"/>
      <c r="G312" s="127"/>
      <c r="H312" s="127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22"/>
      <c r="BG312" s="4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</row>
    <row r="313" spans="1:79" x14ac:dyDescent="0.25">
      <c r="A313" s="4"/>
      <c r="B313" s="4"/>
      <c r="C313" s="4"/>
      <c r="D313" s="4"/>
      <c r="E313" s="4"/>
      <c r="F313" s="8"/>
      <c r="G313" s="127"/>
      <c r="H313" s="127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22"/>
      <c r="BG313" s="4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</row>
    <row r="314" spans="1:79" x14ac:dyDescent="0.25">
      <c r="A314" s="4"/>
      <c r="B314" s="4"/>
      <c r="C314" s="4"/>
      <c r="D314" s="4"/>
      <c r="E314" s="4"/>
      <c r="F314" s="8"/>
      <c r="G314" s="127"/>
      <c r="H314" s="127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22"/>
      <c r="BG314" s="4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</row>
    <row r="315" spans="1:79" x14ac:dyDescent="0.25">
      <c r="A315" s="4"/>
      <c r="B315" s="4"/>
      <c r="C315" s="4"/>
      <c r="D315" s="4"/>
      <c r="E315" s="4"/>
      <c r="F315" s="8"/>
      <c r="G315" s="127"/>
      <c r="H315" s="127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22"/>
      <c r="BG315" s="4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</row>
    <row r="316" spans="1:79" x14ac:dyDescent="0.25">
      <c r="A316" s="4"/>
      <c r="B316" s="4"/>
      <c r="C316" s="4"/>
      <c r="D316" s="4"/>
      <c r="E316" s="4"/>
      <c r="F316" s="8"/>
      <c r="G316" s="127"/>
      <c r="H316" s="127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22"/>
      <c r="BG316" s="4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</row>
    <row r="317" spans="1:79" x14ac:dyDescent="0.25">
      <c r="A317" s="4"/>
      <c r="B317" s="4"/>
      <c r="C317" s="4"/>
      <c r="D317" s="4"/>
      <c r="E317" s="4"/>
      <c r="F317" s="8"/>
      <c r="G317" s="127"/>
      <c r="H317" s="127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22"/>
      <c r="BG317" s="4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</row>
    <row r="318" spans="1:79" x14ac:dyDescent="0.25">
      <c r="A318" s="4"/>
      <c r="B318" s="4"/>
      <c r="C318" s="4"/>
      <c r="D318" s="4"/>
      <c r="E318" s="4"/>
      <c r="F318" s="8"/>
      <c r="G318" s="127"/>
      <c r="H318" s="127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22"/>
      <c r="BG318" s="4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</row>
    <row r="319" spans="1:79" x14ac:dyDescent="0.25">
      <c r="A319" s="4"/>
      <c r="B319" s="4"/>
      <c r="C319" s="4"/>
      <c r="D319" s="4"/>
      <c r="E319" s="4"/>
      <c r="F319" s="8"/>
      <c r="G319" s="127"/>
      <c r="H319" s="127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22"/>
      <c r="BG319" s="4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</row>
    <row r="320" spans="1:79" x14ac:dyDescent="0.25">
      <c r="A320" s="4"/>
      <c r="B320" s="4"/>
      <c r="C320" s="4"/>
      <c r="D320" s="4"/>
      <c r="E320" s="4"/>
      <c r="F320" s="8"/>
      <c r="G320" s="127"/>
      <c r="H320" s="127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22"/>
      <c r="BG320" s="4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</row>
    <row r="321" spans="1:79" x14ac:dyDescent="0.25">
      <c r="A321" s="4"/>
      <c r="B321" s="4"/>
      <c r="C321" s="4"/>
      <c r="D321" s="4"/>
      <c r="E321" s="4"/>
      <c r="F321" s="8"/>
      <c r="G321" s="127"/>
      <c r="H321" s="127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22"/>
      <c r="BG321" s="4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</row>
    <row r="322" spans="1:79" x14ac:dyDescent="0.25">
      <c r="A322" s="4"/>
      <c r="B322" s="4"/>
      <c r="C322" s="4"/>
      <c r="D322" s="4"/>
      <c r="E322" s="4"/>
      <c r="F322" s="8"/>
      <c r="G322" s="127"/>
      <c r="H322" s="127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22"/>
      <c r="BG322" s="4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</row>
    <row r="323" spans="1:79" x14ac:dyDescent="0.25">
      <c r="A323" s="4"/>
      <c r="B323" s="4"/>
      <c r="C323" s="4"/>
      <c r="D323" s="4"/>
      <c r="E323" s="4"/>
      <c r="F323" s="8"/>
      <c r="G323" s="127"/>
      <c r="H323" s="127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22"/>
      <c r="BG323" s="4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</row>
    <row r="324" spans="1:79" x14ac:dyDescent="0.25">
      <c r="A324" s="4"/>
      <c r="B324" s="4"/>
      <c r="C324" s="4"/>
      <c r="D324" s="4"/>
      <c r="E324" s="4"/>
      <c r="F324" s="8"/>
      <c r="G324" s="127"/>
      <c r="H324" s="127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22"/>
      <c r="BG324" s="4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</row>
    <row r="325" spans="1:79" x14ac:dyDescent="0.25">
      <c r="A325" s="4"/>
      <c r="B325" s="4"/>
      <c r="C325" s="4"/>
      <c r="D325" s="4"/>
      <c r="E325" s="4"/>
      <c r="F325" s="8"/>
      <c r="G325" s="127"/>
      <c r="H325" s="127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22"/>
      <c r="BG325" s="4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</row>
    <row r="326" spans="1:79" x14ac:dyDescent="0.25">
      <c r="A326" s="4"/>
      <c r="B326" s="4"/>
      <c r="C326" s="4"/>
      <c r="D326" s="4"/>
      <c r="E326" s="4"/>
      <c r="F326" s="8"/>
      <c r="G326" s="127"/>
      <c r="H326" s="127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22"/>
      <c r="BG326" s="4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</row>
    <row r="327" spans="1:79" x14ac:dyDescent="0.25">
      <c r="A327" s="4"/>
      <c r="B327" s="4"/>
      <c r="C327" s="4"/>
      <c r="D327" s="4"/>
      <c r="E327" s="4"/>
      <c r="F327" s="8"/>
      <c r="G327" s="127"/>
      <c r="H327" s="127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22"/>
      <c r="BG327" s="4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</row>
    <row r="328" spans="1:79" x14ac:dyDescent="0.25">
      <c r="A328" s="4"/>
      <c r="B328" s="4"/>
      <c r="C328" s="4"/>
      <c r="D328" s="4"/>
      <c r="E328" s="4"/>
      <c r="F328" s="8"/>
      <c r="G328" s="127"/>
      <c r="H328" s="127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22"/>
      <c r="BG328" s="4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</row>
    <row r="329" spans="1:79" x14ac:dyDescent="0.25">
      <c r="A329" s="4"/>
      <c r="B329" s="4"/>
      <c r="C329" s="4"/>
      <c r="D329" s="4"/>
      <c r="E329" s="4"/>
      <c r="F329" s="8"/>
      <c r="G329" s="127"/>
      <c r="H329" s="127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22"/>
      <c r="BG329" s="4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</row>
    <row r="330" spans="1:79" x14ac:dyDescent="0.25">
      <c r="A330" s="4"/>
      <c r="B330" s="4"/>
      <c r="C330" s="4"/>
      <c r="D330" s="4"/>
      <c r="E330" s="4"/>
      <c r="F330" s="8"/>
      <c r="G330" s="127"/>
      <c r="H330" s="127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22"/>
      <c r="BG330" s="4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</row>
    <row r="331" spans="1:79" x14ac:dyDescent="0.25">
      <c r="A331" s="4"/>
      <c r="B331" s="4"/>
      <c r="C331" s="4"/>
      <c r="D331" s="4"/>
      <c r="E331" s="4"/>
      <c r="F331" s="8"/>
      <c r="G331" s="127"/>
      <c r="H331" s="127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22"/>
      <c r="BG331" s="4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</row>
    <row r="332" spans="1:79" x14ac:dyDescent="0.25">
      <c r="A332" s="4"/>
      <c r="B332" s="4"/>
      <c r="C332" s="4"/>
      <c r="D332" s="4"/>
      <c r="E332" s="4"/>
      <c r="F332" s="8"/>
      <c r="G332" s="127"/>
      <c r="H332" s="127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22"/>
      <c r="BG332" s="4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</row>
    <row r="333" spans="1:79" x14ac:dyDescent="0.25">
      <c r="A333" s="4"/>
      <c r="B333" s="4"/>
      <c r="C333" s="4"/>
      <c r="D333" s="4"/>
      <c r="E333" s="4"/>
      <c r="F333" s="8"/>
      <c r="G333" s="127"/>
      <c r="H333" s="127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22"/>
      <c r="BG333" s="4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</row>
    <row r="334" spans="1:79" x14ac:dyDescent="0.25">
      <c r="A334" s="4"/>
      <c r="B334" s="4"/>
      <c r="C334" s="4"/>
      <c r="D334" s="4"/>
      <c r="E334" s="4"/>
      <c r="F334" s="8"/>
      <c r="G334" s="127"/>
      <c r="H334" s="127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22"/>
      <c r="BG334" s="4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</row>
    <row r="335" spans="1:79" x14ac:dyDescent="0.25">
      <c r="A335" s="4"/>
      <c r="B335" s="4"/>
      <c r="C335" s="4"/>
      <c r="D335" s="4"/>
      <c r="E335" s="4"/>
      <c r="F335" s="8"/>
      <c r="G335" s="127"/>
      <c r="H335" s="127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22"/>
      <c r="BG335" s="4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</row>
    <row r="336" spans="1:79" x14ac:dyDescent="0.25">
      <c r="A336" s="4"/>
      <c r="B336" s="4"/>
      <c r="C336" s="4"/>
      <c r="D336" s="4"/>
      <c r="E336" s="4"/>
      <c r="F336" s="8"/>
      <c r="G336" s="127"/>
      <c r="H336" s="127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22"/>
      <c r="BG336" s="4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</row>
    <row r="337" spans="1:79" x14ac:dyDescent="0.25">
      <c r="A337" s="4"/>
      <c r="B337" s="4"/>
      <c r="C337" s="4"/>
      <c r="D337" s="4"/>
      <c r="E337" s="4"/>
      <c r="F337" s="8"/>
      <c r="G337" s="127"/>
      <c r="H337" s="127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22"/>
      <c r="BG337" s="4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</row>
    <row r="338" spans="1:79" x14ac:dyDescent="0.25">
      <c r="A338" s="4"/>
      <c r="B338" s="4"/>
      <c r="C338" s="4"/>
      <c r="D338" s="4"/>
      <c r="E338" s="4"/>
      <c r="F338" s="8"/>
      <c r="G338" s="127"/>
      <c r="H338" s="127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22"/>
      <c r="BG338" s="4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</row>
    <row r="339" spans="1:79" x14ac:dyDescent="0.25">
      <c r="A339" s="4"/>
      <c r="B339" s="4"/>
      <c r="C339" s="4"/>
      <c r="D339" s="4"/>
      <c r="E339" s="4"/>
      <c r="F339" s="8"/>
      <c r="G339" s="127"/>
      <c r="H339" s="127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22"/>
      <c r="BG339" s="4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</row>
    <row r="340" spans="1:79" x14ac:dyDescent="0.25">
      <c r="A340" s="4"/>
      <c r="B340" s="4"/>
      <c r="C340" s="4"/>
      <c r="D340" s="4"/>
      <c r="E340" s="4"/>
      <c r="F340" s="8"/>
      <c r="G340" s="127"/>
      <c r="H340" s="127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22"/>
      <c r="BG340" s="4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</row>
    <row r="341" spans="1:79" x14ac:dyDescent="0.25">
      <c r="A341" s="4"/>
      <c r="B341" s="4"/>
      <c r="C341" s="4"/>
      <c r="D341" s="4"/>
      <c r="E341" s="4"/>
      <c r="F341" s="8"/>
      <c r="G341" s="127"/>
      <c r="H341" s="127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22"/>
      <c r="BG341" s="4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</row>
    <row r="342" spans="1:79" x14ac:dyDescent="0.25">
      <c r="A342" s="4"/>
      <c r="B342" s="4"/>
      <c r="C342" s="4"/>
      <c r="D342" s="4"/>
      <c r="E342" s="4"/>
      <c r="F342" s="8"/>
      <c r="G342" s="127"/>
      <c r="H342" s="127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22"/>
      <c r="BG342" s="4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</row>
    <row r="343" spans="1:79" x14ac:dyDescent="0.25">
      <c r="A343" s="4"/>
      <c r="B343" s="4"/>
      <c r="C343" s="4"/>
      <c r="D343" s="4"/>
      <c r="E343" s="4"/>
      <c r="F343" s="8"/>
      <c r="G343" s="127"/>
      <c r="H343" s="127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22"/>
      <c r="BG343" s="4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</row>
    <row r="344" spans="1:79" x14ac:dyDescent="0.25">
      <c r="A344" s="4"/>
      <c r="B344" s="4"/>
      <c r="C344" s="4"/>
      <c r="D344" s="4"/>
      <c r="E344" s="4"/>
      <c r="F344" s="8"/>
      <c r="G344" s="127"/>
      <c r="H344" s="127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22"/>
      <c r="BG344" s="4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</row>
    <row r="345" spans="1:79" x14ac:dyDescent="0.25">
      <c r="A345" s="4"/>
      <c r="B345" s="4"/>
      <c r="C345" s="4"/>
      <c r="D345" s="4"/>
      <c r="E345" s="4"/>
      <c r="F345" s="8"/>
      <c r="G345" s="127"/>
      <c r="H345" s="127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22"/>
      <c r="BG345" s="4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</row>
    <row r="346" spans="1:79" x14ac:dyDescent="0.25">
      <c r="A346" s="4"/>
      <c r="B346" s="4"/>
      <c r="C346" s="4"/>
      <c r="D346" s="4"/>
      <c r="E346" s="4"/>
      <c r="F346" s="8"/>
      <c r="G346" s="127"/>
      <c r="H346" s="127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22"/>
      <c r="BG346" s="4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</row>
    <row r="347" spans="1:79" x14ac:dyDescent="0.25">
      <c r="A347" s="4"/>
      <c r="B347" s="4"/>
      <c r="C347" s="4"/>
      <c r="D347" s="4"/>
      <c r="E347" s="4"/>
      <c r="F347" s="8"/>
      <c r="G347" s="127"/>
      <c r="H347" s="127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22"/>
      <c r="BG347" s="4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</row>
    <row r="348" spans="1:79" x14ac:dyDescent="0.25">
      <c r="A348" s="4"/>
      <c r="B348" s="4"/>
      <c r="C348" s="4"/>
      <c r="D348" s="4"/>
      <c r="E348" s="4"/>
      <c r="F348" s="8"/>
      <c r="G348" s="127"/>
      <c r="H348" s="127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22"/>
      <c r="BG348" s="4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</row>
    <row r="349" spans="1:79" x14ac:dyDescent="0.25">
      <c r="A349" s="4"/>
      <c r="B349" s="4"/>
      <c r="C349" s="4"/>
      <c r="D349" s="4"/>
      <c r="E349" s="4"/>
      <c r="F349" s="8"/>
      <c r="G349" s="127"/>
      <c r="H349" s="127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22"/>
      <c r="BG349" s="4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</row>
    <row r="350" spans="1:79" x14ac:dyDescent="0.25">
      <c r="A350" s="4"/>
      <c r="B350" s="4"/>
      <c r="C350" s="4"/>
      <c r="D350" s="4"/>
      <c r="E350" s="4"/>
      <c r="F350" s="8"/>
      <c r="G350" s="127"/>
      <c r="H350" s="127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22"/>
      <c r="BG350" s="4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</row>
    <row r="351" spans="1:79" x14ac:dyDescent="0.25">
      <c r="A351" s="4"/>
      <c r="B351" s="4"/>
      <c r="C351" s="4"/>
      <c r="D351" s="4"/>
      <c r="E351" s="4"/>
      <c r="F351" s="8"/>
      <c r="G351" s="127"/>
      <c r="H351" s="127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22"/>
      <c r="BG351" s="4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</row>
    <row r="352" spans="1:79" x14ac:dyDescent="0.25">
      <c r="A352" s="4"/>
      <c r="B352" s="4"/>
      <c r="C352" s="4"/>
      <c r="D352" s="4"/>
      <c r="E352" s="4"/>
      <c r="F352" s="8"/>
      <c r="G352" s="127"/>
      <c r="H352" s="127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22"/>
      <c r="BG352" s="4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</row>
    <row r="353" spans="1:79" x14ac:dyDescent="0.25">
      <c r="A353" s="4"/>
      <c r="B353" s="4"/>
      <c r="C353" s="4"/>
      <c r="D353" s="4"/>
      <c r="E353" s="4"/>
      <c r="F353" s="8"/>
      <c r="G353" s="127"/>
      <c r="H353" s="127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22"/>
      <c r="BG353" s="4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</row>
    <row r="354" spans="1:79" x14ac:dyDescent="0.25">
      <c r="A354" s="4"/>
      <c r="B354" s="4"/>
      <c r="C354" s="4"/>
      <c r="D354" s="4"/>
      <c r="E354" s="4"/>
      <c r="F354" s="8"/>
      <c r="G354" s="127"/>
      <c r="H354" s="127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22"/>
      <c r="BG354" s="4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</row>
    <row r="355" spans="1:79" x14ac:dyDescent="0.25">
      <c r="A355" s="4"/>
      <c r="B355" s="4"/>
      <c r="C355" s="4"/>
      <c r="D355" s="4"/>
      <c r="E355" s="4"/>
      <c r="F355" s="8"/>
      <c r="G355" s="127"/>
      <c r="H355" s="127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22"/>
      <c r="BG355" s="4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</row>
    <row r="356" spans="1:79" x14ac:dyDescent="0.25">
      <c r="A356" s="4"/>
      <c r="B356" s="4"/>
      <c r="C356" s="4"/>
      <c r="D356" s="4"/>
      <c r="E356" s="4"/>
      <c r="F356" s="8"/>
      <c r="G356" s="127"/>
      <c r="H356" s="127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22"/>
      <c r="BG356" s="4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</row>
    <row r="357" spans="1:79" x14ac:dyDescent="0.25">
      <c r="A357" s="4"/>
      <c r="B357" s="4"/>
      <c r="C357" s="4"/>
      <c r="D357" s="4"/>
      <c r="E357" s="4"/>
      <c r="F357" s="8"/>
      <c r="G357" s="127"/>
      <c r="H357" s="127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22"/>
      <c r="BG357" s="4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</row>
    <row r="358" spans="1:79" x14ac:dyDescent="0.25">
      <c r="A358" s="4"/>
      <c r="B358" s="4"/>
      <c r="C358" s="4"/>
      <c r="D358" s="4"/>
      <c r="E358" s="4"/>
      <c r="F358" s="8"/>
      <c r="G358" s="127"/>
      <c r="H358" s="127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22"/>
      <c r="BG358" s="4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</row>
    <row r="359" spans="1:79" x14ac:dyDescent="0.25">
      <c r="A359" s="4"/>
      <c r="B359" s="4"/>
      <c r="C359" s="4"/>
      <c r="D359" s="4"/>
      <c r="E359" s="4"/>
      <c r="F359" s="8"/>
      <c r="G359" s="127"/>
      <c r="H359" s="127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22"/>
      <c r="BG359" s="4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</row>
    <row r="360" spans="1:79" x14ac:dyDescent="0.25">
      <c r="A360" s="4"/>
      <c r="B360" s="4"/>
      <c r="C360" s="4"/>
      <c r="D360" s="4"/>
      <c r="E360" s="4"/>
      <c r="F360" s="8"/>
      <c r="G360" s="127"/>
      <c r="H360" s="127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22"/>
      <c r="BG360" s="4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</row>
    <row r="361" spans="1:79" x14ac:dyDescent="0.25">
      <c r="A361" s="4"/>
      <c r="B361" s="4"/>
      <c r="C361" s="4"/>
      <c r="D361" s="4"/>
      <c r="E361" s="4"/>
      <c r="F361" s="8"/>
      <c r="G361" s="127"/>
      <c r="H361" s="127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22"/>
      <c r="BG361" s="4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</row>
    <row r="362" spans="1:79" x14ac:dyDescent="0.25">
      <c r="A362" s="4"/>
      <c r="B362" s="4"/>
      <c r="C362" s="4"/>
      <c r="D362" s="4"/>
      <c r="E362" s="4"/>
      <c r="F362" s="8"/>
      <c r="G362" s="127"/>
      <c r="H362" s="127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22"/>
      <c r="BG362" s="4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</row>
    <row r="363" spans="1:79" x14ac:dyDescent="0.25">
      <c r="A363" s="4"/>
      <c r="B363" s="4"/>
      <c r="C363" s="4"/>
      <c r="D363" s="4"/>
      <c r="E363" s="4"/>
      <c r="F363" s="8"/>
      <c r="G363" s="127"/>
      <c r="H363" s="127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22"/>
      <c r="BG363" s="4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</row>
    <row r="364" spans="1:79" x14ac:dyDescent="0.25">
      <c r="A364" s="4"/>
      <c r="B364" s="4"/>
      <c r="C364" s="4"/>
      <c r="D364" s="4"/>
      <c r="E364" s="4"/>
      <c r="F364" s="8"/>
      <c r="G364" s="127"/>
      <c r="H364" s="127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22"/>
      <c r="BG364" s="4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</row>
    <row r="365" spans="1:79" x14ac:dyDescent="0.25">
      <c r="A365" s="4"/>
      <c r="B365" s="4"/>
      <c r="C365" s="4"/>
      <c r="D365" s="4"/>
      <c r="E365" s="4"/>
      <c r="F365" s="8"/>
      <c r="G365" s="127"/>
      <c r="H365" s="127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22"/>
      <c r="BG365" s="4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</row>
    <row r="366" spans="1:79" x14ac:dyDescent="0.25">
      <c r="A366" s="4"/>
      <c r="B366" s="4"/>
      <c r="C366" s="4"/>
      <c r="D366" s="4"/>
      <c r="E366" s="4"/>
      <c r="F366" s="8"/>
      <c r="G366" s="127"/>
      <c r="H366" s="127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22"/>
      <c r="BG366" s="4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</row>
    <row r="367" spans="1:79" x14ac:dyDescent="0.25">
      <c r="A367" s="4"/>
      <c r="B367" s="4"/>
      <c r="C367" s="4"/>
      <c r="D367" s="4"/>
      <c r="E367" s="4"/>
      <c r="F367" s="8"/>
      <c r="G367" s="127"/>
      <c r="H367" s="127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22"/>
      <c r="BG367" s="4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</row>
    <row r="368" spans="1:79" x14ac:dyDescent="0.25">
      <c r="A368" s="4"/>
      <c r="B368" s="4"/>
      <c r="C368" s="4"/>
      <c r="D368" s="4"/>
      <c r="E368" s="4"/>
      <c r="F368" s="8"/>
      <c r="G368" s="127"/>
      <c r="H368" s="127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22"/>
      <c r="BG368" s="4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</row>
    <row r="369" spans="1:79" x14ac:dyDescent="0.25">
      <c r="A369" s="4"/>
      <c r="B369" s="4"/>
      <c r="C369" s="4"/>
      <c r="D369" s="4"/>
      <c r="E369" s="4"/>
      <c r="F369" s="8"/>
      <c r="G369" s="127"/>
      <c r="H369" s="127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22"/>
      <c r="BG369" s="4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</row>
    <row r="370" spans="1:79" x14ac:dyDescent="0.25">
      <c r="A370" s="4"/>
      <c r="B370" s="4"/>
      <c r="C370" s="4"/>
      <c r="D370" s="4"/>
      <c r="E370" s="4"/>
      <c r="F370" s="8"/>
      <c r="G370" s="127"/>
      <c r="H370" s="127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22"/>
      <c r="BG370" s="4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</row>
    <row r="371" spans="1:79" x14ac:dyDescent="0.25">
      <c r="A371" s="4"/>
      <c r="B371" s="4"/>
      <c r="C371" s="4"/>
      <c r="D371" s="4"/>
      <c r="E371" s="4"/>
      <c r="F371" s="8"/>
      <c r="G371" s="127"/>
      <c r="H371" s="127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22"/>
      <c r="BG371" s="4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</row>
    <row r="372" spans="1:79" x14ac:dyDescent="0.25">
      <c r="A372" s="4"/>
      <c r="B372" s="4"/>
      <c r="C372" s="4"/>
      <c r="D372" s="4"/>
      <c r="E372" s="4"/>
      <c r="F372" s="8"/>
      <c r="G372" s="127"/>
      <c r="H372" s="127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22"/>
      <c r="BG372" s="4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</row>
    <row r="373" spans="1:79" x14ac:dyDescent="0.25">
      <c r="A373" s="4"/>
      <c r="B373" s="4"/>
      <c r="C373" s="4"/>
      <c r="D373" s="4"/>
      <c r="E373" s="4"/>
      <c r="F373" s="8"/>
      <c r="G373" s="127"/>
      <c r="H373" s="127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22"/>
      <c r="BG373" s="4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</row>
    <row r="374" spans="1:79" x14ac:dyDescent="0.25">
      <c r="A374" s="4"/>
      <c r="B374" s="4"/>
      <c r="C374" s="4"/>
      <c r="D374" s="4"/>
      <c r="E374" s="4"/>
      <c r="F374" s="8"/>
      <c r="G374" s="127"/>
      <c r="H374" s="127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22"/>
      <c r="BG374" s="4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</row>
    <row r="375" spans="1:79" x14ac:dyDescent="0.25">
      <c r="A375" s="4"/>
      <c r="B375" s="4"/>
      <c r="C375" s="4"/>
      <c r="D375" s="4"/>
      <c r="E375" s="4"/>
      <c r="F375" s="8"/>
      <c r="G375" s="127"/>
      <c r="H375" s="127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22"/>
      <c r="BG375" s="4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</row>
    <row r="376" spans="1:79" x14ac:dyDescent="0.25">
      <c r="A376" s="4"/>
      <c r="B376" s="4"/>
      <c r="C376" s="4"/>
      <c r="D376" s="4"/>
      <c r="E376" s="4"/>
      <c r="F376" s="8"/>
      <c r="G376" s="127"/>
      <c r="H376" s="127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22"/>
      <c r="BG376" s="4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</row>
    <row r="377" spans="1:79" x14ac:dyDescent="0.25">
      <c r="A377" s="4"/>
      <c r="B377" s="4"/>
      <c r="C377" s="4"/>
      <c r="D377" s="4"/>
      <c r="E377" s="4"/>
      <c r="F377" s="8"/>
      <c r="G377" s="127"/>
      <c r="H377" s="127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22"/>
      <c r="BG377" s="4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</row>
    <row r="378" spans="1:79" x14ac:dyDescent="0.25">
      <c r="A378" s="4"/>
      <c r="B378" s="4"/>
      <c r="C378" s="4"/>
      <c r="D378" s="4"/>
      <c r="E378" s="4"/>
      <c r="F378" s="8"/>
      <c r="G378" s="127"/>
      <c r="H378" s="127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22"/>
      <c r="BG378" s="4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</row>
    <row r="379" spans="1:79" x14ac:dyDescent="0.25">
      <c r="A379" s="4"/>
      <c r="B379" s="4"/>
      <c r="C379" s="4"/>
      <c r="D379" s="4"/>
      <c r="E379" s="4"/>
      <c r="F379" s="8"/>
      <c r="G379" s="127"/>
      <c r="H379" s="127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22"/>
      <c r="BG379" s="4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</row>
    <row r="380" spans="1:79" x14ac:dyDescent="0.25">
      <c r="A380" s="4"/>
      <c r="B380" s="4"/>
      <c r="C380" s="4"/>
      <c r="D380" s="4"/>
      <c r="E380" s="4"/>
      <c r="F380" s="8"/>
      <c r="G380" s="127"/>
      <c r="H380" s="127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22"/>
      <c r="BG380" s="4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</row>
    <row r="381" spans="1:79" x14ac:dyDescent="0.25">
      <c r="A381" s="4"/>
      <c r="B381" s="4"/>
      <c r="C381" s="4"/>
      <c r="D381" s="4"/>
      <c r="E381" s="4"/>
      <c r="F381" s="8"/>
      <c r="G381" s="127"/>
      <c r="H381" s="127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22"/>
      <c r="BG381" s="4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</row>
    <row r="382" spans="1:79" x14ac:dyDescent="0.25">
      <c r="A382" s="4"/>
      <c r="B382" s="4"/>
      <c r="C382" s="4"/>
      <c r="D382" s="4"/>
      <c r="E382" s="4"/>
      <c r="F382" s="8"/>
      <c r="G382" s="127"/>
      <c r="H382" s="127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22"/>
      <c r="BG382" s="4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</row>
    <row r="383" spans="1:79" x14ac:dyDescent="0.25">
      <c r="A383" s="4"/>
      <c r="B383" s="4"/>
      <c r="C383" s="4"/>
      <c r="D383" s="4"/>
      <c r="E383" s="4"/>
      <c r="F383" s="8"/>
      <c r="G383" s="127"/>
      <c r="H383" s="127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22"/>
      <c r="BG383" s="4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</row>
    <row r="384" spans="1:79" x14ac:dyDescent="0.25">
      <c r="A384" s="4"/>
      <c r="B384" s="4"/>
      <c r="C384" s="4"/>
      <c r="D384" s="4"/>
      <c r="E384" s="4"/>
      <c r="F384" s="8"/>
      <c r="G384" s="127"/>
      <c r="H384" s="127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22"/>
      <c r="BG384" s="4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</row>
    <row r="385" spans="1:79" x14ac:dyDescent="0.25">
      <c r="A385" s="4"/>
      <c r="B385" s="4"/>
      <c r="C385" s="4"/>
      <c r="D385" s="4"/>
      <c r="E385" s="4"/>
      <c r="F385" s="8"/>
      <c r="G385" s="127"/>
      <c r="H385" s="127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22"/>
      <c r="BG385" s="4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</row>
    <row r="386" spans="1:79" x14ac:dyDescent="0.25">
      <c r="A386" s="4"/>
      <c r="B386" s="4"/>
      <c r="C386" s="4"/>
      <c r="D386" s="4"/>
      <c r="E386" s="4"/>
      <c r="F386" s="8"/>
      <c r="G386" s="127"/>
      <c r="H386" s="127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22"/>
      <c r="BG386" s="4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</row>
    <row r="387" spans="1:79" x14ac:dyDescent="0.25">
      <c r="A387" s="4"/>
      <c r="B387" s="4"/>
      <c r="C387" s="4"/>
      <c r="D387" s="4"/>
      <c r="E387" s="4"/>
      <c r="F387" s="8"/>
      <c r="G387" s="127"/>
      <c r="H387" s="127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22"/>
      <c r="BG387" s="4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</row>
    <row r="388" spans="1:79" x14ac:dyDescent="0.25">
      <c r="A388" s="4"/>
      <c r="B388" s="4"/>
      <c r="C388" s="4"/>
      <c r="D388" s="4"/>
      <c r="E388" s="4"/>
      <c r="F388" s="8"/>
      <c r="G388" s="127"/>
      <c r="H388" s="127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22"/>
      <c r="BG388" s="4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</row>
    <row r="389" spans="1:79" x14ac:dyDescent="0.25">
      <c r="A389" s="4"/>
      <c r="B389" s="4"/>
      <c r="C389" s="4"/>
      <c r="D389" s="4"/>
      <c r="E389" s="4"/>
      <c r="F389" s="8"/>
      <c r="G389" s="127"/>
      <c r="H389" s="127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22"/>
      <c r="BG389" s="4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</row>
    <row r="390" spans="1:79" x14ac:dyDescent="0.25">
      <c r="A390" s="4"/>
      <c r="B390" s="4"/>
      <c r="C390" s="4"/>
      <c r="D390" s="4"/>
      <c r="E390" s="4"/>
      <c r="F390" s="8"/>
      <c r="G390" s="127"/>
      <c r="H390" s="127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22"/>
      <c r="BG390" s="4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</row>
    <row r="391" spans="1:79" x14ac:dyDescent="0.25">
      <c r="A391" s="4"/>
      <c r="B391" s="4"/>
      <c r="C391" s="4"/>
      <c r="D391" s="4"/>
      <c r="E391" s="4"/>
      <c r="F391" s="8"/>
      <c r="G391" s="127"/>
      <c r="H391" s="127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22"/>
      <c r="BG391" s="4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</row>
    <row r="392" spans="1:79" x14ac:dyDescent="0.25">
      <c r="A392" s="4"/>
      <c r="B392" s="4"/>
      <c r="C392" s="4"/>
      <c r="D392" s="4"/>
      <c r="E392" s="4"/>
      <c r="F392" s="8"/>
      <c r="G392" s="127"/>
      <c r="H392" s="127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22"/>
      <c r="BG392" s="4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</row>
    <row r="393" spans="1:79" x14ac:dyDescent="0.25">
      <c r="A393" s="4"/>
      <c r="B393" s="4"/>
      <c r="C393" s="4"/>
      <c r="D393" s="4"/>
      <c r="E393" s="4"/>
      <c r="F393" s="8"/>
      <c r="G393" s="127"/>
      <c r="H393" s="127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22"/>
      <c r="BG393" s="4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</row>
    <row r="394" spans="1:79" x14ac:dyDescent="0.25">
      <c r="A394" s="4"/>
      <c r="B394" s="4"/>
      <c r="C394" s="4"/>
      <c r="D394" s="4"/>
      <c r="E394" s="4"/>
      <c r="F394" s="8"/>
      <c r="G394" s="127"/>
      <c r="H394" s="127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22"/>
      <c r="BG394" s="4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</row>
    <row r="395" spans="1:79" x14ac:dyDescent="0.25">
      <c r="A395" s="4"/>
      <c r="B395" s="4"/>
      <c r="C395" s="4"/>
      <c r="D395" s="4"/>
      <c r="E395" s="4"/>
      <c r="F395" s="8"/>
      <c r="G395" s="127"/>
      <c r="H395" s="127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22"/>
      <c r="BG395" s="4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</row>
    <row r="396" spans="1:79" x14ac:dyDescent="0.25">
      <c r="A396" s="4"/>
      <c r="B396" s="4"/>
      <c r="C396" s="4"/>
      <c r="D396" s="4"/>
      <c r="E396" s="4"/>
      <c r="F396" s="8"/>
      <c r="G396" s="127"/>
      <c r="H396" s="127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22"/>
      <c r="BG396" s="4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</row>
    <row r="397" spans="1:79" x14ac:dyDescent="0.25">
      <c r="A397" s="4"/>
      <c r="B397" s="4"/>
      <c r="C397" s="4"/>
      <c r="D397" s="4"/>
      <c r="E397" s="4"/>
      <c r="F397" s="8"/>
      <c r="G397" s="127"/>
      <c r="H397" s="127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22"/>
      <c r="BG397" s="4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</row>
    <row r="398" spans="1:79" x14ac:dyDescent="0.25">
      <c r="A398" s="4"/>
      <c r="B398" s="4"/>
      <c r="C398" s="4"/>
      <c r="D398" s="4"/>
      <c r="E398" s="4"/>
      <c r="F398" s="8"/>
      <c r="G398" s="127"/>
      <c r="H398" s="127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22"/>
      <c r="BG398" s="4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</row>
    <row r="399" spans="1:79" x14ac:dyDescent="0.25">
      <c r="A399" s="4"/>
      <c r="B399" s="4"/>
      <c r="C399" s="4"/>
      <c r="D399" s="4"/>
      <c r="E399" s="4"/>
      <c r="F399" s="8"/>
      <c r="G399" s="127"/>
      <c r="H399" s="127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22"/>
      <c r="BG399" s="4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</row>
    <row r="400" spans="1:79" x14ac:dyDescent="0.25">
      <c r="A400" s="4"/>
      <c r="B400" s="4"/>
      <c r="C400" s="4"/>
      <c r="D400" s="4"/>
      <c r="E400" s="4"/>
      <c r="F400" s="8"/>
      <c r="G400" s="127"/>
      <c r="H400" s="127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22"/>
      <c r="BG400" s="4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</row>
    <row r="401" spans="1:79" x14ac:dyDescent="0.25">
      <c r="A401" s="4"/>
      <c r="B401" s="4"/>
      <c r="C401" s="4"/>
      <c r="D401" s="4"/>
      <c r="E401" s="4"/>
      <c r="F401" s="8"/>
      <c r="G401" s="127"/>
      <c r="H401" s="127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22"/>
      <c r="BG401" s="4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</row>
    <row r="402" spans="1:79" x14ac:dyDescent="0.25">
      <c r="A402" s="4"/>
      <c r="B402" s="4"/>
      <c r="C402" s="4"/>
      <c r="D402" s="4"/>
      <c r="E402" s="4"/>
      <c r="F402" s="8"/>
      <c r="G402" s="127"/>
      <c r="H402" s="127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22"/>
      <c r="BG402" s="4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</row>
    <row r="403" spans="1:79" x14ac:dyDescent="0.25">
      <c r="A403" s="4"/>
      <c r="B403" s="4"/>
      <c r="C403" s="4"/>
      <c r="D403" s="4"/>
      <c r="E403" s="4"/>
      <c r="F403" s="8"/>
      <c r="G403" s="127"/>
      <c r="H403" s="127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22"/>
      <c r="BG403" s="4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</row>
    <row r="404" spans="1:79" x14ac:dyDescent="0.25">
      <c r="A404" s="4"/>
      <c r="B404" s="4"/>
      <c r="C404" s="4"/>
      <c r="D404" s="4"/>
      <c r="E404" s="4"/>
      <c r="F404" s="8"/>
      <c r="G404" s="127"/>
      <c r="H404" s="127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22"/>
      <c r="BG404" s="4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</row>
    <row r="405" spans="1:79" x14ac:dyDescent="0.25">
      <c r="A405" s="4"/>
      <c r="B405" s="4"/>
      <c r="C405" s="4"/>
      <c r="D405" s="4"/>
      <c r="E405" s="4"/>
      <c r="F405" s="8"/>
      <c r="G405" s="127"/>
      <c r="H405" s="127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22"/>
      <c r="BG405" s="4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</row>
    <row r="406" spans="1:79" x14ac:dyDescent="0.25">
      <c r="A406" s="4"/>
      <c r="B406" s="4"/>
      <c r="C406" s="4"/>
      <c r="D406" s="4"/>
      <c r="E406" s="4"/>
      <c r="F406" s="8"/>
      <c r="G406" s="127"/>
      <c r="H406" s="127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22"/>
      <c r="BG406" s="4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</row>
    <row r="407" spans="1:79" x14ac:dyDescent="0.25">
      <c r="A407" s="4"/>
      <c r="B407" s="4"/>
      <c r="C407" s="4"/>
      <c r="D407" s="4"/>
      <c r="E407" s="4"/>
      <c r="F407" s="8"/>
      <c r="G407" s="127"/>
      <c r="H407" s="127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22"/>
      <c r="BG407" s="4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</row>
    <row r="408" spans="1:79" x14ac:dyDescent="0.25">
      <c r="A408" s="4"/>
      <c r="B408" s="4"/>
      <c r="C408" s="4"/>
      <c r="D408" s="4"/>
      <c r="E408" s="4"/>
      <c r="F408" s="8"/>
      <c r="G408" s="127"/>
      <c r="H408" s="127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22"/>
      <c r="BG408" s="4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</row>
    <row r="409" spans="1:79" x14ac:dyDescent="0.25">
      <c r="A409" s="4"/>
      <c r="B409" s="4"/>
      <c r="C409" s="4"/>
      <c r="D409" s="4"/>
      <c r="E409" s="4"/>
      <c r="F409" s="8"/>
      <c r="G409" s="127"/>
      <c r="H409" s="127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22"/>
      <c r="BG409" s="4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</row>
    <row r="410" spans="1:79" x14ac:dyDescent="0.25">
      <c r="A410" s="4"/>
      <c r="B410" s="4"/>
      <c r="C410" s="4"/>
      <c r="D410" s="4"/>
      <c r="E410" s="4"/>
      <c r="F410" s="8"/>
      <c r="G410" s="127"/>
      <c r="H410" s="127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22"/>
      <c r="BG410" s="4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</row>
    <row r="411" spans="1:79" x14ac:dyDescent="0.25">
      <c r="A411" s="4"/>
      <c r="B411" s="4"/>
      <c r="C411" s="4"/>
      <c r="D411" s="4"/>
      <c r="E411" s="4"/>
      <c r="F411" s="8"/>
      <c r="G411" s="127"/>
      <c r="H411" s="127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22"/>
      <c r="BG411" s="4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</row>
    <row r="412" spans="1:79" x14ac:dyDescent="0.25">
      <c r="A412" s="4"/>
      <c r="B412" s="4"/>
      <c r="C412" s="4"/>
      <c r="D412" s="4"/>
      <c r="E412" s="4"/>
      <c r="F412" s="8"/>
      <c r="G412" s="127"/>
      <c r="H412" s="127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22"/>
      <c r="BG412" s="4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</row>
    <row r="413" spans="1:79" x14ac:dyDescent="0.25">
      <c r="A413" s="4"/>
      <c r="B413" s="4"/>
      <c r="C413" s="4"/>
      <c r="D413" s="4"/>
      <c r="E413" s="4"/>
      <c r="F413" s="8"/>
      <c r="G413" s="127"/>
      <c r="H413" s="127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22"/>
      <c r="BG413" s="4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</row>
    <row r="414" spans="1:79" x14ac:dyDescent="0.25">
      <c r="A414" s="4"/>
      <c r="B414" s="4"/>
      <c r="C414" s="4"/>
      <c r="D414" s="4"/>
      <c r="E414" s="4"/>
      <c r="F414" s="8"/>
      <c r="G414" s="127"/>
      <c r="H414" s="127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22"/>
      <c r="BG414" s="4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</row>
    <row r="415" spans="1:79" x14ac:dyDescent="0.25">
      <c r="A415" s="4"/>
      <c r="B415" s="4"/>
      <c r="C415" s="4"/>
      <c r="D415" s="4"/>
      <c r="E415" s="4"/>
      <c r="F415" s="8"/>
      <c r="G415" s="127"/>
      <c r="H415" s="127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22"/>
      <c r="BG415" s="4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</row>
    <row r="416" spans="1:79" x14ac:dyDescent="0.25">
      <c r="A416" s="4"/>
      <c r="B416" s="4"/>
      <c r="C416" s="4"/>
      <c r="D416" s="4"/>
      <c r="E416" s="4"/>
      <c r="F416" s="8"/>
      <c r="G416" s="127"/>
      <c r="H416" s="127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22"/>
      <c r="BG416" s="4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</row>
    <row r="417" spans="1:79" x14ac:dyDescent="0.25">
      <c r="A417" s="4"/>
      <c r="B417" s="4"/>
      <c r="C417" s="4"/>
      <c r="D417" s="4"/>
      <c r="E417" s="4"/>
      <c r="F417" s="8"/>
      <c r="G417" s="127"/>
      <c r="H417" s="127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22"/>
      <c r="BG417" s="4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</row>
    <row r="418" spans="1:79" x14ac:dyDescent="0.25">
      <c r="A418" s="4"/>
      <c r="B418" s="4"/>
      <c r="C418" s="4"/>
      <c r="D418" s="4"/>
      <c r="E418" s="4"/>
      <c r="F418" s="8"/>
      <c r="G418" s="127"/>
      <c r="H418" s="127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22"/>
      <c r="BG418" s="4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</row>
    <row r="419" spans="1:79" x14ac:dyDescent="0.25">
      <c r="A419" s="4"/>
      <c r="B419" s="4"/>
      <c r="C419" s="4"/>
      <c r="D419" s="4"/>
      <c r="E419" s="4"/>
      <c r="F419" s="8"/>
      <c r="G419" s="127"/>
      <c r="H419" s="127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22"/>
      <c r="BG419" s="4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</row>
    <row r="420" spans="1:79" x14ac:dyDescent="0.25">
      <c r="A420" s="4"/>
      <c r="B420" s="4"/>
      <c r="C420" s="4"/>
      <c r="D420" s="4"/>
      <c r="E420" s="4"/>
      <c r="F420" s="8"/>
      <c r="G420" s="127"/>
      <c r="H420" s="127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22"/>
      <c r="BG420" s="4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</row>
    <row r="421" spans="1:79" x14ac:dyDescent="0.25">
      <c r="A421" s="4"/>
      <c r="B421" s="4"/>
      <c r="C421" s="4"/>
      <c r="D421" s="4"/>
      <c r="E421" s="4"/>
      <c r="F421" s="8"/>
      <c r="G421" s="127"/>
      <c r="H421" s="127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22"/>
      <c r="BG421" s="4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</row>
    <row r="422" spans="1:79" x14ac:dyDescent="0.25">
      <c r="A422" s="4"/>
      <c r="B422" s="4"/>
      <c r="C422" s="4"/>
      <c r="D422" s="4"/>
      <c r="E422" s="4"/>
      <c r="F422" s="8"/>
      <c r="G422" s="127"/>
      <c r="H422" s="127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22"/>
      <c r="BG422" s="4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</row>
    <row r="423" spans="1:79" x14ac:dyDescent="0.25">
      <c r="A423" s="4"/>
      <c r="B423" s="4"/>
      <c r="C423" s="4"/>
      <c r="D423" s="4"/>
      <c r="E423" s="4"/>
      <c r="F423" s="8"/>
      <c r="G423" s="127"/>
      <c r="H423" s="127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22"/>
      <c r="BG423" s="4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</row>
    <row r="424" spans="1:79" x14ac:dyDescent="0.25">
      <c r="A424" s="4"/>
      <c r="B424" s="4"/>
      <c r="C424" s="4"/>
      <c r="D424" s="4"/>
      <c r="E424" s="4"/>
      <c r="F424" s="8"/>
      <c r="G424" s="127"/>
      <c r="H424" s="127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22"/>
      <c r="BG424" s="4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</row>
    <row r="425" spans="1:79" x14ac:dyDescent="0.25">
      <c r="A425" s="4"/>
      <c r="B425" s="4"/>
      <c r="C425" s="4"/>
      <c r="D425" s="4"/>
      <c r="E425" s="4"/>
      <c r="F425" s="8"/>
      <c r="G425" s="127"/>
      <c r="H425" s="127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22"/>
      <c r="BG425" s="4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</row>
    <row r="426" spans="1:79" x14ac:dyDescent="0.25">
      <c r="A426" s="4"/>
      <c r="B426" s="4"/>
      <c r="C426" s="4"/>
      <c r="D426" s="4"/>
      <c r="E426" s="4"/>
      <c r="F426" s="8"/>
      <c r="G426" s="127"/>
      <c r="H426" s="127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22"/>
      <c r="BG426" s="4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</row>
    <row r="427" spans="1:79" x14ac:dyDescent="0.25">
      <c r="A427" s="4"/>
      <c r="B427" s="4"/>
      <c r="C427" s="4"/>
      <c r="D427" s="4"/>
      <c r="E427" s="4"/>
      <c r="F427" s="8"/>
      <c r="G427" s="127"/>
      <c r="H427" s="127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22"/>
      <c r="BG427" s="4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</row>
    <row r="428" spans="1:79" x14ac:dyDescent="0.25">
      <c r="A428" s="4"/>
      <c r="B428" s="4"/>
      <c r="C428" s="4"/>
      <c r="D428" s="4"/>
      <c r="E428" s="4"/>
      <c r="F428" s="8"/>
      <c r="G428" s="127"/>
      <c r="H428" s="127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22"/>
      <c r="BG428" s="4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</row>
    <row r="429" spans="1:79" x14ac:dyDescent="0.25">
      <c r="A429" s="4"/>
      <c r="B429" s="4"/>
      <c r="C429" s="4"/>
      <c r="D429" s="4"/>
      <c r="E429" s="4"/>
      <c r="F429" s="8"/>
      <c r="G429" s="127"/>
      <c r="H429" s="127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22"/>
      <c r="BG429" s="4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</row>
    <row r="430" spans="1:79" x14ac:dyDescent="0.25">
      <c r="A430" s="4"/>
      <c r="B430" s="4"/>
      <c r="C430" s="4"/>
      <c r="D430" s="4"/>
      <c r="E430" s="4"/>
      <c r="F430" s="8"/>
      <c r="G430" s="127"/>
      <c r="H430" s="127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22"/>
      <c r="BG430" s="4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</row>
    <row r="431" spans="1:79" x14ac:dyDescent="0.25">
      <c r="A431" s="4"/>
      <c r="B431" s="4"/>
      <c r="C431" s="4"/>
      <c r="D431" s="4"/>
      <c r="E431" s="4"/>
      <c r="F431" s="8"/>
      <c r="G431" s="127"/>
      <c r="H431" s="127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22"/>
      <c r="BG431" s="4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</row>
    <row r="432" spans="1:79" x14ac:dyDescent="0.25">
      <c r="A432" s="4"/>
      <c r="B432" s="4"/>
      <c r="C432" s="4"/>
      <c r="D432" s="4"/>
      <c r="E432" s="4"/>
      <c r="F432" s="8"/>
      <c r="G432" s="127"/>
      <c r="H432" s="127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22"/>
      <c r="BG432" s="4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</row>
    <row r="433" spans="1:79" x14ac:dyDescent="0.25">
      <c r="A433" s="4"/>
      <c r="B433" s="4"/>
      <c r="C433" s="4"/>
      <c r="D433" s="4"/>
      <c r="E433" s="4"/>
      <c r="F433" s="8"/>
      <c r="G433" s="127"/>
      <c r="H433" s="127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22"/>
      <c r="BG433" s="4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</row>
    <row r="434" spans="1:79" x14ac:dyDescent="0.25">
      <c r="A434" s="4"/>
      <c r="B434" s="4"/>
      <c r="C434" s="4"/>
      <c r="D434" s="4"/>
      <c r="E434" s="4"/>
      <c r="F434" s="8"/>
      <c r="G434" s="127"/>
      <c r="H434" s="127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22"/>
      <c r="BG434" s="4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</row>
    <row r="435" spans="1:79" x14ac:dyDescent="0.25">
      <c r="A435" s="4"/>
      <c r="B435" s="4"/>
      <c r="C435" s="4"/>
      <c r="D435" s="4"/>
      <c r="E435" s="4"/>
      <c r="F435" s="8"/>
      <c r="G435" s="127"/>
      <c r="H435" s="127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22"/>
      <c r="BG435" s="4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</row>
    <row r="436" spans="1:79" x14ac:dyDescent="0.25">
      <c r="A436" s="4"/>
      <c r="B436" s="4"/>
      <c r="C436" s="4"/>
      <c r="D436" s="4"/>
      <c r="E436" s="4"/>
      <c r="F436" s="8"/>
      <c r="G436" s="127"/>
      <c r="H436" s="127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22"/>
      <c r="BG436" s="4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</row>
    <row r="437" spans="1:79" x14ac:dyDescent="0.25">
      <c r="A437" s="4"/>
      <c r="B437" s="4"/>
      <c r="C437" s="4"/>
      <c r="D437" s="4"/>
      <c r="E437" s="4"/>
      <c r="F437" s="8"/>
      <c r="G437" s="127"/>
      <c r="H437" s="127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22"/>
      <c r="BG437" s="4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</row>
    <row r="438" spans="1:79" x14ac:dyDescent="0.25">
      <c r="A438" s="4"/>
      <c r="B438" s="4"/>
      <c r="C438" s="4"/>
      <c r="D438" s="4"/>
      <c r="E438" s="4"/>
      <c r="F438" s="8"/>
      <c r="G438" s="127"/>
      <c r="H438" s="127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22"/>
      <c r="BG438" s="4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</row>
    <row r="439" spans="1:79" x14ac:dyDescent="0.25">
      <c r="A439" s="4"/>
      <c r="B439" s="4"/>
      <c r="C439" s="4"/>
      <c r="D439" s="4"/>
      <c r="E439" s="4"/>
      <c r="F439" s="8"/>
      <c r="G439" s="127"/>
      <c r="H439" s="127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22"/>
      <c r="BG439" s="4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</row>
    <row r="440" spans="1:79" x14ac:dyDescent="0.25">
      <c r="A440" s="4"/>
      <c r="B440" s="4"/>
      <c r="C440" s="4"/>
      <c r="D440" s="4"/>
      <c r="E440" s="4"/>
      <c r="F440" s="8"/>
      <c r="G440" s="127"/>
      <c r="H440" s="127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22"/>
      <c r="BG440" s="4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</row>
    <row r="441" spans="1:79" x14ac:dyDescent="0.25">
      <c r="A441" s="4"/>
      <c r="B441" s="4"/>
      <c r="C441" s="4"/>
      <c r="D441" s="4"/>
      <c r="E441" s="4"/>
      <c r="F441" s="8"/>
      <c r="G441" s="127"/>
      <c r="H441" s="127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22"/>
      <c r="BG441" s="4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</row>
    <row r="442" spans="1:79" x14ac:dyDescent="0.25">
      <c r="A442" s="4"/>
      <c r="B442" s="4"/>
      <c r="C442" s="4"/>
      <c r="D442" s="4"/>
      <c r="E442" s="4"/>
      <c r="F442" s="8"/>
      <c r="G442" s="127"/>
      <c r="H442" s="127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22"/>
      <c r="BG442" s="4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</row>
    <row r="443" spans="1:79" x14ac:dyDescent="0.25">
      <c r="A443" s="4"/>
      <c r="B443" s="4"/>
      <c r="C443" s="4"/>
      <c r="D443" s="4"/>
      <c r="E443" s="4"/>
      <c r="F443" s="8"/>
      <c r="G443" s="127"/>
      <c r="H443" s="127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22"/>
      <c r="BG443" s="4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</row>
    <row r="444" spans="1:79" x14ac:dyDescent="0.25">
      <c r="A444" s="4"/>
      <c r="B444" s="4"/>
      <c r="C444" s="4"/>
      <c r="D444" s="4"/>
      <c r="E444" s="4"/>
      <c r="F444" s="8"/>
      <c r="G444" s="127"/>
      <c r="H444" s="127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22"/>
      <c r="BG444" s="4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</row>
    <row r="445" spans="1:79" x14ac:dyDescent="0.25">
      <c r="A445" s="4"/>
      <c r="B445" s="4"/>
      <c r="C445" s="4"/>
      <c r="D445" s="4"/>
      <c r="E445" s="4"/>
      <c r="F445" s="8"/>
      <c r="G445" s="127"/>
      <c r="H445" s="127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22"/>
      <c r="BG445" s="4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</row>
    <row r="446" spans="1:79" x14ac:dyDescent="0.25">
      <c r="A446" s="4"/>
      <c r="B446" s="4"/>
      <c r="C446" s="4"/>
      <c r="D446" s="4"/>
      <c r="E446" s="4"/>
      <c r="F446" s="8"/>
      <c r="G446" s="127"/>
      <c r="H446" s="127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22"/>
      <c r="BG446" s="4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</row>
    <row r="447" spans="1:79" x14ac:dyDescent="0.25">
      <c r="A447" s="4"/>
      <c r="B447" s="4"/>
      <c r="C447" s="4"/>
      <c r="D447" s="4"/>
      <c r="E447" s="4"/>
      <c r="F447" s="8"/>
      <c r="G447" s="127"/>
      <c r="H447" s="127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22"/>
      <c r="BG447" s="4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</row>
    <row r="448" spans="1:79" x14ac:dyDescent="0.25">
      <c r="A448" s="4"/>
      <c r="B448" s="4"/>
      <c r="C448" s="4"/>
      <c r="D448" s="4"/>
      <c r="E448" s="4"/>
      <c r="F448" s="8"/>
      <c r="G448" s="127"/>
      <c r="H448" s="127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22"/>
      <c r="BG448" s="4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</row>
    <row r="449" spans="1:79" x14ac:dyDescent="0.25">
      <c r="A449" s="4"/>
      <c r="B449" s="4"/>
      <c r="C449" s="4"/>
      <c r="D449" s="4"/>
      <c r="E449" s="4"/>
      <c r="F449" s="8"/>
      <c r="G449" s="127"/>
      <c r="H449" s="127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22"/>
      <c r="BG449" s="4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</row>
    <row r="450" spans="1:79" x14ac:dyDescent="0.25">
      <c r="A450" s="4"/>
      <c r="B450" s="4"/>
      <c r="C450" s="4"/>
      <c r="D450" s="4"/>
      <c r="E450" s="4"/>
      <c r="F450" s="8"/>
      <c r="G450" s="127"/>
      <c r="H450" s="127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22"/>
      <c r="BG450" s="4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</row>
    <row r="451" spans="1:79" x14ac:dyDescent="0.25">
      <c r="A451" s="4"/>
      <c r="B451" s="4"/>
      <c r="C451" s="4"/>
      <c r="D451" s="4"/>
      <c r="E451" s="4"/>
      <c r="F451" s="8"/>
      <c r="G451" s="127"/>
      <c r="H451" s="127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22"/>
      <c r="BG451" s="4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</row>
    <row r="452" spans="1:79" x14ac:dyDescent="0.25">
      <c r="A452" s="4"/>
      <c r="B452" s="4"/>
      <c r="C452" s="4"/>
      <c r="D452" s="4"/>
      <c r="E452" s="4"/>
      <c r="F452" s="8"/>
      <c r="G452" s="127"/>
      <c r="H452" s="127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22"/>
      <c r="BG452" s="4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</row>
    <row r="453" spans="1:79" x14ac:dyDescent="0.25">
      <c r="A453" s="4"/>
      <c r="B453" s="4"/>
      <c r="C453" s="4"/>
      <c r="D453" s="4"/>
      <c r="E453" s="4"/>
      <c r="F453" s="8"/>
      <c r="G453" s="127"/>
      <c r="H453" s="127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22"/>
      <c r="BG453" s="4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</row>
    <row r="454" spans="1:79" x14ac:dyDescent="0.25">
      <c r="A454" s="4"/>
      <c r="B454" s="4"/>
      <c r="C454" s="4"/>
      <c r="D454" s="4"/>
      <c r="E454" s="4"/>
      <c r="F454" s="8"/>
      <c r="G454" s="127"/>
      <c r="H454" s="127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22"/>
      <c r="BG454" s="4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</row>
    <row r="455" spans="1:79" x14ac:dyDescent="0.25">
      <c r="A455" s="4"/>
      <c r="B455" s="4"/>
      <c r="C455" s="4"/>
      <c r="D455" s="4"/>
      <c r="E455" s="4"/>
      <c r="F455" s="8"/>
      <c r="G455" s="127"/>
      <c r="H455" s="127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22"/>
      <c r="BG455" s="4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</row>
    <row r="456" spans="1:79" x14ac:dyDescent="0.25">
      <c r="A456" s="4"/>
      <c r="B456" s="4"/>
      <c r="C456" s="4"/>
      <c r="D456" s="4"/>
      <c r="E456" s="4"/>
      <c r="F456" s="8"/>
      <c r="G456" s="127"/>
      <c r="H456" s="127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22"/>
      <c r="BG456" s="4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</row>
    <row r="457" spans="1:79" x14ac:dyDescent="0.25">
      <c r="A457" s="4"/>
      <c r="B457" s="4"/>
      <c r="C457" s="4"/>
      <c r="D457" s="4"/>
      <c r="E457" s="4"/>
      <c r="F457" s="8"/>
      <c r="G457" s="127"/>
      <c r="H457" s="127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22"/>
      <c r="BG457" s="4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</row>
    <row r="458" spans="1:79" x14ac:dyDescent="0.25">
      <c r="A458" s="4"/>
      <c r="B458" s="4"/>
      <c r="C458" s="4"/>
      <c r="D458" s="4"/>
      <c r="E458" s="4"/>
      <c r="F458" s="8"/>
      <c r="G458" s="127"/>
      <c r="H458" s="127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22"/>
      <c r="BG458" s="4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</row>
    <row r="459" spans="1:79" x14ac:dyDescent="0.25">
      <c r="A459" s="4"/>
      <c r="B459" s="4"/>
      <c r="C459" s="4"/>
      <c r="D459" s="4"/>
      <c r="E459" s="4"/>
      <c r="F459" s="8"/>
      <c r="G459" s="127"/>
      <c r="H459" s="127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22"/>
      <c r="BG459" s="4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</row>
    <row r="460" spans="1:79" x14ac:dyDescent="0.25">
      <c r="A460" s="4"/>
      <c r="B460" s="4"/>
      <c r="C460" s="4"/>
      <c r="D460" s="4"/>
      <c r="E460" s="4"/>
      <c r="F460" s="8"/>
      <c r="G460" s="127"/>
      <c r="H460" s="127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22"/>
      <c r="BG460" s="4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</row>
    <row r="461" spans="1:79" x14ac:dyDescent="0.25">
      <c r="A461" s="4"/>
      <c r="B461" s="4"/>
      <c r="C461" s="4"/>
      <c r="D461" s="4"/>
      <c r="E461" s="4"/>
      <c r="F461" s="8"/>
      <c r="G461" s="127"/>
      <c r="H461" s="127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22"/>
      <c r="BG461" s="4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</row>
    <row r="462" spans="1:79" x14ac:dyDescent="0.25">
      <c r="A462" s="4"/>
      <c r="B462" s="4"/>
      <c r="C462" s="4"/>
      <c r="D462" s="4"/>
      <c r="E462" s="4"/>
      <c r="F462" s="8"/>
      <c r="G462" s="127"/>
      <c r="H462" s="127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22"/>
      <c r="BG462" s="4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</row>
    <row r="463" spans="1:79" x14ac:dyDescent="0.25">
      <c r="A463" s="4"/>
      <c r="B463" s="4"/>
      <c r="C463" s="4"/>
      <c r="D463" s="4"/>
      <c r="E463" s="4"/>
      <c r="F463" s="8"/>
      <c r="G463" s="127"/>
      <c r="H463" s="127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22"/>
      <c r="BG463" s="4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</row>
    <row r="464" spans="1:79" x14ac:dyDescent="0.25">
      <c r="A464" s="4"/>
      <c r="B464" s="4"/>
      <c r="C464" s="4"/>
      <c r="D464" s="4"/>
      <c r="E464" s="4"/>
      <c r="F464" s="8"/>
      <c r="G464" s="127"/>
      <c r="H464" s="127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22"/>
      <c r="BG464" s="4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</row>
    <row r="465" spans="1:79" x14ac:dyDescent="0.25">
      <c r="A465" s="4"/>
      <c r="B465" s="4"/>
      <c r="C465" s="4"/>
      <c r="D465" s="4"/>
      <c r="E465" s="4"/>
      <c r="F465" s="8"/>
      <c r="G465" s="127"/>
      <c r="H465" s="127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22"/>
      <c r="BG465" s="4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</row>
    <row r="466" spans="1:79" x14ac:dyDescent="0.25">
      <c r="A466" s="4"/>
      <c r="B466" s="4"/>
      <c r="C466" s="4"/>
      <c r="D466" s="4"/>
      <c r="E466" s="4"/>
      <c r="F466" s="8"/>
      <c r="G466" s="127"/>
      <c r="H466" s="127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22"/>
      <c r="BG466" s="4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</row>
    <row r="467" spans="1:79" x14ac:dyDescent="0.25">
      <c r="A467" s="4"/>
      <c r="B467" s="4"/>
      <c r="C467" s="4"/>
      <c r="D467" s="4"/>
      <c r="E467" s="4"/>
      <c r="F467" s="8"/>
      <c r="G467" s="127"/>
      <c r="H467" s="127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22"/>
      <c r="BG467" s="4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</row>
    <row r="468" spans="1:79" x14ac:dyDescent="0.25">
      <c r="A468" s="4"/>
      <c r="B468" s="4"/>
      <c r="C468" s="4"/>
      <c r="D468" s="4"/>
      <c r="E468" s="4"/>
      <c r="F468" s="8"/>
      <c r="G468" s="127"/>
      <c r="H468" s="127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22"/>
      <c r="BG468" s="4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</row>
    <row r="469" spans="1:79" x14ac:dyDescent="0.25">
      <c r="A469" s="4"/>
      <c r="B469" s="4"/>
      <c r="C469" s="4"/>
      <c r="D469" s="4"/>
      <c r="E469" s="4"/>
      <c r="F469" s="8"/>
      <c r="G469" s="127"/>
      <c r="H469" s="127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22"/>
      <c r="BG469" s="4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</row>
    <row r="470" spans="1:79" x14ac:dyDescent="0.25">
      <c r="A470" s="4"/>
      <c r="B470" s="4"/>
      <c r="C470" s="4"/>
      <c r="D470" s="4"/>
      <c r="E470" s="4"/>
      <c r="F470" s="8"/>
      <c r="G470" s="127"/>
      <c r="H470" s="127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22"/>
      <c r="BG470" s="4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</row>
    <row r="471" spans="1:79" x14ac:dyDescent="0.25">
      <c r="A471" s="4"/>
      <c r="B471" s="4"/>
      <c r="C471" s="4"/>
      <c r="D471" s="4"/>
      <c r="E471" s="4"/>
      <c r="F471" s="8"/>
      <c r="G471" s="127"/>
      <c r="H471" s="127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22"/>
      <c r="BG471" s="4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</row>
    <row r="472" spans="1:79" x14ac:dyDescent="0.25">
      <c r="A472" s="4"/>
      <c r="B472" s="4"/>
      <c r="C472" s="4"/>
      <c r="D472" s="4"/>
      <c r="E472" s="4"/>
      <c r="F472" s="8"/>
      <c r="G472" s="127"/>
      <c r="H472" s="127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22"/>
      <c r="BG472" s="4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</row>
    <row r="473" spans="1:79" x14ac:dyDescent="0.25">
      <c r="A473" s="4"/>
      <c r="B473" s="4"/>
      <c r="C473" s="4"/>
      <c r="D473" s="4"/>
      <c r="E473" s="4"/>
      <c r="F473" s="8"/>
      <c r="G473" s="127"/>
      <c r="H473" s="127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22"/>
      <c r="BG473" s="4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</row>
    <row r="474" spans="1:79" x14ac:dyDescent="0.25">
      <c r="A474" s="4"/>
      <c r="B474" s="4"/>
      <c r="C474" s="4"/>
      <c r="D474" s="4"/>
      <c r="E474" s="4"/>
      <c r="F474" s="8"/>
      <c r="G474" s="127"/>
      <c r="H474" s="127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22"/>
      <c r="BG474" s="4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</row>
    <row r="475" spans="1:79" x14ac:dyDescent="0.25">
      <c r="A475" s="4"/>
      <c r="B475" s="4"/>
      <c r="C475" s="4"/>
      <c r="D475" s="4"/>
      <c r="E475" s="4"/>
      <c r="F475" s="8"/>
      <c r="G475" s="127"/>
      <c r="H475" s="127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22"/>
      <c r="BG475" s="4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</row>
    <row r="476" spans="1:79" x14ac:dyDescent="0.25">
      <c r="A476" s="4"/>
      <c r="B476" s="4"/>
      <c r="C476" s="4"/>
      <c r="D476" s="4"/>
      <c r="E476" s="4"/>
      <c r="F476" s="8"/>
      <c r="G476" s="127"/>
      <c r="H476" s="127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22"/>
      <c r="BG476" s="4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</row>
    <row r="477" spans="1:79" x14ac:dyDescent="0.25">
      <c r="A477" s="4"/>
      <c r="B477" s="4"/>
      <c r="C477" s="4"/>
      <c r="D477" s="4"/>
      <c r="E477" s="4"/>
      <c r="F477" s="8"/>
      <c r="G477" s="127"/>
      <c r="H477" s="127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22"/>
      <c r="BG477" s="4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</row>
    <row r="478" spans="1:79" x14ac:dyDescent="0.25">
      <c r="A478" s="4"/>
      <c r="B478" s="4"/>
      <c r="C478" s="4"/>
      <c r="D478" s="4"/>
      <c r="E478" s="4"/>
      <c r="F478" s="8"/>
      <c r="G478" s="127"/>
      <c r="H478" s="127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22"/>
      <c r="BG478" s="4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</row>
    <row r="479" spans="1:79" x14ac:dyDescent="0.25">
      <c r="A479" s="4"/>
      <c r="B479" s="4"/>
      <c r="C479" s="4"/>
      <c r="D479" s="4"/>
      <c r="E479" s="4"/>
      <c r="F479" s="8"/>
      <c r="G479" s="127"/>
      <c r="H479" s="127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22"/>
      <c r="BG479" s="4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</row>
    <row r="480" spans="1:79" x14ac:dyDescent="0.25">
      <c r="A480" s="4"/>
      <c r="B480" s="4"/>
      <c r="C480" s="4"/>
      <c r="D480" s="4"/>
      <c r="E480" s="4"/>
      <c r="F480" s="8"/>
      <c r="G480" s="127"/>
      <c r="H480" s="127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22"/>
      <c r="BG480" s="4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</row>
    <row r="481" spans="1:79" x14ac:dyDescent="0.25">
      <c r="A481" s="4"/>
      <c r="B481" s="4"/>
      <c r="C481" s="4"/>
      <c r="D481" s="4"/>
      <c r="E481" s="4"/>
      <c r="F481" s="8"/>
      <c r="G481" s="127"/>
      <c r="H481" s="127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22"/>
      <c r="BG481" s="4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</row>
    <row r="482" spans="1:79" x14ac:dyDescent="0.25">
      <c r="A482" s="4"/>
      <c r="B482" s="4"/>
      <c r="C482" s="4"/>
      <c r="D482" s="4"/>
      <c r="E482" s="4"/>
      <c r="F482" s="8"/>
      <c r="G482" s="127"/>
      <c r="H482" s="127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22"/>
      <c r="BG482" s="4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</row>
    <row r="483" spans="1:79" x14ac:dyDescent="0.25">
      <c r="A483" s="4"/>
      <c r="B483" s="4"/>
      <c r="C483" s="4"/>
      <c r="D483" s="4"/>
      <c r="E483" s="4"/>
      <c r="F483" s="8"/>
      <c r="G483" s="127"/>
      <c r="H483" s="127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22"/>
      <c r="BG483" s="4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</row>
    <row r="484" spans="1:79" x14ac:dyDescent="0.25">
      <c r="A484" s="4"/>
      <c r="B484" s="4"/>
      <c r="C484" s="4"/>
      <c r="D484" s="4"/>
      <c r="E484" s="4"/>
      <c r="F484" s="8"/>
      <c r="G484" s="127"/>
      <c r="H484" s="127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22"/>
      <c r="BG484" s="4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</row>
    <row r="485" spans="1:79" x14ac:dyDescent="0.25">
      <c r="A485" s="4"/>
      <c r="B485" s="4"/>
      <c r="C485" s="4"/>
      <c r="D485" s="4"/>
      <c r="E485" s="4"/>
      <c r="F485" s="8"/>
      <c r="G485" s="127"/>
      <c r="H485" s="127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22"/>
      <c r="BG485" s="4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</row>
    <row r="486" spans="1:79" x14ac:dyDescent="0.25">
      <c r="A486" s="4"/>
      <c r="B486" s="4"/>
      <c r="C486" s="4"/>
      <c r="D486" s="4"/>
      <c r="E486" s="4"/>
      <c r="F486" s="8"/>
      <c r="G486" s="127"/>
      <c r="H486" s="127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22"/>
      <c r="BG486" s="4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</row>
    <row r="487" spans="1:79" x14ac:dyDescent="0.25">
      <c r="A487" s="4"/>
      <c r="B487" s="4"/>
      <c r="C487" s="4"/>
      <c r="D487" s="4"/>
      <c r="E487" s="4"/>
      <c r="F487" s="8"/>
      <c r="G487" s="127"/>
      <c r="H487" s="127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22"/>
      <c r="BG487" s="4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</row>
    <row r="488" spans="1:79" x14ac:dyDescent="0.25">
      <c r="A488" s="4"/>
      <c r="B488" s="4"/>
      <c r="C488" s="4"/>
      <c r="D488" s="4"/>
      <c r="E488" s="4"/>
      <c r="F488" s="8"/>
      <c r="G488" s="127"/>
      <c r="H488" s="127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22"/>
      <c r="BG488" s="4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</row>
    <row r="489" spans="1:79" x14ac:dyDescent="0.25">
      <c r="A489" s="4"/>
      <c r="B489" s="4"/>
      <c r="C489" s="4"/>
      <c r="D489" s="4"/>
      <c r="E489" s="4"/>
      <c r="F489" s="8"/>
      <c r="G489" s="127"/>
      <c r="H489" s="127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22"/>
      <c r="BG489" s="4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</row>
    <row r="490" spans="1:79" x14ac:dyDescent="0.25">
      <c r="A490" s="4"/>
      <c r="B490" s="4"/>
      <c r="C490" s="4"/>
      <c r="D490" s="4"/>
      <c r="E490" s="4"/>
      <c r="F490" s="8"/>
      <c r="G490" s="127"/>
      <c r="H490" s="127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22"/>
      <c r="BG490" s="4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</row>
    <row r="491" spans="1:79" x14ac:dyDescent="0.25">
      <c r="A491" s="4"/>
      <c r="B491" s="4"/>
      <c r="C491" s="4"/>
      <c r="D491" s="4"/>
      <c r="E491" s="4"/>
      <c r="F491" s="8"/>
      <c r="G491" s="127"/>
      <c r="H491" s="127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22"/>
      <c r="BG491" s="4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</row>
    <row r="492" spans="1:79" x14ac:dyDescent="0.25">
      <c r="A492" s="4"/>
      <c r="B492" s="4"/>
      <c r="C492" s="4"/>
      <c r="D492" s="4"/>
      <c r="E492" s="4"/>
      <c r="F492" s="8"/>
      <c r="G492" s="127"/>
      <c r="H492" s="127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22"/>
      <c r="BG492" s="4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</row>
    <row r="493" spans="1:79" x14ac:dyDescent="0.25">
      <c r="A493" s="4"/>
      <c r="B493" s="4"/>
      <c r="C493" s="4"/>
      <c r="D493" s="4"/>
      <c r="E493" s="4"/>
      <c r="F493" s="8"/>
      <c r="G493" s="127"/>
      <c r="H493" s="127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22"/>
      <c r="BG493" s="4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</row>
    <row r="494" spans="1:79" x14ac:dyDescent="0.25">
      <c r="A494" s="4"/>
      <c r="B494" s="4"/>
      <c r="C494" s="4"/>
      <c r="D494" s="4"/>
      <c r="E494" s="4"/>
      <c r="F494" s="8"/>
      <c r="G494" s="127"/>
      <c r="H494" s="127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22"/>
      <c r="BG494" s="4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</row>
    <row r="495" spans="1:79" x14ac:dyDescent="0.25">
      <c r="A495" s="4"/>
      <c r="B495" s="4"/>
      <c r="C495" s="4"/>
      <c r="D495" s="4"/>
      <c r="E495" s="4"/>
      <c r="F495" s="8"/>
      <c r="G495" s="127"/>
      <c r="H495" s="127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22"/>
      <c r="BG495" s="4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</row>
    <row r="496" spans="1:79" x14ac:dyDescent="0.25">
      <c r="A496" s="4"/>
      <c r="B496" s="4"/>
      <c r="C496" s="4"/>
      <c r="D496" s="4"/>
      <c r="E496" s="4"/>
      <c r="F496" s="8"/>
      <c r="G496" s="127"/>
      <c r="H496" s="127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22"/>
      <c r="BG496" s="4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</row>
    <row r="497" spans="1:79" x14ac:dyDescent="0.25">
      <c r="A497" s="4"/>
      <c r="B497" s="4"/>
      <c r="C497" s="4"/>
      <c r="D497" s="4"/>
      <c r="E497" s="4"/>
      <c r="F497" s="8"/>
      <c r="G497" s="127"/>
      <c r="H497" s="127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22"/>
      <c r="BG497" s="4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</row>
    <row r="498" spans="1:79" x14ac:dyDescent="0.25">
      <c r="A498" s="4"/>
      <c r="B498" s="4"/>
      <c r="C498" s="4"/>
      <c r="D498" s="4"/>
      <c r="E498" s="4"/>
      <c r="F498" s="8"/>
      <c r="G498" s="127"/>
      <c r="H498" s="127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22"/>
      <c r="BG498" s="4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</row>
    <row r="499" spans="1:79" x14ac:dyDescent="0.25">
      <c r="A499" s="4"/>
      <c r="B499" s="4"/>
      <c r="C499" s="4"/>
      <c r="D499" s="4"/>
      <c r="E499" s="4"/>
      <c r="F499" s="8"/>
      <c r="G499" s="127"/>
      <c r="H499" s="127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22"/>
      <c r="BG499" s="4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</row>
    <row r="500" spans="1:79" x14ac:dyDescent="0.25">
      <c r="A500" s="4"/>
      <c r="B500" s="4"/>
      <c r="C500" s="4"/>
      <c r="D500" s="4"/>
      <c r="E500" s="4"/>
      <c r="F500" s="8"/>
      <c r="G500" s="127"/>
      <c r="H500" s="127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22"/>
      <c r="BG500" s="4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</row>
    <row r="501" spans="1:79" x14ac:dyDescent="0.25">
      <c r="A501" s="4"/>
      <c r="B501" s="4"/>
      <c r="C501" s="4"/>
      <c r="D501" s="4"/>
      <c r="E501" s="4"/>
      <c r="F501" s="8"/>
      <c r="G501" s="127"/>
      <c r="H501" s="127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22"/>
      <c r="BG501" s="4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</row>
    <row r="502" spans="1:79" x14ac:dyDescent="0.25">
      <c r="A502" s="4"/>
      <c r="B502" s="4"/>
      <c r="C502" s="4"/>
      <c r="D502" s="4"/>
      <c r="E502" s="4"/>
      <c r="F502" s="8"/>
      <c r="G502" s="127"/>
      <c r="H502" s="127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22"/>
      <c r="BG502" s="4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</row>
    <row r="503" spans="1:79" x14ac:dyDescent="0.25">
      <c r="A503" s="4"/>
      <c r="B503" s="4"/>
      <c r="C503" s="4"/>
      <c r="D503" s="4"/>
      <c r="E503" s="4"/>
      <c r="F503" s="8"/>
      <c r="G503" s="127"/>
      <c r="H503" s="127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22"/>
      <c r="BG503" s="4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</row>
    <row r="504" spans="1:79" x14ac:dyDescent="0.25">
      <c r="A504" s="4"/>
      <c r="B504" s="4"/>
      <c r="C504" s="4"/>
      <c r="D504" s="4"/>
      <c r="E504" s="4"/>
      <c r="F504" s="8"/>
      <c r="G504" s="127"/>
      <c r="H504" s="127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22"/>
      <c r="BG504" s="4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</row>
    <row r="505" spans="1:79" x14ac:dyDescent="0.25">
      <c r="A505" s="4"/>
      <c r="B505" s="4"/>
      <c r="C505" s="4"/>
      <c r="D505" s="4"/>
      <c r="E505" s="4"/>
      <c r="F505" s="8"/>
      <c r="G505" s="127"/>
      <c r="H505" s="127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22"/>
      <c r="BG505" s="4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</row>
    <row r="506" spans="1:79" x14ac:dyDescent="0.25">
      <c r="A506" s="4"/>
      <c r="B506" s="4"/>
      <c r="C506" s="4"/>
      <c r="D506" s="4"/>
      <c r="E506" s="4"/>
      <c r="F506" s="8"/>
      <c r="G506" s="127"/>
      <c r="H506" s="127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22"/>
      <c r="BG506" s="4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</row>
    <row r="507" spans="1:79" x14ac:dyDescent="0.25">
      <c r="A507" s="4"/>
      <c r="B507" s="4"/>
      <c r="C507" s="4"/>
      <c r="D507" s="4"/>
      <c r="E507" s="4"/>
      <c r="F507" s="8"/>
      <c r="G507" s="127"/>
      <c r="H507" s="127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22"/>
      <c r="BG507" s="4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</row>
    <row r="508" spans="1:79" x14ac:dyDescent="0.25">
      <c r="A508" s="4"/>
      <c r="B508" s="4"/>
      <c r="C508" s="4"/>
      <c r="D508" s="4"/>
      <c r="E508" s="4"/>
      <c r="F508" s="8"/>
      <c r="G508" s="127"/>
      <c r="H508" s="127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22"/>
      <c r="BG508" s="4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</row>
    <row r="509" spans="1:79" x14ac:dyDescent="0.25">
      <c r="A509" s="4"/>
      <c r="B509" s="4"/>
      <c r="C509" s="4"/>
      <c r="D509" s="4"/>
      <c r="E509" s="4"/>
      <c r="F509" s="8"/>
      <c r="G509" s="127"/>
      <c r="H509" s="127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22"/>
      <c r="BG509" s="4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</row>
    <row r="510" spans="1:79" x14ac:dyDescent="0.25">
      <c r="A510" s="4"/>
      <c r="B510" s="4"/>
      <c r="C510" s="4"/>
      <c r="D510" s="4"/>
      <c r="E510" s="4"/>
      <c r="F510" s="8"/>
      <c r="G510" s="127"/>
      <c r="H510" s="127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22"/>
      <c r="BG510" s="4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</row>
    <row r="511" spans="1:79" x14ac:dyDescent="0.25">
      <c r="A511" s="4"/>
      <c r="B511" s="4"/>
      <c r="C511" s="4"/>
      <c r="D511" s="4"/>
      <c r="E511" s="4"/>
      <c r="F511" s="8"/>
      <c r="G511" s="127"/>
      <c r="H511" s="127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22"/>
      <c r="BG511" s="4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</row>
    <row r="512" spans="1:79" x14ac:dyDescent="0.25">
      <c r="A512" s="4"/>
      <c r="B512" s="4"/>
      <c r="C512" s="4"/>
      <c r="D512" s="4"/>
      <c r="E512" s="4"/>
      <c r="F512" s="8"/>
      <c r="G512" s="127"/>
      <c r="H512" s="127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22"/>
      <c r="BG512" s="4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</row>
    <row r="513" spans="1:79" x14ac:dyDescent="0.25">
      <c r="A513" s="4"/>
      <c r="B513" s="4"/>
      <c r="C513" s="4"/>
      <c r="D513" s="4"/>
      <c r="E513" s="4"/>
      <c r="F513" s="8"/>
      <c r="G513" s="127"/>
      <c r="H513" s="127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22"/>
      <c r="BG513" s="4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</row>
    <row r="514" spans="1:79" x14ac:dyDescent="0.25">
      <c r="A514" s="4"/>
      <c r="B514" s="4"/>
      <c r="C514" s="4"/>
      <c r="D514" s="4"/>
      <c r="E514" s="4"/>
      <c r="F514" s="8"/>
      <c r="G514" s="127"/>
      <c r="H514" s="127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22"/>
      <c r="BG514" s="4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</row>
    <row r="515" spans="1:79" x14ac:dyDescent="0.25">
      <c r="A515" s="4"/>
      <c r="B515" s="4"/>
      <c r="C515" s="4"/>
      <c r="D515" s="4"/>
      <c r="E515" s="4"/>
      <c r="F515" s="8"/>
      <c r="G515" s="127"/>
      <c r="H515" s="127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22"/>
      <c r="BG515" s="4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</row>
    <row r="516" spans="1:79" x14ac:dyDescent="0.25">
      <c r="A516" s="4"/>
      <c r="B516" s="4"/>
      <c r="C516" s="4"/>
      <c r="D516" s="4"/>
      <c r="E516" s="4"/>
      <c r="F516" s="8"/>
      <c r="G516" s="127"/>
      <c r="H516" s="127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22"/>
      <c r="BG516" s="4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</row>
    <row r="517" spans="1:79" x14ac:dyDescent="0.25">
      <c r="A517" s="4"/>
      <c r="B517" s="4"/>
      <c r="C517" s="4"/>
      <c r="D517" s="4"/>
      <c r="E517" s="4"/>
      <c r="F517" s="8"/>
      <c r="G517" s="127"/>
      <c r="H517" s="127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22"/>
      <c r="BG517" s="4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</row>
    <row r="518" spans="1:79" x14ac:dyDescent="0.25">
      <c r="A518" s="4"/>
      <c r="B518" s="4"/>
      <c r="C518" s="4"/>
      <c r="D518" s="4"/>
      <c r="E518" s="4"/>
      <c r="F518" s="8"/>
      <c r="G518" s="127"/>
      <c r="H518" s="127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22"/>
      <c r="BG518" s="4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</row>
    <row r="519" spans="1:79" x14ac:dyDescent="0.25">
      <c r="A519" s="4"/>
      <c r="B519" s="4"/>
      <c r="C519" s="4"/>
      <c r="D519" s="4"/>
      <c r="E519" s="4"/>
      <c r="F519" s="8"/>
      <c r="G519" s="127"/>
      <c r="H519" s="127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22"/>
      <c r="BG519" s="4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</row>
    <row r="520" spans="1:79" x14ac:dyDescent="0.25">
      <c r="A520" s="4"/>
      <c r="B520" s="4"/>
      <c r="C520" s="4"/>
      <c r="D520" s="4"/>
      <c r="E520" s="4"/>
      <c r="F520" s="8"/>
      <c r="G520" s="127"/>
      <c r="H520" s="127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22"/>
      <c r="BG520" s="4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</row>
    <row r="521" spans="1:79" x14ac:dyDescent="0.25">
      <c r="A521" s="4"/>
      <c r="B521" s="4"/>
      <c r="C521" s="4"/>
      <c r="D521" s="4"/>
      <c r="E521" s="4"/>
      <c r="F521" s="8"/>
      <c r="G521" s="127"/>
      <c r="H521" s="127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22"/>
      <c r="BG521" s="4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</row>
    <row r="522" spans="1:79" x14ac:dyDescent="0.25">
      <c r="A522" s="4"/>
      <c r="B522" s="4"/>
      <c r="C522" s="4"/>
      <c r="D522" s="4"/>
      <c r="E522" s="4"/>
      <c r="F522" s="8"/>
      <c r="G522" s="127"/>
      <c r="H522" s="127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22"/>
      <c r="BG522" s="4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</row>
    <row r="523" spans="1:79" x14ac:dyDescent="0.25">
      <c r="A523" s="4"/>
      <c r="B523" s="4"/>
      <c r="C523" s="4"/>
      <c r="D523" s="4"/>
      <c r="E523" s="4"/>
      <c r="F523" s="8"/>
      <c r="G523" s="127"/>
      <c r="H523" s="127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22"/>
      <c r="BG523" s="4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</row>
    <row r="524" spans="1:79" x14ac:dyDescent="0.25">
      <c r="A524" s="4"/>
      <c r="B524" s="4"/>
      <c r="C524" s="4"/>
      <c r="D524" s="4"/>
      <c r="E524" s="4"/>
      <c r="F524" s="8"/>
      <c r="G524" s="127"/>
      <c r="H524" s="127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22"/>
      <c r="BG524" s="4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</row>
    <row r="525" spans="1:79" x14ac:dyDescent="0.25">
      <c r="A525" s="4"/>
      <c r="B525" s="4"/>
      <c r="C525" s="4"/>
      <c r="D525" s="4"/>
      <c r="E525" s="4"/>
      <c r="F525" s="8"/>
      <c r="G525" s="127"/>
      <c r="H525" s="127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22"/>
      <c r="BG525" s="4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</row>
    <row r="526" spans="1:79" x14ac:dyDescent="0.25">
      <c r="A526" s="4"/>
      <c r="B526" s="4"/>
      <c r="C526" s="4"/>
      <c r="D526" s="4"/>
      <c r="E526" s="4"/>
      <c r="F526" s="8"/>
      <c r="G526" s="127"/>
      <c r="H526" s="127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22"/>
      <c r="BG526" s="4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</row>
    <row r="527" spans="1:79" x14ac:dyDescent="0.25">
      <c r="A527" s="4"/>
      <c r="B527" s="4"/>
      <c r="C527" s="4"/>
      <c r="D527" s="4"/>
      <c r="E527" s="4"/>
      <c r="F527" s="8"/>
      <c r="G527" s="127"/>
      <c r="H527" s="127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22"/>
      <c r="BG527" s="4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</row>
    <row r="528" spans="1:79" x14ac:dyDescent="0.25">
      <c r="A528" s="4"/>
      <c r="B528" s="4"/>
      <c r="C528" s="4"/>
      <c r="D528" s="4"/>
      <c r="E528" s="4"/>
      <c r="F528" s="8"/>
      <c r="G528" s="127"/>
      <c r="H528" s="127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22"/>
      <c r="BG528" s="4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</row>
    <row r="529" spans="1:79" x14ac:dyDescent="0.25">
      <c r="A529" s="4"/>
      <c r="B529" s="4"/>
      <c r="C529" s="4"/>
      <c r="D529" s="4"/>
      <c r="E529" s="4"/>
      <c r="F529" s="8"/>
      <c r="G529" s="127"/>
      <c r="H529" s="127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22"/>
      <c r="BG529" s="4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</row>
    <row r="530" spans="1:79" x14ac:dyDescent="0.25">
      <c r="A530" s="4"/>
      <c r="B530" s="4"/>
      <c r="C530" s="4"/>
      <c r="D530" s="4"/>
      <c r="E530" s="4"/>
      <c r="F530" s="8"/>
      <c r="G530" s="127"/>
      <c r="H530" s="127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22"/>
      <c r="BG530" s="4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</row>
    <row r="531" spans="1:79" x14ac:dyDescent="0.25">
      <c r="A531" s="4"/>
      <c r="B531" s="4"/>
      <c r="C531" s="4"/>
      <c r="D531" s="4"/>
      <c r="E531" s="4"/>
      <c r="F531" s="8"/>
      <c r="G531" s="127"/>
      <c r="H531" s="127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22"/>
      <c r="BG531" s="4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</row>
    <row r="532" spans="1:79" x14ac:dyDescent="0.25">
      <c r="A532" s="4"/>
      <c r="B532" s="4"/>
      <c r="C532" s="4"/>
      <c r="D532" s="4"/>
      <c r="E532" s="4"/>
      <c r="F532" s="8"/>
      <c r="G532" s="127"/>
      <c r="H532" s="127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22"/>
      <c r="BG532" s="4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</row>
    <row r="533" spans="1:79" x14ac:dyDescent="0.25">
      <c r="A533" s="4"/>
      <c r="B533" s="4"/>
      <c r="C533" s="4"/>
      <c r="D533" s="4"/>
      <c r="E533" s="4"/>
      <c r="F533" s="8"/>
      <c r="G533" s="127"/>
      <c r="H533" s="127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22"/>
      <c r="BG533" s="4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</row>
    <row r="534" spans="1:79" x14ac:dyDescent="0.25">
      <c r="A534" s="4"/>
      <c r="B534" s="4"/>
      <c r="C534" s="4"/>
      <c r="D534" s="4"/>
      <c r="E534" s="4"/>
      <c r="F534" s="8"/>
      <c r="G534" s="127"/>
      <c r="H534" s="127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22"/>
      <c r="BG534" s="4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</row>
    <row r="535" spans="1:79" x14ac:dyDescent="0.25">
      <c r="A535" s="4"/>
      <c r="B535" s="4"/>
      <c r="C535" s="4"/>
      <c r="D535" s="4"/>
      <c r="E535" s="4"/>
      <c r="F535" s="8"/>
      <c r="G535" s="127"/>
      <c r="H535" s="127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22"/>
      <c r="BG535" s="4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</row>
    <row r="536" spans="1:79" x14ac:dyDescent="0.25">
      <c r="A536" s="4"/>
      <c r="B536" s="4"/>
      <c r="C536" s="4"/>
      <c r="D536" s="4"/>
      <c r="E536" s="4"/>
      <c r="F536" s="8"/>
      <c r="G536" s="127"/>
      <c r="H536" s="127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22"/>
      <c r="BG536" s="4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</row>
    <row r="537" spans="1:79" x14ac:dyDescent="0.25">
      <c r="A537" s="4"/>
      <c r="B537" s="4"/>
      <c r="C537" s="4"/>
      <c r="D537" s="4"/>
      <c r="E537" s="4"/>
      <c r="F537" s="8"/>
      <c r="G537" s="127"/>
      <c r="H537" s="127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22"/>
      <c r="BG537" s="4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</row>
    <row r="538" spans="1:79" x14ac:dyDescent="0.25">
      <c r="A538" s="4"/>
      <c r="B538" s="4"/>
      <c r="C538" s="4"/>
      <c r="D538" s="4"/>
      <c r="E538" s="4"/>
      <c r="F538" s="8"/>
      <c r="G538" s="127"/>
      <c r="H538" s="127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22"/>
      <c r="BG538" s="4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</row>
    <row r="539" spans="1:79" x14ac:dyDescent="0.25">
      <c r="A539" s="4"/>
      <c r="B539" s="4"/>
      <c r="C539" s="4"/>
      <c r="D539" s="4"/>
      <c r="E539" s="4"/>
      <c r="F539" s="8"/>
      <c r="G539" s="127"/>
      <c r="H539" s="127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22"/>
      <c r="BG539" s="4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</row>
    <row r="540" spans="1:79" x14ac:dyDescent="0.25">
      <c r="A540" s="4"/>
      <c r="B540" s="4"/>
      <c r="C540" s="4"/>
      <c r="D540" s="4"/>
      <c r="E540" s="4"/>
      <c r="F540" s="8"/>
      <c r="G540" s="127"/>
      <c r="H540" s="127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22"/>
      <c r="BG540" s="4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</row>
    <row r="541" spans="1:79" x14ac:dyDescent="0.25">
      <c r="A541" s="4"/>
      <c r="B541" s="4"/>
      <c r="C541" s="4"/>
      <c r="D541" s="4"/>
      <c r="E541" s="4"/>
      <c r="F541" s="8"/>
      <c r="G541" s="127"/>
      <c r="H541" s="127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22"/>
      <c r="BG541" s="4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</row>
    <row r="542" spans="1:79" x14ac:dyDescent="0.25">
      <c r="A542" s="4"/>
      <c r="B542" s="4"/>
      <c r="C542" s="4"/>
      <c r="D542" s="4"/>
      <c r="E542" s="4"/>
      <c r="F542" s="8"/>
      <c r="G542" s="127"/>
      <c r="H542" s="127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22"/>
      <c r="BG542" s="4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</row>
    <row r="543" spans="1:79" x14ac:dyDescent="0.25">
      <c r="A543" s="4"/>
      <c r="B543" s="4"/>
      <c r="C543" s="4"/>
      <c r="D543" s="4"/>
      <c r="E543" s="4"/>
      <c r="F543" s="8"/>
      <c r="G543" s="127"/>
      <c r="H543" s="127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22"/>
      <c r="BG543" s="4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</row>
    <row r="544" spans="1:79" x14ac:dyDescent="0.25">
      <c r="A544" s="4"/>
      <c r="B544" s="4"/>
      <c r="C544" s="4"/>
      <c r="D544" s="4"/>
      <c r="E544" s="4"/>
      <c r="F544" s="8"/>
      <c r="G544" s="127"/>
      <c r="H544" s="127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22"/>
      <c r="BG544" s="4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</row>
    <row r="545" spans="1:79" x14ac:dyDescent="0.25">
      <c r="A545" s="4"/>
      <c r="B545" s="4"/>
      <c r="C545" s="4"/>
      <c r="D545" s="4"/>
      <c r="E545" s="4"/>
      <c r="F545" s="8"/>
      <c r="G545" s="127"/>
      <c r="H545" s="127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22"/>
      <c r="BG545" s="4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</row>
    <row r="546" spans="1:79" x14ac:dyDescent="0.25">
      <c r="A546" s="4"/>
      <c r="B546" s="4"/>
      <c r="C546" s="4"/>
      <c r="D546" s="4"/>
      <c r="E546" s="4"/>
      <c r="F546" s="8"/>
      <c r="G546" s="127"/>
      <c r="H546" s="127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22"/>
      <c r="BG546" s="4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</row>
    <row r="547" spans="1:79" x14ac:dyDescent="0.25">
      <c r="A547" s="4"/>
      <c r="B547" s="4"/>
      <c r="C547" s="4"/>
      <c r="D547" s="4"/>
      <c r="E547" s="4"/>
      <c r="F547" s="8"/>
      <c r="G547" s="127"/>
      <c r="H547" s="127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22"/>
      <c r="BG547" s="4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</row>
    <row r="548" spans="1:79" x14ac:dyDescent="0.25">
      <c r="A548" s="4"/>
      <c r="B548" s="4"/>
      <c r="C548" s="4"/>
      <c r="D548" s="4"/>
      <c r="E548" s="4"/>
      <c r="F548" s="8"/>
      <c r="G548" s="127"/>
      <c r="H548" s="127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22"/>
      <c r="BG548" s="4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</row>
    <row r="549" spans="1:79" x14ac:dyDescent="0.25">
      <c r="A549" s="4"/>
      <c r="B549" s="4"/>
      <c r="C549" s="4"/>
      <c r="D549" s="4"/>
      <c r="E549" s="4"/>
      <c r="F549" s="8"/>
      <c r="G549" s="127"/>
      <c r="H549" s="127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22"/>
      <c r="BG549" s="4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</row>
    <row r="550" spans="1:79" x14ac:dyDescent="0.25">
      <c r="A550" s="4"/>
      <c r="B550" s="4"/>
      <c r="C550" s="4"/>
      <c r="D550" s="4"/>
      <c r="E550" s="4"/>
      <c r="F550" s="8"/>
      <c r="G550" s="127"/>
      <c r="H550" s="127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22"/>
      <c r="BG550" s="4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</row>
    <row r="551" spans="1:79" x14ac:dyDescent="0.25">
      <c r="A551" s="4"/>
      <c r="B551" s="4"/>
      <c r="C551" s="4"/>
      <c r="D551" s="4"/>
      <c r="E551" s="4"/>
      <c r="F551" s="8"/>
      <c r="G551" s="127"/>
      <c r="H551" s="127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22"/>
      <c r="BG551" s="4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</row>
  </sheetData>
  <sortState xmlns:xlrd2="http://schemas.microsoft.com/office/spreadsheetml/2017/richdata2" ref="BF24:BF36">
    <sortCondition ref="BF24"/>
  </sortState>
  <mergeCells count="227">
    <mergeCell ref="A106:D109"/>
    <mergeCell ref="A272:A275"/>
    <mergeCell ref="B272:B275"/>
    <mergeCell ref="A232:A235"/>
    <mergeCell ref="W3:Z3"/>
    <mergeCell ref="BC218:BL219"/>
    <mergeCell ref="B5:Z5"/>
    <mergeCell ref="BC22:BL23"/>
    <mergeCell ref="M211:P211"/>
    <mergeCell ref="M212:P212"/>
    <mergeCell ref="M213:P213"/>
    <mergeCell ref="M214:P214"/>
    <mergeCell ref="M215:P215"/>
    <mergeCell ref="M19:P19"/>
    <mergeCell ref="M206:P206"/>
    <mergeCell ref="M208:P208"/>
    <mergeCell ref="M209:P209"/>
    <mergeCell ref="M210:P210"/>
    <mergeCell ref="M108:P108"/>
    <mergeCell ref="M110:P110"/>
    <mergeCell ref="M111:P111"/>
    <mergeCell ref="M112:P112"/>
    <mergeCell ref="M113:P113"/>
    <mergeCell ref="M114:P114"/>
    <mergeCell ref="A288:A291"/>
    <mergeCell ref="B288:B291"/>
    <mergeCell ref="A292:A295"/>
    <mergeCell ref="B292:B295"/>
    <mergeCell ref="A296:A299"/>
    <mergeCell ref="B296:B299"/>
    <mergeCell ref="A276:A279"/>
    <mergeCell ref="B276:B279"/>
    <mergeCell ref="A280:A283"/>
    <mergeCell ref="B280:B283"/>
    <mergeCell ref="A284:A287"/>
    <mergeCell ref="B284:B287"/>
    <mergeCell ref="R213:S213"/>
    <mergeCell ref="W213:X213"/>
    <mergeCell ref="R214:S214"/>
    <mergeCell ref="W214:X214"/>
    <mergeCell ref="R215:S215"/>
    <mergeCell ref="W215:X215"/>
    <mergeCell ref="R210:S210"/>
    <mergeCell ref="W210:X210"/>
    <mergeCell ref="R211:S211"/>
    <mergeCell ref="W211:X211"/>
    <mergeCell ref="R212:S212"/>
    <mergeCell ref="W212:X212"/>
    <mergeCell ref="R204:Z204"/>
    <mergeCell ref="M205:P205"/>
    <mergeCell ref="R205:S205"/>
    <mergeCell ref="W205:X205"/>
    <mergeCell ref="R206:S206"/>
    <mergeCell ref="W206:X206"/>
    <mergeCell ref="R207:S207"/>
    <mergeCell ref="W207:X207"/>
    <mergeCell ref="R208:S208"/>
    <mergeCell ref="W208:X208"/>
    <mergeCell ref="F204:P204"/>
    <mergeCell ref="W117:X117"/>
    <mergeCell ref="BC121:BL121"/>
    <mergeCell ref="A122:A125"/>
    <mergeCell ref="B122:B125"/>
    <mergeCell ref="A126:A129"/>
    <mergeCell ref="B126:B129"/>
    <mergeCell ref="W112:X112"/>
    <mergeCell ref="W113:X113"/>
    <mergeCell ref="W114:X114"/>
    <mergeCell ref="W115:X115"/>
    <mergeCell ref="W116:X116"/>
    <mergeCell ref="R115:S115"/>
    <mergeCell ref="R116:S116"/>
    <mergeCell ref="R117:S117"/>
    <mergeCell ref="R112:S112"/>
    <mergeCell ref="R113:S113"/>
    <mergeCell ref="R114:S114"/>
    <mergeCell ref="M115:P115"/>
    <mergeCell ref="M116:P116"/>
    <mergeCell ref="M117:P117"/>
    <mergeCell ref="R108:S108"/>
    <mergeCell ref="R109:S109"/>
    <mergeCell ref="R110:S110"/>
    <mergeCell ref="R107:S107"/>
    <mergeCell ref="F106:P106"/>
    <mergeCell ref="R106:Z106"/>
    <mergeCell ref="M107:P107"/>
    <mergeCell ref="W107:X107"/>
    <mergeCell ref="W108:X108"/>
    <mergeCell ref="W109:X109"/>
    <mergeCell ref="W110:X110"/>
    <mergeCell ref="W10:X10"/>
    <mergeCell ref="W11:X11"/>
    <mergeCell ref="W12:X12"/>
    <mergeCell ref="W18:X18"/>
    <mergeCell ref="W19:X19"/>
    <mergeCell ref="F8:P8"/>
    <mergeCell ref="R8:Z8"/>
    <mergeCell ref="R11:S11"/>
    <mergeCell ref="R18:S18"/>
    <mergeCell ref="W9:X9"/>
    <mergeCell ref="W17:X17"/>
    <mergeCell ref="W14:X14"/>
    <mergeCell ref="W15:X15"/>
    <mergeCell ref="W16:X16"/>
    <mergeCell ref="M16:P16"/>
    <mergeCell ref="M17:P17"/>
    <mergeCell ref="M18:P18"/>
    <mergeCell ref="M15:P15"/>
    <mergeCell ref="C3:E3"/>
    <mergeCell ref="G3:M3"/>
    <mergeCell ref="A8:D11"/>
    <mergeCell ref="P3:U3"/>
    <mergeCell ref="A260:A263"/>
    <mergeCell ref="B260:B263"/>
    <mergeCell ref="A264:A267"/>
    <mergeCell ref="B264:B267"/>
    <mergeCell ref="A268:A271"/>
    <mergeCell ref="B268:B271"/>
    <mergeCell ref="A248:A251"/>
    <mergeCell ref="B248:B251"/>
    <mergeCell ref="A252:A255"/>
    <mergeCell ref="B252:B255"/>
    <mergeCell ref="A256:A259"/>
    <mergeCell ref="B256:B259"/>
    <mergeCell ref="A236:A239"/>
    <mergeCell ref="B236:B239"/>
    <mergeCell ref="A240:A243"/>
    <mergeCell ref="B240:B243"/>
    <mergeCell ref="A244:A247"/>
    <mergeCell ref="B244:B247"/>
    <mergeCell ref="A228:A231"/>
    <mergeCell ref="B228:B231"/>
    <mergeCell ref="B232:B235"/>
    <mergeCell ref="B198:B201"/>
    <mergeCell ref="A198:A201"/>
    <mergeCell ref="A204:D207"/>
    <mergeCell ref="B190:B193"/>
    <mergeCell ref="B194:B197"/>
    <mergeCell ref="A190:A193"/>
    <mergeCell ref="A194:A197"/>
    <mergeCell ref="B174:B177"/>
    <mergeCell ref="B178:B181"/>
    <mergeCell ref="B182:B185"/>
    <mergeCell ref="A174:A177"/>
    <mergeCell ref="A178:A181"/>
    <mergeCell ref="A182:A185"/>
    <mergeCell ref="A186:A189"/>
    <mergeCell ref="B186:B189"/>
    <mergeCell ref="A220:A223"/>
    <mergeCell ref="B220:B223"/>
    <mergeCell ref="A224:A227"/>
    <mergeCell ref="B224:B227"/>
    <mergeCell ref="B162:B165"/>
    <mergeCell ref="B166:B169"/>
    <mergeCell ref="B170:B173"/>
    <mergeCell ref="A162:A165"/>
    <mergeCell ref="A166:A169"/>
    <mergeCell ref="A170:A173"/>
    <mergeCell ref="B150:B153"/>
    <mergeCell ref="B154:B157"/>
    <mergeCell ref="B158:B161"/>
    <mergeCell ref="A150:A153"/>
    <mergeCell ref="A154:A157"/>
    <mergeCell ref="A158:A161"/>
    <mergeCell ref="B138:B141"/>
    <mergeCell ref="B142:B145"/>
    <mergeCell ref="B146:B149"/>
    <mergeCell ref="A138:A141"/>
    <mergeCell ref="A142:A145"/>
    <mergeCell ref="A146:A149"/>
    <mergeCell ref="B130:B133"/>
    <mergeCell ref="B134:B137"/>
    <mergeCell ref="A130:A133"/>
    <mergeCell ref="A134:A137"/>
    <mergeCell ref="A24:A27"/>
    <mergeCell ref="B24:B27"/>
    <mergeCell ref="R9:S9"/>
    <mergeCell ref="R10:S10"/>
    <mergeCell ref="R12:S12"/>
    <mergeCell ref="R14:S14"/>
    <mergeCell ref="R15:S15"/>
    <mergeCell ref="R16:S16"/>
    <mergeCell ref="R17:S17"/>
    <mergeCell ref="M9:P9"/>
    <mergeCell ref="M10:P10"/>
    <mergeCell ref="M12:P12"/>
    <mergeCell ref="M13:P13"/>
    <mergeCell ref="M14:P14"/>
    <mergeCell ref="R19:S19"/>
    <mergeCell ref="A28:A31"/>
    <mergeCell ref="B28:B31"/>
    <mergeCell ref="A32:A35"/>
    <mergeCell ref="B32:B35"/>
    <mergeCell ref="A36:A39"/>
    <mergeCell ref="B36:B39"/>
    <mergeCell ref="A40:A43"/>
    <mergeCell ref="B40:B43"/>
    <mergeCell ref="A44:A47"/>
    <mergeCell ref="B44:B47"/>
    <mergeCell ref="A48:A51"/>
    <mergeCell ref="B48:B51"/>
    <mergeCell ref="A52:A55"/>
    <mergeCell ref="B52:B55"/>
    <mergeCell ref="A56:A59"/>
    <mergeCell ref="B56:B59"/>
    <mergeCell ref="A60:A63"/>
    <mergeCell ref="B60:B63"/>
    <mergeCell ref="A64:A67"/>
    <mergeCell ref="B64:B67"/>
    <mergeCell ref="A100:A103"/>
    <mergeCell ref="B100:B103"/>
    <mergeCell ref="A88:A91"/>
    <mergeCell ref="B88:B91"/>
    <mergeCell ref="A92:A95"/>
    <mergeCell ref="B92:B95"/>
    <mergeCell ref="A96:A99"/>
    <mergeCell ref="B96:B99"/>
    <mergeCell ref="A68:A71"/>
    <mergeCell ref="B68:B71"/>
    <mergeCell ref="A72:A75"/>
    <mergeCell ref="B72:B75"/>
    <mergeCell ref="A76:A79"/>
    <mergeCell ref="B76:B79"/>
    <mergeCell ref="A80:A83"/>
    <mergeCell ref="B80:B83"/>
    <mergeCell ref="A84:A87"/>
    <mergeCell ref="B84:B87"/>
  </mergeCells>
  <conditionalFormatting sqref="D24:D27">
    <cfRule type="cellIs" dxfId="592" priority="2354" operator="equal">
      <formula>8</formula>
    </cfRule>
    <cfRule type="cellIs" dxfId="591" priority="2355" operator="equal">
      <formula>7</formula>
    </cfRule>
    <cfRule type="cellIs" dxfId="590" priority="2356" operator="equal">
      <formula>6</formula>
    </cfRule>
    <cfRule type="cellIs" dxfId="589" priority="2357" operator="equal">
      <formula>5</formula>
    </cfRule>
    <cfRule type="cellIs" dxfId="588" priority="2358" operator="equal">
      <formula>4</formula>
    </cfRule>
    <cfRule type="cellIs" dxfId="587" priority="2359" operator="equal">
      <formula>3</formula>
    </cfRule>
    <cfRule type="cellIs" dxfId="586" priority="2360" operator="equal">
      <formula>2</formula>
    </cfRule>
    <cfRule type="cellIs" dxfId="585" priority="2361" operator="equal">
      <formula>1</formula>
    </cfRule>
    <cfRule type="cellIs" dxfId="584" priority="2362" operator="equal">
      <formula>"B"</formula>
    </cfRule>
    <cfRule type="cellIs" dxfId="583" priority="2363" operator="equal">
      <formula>"A"</formula>
    </cfRule>
  </conditionalFormatting>
  <conditionalFormatting sqref="U9:U12">
    <cfRule type="cellIs" dxfId="582" priority="2344" operator="equal">
      <formula>8</formula>
    </cfRule>
    <cfRule type="cellIs" dxfId="581" priority="2345" operator="equal">
      <formula>7</formula>
    </cfRule>
    <cfRule type="cellIs" dxfId="580" priority="2346" operator="equal">
      <formula>6</formula>
    </cfRule>
    <cfRule type="cellIs" dxfId="579" priority="2347" operator="equal">
      <formula>5</formula>
    </cfRule>
    <cfRule type="cellIs" dxfId="578" priority="2348" operator="equal">
      <formula>4</formula>
    </cfRule>
    <cfRule type="cellIs" dxfId="577" priority="2349" operator="equal">
      <formula>3</formula>
    </cfRule>
    <cfRule type="cellIs" dxfId="576" priority="2350" operator="equal">
      <formula>2</formula>
    </cfRule>
    <cfRule type="cellIs" dxfId="575" priority="2351" operator="equal">
      <formula>1</formula>
    </cfRule>
    <cfRule type="cellIs" dxfId="574" priority="2352" operator="equal">
      <formula>"B"</formula>
    </cfRule>
    <cfRule type="cellIs" dxfId="573" priority="2353" operator="equal">
      <formula>"A"</formula>
    </cfRule>
  </conditionalFormatting>
  <conditionalFormatting sqref="U14:U19">
    <cfRule type="cellIs" dxfId="572" priority="1894" operator="equal">
      <formula>8</formula>
    </cfRule>
    <cfRule type="cellIs" dxfId="571" priority="1895" operator="equal">
      <formula>7</formula>
    </cfRule>
    <cfRule type="cellIs" dxfId="570" priority="1896" operator="equal">
      <formula>6</formula>
    </cfRule>
    <cfRule type="cellIs" dxfId="569" priority="1897" operator="equal">
      <formula>5</formula>
    </cfRule>
    <cfRule type="cellIs" dxfId="568" priority="1898" operator="equal">
      <formula>4</formula>
    </cfRule>
    <cfRule type="cellIs" dxfId="567" priority="1899" operator="equal">
      <formula>3</formula>
    </cfRule>
    <cfRule type="cellIs" dxfId="566" priority="1900" operator="equal">
      <formula>2</formula>
    </cfRule>
    <cfRule type="cellIs" dxfId="565" priority="1901" operator="equal">
      <formula>1</formula>
    </cfRule>
    <cfRule type="cellIs" dxfId="564" priority="1902" operator="equal">
      <formula>"B"</formula>
    </cfRule>
    <cfRule type="cellIs" dxfId="563" priority="1903" operator="equal">
      <formula>"A"</formula>
    </cfRule>
  </conditionalFormatting>
  <conditionalFormatting sqref="Z14:Z19">
    <cfRule type="cellIs" dxfId="562" priority="1884" operator="equal">
      <formula>8</formula>
    </cfRule>
    <cfRule type="cellIs" dxfId="561" priority="1885" operator="equal">
      <formula>7</formula>
    </cfRule>
    <cfRule type="cellIs" dxfId="560" priority="1886" operator="equal">
      <formula>6</formula>
    </cfRule>
    <cfRule type="cellIs" dxfId="559" priority="1887" operator="equal">
      <formula>5</formula>
    </cfRule>
    <cfRule type="cellIs" dxfId="558" priority="1888" operator="equal">
      <formula>4</formula>
    </cfRule>
    <cfRule type="cellIs" dxfId="557" priority="1889" operator="equal">
      <formula>3</formula>
    </cfRule>
    <cfRule type="cellIs" dxfId="556" priority="1890" operator="equal">
      <formula>2</formula>
    </cfRule>
    <cfRule type="cellIs" dxfId="555" priority="1891" operator="equal">
      <formula>1</formula>
    </cfRule>
    <cfRule type="cellIs" dxfId="554" priority="1892" operator="equal">
      <formula>"B"</formula>
    </cfRule>
    <cfRule type="cellIs" dxfId="553" priority="1893" operator="equal">
      <formula>"A"</formula>
    </cfRule>
  </conditionalFormatting>
  <conditionalFormatting sqref="Z9:Z12">
    <cfRule type="cellIs" dxfId="552" priority="1874" operator="equal">
      <formula>8</formula>
    </cfRule>
    <cfRule type="cellIs" dxfId="551" priority="1875" operator="equal">
      <formula>7</formula>
    </cfRule>
    <cfRule type="cellIs" dxfId="550" priority="1876" operator="equal">
      <formula>6</formula>
    </cfRule>
    <cfRule type="cellIs" dxfId="549" priority="1877" operator="equal">
      <formula>5</formula>
    </cfRule>
    <cfRule type="cellIs" dxfId="548" priority="1878" operator="equal">
      <formula>4</formula>
    </cfRule>
    <cfRule type="cellIs" dxfId="547" priority="1879" operator="equal">
      <formula>3</formula>
    </cfRule>
    <cfRule type="cellIs" dxfId="546" priority="1880" operator="equal">
      <formula>2</formula>
    </cfRule>
    <cfRule type="cellIs" dxfId="545" priority="1881" operator="equal">
      <formula>1</formula>
    </cfRule>
    <cfRule type="cellIs" dxfId="544" priority="1882" operator="equal">
      <formula>"B"</formula>
    </cfRule>
    <cfRule type="cellIs" dxfId="543" priority="1883" operator="equal">
      <formula>"A"</formula>
    </cfRule>
  </conditionalFormatting>
  <conditionalFormatting sqref="D122:D125">
    <cfRule type="cellIs" dxfId="542" priority="1064" operator="equal">
      <formula>8</formula>
    </cfRule>
    <cfRule type="cellIs" dxfId="541" priority="1065" operator="equal">
      <formula>7</formula>
    </cfRule>
    <cfRule type="cellIs" dxfId="540" priority="1066" operator="equal">
      <formula>6</formula>
    </cfRule>
    <cfRule type="cellIs" dxfId="539" priority="1067" operator="equal">
      <formula>5</formula>
    </cfRule>
    <cfRule type="cellIs" dxfId="538" priority="1068" operator="equal">
      <formula>4</formula>
    </cfRule>
    <cfRule type="cellIs" dxfId="537" priority="1069" operator="equal">
      <formula>3</formula>
    </cfRule>
    <cfRule type="cellIs" dxfId="536" priority="1070" operator="equal">
      <formula>2</formula>
    </cfRule>
    <cfRule type="cellIs" dxfId="535" priority="1071" operator="equal">
      <formula>1</formula>
    </cfRule>
    <cfRule type="cellIs" dxfId="534" priority="1072" operator="equal">
      <formula>"B"</formula>
    </cfRule>
    <cfRule type="cellIs" dxfId="533" priority="1073" operator="equal">
      <formula>"A"</formula>
    </cfRule>
  </conditionalFormatting>
  <conditionalFormatting sqref="D126:D129">
    <cfRule type="cellIs" dxfId="532" priority="1034" operator="equal">
      <formula>8</formula>
    </cfRule>
    <cfRule type="cellIs" dxfId="531" priority="1035" operator="equal">
      <formula>7</formula>
    </cfRule>
    <cfRule type="cellIs" dxfId="530" priority="1036" operator="equal">
      <formula>6</formula>
    </cfRule>
    <cfRule type="cellIs" dxfId="529" priority="1037" operator="equal">
      <formula>5</formula>
    </cfRule>
    <cfRule type="cellIs" dxfId="528" priority="1038" operator="equal">
      <formula>4</formula>
    </cfRule>
    <cfRule type="cellIs" dxfId="527" priority="1039" operator="equal">
      <formula>3</formula>
    </cfRule>
    <cfRule type="cellIs" dxfId="526" priority="1040" operator="equal">
      <formula>2</formula>
    </cfRule>
    <cfRule type="cellIs" dxfId="525" priority="1041" operator="equal">
      <formula>1</formula>
    </cfRule>
    <cfRule type="cellIs" dxfId="524" priority="1042" operator="equal">
      <formula>"B"</formula>
    </cfRule>
    <cfRule type="cellIs" dxfId="523" priority="1043" operator="equal">
      <formula>"A"</formula>
    </cfRule>
  </conditionalFormatting>
  <conditionalFormatting sqref="D130:D133">
    <cfRule type="cellIs" dxfId="522" priority="1014" operator="equal">
      <formula>8</formula>
    </cfRule>
    <cfRule type="cellIs" dxfId="521" priority="1015" operator="equal">
      <formula>7</formula>
    </cfRule>
    <cfRule type="cellIs" dxfId="520" priority="1016" operator="equal">
      <formula>6</formula>
    </cfRule>
    <cfRule type="cellIs" dxfId="519" priority="1017" operator="equal">
      <formula>5</formula>
    </cfRule>
    <cfRule type="cellIs" dxfId="518" priority="1018" operator="equal">
      <formula>4</formula>
    </cfRule>
    <cfRule type="cellIs" dxfId="517" priority="1019" operator="equal">
      <formula>3</formula>
    </cfRule>
    <cfRule type="cellIs" dxfId="516" priority="1020" operator="equal">
      <formula>2</formula>
    </cfRule>
    <cfRule type="cellIs" dxfId="515" priority="1021" operator="equal">
      <formula>1</formula>
    </cfRule>
    <cfRule type="cellIs" dxfId="514" priority="1022" operator="equal">
      <formula>"B"</formula>
    </cfRule>
    <cfRule type="cellIs" dxfId="513" priority="1023" operator="equal">
      <formula>"A"</formula>
    </cfRule>
  </conditionalFormatting>
  <conditionalFormatting sqref="D134:D137">
    <cfRule type="cellIs" dxfId="512" priority="994" operator="equal">
      <formula>8</formula>
    </cfRule>
    <cfRule type="cellIs" dxfId="511" priority="995" operator="equal">
      <formula>7</formula>
    </cfRule>
    <cfRule type="cellIs" dxfId="510" priority="996" operator="equal">
      <formula>6</formula>
    </cfRule>
    <cfRule type="cellIs" dxfId="509" priority="997" operator="equal">
      <formula>5</formula>
    </cfRule>
    <cfRule type="cellIs" dxfId="508" priority="998" operator="equal">
      <formula>4</formula>
    </cfRule>
    <cfRule type="cellIs" dxfId="507" priority="999" operator="equal">
      <formula>3</formula>
    </cfRule>
    <cfRule type="cellIs" dxfId="506" priority="1000" operator="equal">
      <formula>2</formula>
    </cfRule>
    <cfRule type="cellIs" dxfId="505" priority="1001" operator="equal">
      <formula>1</formula>
    </cfRule>
    <cfRule type="cellIs" dxfId="504" priority="1002" operator="equal">
      <formula>"B"</formula>
    </cfRule>
    <cfRule type="cellIs" dxfId="503" priority="1003" operator="equal">
      <formula>"A"</formula>
    </cfRule>
  </conditionalFormatting>
  <conditionalFormatting sqref="D138:D141">
    <cfRule type="cellIs" dxfId="502" priority="974" operator="equal">
      <formula>8</formula>
    </cfRule>
    <cfRule type="cellIs" dxfId="501" priority="975" operator="equal">
      <formula>7</formula>
    </cfRule>
    <cfRule type="cellIs" dxfId="500" priority="976" operator="equal">
      <formula>6</formula>
    </cfRule>
    <cfRule type="cellIs" dxfId="499" priority="977" operator="equal">
      <formula>5</formula>
    </cfRule>
    <cfRule type="cellIs" dxfId="498" priority="978" operator="equal">
      <formula>4</formula>
    </cfRule>
    <cfRule type="cellIs" dxfId="497" priority="979" operator="equal">
      <formula>3</formula>
    </cfRule>
    <cfRule type="cellIs" dxfId="496" priority="980" operator="equal">
      <formula>2</formula>
    </cfRule>
    <cfRule type="cellIs" dxfId="495" priority="981" operator="equal">
      <formula>1</formula>
    </cfRule>
    <cfRule type="cellIs" dxfId="494" priority="982" operator="equal">
      <formula>"B"</formula>
    </cfRule>
    <cfRule type="cellIs" dxfId="493" priority="983" operator="equal">
      <formula>"A"</formula>
    </cfRule>
  </conditionalFormatting>
  <conditionalFormatting sqref="D142:D145">
    <cfRule type="cellIs" dxfId="492" priority="954" operator="equal">
      <formula>8</formula>
    </cfRule>
    <cfRule type="cellIs" dxfId="491" priority="955" operator="equal">
      <formula>7</formula>
    </cfRule>
    <cfRule type="cellIs" dxfId="490" priority="956" operator="equal">
      <formula>6</formula>
    </cfRule>
    <cfRule type="cellIs" dxfId="489" priority="957" operator="equal">
      <formula>5</formula>
    </cfRule>
    <cfRule type="cellIs" dxfId="488" priority="958" operator="equal">
      <formula>4</formula>
    </cfRule>
    <cfRule type="cellIs" dxfId="487" priority="959" operator="equal">
      <formula>3</formula>
    </cfRule>
    <cfRule type="cellIs" dxfId="486" priority="960" operator="equal">
      <formula>2</formula>
    </cfRule>
    <cfRule type="cellIs" dxfId="485" priority="961" operator="equal">
      <formula>1</formula>
    </cfRule>
    <cfRule type="cellIs" dxfId="484" priority="962" operator="equal">
      <formula>"B"</formula>
    </cfRule>
    <cfRule type="cellIs" dxfId="483" priority="963" operator="equal">
      <formula>"A"</formula>
    </cfRule>
  </conditionalFormatting>
  <conditionalFormatting sqref="D146:D149">
    <cfRule type="cellIs" dxfId="482" priority="934" operator="equal">
      <formula>8</formula>
    </cfRule>
    <cfRule type="cellIs" dxfId="481" priority="935" operator="equal">
      <formula>7</formula>
    </cfRule>
    <cfRule type="cellIs" dxfId="480" priority="936" operator="equal">
      <formula>6</formula>
    </cfRule>
    <cfRule type="cellIs" dxfId="479" priority="937" operator="equal">
      <formula>5</formula>
    </cfRule>
    <cfRule type="cellIs" dxfId="478" priority="938" operator="equal">
      <formula>4</formula>
    </cfRule>
    <cfRule type="cellIs" dxfId="477" priority="939" operator="equal">
      <formula>3</formula>
    </cfRule>
    <cfRule type="cellIs" dxfId="476" priority="940" operator="equal">
      <formula>2</formula>
    </cfRule>
    <cfRule type="cellIs" dxfId="475" priority="941" operator="equal">
      <formula>1</formula>
    </cfRule>
    <cfRule type="cellIs" dxfId="474" priority="942" operator="equal">
      <formula>"B"</formula>
    </cfRule>
    <cfRule type="cellIs" dxfId="473" priority="943" operator="equal">
      <formula>"A"</formula>
    </cfRule>
  </conditionalFormatting>
  <conditionalFormatting sqref="D150:D153">
    <cfRule type="cellIs" dxfId="472" priority="914" operator="equal">
      <formula>8</formula>
    </cfRule>
    <cfRule type="cellIs" dxfId="471" priority="915" operator="equal">
      <formula>7</formula>
    </cfRule>
    <cfRule type="cellIs" dxfId="470" priority="916" operator="equal">
      <formula>6</formula>
    </cfRule>
    <cfRule type="cellIs" dxfId="469" priority="917" operator="equal">
      <formula>5</formula>
    </cfRule>
    <cfRule type="cellIs" dxfId="468" priority="918" operator="equal">
      <formula>4</formula>
    </cfRule>
    <cfRule type="cellIs" dxfId="467" priority="919" operator="equal">
      <formula>3</formula>
    </cfRule>
    <cfRule type="cellIs" dxfId="466" priority="920" operator="equal">
      <formula>2</formula>
    </cfRule>
    <cfRule type="cellIs" dxfId="465" priority="921" operator="equal">
      <formula>1</formula>
    </cfRule>
    <cfRule type="cellIs" dxfId="464" priority="922" operator="equal">
      <formula>"B"</formula>
    </cfRule>
    <cfRule type="cellIs" dxfId="463" priority="923" operator="equal">
      <formula>"A"</formula>
    </cfRule>
  </conditionalFormatting>
  <conditionalFormatting sqref="D154:D157">
    <cfRule type="cellIs" dxfId="462" priority="894" operator="equal">
      <formula>8</formula>
    </cfRule>
    <cfRule type="cellIs" dxfId="461" priority="895" operator="equal">
      <formula>7</formula>
    </cfRule>
    <cfRule type="cellIs" dxfId="460" priority="896" operator="equal">
      <formula>6</formula>
    </cfRule>
    <cfRule type="cellIs" dxfId="459" priority="897" operator="equal">
      <formula>5</formula>
    </cfRule>
    <cfRule type="cellIs" dxfId="458" priority="898" operator="equal">
      <formula>4</formula>
    </cfRule>
    <cfRule type="cellIs" dxfId="457" priority="899" operator="equal">
      <formula>3</formula>
    </cfRule>
    <cfRule type="cellIs" dxfId="456" priority="900" operator="equal">
      <formula>2</formula>
    </cfRule>
    <cfRule type="cellIs" dxfId="455" priority="901" operator="equal">
      <formula>1</formula>
    </cfRule>
    <cfRule type="cellIs" dxfId="454" priority="902" operator="equal">
      <formula>"B"</formula>
    </cfRule>
    <cfRule type="cellIs" dxfId="453" priority="903" operator="equal">
      <formula>"A"</formula>
    </cfRule>
  </conditionalFormatting>
  <conditionalFormatting sqref="D158:D161">
    <cfRule type="cellIs" dxfId="452" priority="874" operator="equal">
      <formula>8</formula>
    </cfRule>
    <cfRule type="cellIs" dxfId="451" priority="875" operator="equal">
      <formula>7</formula>
    </cfRule>
    <cfRule type="cellIs" dxfId="450" priority="876" operator="equal">
      <formula>6</formula>
    </cfRule>
    <cfRule type="cellIs" dxfId="449" priority="877" operator="equal">
      <formula>5</formula>
    </cfRule>
    <cfRule type="cellIs" dxfId="448" priority="878" operator="equal">
      <formula>4</formula>
    </cfRule>
    <cfRule type="cellIs" dxfId="447" priority="879" operator="equal">
      <formula>3</formula>
    </cfRule>
    <cfRule type="cellIs" dxfId="446" priority="880" operator="equal">
      <formula>2</formula>
    </cfRule>
    <cfRule type="cellIs" dxfId="445" priority="881" operator="equal">
      <formula>1</formula>
    </cfRule>
    <cfRule type="cellIs" dxfId="444" priority="882" operator="equal">
      <formula>"B"</formula>
    </cfRule>
    <cfRule type="cellIs" dxfId="443" priority="883" operator="equal">
      <formula>"A"</formula>
    </cfRule>
  </conditionalFormatting>
  <conditionalFormatting sqref="D162:D165">
    <cfRule type="cellIs" dxfId="442" priority="854" operator="equal">
      <formula>8</formula>
    </cfRule>
    <cfRule type="cellIs" dxfId="441" priority="855" operator="equal">
      <formula>7</formula>
    </cfRule>
    <cfRule type="cellIs" dxfId="440" priority="856" operator="equal">
      <formula>6</formula>
    </cfRule>
    <cfRule type="cellIs" dxfId="439" priority="857" operator="equal">
      <formula>5</formula>
    </cfRule>
    <cfRule type="cellIs" dxfId="438" priority="858" operator="equal">
      <formula>4</formula>
    </cfRule>
    <cfRule type="cellIs" dxfId="437" priority="859" operator="equal">
      <formula>3</formula>
    </cfRule>
    <cfRule type="cellIs" dxfId="436" priority="860" operator="equal">
      <formula>2</formula>
    </cfRule>
    <cfRule type="cellIs" dxfId="435" priority="861" operator="equal">
      <formula>1</formula>
    </cfRule>
    <cfRule type="cellIs" dxfId="434" priority="862" operator="equal">
      <formula>"B"</formula>
    </cfRule>
    <cfRule type="cellIs" dxfId="433" priority="863" operator="equal">
      <formula>"A"</formula>
    </cfRule>
  </conditionalFormatting>
  <conditionalFormatting sqref="D166:D169">
    <cfRule type="cellIs" dxfId="432" priority="834" operator="equal">
      <formula>8</formula>
    </cfRule>
    <cfRule type="cellIs" dxfId="431" priority="835" operator="equal">
      <formula>7</formula>
    </cfRule>
    <cfRule type="cellIs" dxfId="430" priority="836" operator="equal">
      <formula>6</formula>
    </cfRule>
    <cfRule type="cellIs" dxfId="429" priority="837" operator="equal">
      <formula>5</formula>
    </cfRule>
    <cfRule type="cellIs" dxfId="428" priority="838" operator="equal">
      <formula>4</formula>
    </cfRule>
    <cfRule type="cellIs" dxfId="427" priority="839" operator="equal">
      <formula>3</formula>
    </cfRule>
    <cfRule type="cellIs" dxfId="426" priority="840" operator="equal">
      <formula>2</formula>
    </cfRule>
    <cfRule type="cellIs" dxfId="425" priority="841" operator="equal">
      <formula>1</formula>
    </cfRule>
    <cfRule type="cellIs" dxfId="424" priority="842" operator="equal">
      <formula>"B"</formula>
    </cfRule>
    <cfRule type="cellIs" dxfId="423" priority="843" operator="equal">
      <formula>"A"</formula>
    </cfRule>
  </conditionalFormatting>
  <conditionalFormatting sqref="D170:D173">
    <cfRule type="cellIs" dxfId="422" priority="814" operator="equal">
      <formula>8</formula>
    </cfRule>
    <cfRule type="cellIs" dxfId="421" priority="815" operator="equal">
      <formula>7</formula>
    </cfRule>
    <cfRule type="cellIs" dxfId="420" priority="816" operator="equal">
      <formula>6</formula>
    </cfRule>
    <cfRule type="cellIs" dxfId="419" priority="817" operator="equal">
      <formula>5</formula>
    </cfRule>
    <cfRule type="cellIs" dxfId="418" priority="818" operator="equal">
      <formula>4</formula>
    </cfRule>
    <cfRule type="cellIs" dxfId="417" priority="819" operator="equal">
      <formula>3</formula>
    </cfRule>
    <cfRule type="cellIs" dxfId="416" priority="820" operator="equal">
      <formula>2</formula>
    </cfRule>
    <cfRule type="cellIs" dxfId="415" priority="821" operator="equal">
      <formula>1</formula>
    </cfRule>
    <cfRule type="cellIs" dxfId="414" priority="822" operator="equal">
      <formula>"B"</formula>
    </cfRule>
    <cfRule type="cellIs" dxfId="413" priority="823" operator="equal">
      <formula>"A"</formula>
    </cfRule>
  </conditionalFormatting>
  <conditionalFormatting sqref="D174:D177">
    <cfRule type="cellIs" dxfId="412" priority="794" operator="equal">
      <formula>8</formula>
    </cfRule>
    <cfRule type="cellIs" dxfId="411" priority="795" operator="equal">
      <formula>7</formula>
    </cfRule>
    <cfRule type="cellIs" dxfId="410" priority="796" operator="equal">
      <formula>6</formula>
    </cfRule>
    <cfRule type="cellIs" dxfId="409" priority="797" operator="equal">
      <formula>5</formula>
    </cfRule>
    <cfRule type="cellIs" dxfId="408" priority="798" operator="equal">
      <formula>4</formula>
    </cfRule>
    <cfRule type="cellIs" dxfId="407" priority="799" operator="equal">
      <formula>3</formula>
    </cfRule>
    <cfRule type="cellIs" dxfId="406" priority="800" operator="equal">
      <formula>2</formula>
    </cfRule>
    <cfRule type="cellIs" dxfId="405" priority="801" operator="equal">
      <formula>1</formula>
    </cfRule>
    <cfRule type="cellIs" dxfId="404" priority="802" operator="equal">
      <formula>"B"</formula>
    </cfRule>
    <cfRule type="cellIs" dxfId="403" priority="803" operator="equal">
      <formula>"A"</formula>
    </cfRule>
  </conditionalFormatting>
  <conditionalFormatting sqref="D178:D181">
    <cfRule type="cellIs" dxfId="402" priority="774" operator="equal">
      <formula>8</formula>
    </cfRule>
    <cfRule type="cellIs" dxfId="401" priority="775" operator="equal">
      <formula>7</formula>
    </cfRule>
    <cfRule type="cellIs" dxfId="400" priority="776" operator="equal">
      <formula>6</formula>
    </cfRule>
    <cfRule type="cellIs" dxfId="399" priority="777" operator="equal">
      <formula>5</formula>
    </cfRule>
    <cfRule type="cellIs" dxfId="398" priority="778" operator="equal">
      <formula>4</formula>
    </cfRule>
    <cfRule type="cellIs" dxfId="397" priority="779" operator="equal">
      <formula>3</formula>
    </cfRule>
    <cfRule type="cellIs" dxfId="396" priority="780" operator="equal">
      <formula>2</formula>
    </cfRule>
    <cfRule type="cellIs" dxfId="395" priority="781" operator="equal">
      <formula>1</formula>
    </cfRule>
    <cfRule type="cellIs" dxfId="394" priority="782" operator="equal">
      <formula>"B"</formula>
    </cfRule>
    <cfRule type="cellIs" dxfId="393" priority="783" operator="equal">
      <formula>"A"</formula>
    </cfRule>
  </conditionalFormatting>
  <conditionalFormatting sqref="D182:D185">
    <cfRule type="cellIs" dxfId="392" priority="754" operator="equal">
      <formula>8</formula>
    </cfRule>
    <cfRule type="cellIs" dxfId="391" priority="755" operator="equal">
      <formula>7</formula>
    </cfRule>
    <cfRule type="cellIs" dxfId="390" priority="756" operator="equal">
      <formula>6</formula>
    </cfRule>
    <cfRule type="cellIs" dxfId="389" priority="757" operator="equal">
      <formula>5</formula>
    </cfRule>
    <cfRule type="cellIs" dxfId="388" priority="758" operator="equal">
      <formula>4</formula>
    </cfRule>
    <cfRule type="cellIs" dxfId="387" priority="759" operator="equal">
      <formula>3</formula>
    </cfRule>
    <cfRule type="cellIs" dxfId="386" priority="760" operator="equal">
      <formula>2</formula>
    </cfRule>
    <cfRule type="cellIs" dxfId="385" priority="761" operator="equal">
      <formula>1</formula>
    </cfRule>
    <cfRule type="cellIs" dxfId="384" priority="762" operator="equal">
      <formula>"B"</formula>
    </cfRule>
    <cfRule type="cellIs" dxfId="383" priority="763" operator="equal">
      <formula>"A"</formula>
    </cfRule>
  </conditionalFormatting>
  <conditionalFormatting sqref="D186:D189">
    <cfRule type="cellIs" dxfId="382" priority="734" operator="equal">
      <formula>8</formula>
    </cfRule>
    <cfRule type="cellIs" dxfId="381" priority="735" operator="equal">
      <formula>7</formula>
    </cfRule>
    <cfRule type="cellIs" dxfId="380" priority="736" operator="equal">
      <formula>6</formula>
    </cfRule>
    <cfRule type="cellIs" dxfId="379" priority="737" operator="equal">
      <formula>5</formula>
    </cfRule>
    <cfRule type="cellIs" dxfId="378" priority="738" operator="equal">
      <formula>4</formula>
    </cfRule>
    <cfRule type="cellIs" dxfId="377" priority="739" operator="equal">
      <formula>3</formula>
    </cfRule>
    <cfRule type="cellIs" dxfId="376" priority="740" operator="equal">
      <formula>2</formula>
    </cfRule>
    <cfRule type="cellIs" dxfId="375" priority="741" operator="equal">
      <formula>1</formula>
    </cfRule>
    <cfRule type="cellIs" dxfId="374" priority="742" operator="equal">
      <formula>"B"</formula>
    </cfRule>
    <cfRule type="cellIs" dxfId="373" priority="743" operator="equal">
      <formula>"A"</formula>
    </cfRule>
  </conditionalFormatting>
  <conditionalFormatting sqref="D190:D193">
    <cfRule type="cellIs" dxfId="372" priority="714" operator="equal">
      <formula>8</formula>
    </cfRule>
    <cfRule type="cellIs" dxfId="371" priority="715" operator="equal">
      <formula>7</formula>
    </cfRule>
    <cfRule type="cellIs" dxfId="370" priority="716" operator="equal">
      <formula>6</formula>
    </cfRule>
    <cfRule type="cellIs" dxfId="369" priority="717" operator="equal">
      <formula>5</formula>
    </cfRule>
    <cfRule type="cellIs" dxfId="368" priority="718" operator="equal">
      <formula>4</formula>
    </cfRule>
    <cfRule type="cellIs" dxfId="367" priority="719" operator="equal">
      <formula>3</formula>
    </cfRule>
    <cfRule type="cellIs" dxfId="366" priority="720" operator="equal">
      <formula>2</formula>
    </cfRule>
    <cfRule type="cellIs" dxfId="365" priority="721" operator="equal">
      <formula>1</formula>
    </cfRule>
    <cfRule type="cellIs" dxfId="364" priority="722" operator="equal">
      <formula>"B"</formula>
    </cfRule>
    <cfRule type="cellIs" dxfId="363" priority="723" operator="equal">
      <formula>"A"</formula>
    </cfRule>
  </conditionalFormatting>
  <conditionalFormatting sqref="D194:D197">
    <cfRule type="cellIs" dxfId="362" priority="694" operator="equal">
      <formula>8</formula>
    </cfRule>
    <cfRule type="cellIs" dxfId="361" priority="695" operator="equal">
      <formula>7</formula>
    </cfRule>
    <cfRule type="cellIs" dxfId="360" priority="696" operator="equal">
      <formula>6</formula>
    </cfRule>
    <cfRule type="cellIs" dxfId="359" priority="697" operator="equal">
      <formula>5</formula>
    </cfRule>
    <cfRule type="cellIs" dxfId="358" priority="698" operator="equal">
      <formula>4</formula>
    </cfRule>
    <cfRule type="cellIs" dxfId="357" priority="699" operator="equal">
      <formula>3</formula>
    </cfRule>
    <cfRule type="cellIs" dxfId="356" priority="700" operator="equal">
      <formula>2</formula>
    </cfRule>
    <cfRule type="cellIs" dxfId="355" priority="701" operator="equal">
      <formula>1</formula>
    </cfRule>
    <cfRule type="cellIs" dxfId="354" priority="702" operator="equal">
      <formula>"B"</formula>
    </cfRule>
    <cfRule type="cellIs" dxfId="353" priority="703" operator="equal">
      <formula>"A"</formula>
    </cfRule>
  </conditionalFormatting>
  <conditionalFormatting sqref="D198:D201">
    <cfRule type="cellIs" dxfId="352" priority="674" operator="equal">
      <formula>8</formula>
    </cfRule>
    <cfRule type="cellIs" dxfId="351" priority="675" operator="equal">
      <formula>7</formula>
    </cfRule>
    <cfRule type="cellIs" dxfId="350" priority="676" operator="equal">
      <formula>6</formula>
    </cfRule>
    <cfRule type="cellIs" dxfId="349" priority="677" operator="equal">
      <formula>5</formula>
    </cfRule>
    <cfRule type="cellIs" dxfId="348" priority="678" operator="equal">
      <formula>4</formula>
    </cfRule>
    <cfRule type="cellIs" dxfId="347" priority="679" operator="equal">
      <formula>3</formula>
    </cfRule>
    <cfRule type="cellIs" dxfId="346" priority="680" operator="equal">
      <formula>2</formula>
    </cfRule>
    <cfRule type="cellIs" dxfId="345" priority="681" operator="equal">
      <formula>1</formula>
    </cfRule>
    <cfRule type="cellIs" dxfId="344" priority="682" operator="equal">
      <formula>"B"</formula>
    </cfRule>
    <cfRule type="cellIs" dxfId="343" priority="683" operator="equal">
      <formula>"A"</formula>
    </cfRule>
  </conditionalFormatting>
  <conditionalFormatting sqref="D220:D223">
    <cfRule type="cellIs" dxfId="342" priority="624" operator="equal">
      <formula>8</formula>
    </cfRule>
    <cfRule type="cellIs" dxfId="341" priority="625" operator="equal">
      <formula>7</formula>
    </cfRule>
    <cfRule type="cellIs" dxfId="340" priority="626" operator="equal">
      <formula>6</formula>
    </cfRule>
    <cfRule type="cellIs" dxfId="339" priority="627" operator="equal">
      <formula>5</formula>
    </cfRule>
    <cfRule type="cellIs" dxfId="338" priority="628" operator="equal">
      <formula>4</formula>
    </cfRule>
    <cfRule type="cellIs" dxfId="337" priority="629" operator="equal">
      <formula>3</formula>
    </cfRule>
    <cfRule type="cellIs" dxfId="336" priority="630" operator="equal">
      <formula>2</formula>
    </cfRule>
    <cfRule type="cellIs" dxfId="335" priority="631" operator="equal">
      <formula>1</formula>
    </cfRule>
    <cfRule type="cellIs" dxfId="334" priority="632" operator="equal">
      <formula>"B"</formula>
    </cfRule>
    <cfRule type="cellIs" dxfId="333" priority="633" operator="equal">
      <formula>"A"</formula>
    </cfRule>
  </conditionalFormatting>
  <conditionalFormatting sqref="D224:D227">
    <cfRule type="cellIs" dxfId="332" priority="594" operator="equal">
      <formula>8</formula>
    </cfRule>
    <cfRule type="cellIs" dxfId="331" priority="595" operator="equal">
      <formula>7</formula>
    </cfRule>
    <cfRule type="cellIs" dxfId="330" priority="596" operator="equal">
      <formula>6</formula>
    </cfRule>
    <cfRule type="cellIs" dxfId="329" priority="597" operator="equal">
      <formula>5</formula>
    </cfRule>
    <cfRule type="cellIs" dxfId="328" priority="598" operator="equal">
      <formula>4</formula>
    </cfRule>
    <cfRule type="cellIs" dxfId="327" priority="599" operator="equal">
      <formula>3</formula>
    </cfRule>
    <cfRule type="cellIs" dxfId="326" priority="600" operator="equal">
      <formula>2</formula>
    </cfRule>
    <cfRule type="cellIs" dxfId="325" priority="601" operator="equal">
      <formula>1</formula>
    </cfRule>
    <cfRule type="cellIs" dxfId="324" priority="602" operator="equal">
      <formula>"B"</formula>
    </cfRule>
    <cfRule type="cellIs" dxfId="323" priority="603" operator="equal">
      <formula>"A"</formula>
    </cfRule>
  </conditionalFormatting>
  <conditionalFormatting sqref="D228:D231">
    <cfRule type="cellIs" dxfId="322" priority="574" operator="equal">
      <formula>8</formula>
    </cfRule>
    <cfRule type="cellIs" dxfId="321" priority="575" operator="equal">
      <formula>7</formula>
    </cfRule>
    <cfRule type="cellIs" dxfId="320" priority="576" operator="equal">
      <formula>6</formula>
    </cfRule>
    <cfRule type="cellIs" dxfId="319" priority="577" operator="equal">
      <formula>5</formula>
    </cfRule>
    <cfRule type="cellIs" dxfId="318" priority="578" operator="equal">
      <formula>4</formula>
    </cfRule>
    <cfRule type="cellIs" dxfId="317" priority="579" operator="equal">
      <formula>3</formula>
    </cfRule>
    <cfRule type="cellIs" dxfId="316" priority="580" operator="equal">
      <formula>2</formula>
    </cfRule>
    <cfRule type="cellIs" dxfId="315" priority="581" operator="equal">
      <formula>1</formula>
    </cfRule>
    <cfRule type="cellIs" dxfId="314" priority="582" operator="equal">
      <formula>"B"</formula>
    </cfRule>
    <cfRule type="cellIs" dxfId="313" priority="583" operator="equal">
      <formula>"A"</formula>
    </cfRule>
  </conditionalFormatting>
  <conditionalFormatting sqref="D232:D235">
    <cfRule type="cellIs" dxfId="312" priority="554" operator="equal">
      <formula>8</formula>
    </cfRule>
    <cfRule type="cellIs" dxfId="311" priority="555" operator="equal">
      <formula>7</formula>
    </cfRule>
    <cfRule type="cellIs" dxfId="310" priority="556" operator="equal">
      <formula>6</formula>
    </cfRule>
    <cfRule type="cellIs" dxfId="309" priority="557" operator="equal">
      <formula>5</formula>
    </cfRule>
    <cfRule type="cellIs" dxfId="308" priority="558" operator="equal">
      <formula>4</formula>
    </cfRule>
    <cfRule type="cellIs" dxfId="307" priority="559" operator="equal">
      <formula>3</formula>
    </cfRule>
    <cfRule type="cellIs" dxfId="306" priority="560" operator="equal">
      <formula>2</formula>
    </cfRule>
    <cfRule type="cellIs" dxfId="305" priority="561" operator="equal">
      <formula>1</formula>
    </cfRule>
    <cfRule type="cellIs" dxfId="304" priority="562" operator="equal">
      <formula>"B"</formula>
    </cfRule>
    <cfRule type="cellIs" dxfId="303" priority="563" operator="equal">
      <formula>"A"</formula>
    </cfRule>
  </conditionalFormatting>
  <conditionalFormatting sqref="D236:D239">
    <cfRule type="cellIs" dxfId="302" priority="534" operator="equal">
      <formula>8</formula>
    </cfRule>
    <cfRule type="cellIs" dxfId="301" priority="535" operator="equal">
      <formula>7</formula>
    </cfRule>
    <cfRule type="cellIs" dxfId="300" priority="536" operator="equal">
      <formula>6</formula>
    </cfRule>
    <cfRule type="cellIs" dxfId="299" priority="537" operator="equal">
      <formula>5</formula>
    </cfRule>
    <cfRule type="cellIs" dxfId="298" priority="538" operator="equal">
      <formula>4</formula>
    </cfRule>
    <cfRule type="cellIs" dxfId="297" priority="539" operator="equal">
      <formula>3</formula>
    </cfRule>
    <cfRule type="cellIs" dxfId="296" priority="540" operator="equal">
      <formula>2</formula>
    </cfRule>
    <cfRule type="cellIs" dxfId="295" priority="541" operator="equal">
      <formula>1</formula>
    </cfRule>
    <cfRule type="cellIs" dxfId="294" priority="542" operator="equal">
      <formula>"B"</formula>
    </cfRule>
    <cfRule type="cellIs" dxfId="293" priority="543" operator="equal">
      <formula>"A"</formula>
    </cfRule>
  </conditionalFormatting>
  <conditionalFormatting sqref="D240:D243">
    <cfRule type="cellIs" dxfId="292" priority="514" operator="equal">
      <formula>8</formula>
    </cfRule>
    <cfRule type="cellIs" dxfId="291" priority="515" operator="equal">
      <formula>7</formula>
    </cfRule>
    <cfRule type="cellIs" dxfId="290" priority="516" operator="equal">
      <formula>6</formula>
    </cfRule>
    <cfRule type="cellIs" dxfId="289" priority="517" operator="equal">
      <formula>5</formula>
    </cfRule>
    <cfRule type="cellIs" dxfId="288" priority="518" operator="equal">
      <formula>4</formula>
    </cfRule>
    <cfRule type="cellIs" dxfId="287" priority="519" operator="equal">
      <formula>3</formula>
    </cfRule>
    <cfRule type="cellIs" dxfId="286" priority="520" operator="equal">
      <formula>2</formula>
    </cfRule>
    <cfRule type="cellIs" dxfId="285" priority="521" operator="equal">
      <formula>1</formula>
    </cfRule>
    <cfRule type="cellIs" dxfId="284" priority="522" operator="equal">
      <formula>"B"</formula>
    </cfRule>
    <cfRule type="cellIs" dxfId="283" priority="523" operator="equal">
      <formula>"A"</formula>
    </cfRule>
  </conditionalFormatting>
  <conditionalFormatting sqref="D244:D247">
    <cfRule type="cellIs" dxfId="282" priority="494" operator="equal">
      <formula>8</formula>
    </cfRule>
    <cfRule type="cellIs" dxfId="281" priority="495" operator="equal">
      <formula>7</formula>
    </cfRule>
    <cfRule type="cellIs" dxfId="280" priority="496" operator="equal">
      <formula>6</formula>
    </cfRule>
    <cfRule type="cellIs" dxfId="279" priority="497" operator="equal">
      <formula>5</formula>
    </cfRule>
    <cfRule type="cellIs" dxfId="278" priority="498" operator="equal">
      <formula>4</formula>
    </cfRule>
    <cfRule type="cellIs" dxfId="277" priority="499" operator="equal">
      <formula>3</formula>
    </cfRule>
    <cfRule type="cellIs" dxfId="276" priority="500" operator="equal">
      <formula>2</formula>
    </cfRule>
    <cfRule type="cellIs" dxfId="275" priority="501" operator="equal">
      <formula>1</formula>
    </cfRule>
    <cfRule type="cellIs" dxfId="274" priority="502" operator="equal">
      <formula>"B"</formula>
    </cfRule>
    <cfRule type="cellIs" dxfId="273" priority="503" operator="equal">
      <formula>"A"</formula>
    </cfRule>
  </conditionalFormatting>
  <conditionalFormatting sqref="D248:D251">
    <cfRule type="cellIs" dxfId="272" priority="474" operator="equal">
      <formula>8</formula>
    </cfRule>
    <cfRule type="cellIs" dxfId="271" priority="475" operator="equal">
      <formula>7</formula>
    </cfRule>
    <cfRule type="cellIs" dxfId="270" priority="476" operator="equal">
      <formula>6</formula>
    </cfRule>
    <cfRule type="cellIs" dxfId="269" priority="477" operator="equal">
      <formula>5</formula>
    </cfRule>
    <cfRule type="cellIs" dxfId="268" priority="478" operator="equal">
      <formula>4</formula>
    </cfRule>
    <cfRule type="cellIs" dxfId="267" priority="479" operator="equal">
      <formula>3</formula>
    </cfRule>
    <cfRule type="cellIs" dxfId="266" priority="480" operator="equal">
      <formula>2</formula>
    </cfRule>
    <cfRule type="cellIs" dxfId="265" priority="481" operator="equal">
      <formula>1</formula>
    </cfRule>
    <cfRule type="cellIs" dxfId="264" priority="482" operator="equal">
      <formula>"B"</formula>
    </cfRule>
    <cfRule type="cellIs" dxfId="263" priority="483" operator="equal">
      <formula>"A"</formula>
    </cfRule>
  </conditionalFormatting>
  <conditionalFormatting sqref="D252:D255">
    <cfRule type="cellIs" dxfId="262" priority="454" operator="equal">
      <formula>8</formula>
    </cfRule>
    <cfRule type="cellIs" dxfId="261" priority="455" operator="equal">
      <formula>7</formula>
    </cfRule>
    <cfRule type="cellIs" dxfId="260" priority="456" operator="equal">
      <formula>6</formula>
    </cfRule>
    <cfRule type="cellIs" dxfId="259" priority="457" operator="equal">
      <formula>5</formula>
    </cfRule>
    <cfRule type="cellIs" dxfId="258" priority="458" operator="equal">
      <formula>4</formula>
    </cfRule>
    <cfRule type="cellIs" dxfId="257" priority="459" operator="equal">
      <formula>3</formula>
    </cfRule>
    <cfRule type="cellIs" dxfId="256" priority="460" operator="equal">
      <formula>2</formula>
    </cfRule>
    <cfRule type="cellIs" dxfId="255" priority="461" operator="equal">
      <formula>1</formula>
    </cfRule>
    <cfRule type="cellIs" dxfId="254" priority="462" operator="equal">
      <formula>"B"</formula>
    </cfRule>
    <cfRule type="cellIs" dxfId="253" priority="463" operator="equal">
      <formula>"A"</formula>
    </cfRule>
  </conditionalFormatting>
  <conditionalFormatting sqref="D256:D259">
    <cfRule type="cellIs" dxfId="252" priority="434" operator="equal">
      <formula>8</formula>
    </cfRule>
    <cfRule type="cellIs" dxfId="251" priority="435" operator="equal">
      <formula>7</formula>
    </cfRule>
    <cfRule type="cellIs" dxfId="250" priority="436" operator="equal">
      <formula>6</formula>
    </cfRule>
    <cfRule type="cellIs" dxfId="249" priority="437" operator="equal">
      <formula>5</formula>
    </cfRule>
    <cfRule type="cellIs" dxfId="248" priority="438" operator="equal">
      <formula>4</formula>
    </cfRule>
    <cfRule type="cellIs" dxfId="247" priority="439" operator="equal">
      <formula>3</formula>
    </cfRule>
    <cfRule type="cellIs" dxfId="246" priority="440" operator="equal">
      <formula>2</formula>
    </cfRule>
    <cfRule type="cellIs" dxfId="245" priority="441" operator="equal">
      <formula>1</formula>
    </cfRule>
    <cfRule type="cellIs" dxfId="244" priority="442" operator="equal">
      <formula>"B"</formula>
    </cfRule>
    <cfRule type="cellIs" dxfId="243" priority="443" operator="equal">
      <formula>"A"</formula>
    </cfRule>
  </conditionalFormatting>
  <conditionalFormatting sqref="D260:D263">
    <cfRule type="cellIs" dxfId="242" priority="414" operator="equal">
      <formula>8</formula>
    </cfRule>
    <cfRule type="cellIs" dxfId="241" priority="415" operator="equal">
      <formula>7</formula>
    </cfRule>
    <cfRule type="cellIs" dxfId="240" priority="416" operator="equal">
      <formula>6</formula>
    </cfRule>
    <cfRule type="cellIs" dxfId="239" priority="417" operator="equal">
      <formula>5</formula>
    </cfRule>
    <cfRule type="cellIs" dxfId="238" priority="418" operator="equal">
      <formula>4</formula>
    </cfRule>
    <cfRule type="cellIs" dxfId="237" priority="419" operator="equal">
      <formula>3</formula>
    </cfRule>
    <cfRule type="cellIs" dxfId="236" priority="420" operator="equal">
      <formula>2</formula>
    </cfRule>
    <cfRule type="cellIs" dxfId="235" priority="421" operator="equal">
      <formula>1</formula>
    </cfRule>
    <cfRule type="cellIs" dxfId="234" priority="422" operator="equal">
      <formula>"B"</formula>
    </cfRule>
    <cfRule type="cellIs" dxfId="233" priority="423" operator="equal">
      <formula>"A"</formula>
    </cfRule>
  </conditionalFormatting>
  <conditionalFormatting sqref="D264:D267">
    <cfRule type="cellIs" dxfId="232" priority="394" operator="equal">
      <formula>8</formula>
    </cfRule>
    <cfRule type="cellIs" dxfId="231" priority="395" operator="equal">
      <formula>7</formula>
    </cfRule>
    <cfRule type="cellIs" dxfId="230" priority="396" operator="equal">
      <formula>6</formula>
    </cfRule>
    <cfRule type="cellIs" dxfId="229" priority="397" operator="equal">
      <formula>5</formula>
    </cfRule>
    <cfRule type="cellIs" dxfId="228" priority="398" operator="equal">
      <formula>4</formula>
    </cfRule>
    <cfRule type="cellIs" dxfId="227" priority="399" operator="equal">
      <formula>3</formula>
    </cfRule>
    <cfRule type="cellIs" dxfId="226" priority="400" operator="equal">
      <formula>2</formula>
    </cfRule>
    <cfRule type="cellIs" dxfId="225" priority="401" operator="equal">
      <formula>1</formula>
    </cfRule>
    <cfRule type="cellIs" dxfId="224" priority="402" operator="equal">
      <formula>"B"</formula>
    </cfRule>
    <cfRule type="cellIs" dxfId="223" priority="403" operator="equal">
      <formula>"A"</formula>
    </cfRule>
  </conditionalFormatting>
  <conditionalFormatting sqref="D268:D271">
    <cfRule type="cellIs" dxfId="222" priority="374" operator="equal">
      <formula>8</formula>
    </cfRule>
    <cfRule type="cellIs" dxfId="221" priority="375" operator="equal">
      <formula>7</formula>
    </cfRule>
    <cfRule type="cellIs" dxfId="220" priority="376" operator="equal">
      <formula>6</formula>
    </cfRule>
    <cfRule type="cellIs" dxfId="219" priority="377" operator="equal">
      <formula>5</formula>
    </cfRule>
    <cfRule type="cellIs" dxfId="218" priority="378" operator="equal">
      <formula>4</formula>
    </cfRule>
    <cfRule type="cellIs" dxfId="217" priority="379" operator="equal">
      <formula>3</formula>
    </cfRule>
    <cfRule type="cellIs" dxfId="216" priority="380" operator="equal">
      <formula>2</formula>
    </cfRule>
    <cfRule type="cellIs" dxfId="215" priority="381" operator="equal">
      <formula>1</formula>
    </cfRule>
    <cfRule type="cellIs" dxfId="214" priority="382" operator="equal">
      <formula>"B"</formula>
    </cfRule>
    <cfRule type="cellIs" dxfId="213" priority="383" operator="equal">
      <formula>"A"</formula>
    </cfRule>
  </conditionalFormatting>
  <conditionalFormatting sqref="D272:D275">
    <cfRule type="cellIs" dxfId="212" priority="354" operator="equal">
      <formula>8</formula>
    </cfRule>
    <cfRule type="cellIs" dxfId="211" priority="355" operator="equal">
      <formula>7</formula>
    </cfRule>
    <cfRule type="cellIs" dxfId="210" priority="356" operator="equal">
      <formula>6</formula>
    </cfRule>
    <cfRule type="cellIs" dxfId="209" priority="357" operator="equal">
      <formula>5</formula>
    </cfRule>
    <cfRule type="cellIs" dxfId="208" priority="358" operator="equal">
      <formula>4</formula>
    </cfRule>
    <cfRule type="cellIs" dxfId="207" priority="359" operator="equal">
      <formula>3</formula>
    </cfRule>
    <cfRule type="cellIs" dxfId="206" priority="360" operator="equal">
      <formula>2</formula>
    </cfRule>
    <cfRule type="cellIs" dxfId="205" priority="361" operator="equal">
      <formula>1</formula>
    </cfRule>
    <cfRule type="cellIs" dxfId="204" priority="362" operator="equal">
      <formula>"B"</formula>
    </cfRule>
    <cfRule type="cellIs" dxfId="203" priority="363" operator="equal">
      <formula>"A"</formula>
    </cfRule>
  </conditionalFormatting>
  <conditionalFormatting sqref="D276:D279">
    <cfRule type="cellIs" dxfId="202" priority="334" operator="equal">
      <formula>8</formula>
    </cfRule>
    <cfRule type="cellIs" dxfId="201" priority="335" operator="equal">
      <formula>7</formula>
    </cfRule>
    <cfRule type="cellIs" dxfId="200" priority="336" operator="equal">
      <formula>6</formula>
    </cfRule>
    <cfRule type="cellIs" dxfId="199" priority="337" operator="equal">
      <formula>5</formula>
    </cfRule>
    <cfRule type="cellIs" dxfId="198" priority="338" operator="equal">
      <formula>4</formula>
    </cfRule>
    <cfRule type="cellIs" dxfId="197" priority="339" operator="equal">
      <formula>3</formula>
    </cfRule>
    <cfRule type="cellIs" dxfId="196" priority="340" operator="equal">
      <formula>2</formula>
    </cfRule>
    <cfRule type="cellIs" dxfId="195" priority="341" operator="equal">
      <formula>1</formula>
    </cfRule>
    <cfRule type="cellIs" dxfId="194" priority="342" operator="equal">
      <formula>"B"</formula>
    </cfRule>
    <cfRule type="cellIs" dxfId="193" priority="343" operator="equal">
      <formula>"A"</formula>
    </cfRule>
  </conditionalFormatting>
  <conditionalFormatting sqref="D280:D283">
    <cfRule type="cellIs" dxfId="192" priority="314" operator="equal">
      <formula>8</formula>
    </cfRule>
    <cfRule type="cellIs" dxfId="191" priority="315" operator="equal">
      <formula>7</formula>
    </cfRule>
    <cfRule type="cellIs" dxfId="190" priority="316" operator="equal">
      <formula>6</formula>
    </cfRule>
    <cfRule type="cellIs" dxfId="189" priority="317" operator="equal">
      <formula>5</formula>
    </cfRule>
    <cfRule type="cellIs" dxfId="188" priority="318" operator="equal">
      <formula>4</formula>
    </cfRule>
    <cfRule type="cellIs" dxfId="187" priority="319" operator="equal">
      <formula>3</formula>
    </cfRule>
    <cfRule type="cellIs" dxfId="186" priority="320" operator="equal">
      <formula>2</formula>
    </cfRule>
    <cfRule type="cellIs" dxfId="185" priority="321" operator="equal">
      <formula>1</formula>
    </cfRule>
    <cfRule type="cellIs" dxfId="184" priority="322" operator="equal">
      <formula>"B"</formula>
    </cfRule>
    <cfRule type="cellIs" dxfId="183" priority="323" operator="equal">
      <formula>"A"</formula>
    </cfRule>
  </conditionalFormatting>
  <conditionalFormatting sqref="D284:D287">
    <cfRule type="cellIs" dxfId="182" priority="294" operator="equal">
      <formula>8</formula>
    </cfRule>
    <cfRule type="cellIs" dxfId="181" priority="295" operator="equal">
      <formula>7</formula>
    </cfRule>
    <cfRule type="cellIs" dxfId="180" priority="296" operator="equal">
      <formula>6</formula>
    </cfRule>
    <cfRule type="cellIs" dxfId="179" priority="297" operator="equal">
      <formula>5</formula>
    </cfRule>
    <cfRule type="cellIs" dxfId="178" priority="298" operator="equal">
      <formula>4</formula>
    </cfRule>
    <cfRule type="cellIs" dxfId="177" priority="299" operator="equal">
      <formula>3</formula>
    </cfRule>
    <cfRule type="cellIs" dxfId="176" priority="300" operator="equal">
      <formula>2</formula>
    </cfRule>
    <cfRule type="cellIs" dxfId="175" priority="301" operator="equal">
      <formula>1</formula>
    </cfRule>
    <cfRule type="cellIs" dxfId="174" priority="302" operator="equal">
      <formula>"B"</formula>
    </cfRule>
    <cfRule type="cellIs" dxfId="173" priority="303" operator="equal">
      <formula>"A"</formula>
    </cfRule>
  </conditionalFormatting>
  <conditionalFormatting sqref="D288:D291">
    <cfRule type="cellIs" dxfId="172" priority="274" operator="equal">
      <formula>8</formula>
    </cfRule>
    <cfRule type="cellIs" dxfId="171" priority="275" operator="equal">
      <formula>7</formula>
    </cfRule>
    <cfRule type="cellIs" dxfId="170" priority="276" operator="equal">
      <formula>6</formula>
    </cfRule>
    <cfRule type="cellIs" dxfId="169" priority="277" operator="equal">
      <formula>5</formula>
    </cfRule>
    <cfRule type="cellIs" dxfId="168" priority="278" operator="equal">
      <formula>4</formula>
    </cfRule>
    <cfRule type="cellIs" dxfId="167" priority="279" operator="equal">
      <formula>3</formula>
    </cfRule>
    <cfRule type="cellIs" dxfId="166" priority="280" operator="equal">
      <formula>2</formula>
    </cfRule>
    <cfRule type="cellIs" dxfId="165" priority="281" operator="equal">
      <formula>1</formula>
    </cfRule>
    <cfRule type="cellIs" dxfId="164" priority="282" operator="equal">
      <formula>"B"</formula>
    </cfRule>
    <cfRule type="cellIs" dxfId="163" priority="283" operator="equal">
      <formula>"A"</formula>
    </cfRule>
  </conditionalFormatting>
  <conditionalFormatting sqref="D292:D295">
    <cfRule type="cellIs" dxfId="162" priority="254" operator="equal">
      <formula>8</formula>
    </cfRule>
    <cfRule type="cellIs" dxfId="161" priority="255" operator="equal">
      <formula>7</formula>
    </cfRule>
    <cfRule type="cellIs" dxfId="160" priority="256" operator="equal">
      <formula>6</formula>
    </cfRule>
    <cfRule type="cellIs" dxfId="159" priority="257" operator="equal">
      <formula>5</formula>
    </cfRule>
    <cfRule type="cellIs" dxfId="158" priority="258" operator="equal">
      <formula>4</formula>
    </cfRule>
    <cfRule type="cellIs" dxfId="157" priority="259" operator="equal">
      <formula>3</formula>
    </cfRule>
    <cfRule type="cellIs" dxfId="156" priority="260" operator="equal">
      <formula>2</formula>
    </cfRule>
    <cfRule type="cellIs" dxfId="155" priority="261" operator="equal">
      <formula>1</formula>
    </cfRule>
    <cfRule type="cellIs" dxfId="154" priority="262" operator="equal">
      <formula>"B"</formula>
    </cfRule>
    <cfRule type="cellIs" dxfId="153" priority="263" operator="equal">
      <formula>"A"</formula>
    </cfRule>
  </conditionalFormatting>
  <conditionalFormatting sqref="D296:D299">
    <cfRule type="cellIs" dxfId="152" priority="234" operator="equal">
      <formula>8</formula>
    </cfRule>
    <cfRule type="cellIs" dxfId="151" priority="235" operator="equal">
      <formula>7</formula>
    </cfRule>
    <cfRule type="cellIs" dxfId="150" priority="236" operator="equal">
      <formula>6</formula>
    </cfRule>
    <cfRule type="cellIs" dxfId="149" priority="237" operator="equal">
      <formula>5</formula>
    </cfRule>
    <cfRule type="cellIs" dxfId="148" priority="238" operator="equal">
      <formula>4</formula>
    </cfRule>
    <cfRule type="cellIs" dxfId="147" priority="239" operator="equal">
      <formula>3</formula>
    </cfRule>
    <cfRule type="cellIs" dxfId="146" priority="240" operator="equal">
      <formula>2</formula>
    </cfRule>
    <cfRule type="cellIs" dxfId="145" priority="241" operator="equal">
      <formula>1</formula>
    </cfRule>
    <cfRule type="cellIs" dxfId="144" priority="242" operator="equal">
      <formula>"B"</formula>
    </cfRule>
    <cfRule type="cellIs" dxfId="143" priority="243" operator="equal">
      <formula>"A"</formula>
    </cfRule>
  </conditionalFormatting>
  <conditionalFormatting sqref="D28:D103">
    <cfRule type="cellIs" dxfId="142" priority="134" operator="equal">
      <formula>8</formula>
    </cfRule>
    <cfRule type="cellIs" dxfId="141" priority="135" operator="equal">
      <formula>7</formula>
    </cfRule>
    <cfRule type="cellIs" dxfId="140" priority="136" operator="equal">
      <formula>6</formula>
    </cfRule>
    <cfRule type="cellIs" dxfId="139" priority="137" operator="equal">
      <formula>5</formula>
    </cfRule>
    <cfRule type="cellIs" dxfId="138" priority="138" operator="equal">
      <formula>4</formula>
    </cfRule>
    <cfRule type="cellIs" dxfId="137" priority="139" operator="equal">
      <formula>3</formula>
    </cfRule>
    <cfRule type="cellIs" dxfId="136" priority="140" operator="equal">
      <formula>2</formula>
    </cfRule>
    <cfRule type="cellIs" dxfId="135" priority="141" operator="equal">
      <formula>1</formula>
    </cfRule>
    <cfRule type="cellIs" dxfId="134" priority="142" operator="equal">
      <formula>"B"</formula>
    </cfRule>
    <cfRule type="cellIs" dxfId="133" priority="143" operator="equal">
      <formula>"A"</formula>
    </cfRule>
  </conditionalFormatting>
  <conditionalFormatting sqref="I24:Z27">
    <cfRule type="cellIs" dxfId="132" priority="164" operator="equal">
      <formula>"8"</formula>
    </cfRule>
    <cfRule type="cellIs" dxfId="131" priority="165" operator="equal">
      <formula>"7"</formula>
    </cfRule>
    <cfRule type="cellIs" dxfId="130" priority="166" operator="equal">
      <formula>"6"</formula>
    </cfRule>
    <cfRule type="cellIs" dxfId="129" priority="167" operator="equal">
      <formula>"5"</formula>
    </cfRule>
    <cfRule type="cellIs" dxfId="128" priority="168" operator="equal">
      <formula>"4"</formula>
    </cfRule>
    <cfRule type="cellIs" dxfId="127" priority="169" operator="equal">
      <formula>"3"</formula>
    </cfRule>
    <cfRule type="cellIs" dxfId="126" priority="170" operator="equal">
      <formula>"2"</formula>
    </cfRule>
    <cfRule type="cellIs" dxfId="125" priority="171" operator="equal">
      <formula>"1"</formula>
    </cfRule>
    <cfRule type="cellIs" dxfId="124" priority="172" operator="equal">
      <formula>"B"</formula>
    </cfRule>
    <cfRule type="cellIs" dxfId="123" priority="173" operator="equal">
      <formula>"A"</formula>
    </cfRule>
  </conditionalFormatting>
  <conditionalFormatting sqref="I28:Z103">
    <cfRule type="cellIs" dxfId="122" priority="154" operator="equal">
      <formula>"8"</formula>
    </cfRule>
    <cfRule type="cellIs" dxfId="121" priority="155" operator="equal">
      <formula>"7"</formula>
    </cfRule>
    <cfRule type="cellIs" dxfId="120" priority="156" operator="equal">
      <formula>"6"</formula>
    </cfRule>
    <cfRule type="cellIs" dxfId="119" priority="157" operator="equal">
      <formula>"5"</formula>
    </cfRule>
    <cfRule type="cellIs" dxfId="118" priority="158" operator="equal">
      <formula>"4"</formula>
    </cfRule>
    <cfRule type="cellIs" dxfId="117" priority="159" operator="equal">
      <formula>"3"</formula>
    </cfRule>
    <cfRule type="cellIs" dxfId="116" priority="160" operator="equal">
      <formula>"2"</formula>
    </cfRule>
    <cfRule type="cellIs" dxfId="115" priority="161" operator="equal">
      <formula>"1"</formula>
    </cfRule>
    <cfRule type="cellIs" dxfId="114" priority="162" operator="equal">
      <formula>"B"</formula>
    </cfRule>
    <cfRule type="cellIs" dxfId="113" priority="163" operator="equal">
      <formula>"A"</formula>
    </cfRule>
  </conditionalFormatting>
  <conditionalFormatting sqref="I122:Z201">
    <cfRule type="cellIs" dxfId="112" priority="124" operator="equal">
      <formula>"8"</formula>
    </cfRule>
    <cfRule type="cellIs" dxfId="111" priority="125" operator="equal">
      <formula>"7"</formula>
    </cfRule>
    <cfRule type="cellIs" dxfId="110" priority="126" operator="equal">
      <formula>"6"</formula>
    </cfRule>
    <cfRule type="cellIs" dxfId="109" priority="127" operator="equal">
      <formula>"5"</formula>
    </cfRule>
    <cfRule type="cellIs" dxfId="108" priority="128" operator="equal">
      <formula>"4"</formula>
    </cfRule>
    <cfRule type="cellIs" dxfId="107" priority="129" operator="equal">
      <formula>"3"</formula>
    </cfRule>
    <cfRule type="cellIs" dxfId="106" priority="130" operator="equal">
      <formula>"2"</formula>
    </cfRule>
    <cfRule type="cellIs" dxfId="105" priority="131" operator="equal">
      <formula>"1"</formula>
    </cfRule>
    <cfRule type="cellIs" dxfId="104" priority="132" operator="equal">
      <formula>"B"</formula>
    </cfRule>
    <cfRule type="cellIs" dxfId="103" priority="133" operator="equal">
      <formula>"A"</formula>
    </cfRule>
  </conditionalFormatting>
  <conditionalFormatting sqref="I220:Z299">
    <cfRule type="cellIs" dxfId="102" priority="114" operator="equal">
      <formula>"8"</formula>
    </cfRule>
    <cfRule type="cellIs" dxfId="101" priority="115" operator="equal">
      <formula>"7"</formula>
    </cfRule>
    <cfRule type="cellIs" dxfId="100" priority="116" operator="equal">
      <formula>"6"</formula>
    </cfRule>
    <cfRule type="cellIs" dxfId="99" priority="117" operator="equal">
      <formula>"5"</formula>
    </cfRule>
    <cfRule type="cellIs" dxfId="98" priority="118" operator="equal">
      <formula>"4"</formula>
    </cfRule>
    <cfRule type="cellIs" dxfId="97" priority="119" operator="equal">
      <formula>"3"</formula>
    </cfRule>
    <cfRule type="cellIs" dxfId="96" priority="120" operator="equal">
      <formula>"2"</formula>
    </cfRule>
    <cfRule type="cellIs" dxfId="95" priority="121" operator="equal">
      <formula>"1"</formula>
    </cfRule>
    <cfRule type="cellIs" dxfId="94" priority="122" operator="equal">
      <formula>"B"</formula>
    </cfRule>
    <cfRule type="cellIs" dxfId="93" priority="123" operator="equal">
      <formula>"A"</formula>
    </cfRule>
  </conditionalFormatting>
  <conditionalFormatting sqref="U107:U110">
    <cfRule type="cellIs" dxfId="92" priority="104" operator="equal">
      <formula>8</formula>
    </cfRule>
    <cfRule type="cellIs" dxfId="91" priority="105" operator="equal">
      <formula>7</formula>
    </cfRule>
    <cfRule type="cellIs" dxfId="90" priority="106" operator="equal">
      <formula>6</formula>
    </cfRule>
    <cfRule type="cellIs" dxfId="89" priority="107" operator="equal">
      <formula>5</formula>
    </cfRule>
    <cfRule type="cellIs" dxfId="88" priority="108" operator="equal">
      <formula>4</formula>
    </cfRule>
    <cfRule type="cellIs" dxfId="87" priority="109" operator="equal">
      <formula>3</formula>
    </cfRule>
    <cfRule type="cellIs" dxfId="86" priority="110" operator="equal">
      <formula>2</formula>
    </cfRule>
    <cfRule type="cellIs" dxfId="85" priority="111" operator="equal">
      <formula>1</formula>
    </cfRule>
    <cfRule type="cellIs" dxfId="84" priority="112" operator="equal">
      <formula>"B"</formula>
    </cfRule>
    <cfRule type="cellIs" dxfId="83" priority="113" operator="equal">
      <formula>"A"</formula>
    </cfRule>
  </conditionalFormatting>
  <conditionalFormatting sqref="U112:U117">
    <cfRule type="cellIs" dxfId="82" priority="94" operator="equal">
      <formula>8</formula>
    </cfRule>
    <cfRule type="cellIs" dxfId="81" priority="95" operator="equal">
      <formula>7</formula>
    </cfRule>
    <cfRule type="cellIs" dxfId="80" priority="96" operator="equal">
      <formula>6</formula>
    </cfRule>
    <cfRule type="cellIs" dxfId="79" priority="97" operator="equal">
      <formula>5</formula>
    </cfRule>
    <cfRule type="cellIs" dxfId="78" priority="98" operator="equal">
      <formula>4</formula>
    </cfRule>
    <cfRule type="cellIs" dxfId="77" priority="99" operator="equal">
      <formula>3</formula>
    </cfRule>
    <cfRule type="cellIs" dxfId="76" priority="100" operator="equal">
      <formula>2</formula>
    </cfRule>
    <cfRule type="cellIs" dxfId="75" priority="101" operator="equal">
      <formula>1</formula>
    </cfRule>
    <cfRule type="cellIs" dxfId="74" priority="102" operator="equal">
      <formula>"B"</formula>
    </cfRule>
    <cfRule type="cellIs" dxfId="73" priority="103" operator="equal">
      <formula>"A"</formula>
    </cfRule>
  </conditionalFormatting>
  <conditionalFormatting sqref="U205:U208">
    <cfRule type="cellIs" dxfId="72" priority="84" operator="equal">
      <formula>8</formula>
    </cfRule>
    <cfRule type="cellIs" dxfId="71" priority="85" operator="equal">
      <formula>7</formula>
    </cfRule>
    <cfRule type="cellIs" dxfId="70" priority="86" operator="equal">
      <formula>6</formula>
    </cfRule>
    <cfRule type="cellIs" dxfId="69" priority="87" operator="equal">
      <formula>5</formula>
    </cfRule>
    <cfRule type="cellIs" dxfId="68" priority="88" operator="equal">
      <formula>4</formula>
    </cfRule>
    <cfRule type="cellIs" dxfId="67" priority="89" operator="equal">
      <formula>3</formula>
    </cfRule>
    <cfRule type="cellIs" dxfId="66" priority="90" operator="equal">
      <formula>2</formula>
    </cfRule>
    <cfRule type="cellIs" dxfId="65" priority="91" operator="equal">
      <formula>1</formula>
    </cfRule>
    <cfRule type="cellIs" dxfId="64" priority="92" operator="equal">
      <formula>"B"</formula>
    </cfRule>
    <cfRule type="cellIs" dxfId="63" priority="93" operator="equal">
      <formula>"A"</formula>
    </cfRule>
  </conditionalFormatting>
  <conditionalFormatting sqref="U210:U215">
    <cfRule type="cellIs" dxfId="62" priority="74" operator="equal">
      <formula>8</formula>
    </cfRule>
    <cfRule type="cellIs" dxfId="61" priority="75" operator="equal">
      <formula>7</formula>
    </cfRule>
    <cfRule type="cellIs" dxfId="60" priority="76" operator="equal">
      <formula>6</formula>
    </cfRule>
    <cfRule type="cellIs" dxfId="59" priority="77" operator="equal">
      <formula>5</formula>
    </cfRule>
    <cfRule type="cellIs" dxfId="58" priority="78" operator="equal">
      <formula>4</formula>
    </cfRule>
    <cfRule type="cellIs" dxfId="57" priority="79" operator="equal">
      <formula>3</formula>
    </cfRule>
    <cfRule type="cellIs" dxfId="56" priority="80" operator="equal">
      <formula>2</formula>
    </cfRule>
    <cfRule type="cellIs" dxfId="55" priority="81" operator="equal">
      <formula>1</formula>
    </cfRule>
    <cfRule type="cellIs" dxfId="54" priority="82" operator="equal">
      <formula>"B"</formula>
    </cfRule>
    <cfRule type="cellIs" dxfId="53" priority="83" operator="equal">
      <formula>"A"</formula>
    </cfRule>
  </conditionalFormatting>
  <conditionalFormatting sqref="Z112:Z117">
    <cfRule type="cellIs" dxfId="52" priority="44" operator="equal">
      <formula>8</formula>
    </cfRule>
    <cfRule type="cellIs" dxfId="51" priority="45" operator="equal">
      <formula>7</formula>
    </cfRule>
    <cfRule type="cellIs" dxfId="50" priority="46" operator="equal">
      <formula>6</formula>
    </cfRule>
    <cfRule type="cellIs" dxfId="49" priority="47" operator="equal">
      <formula>5</formula>
    </cfRule>
    <cfRule type="cellIs" dxfId="48" priority="48" operator="equal">
      <formula>4</formula>
    </cfRule>
    <cfRule type="cellIs" dxfId="47" priority="49" operator="equal">
      <formula>3</formula>
    </cfRule>
    <cfRule type="cellIs" dxfId="46" priority="50" operator="equal">
      <formula>2</formula>
    </cfRule>
    <cfRule type="cellIs" dxfId="45" priority="51" operator="equal">
      <formula>1</formula>
    </cfRule>
    <cfRule type="cellIs" dxfId="44" priority="52" operator="equal">
      <formula>"B"</formula>
    </cfRule>
    <cfRule type="cellIs" dxfId="43" priority="53" operator="equal">
      <formula>"A"</formula>
    </cfRule>
  </conditionalFormatting>
  <conditionalFormatting sqref="Z107:Z110">
    <cfRule type="cellIs" dxfId="42" priority="34" operator="equal">
      <formula>8</formula>
    </cfRule>
    <cfRule type="cellIs" dxfId="41" priority="35" operator="equal">
      <formula>7</formula>
    </cfRule>
    <cfRule type="cellIs" dxfId="40" priority="36" operator="equal">
      <formula>6</formula>
    </cfRule>
    <cfRule type="cellIs" dxfId="39" priority="37" operator="equal">
      <formula>5</formula>
    </cfRule>
    <cfRule type="cellIs" dxfId="38" priority="38" operator="equal">
      <formula>4</formula>
    </cfRule>
    <cfRule type="cellIs" dxfId="37" priority="39" operator="equal">
      <formula>3</formula>
    </cfRule>
    <cfRule type="cellIs" dxfId="36" priority="40" operator="equal">
      <formula>2</formula>
    </cfRule>
    <cfRule type="cellIs" dxfId="35" priority="41" operator="equal">
      <formula>1</formula>
    </cfRule>
    <cfRule type="cellIs" dxfId="34" priority="42" operator="equal">
      <formula>"B"</formula>
    </cfRule>
    <cfRule type="cellIs" dxfId="33" priority="43" operator="equal">
      <formula>"A"</formula>
    </cfRule>
  </conditionalFormatting>
  <conditionalFormatting sqref="Z210:Z215">
    <cfRule type="cellIs" dxfId="32" priority="24" operator="equal">
      <formula>8</formula>
    </cfRule>
    <cfRule type="cellIs" dxfId="31" priority="25" operator="equal">
      <formula>7</formula>
    </cfRule>
    <cfRule type="cellIs" dxfId="30" priority="26" operator="equal">
      <formula>6</formula>
    </cfRule>
    <cfRule type="cellIs" dxfId="29" priority="27" operator="equal">
      <formula>5</formula>
    </cfRule>
    <cfRule type="cellIs" dxfId="28" priority="28" operator="equal">
      <formula>4</formula>
    </cfRule>
    <cfRule type="cellIs" dxfId="27" priority="29" operator="equal">
      <formula>3</formula>
    </cfRule>
    <cfRule type="cellIs" dxfId="26" priority="30" operator="equal">
      <formula>2</formula>
    </cfRule>
    <cfRule type="cellIs" dxfId="25" priority="31" operator="equal">
      <formula>1</formula>
    </cfRule>
    <cfRule type="cellIs" dxfId="24" priority="32" operator="equal">
      <formula>"B"</formula>
    </cfRule>
    <cfRule type="cellIs" dxfId="23" priority="33" operator="equal">
      <formula>"A"</formula>
    </cfRule>
  </conditionalFormatting>
  <conditionalFormatting sqref="Z205:Z208">
    <cfRule type="cellIs" dxfId="22" priority="14" operator="equal">
      <formula>8</formula>
    </cfRule>
    <cfRule type="cellIs" dxfId="21" priority="15" operator="equal">
      <formula>7</formula>
    </cfRule>
    <cfRule type="cellIs" dxfId="20" priority="16" operator="equal">
      <formula>6</formula>
    </cfRule>
    <cfRule type="cellIs" dxfId="19" priority="17" operator="equal">
      <formula>5</formula>
    </cfRule>
    <cfRule type="cellIs" dxfId="18" priority="18" operator="equal">
      <formula>4</formula>
    </cfRule>
    <cfRule type="cellIs" dxfId="17" priority="19" operator="equal">
      <formula>3</formula>
    </cfRule>
    <cfRule type="cellIs" dxfId="16" priority="20" operator="equal">
      <formula>2</formula>
    </cfRule>
    <cfRule type="cellIs" dxfId="15" priority="21" operator="equal">
      <formula>1</formula>
    </cfRule>
    <cfRule type="cellIs" dxfId="14" priority="22" operator="equal">
      <formula>"B"</formula>
    </cfRule>
    <cfRule type="cellIs" dxfId="13" priority="23" operator="equal">
      <formula>"A"</formula>
    </cfRule>
  </conditionalFormatting>
  <conditionalFormatting sqref="I24:Z103">
    <cfRule type="containsText" dxfId="12" priority="1" operator="containsText" text="ABS. PROG.">
      <formula>NOT(ISERROR(SEARCH("ABS. PROG.",I24)))</formula>
    </cfRule>
    <cfRule type="containsText" dxfId="11" priority="2" operator="containsText" text="MQ. PERSO.">
      <formula>NOT(ISERROR(SEARCH("MQ. PERSO.",I24)))</formula>
    </cfRule>
    <cfRule type="containsText" dxfId="10" priority="3" operator="containsText" text="VERSION">
      <formula>NOT(ISERROR(SEARCH("VERSION",I24)))</formula>
    </cfRule>
    <cfRule type="containsText" dxfId="9" priority="4" operator="containsText" text="REGLAGE">
      <formula>NOT(ISERROR(SEARCH("REGLAGE",I24)))</formula>
    </cfRule>
    <cfRule type="containsText" dxfId="8" priority="5" operator="containsText" text="PREVENTIF">
      <formula>NOT(ISERROR(SEARCH("PREVENTIF",I24)))</formula>
    </cfRule>
    <cfRule type="containsText" dxfId="7" priority="6" operator="containsText" text="OUTILLAGE">
      <formula>NOT(ISERROR(SEARCH("OUTILLAGE",I24)))</formula>
    </cfRule>
    <cfRule type="containsText" dxfId="6" priority="7" operator="containsText" text="MAINTENANCE">
      <formula>NOT(ISERROR(SEARCH("MAINTENANCE",I24)))</formula>
    </cfRule>
    <cfRule type="containsText" dxfId="5" priority="8" operator="containsText" text="TECHNICIEN">
      <formula>NOT(ISERROR(SEARCH("TECHNICIEN",I24)))</formula>
    </cfRule>
    <cfRule type="containsText" dxfId="4" priority="9" operator="containsText" text="ESSAI">
      <formula>NOT(ISERROR(SEARCH("ESSAI",I24)))</formula>
    </cfRule>
    <cfRule type="containsText" dxfId="3" priority="10" operator="containsText" text="EN CHAUFFE">
      <formula>NOT(ISERROR(SEARCH("EN CHAUFFE",I24)))</formula>
    </cfRule>
    <cfRule type="containsText" dxfId="2" priority="11" operator="containsText" text="A DEMARRER">
      <formula>NOT(ISERROR(SEARCH("A DEMARRER",I24)))</formula>
    </cfRule>
    <cfRule type="containsText" dxfId="1" priority="12" operator="containsText" text="CHANGT.">
      <formula>NOT(ISERROR(SEARCH("CHANGT.",I24)))</formula>
    </cfRule>
    <cfRule type="containsText" dxfId="0" priority="13" operator="containsText" text="PANNE">
      <formula>NOT(ISERROR(SEARCH("PANNE",I24)))</formula>
    </cfRule>
  </conditionalFormatting>
  <dataValidations count="5">
    <dataValidation type="list" allowBlank="1" showInputMessage="1" showErrorMessage="1" sqref="E25:E27 E101:E103 E97:E99 E93:E95 E89:E91 E85:E87 E81:E83 E77:E79 E73:E75 E69:E71 E65:E67 E61:E63 E57:E59 E53:E55 E49:E51 E45:E47 E41:E43 E37:E39 E33:E35 E29:E31 E123:E125 E199:E201 E195:E197 E191:E193 E187:E189 E183:E185 E179:E181 E175:E177 E171:E173 E167:E169 E163:E165 E159:E161 E155:E157 E151:E153 E147:E149 E143:E145 E139:E141 E135:E137 E131:E133 E127:E129 E221:E223 E297:E299 E293:E295 E289:E291 E285:E287 E281:E283 E277:E279 E273:E275 E269:E271 E265:E267 E261:E263 E257:E259 E253:E255 E249:E251 E245:E247 E241:E243 E237:E239 E233:E235 E229:E231 E225:E227" xr:uid="{3742E2A6-0341-4226-8ABD-30166CD70C7B}">
      <formula1>$BC$24:$BC$41</formula1>
    </dataValidation>
    <dataValidation type="list" allowBlank="1" showInputMessage="1" showErrorMessage="1" sqref="M9:P10 M107:P108 M205:P206" xr:uid="{C4A4E626-6FA9-4DFC-8962-8FDA6F49DEFB}">
      <formula1>$BH$24:$BH$32</formula1>
    </dataValidation>
    <dataValidation type="list" allowBlank="1" showInputMessage="1" showErrorMessage="1" sqref="M12:P19 M110:P117 M208:P215" xr:uid="{4E25175D-6CD6-4117-A3BD-9FCFE71729AF}">
      <formula1>$BJ$24:$BJ$57</formula1>
    </dataValidation>
    <dataValidation type="list" allowBlank="1" showInputMessage="1" showErrorMessage="1" sqref="D24:D103 D122:D201 D220:D299" xr:uid="{621D71F4-EBAD-4894-9A30-78FCEF78508C}">
      <formula1>$L$12:$L$19</formula1>
    </dataValidation>
    <dataValidation type="list" allowBlank="1" showInputMessage="1" showErrorMessage="1" sqref="I24:Z103" xr:uid="{92C3F7A5-CBE5-4610-8591-2FEEC848755F}">
      <formula1>$BF$24:$BF$36</formula1>
    </dataValidation>
  </dataValidations>
  <hyperlinks>
    <hyperlink ref="G3" location="Feuil2!A101" display="EQUIPE APRES-MIDI 14h00 22h00" xr:uid="{B03E875F-C61A-4E94-82AE-F667103E4152}"/>
    <hyperlink ref="P3" location="Feuil2!A185" display="EQUIPE NUIT 22h00 06h00" xr:uid="{95C05B24-5A1B-4163-AA11-5D2EC5BF02ED}"/>
    <hyperlink ref="A24:A27" location="Feuil2!A8" display="12004.01" xr:uid="{7C836588-7CC2-4564-8B2B-C9CA0C459F8D}"/>
    <hyperlink ref="A28:A31" location="Feuil2!A6" display="12506.01" xr:uid="{8ADB8CF1-C0D1-46C4-9CF5-ED3EB823286A}"/>
    <hyperlink ref="A32:A35" location="Feuil2!A6" display="11508.01" xr:uid="{4A031DAD-B562-4985-9DB2-C3E10440CCD5}"/>
    <hyperlink ref="A36:A39" location="Feuil2!A6" display="12005.01" xr:uid="{E2D31E62-3617-4E04-90CF-00EEA89E5668}"/>
    <hyperlink ref="A40:A43" location="Feuil2!A6" display="11202.03" xr:uid="{CA65364A-20CB-4E7F-8AC1-333C20513084}"/>
    <hyperlink ref="A44:A47" location="Feuil2!A6" display="10259.01" xr:uid="{E4EBC209-D6D8-4219-A4B6-863E5FFA5D3F}"/>
    <hyperlink ref="A48:A51" location="Feuil2!A6" display="10259.02" xr:uid="{55F747B2-E723-401E-85F6-EC1F8E8B2232}"/>
    <hyperlink ref="A52:A55" location="Feuil2!A6" display="10508.02" xr:uid="{79F2CCF0-F6AF-4634-B4EF-83E635AC3169}"/>
    <hyperlink ref="A56:A59" location="Feuil2!A6" display="12106.02" xr:uid="{9C268581-7A65-4551-83B2-80D305544C9C}"/>
    <hyperlink ref="A60:A63" location="Feuil2!A6" display="13008.01" xr:uid="{71956C10-1DC3-453C-8C4E-ACA16D33040A}"/>
    <hyperlink ref="A64:A67" location="Feuil2!A6" display="13502.03" xr:uid="{F9A91C16-A137-4483-9319-FA469CEFCC55}"/>
    <hyperlink ref="A68:A71" location="Feuil2!A6" display="12004.03" xr:uid="{7E3A5F55-EB2F-4386-8764-348331B0A74E}"/>
    <hyperlink ref="A72:A75" location="Feuil2!A6" display="11106.06" xr:uid="{B77B770D-651B-4D33-9389-72C23024DBCA}"/>
    <hyperlink ref="A76:A79" location="Feuil2!A6" display="12002.01" xr:uid="{6B822B67-5FA7-4BEA-B4D3-D4FA2F2673C3}"/>
    <hyperlink ref="A80:A83" location="Feuil2!A6" display="12004.03" xr:uid="{7C914E91-452E-4350-9A67-D4E0A342905D}"/>
    <hyperlink ref="A84:A87" location="Feuil2!A6" display="12706.01" xr:uid="{CB554D69-52E4-4FC9-AC1A-76DCADAC97B4}"/>
    <hyperlink ref="A88:A91" location="Feuil2!A6" display="12106.05" xr:uid="{E8E63A59-DBBD-4AEA-A64B-4DE3EDEBA1E4}"/>
    <hyperlink ref="A92:A95" location="Feuil2!A6" display="11106.09" xr:uid="{13FB6492-3103-4754-A7AB-6B7B93E912A7}"/>
    <hyperlink ref="A96:A99" location="Feuil2!A6" display="11106.10" xr:uid="{CCD9ACCD-F072-4B16-B3F0-E63C8229FE2F}"/>
    <hyperlink ref="A100:A103" location="Feuil2!A6" display="12106.06" xr:uid="{E625BBA9-0127-49E3-A6C6-4F658BC37641}"/>
    <hyperlink ref="G3:M3" location="'02062021'!A126" display="EQUIPE APRES-MIDI 14h00 22h00" xr:uid="{15B46FD9-1829-415A-8BDA-F5989E9B6405}"/>
    <hyperlink ref="P3:T3" location="Feuil2!A202" display="EQUIPE NUIT 22h00 06h00" xr:uid="{6643A69A-570A-411F-961F-6B6B37CFFE15}"/>
    <hyperlink ref="A122:A125" location="Feuil2!A103" display="12004.01" xr:uid="{5A394813-04E5-4B67-8647-98AAF95F771E}"/>
    <hyperlink ref="A126:A129" location="Feuil2!A103" display="12506.01" xr:uid="{9EFF757C-F4C6-4ABF-A905-B1E6BF067D0B}"/>
    <hyperlink ref="A130:A133" location="Feuil2!A103" display="11508.01" xr:uid="{AE752A22-D06A-434A-9FE0-D7DFE5938D5E}"/>
    <hyperlink ref="A134:A137" location="Feuil2!A103" display="12005.01" xr:uid="{D17516A3-EBFC-4016-9D84-0813F1B5471C}"/>
    <hyperlink ref="A138:A141" location="Feuil2!A103" display="11202.03" xr:uid="{B1B668E7-1D3C-4011-BA60-2A162F8A6AA6}"/>
    <hyperlink ref="A142:A145" location="Feuil2!A103" display="10259.01" xr:uid="{03256E77-6D6C-4AF6-AA58-A81BF26B874C}"/>
    <hyperlink ref="A146:A149" location="Feuil2!A103" display="10259.02" xr:uid="{39D2EC7C-0E08-46F6-BFE7-8D3242E46581}"/>
    <hyperlink ref="A150:A153" location="Feuil2!A103" display="10508.02" xr:uid="{B0CED376-FFDE-43AE-941E-BA2E10E7E907}"/>
    <hyperlink ref="A154:A157" location="Feuil2!A103" display="12106.02" xr:uid="{91692EC1-BD1B-4F09-99D6-D569881B2F02}"/>
    <hyperlink ref="A158:A161" location="Feuil2!A103" display="13008.01" xr:uid="{B5FA64AA-04CB-45D0-85CF-8A1554F3FFBB}"/>
    <hyperlink ref="A162:A165" location="Feuil2!A103" display="13502.03" xr:uid="{683D2827-4EEA-4447-A439-8AB3DE073D0D}"/>
    <hyperlink ref="A166:A169" location="Feuil2!A103" display="12004.03" xr:uid="{2A79CBDA-9CE7-4186-A3E9-5AF9A910A095}"/>
    <hyperlink ref="A170:A173" location="Feuil2!A103" display="11106.06" xr:uid="{840AD7F8-8F45-4E4D-AFCD-D1BCF589DF34}"/>
    <hyperlink ref="A174:A177" location="Feuil2!A103" display="12002.01" xr:uid="{3B4AC1AB-FF59-4712-A2A6-EA9D00DC3FC9}"/>
    <hyperlink ref="A178:A181" location="Feuil2!A103" display="12004.03" xr:uid="{F58EA5FC-473C-49FB-A907-3D6A5069FE2D}"/>
    <hyperlink ref="A182:A185" location="Feuil2!A103" display="12706.01" xr:uid="{96352575-3712-4908-8855-0795AC8E385F}"/>
    <hyperlink ref="A186:A189" location="Feuil2!A103" display="12106.05" xr:uid="{188ABC5C-804F-4AE8-82BE-D03343EFD54C}"/>
    <hyperlink ref="A190:A193" location="Feuil2!A103" display="11106.09" xr:uid="{BD0EC2CB-CACD-4394-B018-DCE9912CB279}"/>
    <hyperlink ref="A194:A197" location="Feuil2!A103" display="11106.10" xr:uid="{47FEF9F7-B9CB-466F-8743-D1ECF13E2FDC}"/>
    <hyperlink ref="A198:A201" location="Feuil2!A103" display="12106.06" xr:uid="{2CC21CBB-C050-46D5-9C40-1A50E08D5B2B}"/>
    <hyperlink ref="A220:A223" location="Feuil2!A200" display="12004.01" xr:uid="{7636BD17-B8F1-46C2-8768-10898D329297}"/>
    <hyperlink ref="A224:A227" location="Feuil2!A200" display="12506.01" xr:uid="{D80781AC-5EF3-47F5-A890-012C121779A0}"/>
    <hyperlink ref="A228:A231" location="Feuil2!A200" display="11508.01" xr:uid="{49446EE0-34D4-4B73-BB79-4ACF30CEB619}"/>
    <hyperlink ref="A232:A235" location="Feuil2!A200" display="12005.01" xr:uid="{A477D4ED-C700-466E-BB00-60B1F35F712D}"/>
    <hyperlink ref="A236:A239" location="Feuil2!A200" display="11202.03" xr:uid="{1C0DEB13-72FC-4A0D-96DF-1F83518E3704}"/>
    <hyperlink ref="A240:A243" location="Feuil2!A200" display="10259.01" xr:uid="{7AF86F0C-F198-4E3A-8AA4-501FB8DEC9EA}"/>
    <hyperlink ref="A244:A247" location="Feuil2!A200" display="10259.02" xr:uid="{42B39155-2BBC-4F00-BE32-571B32E3A540}"/>
    <hyperlink ref="A248:A251" location="Feuil2!A200" display="10508.02" xr:uid="{0D740086-0E9E-43EE-A3DB-634937BE0E53}"/>
    <hyperlink ref="A252:A255" location="Feuil2!A200" display="12106.02" xr:uid="{377554C1-4E49-4487-9121-00C79660440B}"/>
    <hyperlink ref="A256:A259" location="Feuil2!A200" display="13008.01" xr:uid="{9D51EB47-FC04-49E2-BD54-8D12C3D5E527}"/>
    <hyperlink ref="A260:A263" location="Feuil2!A200" display="13502.03" xr:uid="{E3DD3AC9-A20E-4A5E-B8CF-FA8BB9C6F8C1}"/>
    <hyperlink ref="A264:A267" location="Feuil2!A200" display="12004.03" xr:uid="{BEAD7D9C-28B0-4586-B03A-9D5B632230FC}"/>
    <hyperlink ref="A268:A271" location="Feuil2!A200" display="11106.06" xr:uid="{C84A2D5E-4672-486C-928E-A972D0BACED7}"/>
    <hyperlink ref="A272:A275" location="Feuil2!A200" display="12002.01" xr:uid="{5F6A080D-C181-4FFC-8F88-64B9ED5F3C97}"/>
    <hyperlink ref="A276:A279" location="Feuil2!A200" display="12004.03" xr:uid="{45D29493-EB13-468B-ACED-CEC8A331B520}"/>
    <hyperlink ref="A280:A283" location="Feuil2!A200" display="12706.01" xr:uid="{7CCE3ED2-B248-4556-B5CE-6042B17CF3D1}"/>
    <hyperlink ref="A284:A287" location="Feuil2!A200" display="12106.05" xr:uid="{1DD5204B-C873-490E-8281-640907F89D91}"/>
    <hyperlink ref="A288:A291" location="Feuil2!A200" display="11106.09" xr:uid="{958727C6-BA3B-40A9-A6C4-242DD63C74A8}"/>
    <hyperlink ref="A292:A295" location="Feuil2!A200" display="11106.10" xr:uid="{31606D0C-CF1E-448C-B7CE-8FCCD1266ABE}"/>
    <hyperlink ref="A296:A299" location="Feuil2!A200" display="12106.06" xr:uid="{F1F2BABC-84AA-4901-952F-246230A6BC27}"/>
    <hyperlink ref="A8:D11" location="'02062021'!A1" display="EQUIPE MATIN             06h00 - 14h00" xr:uid="{ADAE009D-7108-4A0D-A6C6-CB8AC3FEE19D}"/>
    <hyperlink ref="A204:D207" location="'02062021'!A1" display="EQUIPE NUIT                   22h00 - 06h00" xr:uid="{0B32004A-D26A-4982-82A1-D8186C372636}"/>
    <hyperlink ref="P3:U3" location="'02062021'!A228" display="EQUIPE NUIT 22h00 06h00" xr:uid="{830BB3CE-BF20-4ABC-8225-55EBC02FFA55}"/>
    <hyperlink ref="W3:Z3" location="'02062021'!BO50" display="BASE DE DONNEES" xr:uid="{46C9D2CC-B3F1-4C51-B31E-85389E434BC3}"/>
    <hyperlink ref="BC218:BL219" location="Feuil2!A1" display="BASE DE DONNEES &quot;TABLEAU DE SAISIES&quot;" xr:uid="{0A005D0E-642A-44F6-B174-089778FCA67D}"/>
    <hyperlink ref="A28:A103" location="Feuil2!A8" display="12506.01" xr:uid="{A591A688-2CB7-464B-A1FC-15E25323ECC4}"/>
    <hyperlink ref="A24:A103" location="'02062021'!A8" display="12004.01" xr:uid="{ABAE7C0E-8C15-4C06-BD8C-39EF713F63D3}"/>
    <hyperlink ref="A122:A201" location="'02062021'!A106" display="12004.01" xr:uid="{02EC58D4-CBD8-4AD6-A581-EAB0E5B99D3C}"/>
    <hyperlink ref="A220:A299" location="'02062021'!A204" display="12004.01" xr:uid="{1493E971-E99B-4BB3-8FFF-263DB04B6164}"/>
    <hyperlink ref="A106:D109" location="'02062021'!A1" display="EQUIPE APRES-MIDI             14h00 - 22h00" xr:uid="{311B9FB4-8D20-4C8D-9647-F6A5E9E69742}"/>
    <hyperlink ref="BC22:BL23" location="'02062021'!A1" display="BASE DE DONNEES" xr:uid="{B2CF7BB4-0069-489C-BBA8-6ADB9F816D23}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optimus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Stephane BEAUSSIER</cp:lastModifiedBy>
  <cp:lastPrinted>2021-06-01T14:00:07Z</cp:lastPrinted>
  <dcterms:created xsi:type="dcterms:W3CDTF">2021-05-29T18:45:30Z</dcterms:created>
  <dcterms:modified xsi:type="dcterms:W3CDTF">2021-06-04T13:34:12Z</dcterms:modified>
</cp:coreProperties>
</file>