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SA64145\Desktop\"/>
    </mc:Choice>
  </mc:AlternateContent>
  <xr:revisionPtr revIDLastSave="0" documentId="8_{1B3EE8B5-3C72-4F6B-802F-233951075E33}" xr6:coauthVersionLast="45" xr6:coauthVersionMax="45" xr10:uidLastSave="{00000000-0000-0000-0000-000000000000}"/>
  <bookViews>
    <workbookView xWindow="20370" yWindow="-120" windowWidth="29040" windowHeight="15840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43" i="1" l="1"/>
  <c r="L43" i="1"/>
  <c r="O42" i="1"/>
  <c r="L42" i="1"/>
  <c r="O41" i="1"/>
  <c r="L41" i="1"/>
  <c r="F41" i="1"/>
  <c r="R40" i="1"/>
  <c r="O40" i="1"/>
  <c r="L40" i="1"/>
  <c r="F40" i="1"/>
  <c r="R39" i="1"/>
  <c r="O39" i="1"/>
  <c r="L39" i="1"/>
  <c r="F39" i="1"/>
  <c r="R38" i="1"/>
  <c r="O38" i="1"/>
  <c r="L38" i="1"/>
  <c r="F38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</calcChain>
</file>

<file path=xl/sharedStrings.xml><?xml version="1.0" encoding="utf-8"?>
<sst xmlns="http://schemas.openxmlformats.org/spreadsheetml/2006/main" count="56" uniqueCount="56">
  <si>
    <t>ess V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</si>
  <si>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</si>
  <si>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</si>
  <si>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</si>
  <si>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</si>
  <si>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</si>
  <si>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</si>
  <si>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</si>
  <si>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</si>
  <si>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</si>
  <si>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</si>
  <si>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</si>
  <si>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</si>
  <si>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</si>
  <si>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</si>
  <si>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</si>
  <si>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</si>
  <si>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</si>
  <si>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</si>
  <si>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</si>
  <si>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</si>
  <si>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</si>
  <si>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siega</t>
  </si>
  <si>
    <t>aa</t>
  </si>
  <si>
    <t>cour</t>
  </si>
  <si>
    <t>fti</t>
  </si>
  <si>
    <t>xx</t>
  </si>
  <si>
    <t>fuel</t>
  </si>
  <si>
    <t>vv</t>
  </si>
  <si>
    <t>cad</t>
  </si>
  <si>
    <t>are</t>
  </si>
  <si>
    <t>zz</t>
  </si>
  <si>
    <t>pp</t>
  </si>
  <si>
    <t>res</t>
  </si>
  <si>
    <t>cde</t>
  </si>
  <si>
    <t>cc</t>
  </si>
  <si>
    <t>ee</t>
  </si>
  <si>
    <t xml:space="preserve">cha </t>
  </si>
  <si>
    <t>lvt</t>
  </si>
  <si>
    <t>chap</t>
  </si>
  <si>
    <t>ecl</t>
  </si>
  <si>
    <t>vacrest</t>
  </si>
  <si>
    <t>epc</t>
  </si>
  <si>
    <t>a</t>
  </si>
  <si>
    <t>Pinel Interets</t>
  </si>
  <si>
    <t>Pinel Assurance</t>
  </si>
  <si>
    <t>Pinel prêt</t>
  </si>
  <si>
    <t>Pinel dépenses  Autres</t>
  </si>
  <si>
    <t>Pinel Loyer</t>
  </si>
  <si>
    <t>Palavas Travaux</t>
  </si>
  <si>
    <t xml:space="preserve">Palavas autre </t>
  </si>
  <si>
    <t>Syndic</t>
  </si>
  <si>
    <t xml:space="preserve">Cerfrance </t>
  </si>
  <si>
    <t xml:space="preserve">Frais de compte </t>
  </si>
  <si>
    <t xml:space="preserve">Entrées </t>
  </si>
  <si>
    <t>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</si>
</sst>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FF00"/>
      <name val="Calibri"/>
      <family val="2"/>
    </font>
    <font>
      <b/>
      <sz val="11"/>
      <color rgb="FFFFCC00"/>
      <name val="Calibri"/>
      <family val="2"/>
    </font>
    <font>
      <b/>
      <sz val="11"/>
      <color rgb="FF00B0F0"/>
      <name val="Calibri"/>
      <family val="2"/>
    </font>
    <font>
      <b/>
      <sz val="11"/>
      <color rgb="FF00FF00"/>
      <name val="Calibri"/>
      <family val="2"/>
    </font>
    <font>
      <b/>
      <sz val="11"/>
      <color rgb="FF008000"/>
      <name val="Calibri"/>
      <family val="2"/>
    </font>
    <font>
      <b/>
      <sz val="11"/>
      <color rgb="FFFF00FF"/>
      <name val="Calibri"/>
      <family val="2"/>
    </font>
    <font>
      <b/>
      <sz val="11"/>
      <color rgb="FF800080"/>
      <name val="Calibri"/>
      <family val="2"/>
    </font>
    <font>
      <b/>
      <sz val="11"/>
      <color rgb="FF000000"/>
      <name val="Calibri"/>
      <family val="2"/>
    </font>
    <font>
      <sz val="11"/>
      <color rgb="FF0066FF"/>
      <name val="Calibri"/>
      <family val="2"/>
    </font>
    <font>
      <b/>
      <sz val="11"/>
      <color rgb="FF00CCFF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1"/>
      <color rgb="FF0066FF"/>
      <name val="Calibri"/>
      <family val="2"/>
    </font>
    <font>
      <sz val="11"/>
      <color rgb="FF7B7B7B"/>
      <name val="Calibri"/>
      <family val="2"/>
    </font>
    <font>
      <b/>
      <sz val="11"/>
      <color rgb="FF7B7B7B"/>
      <name val="Calibri"/>
      <family val="2"/>
    </font>
    <font>
      <b/>
      <sz val="11"/>
      <color rgb="FFFFFFFF"/>
      <name val="Calibri"/>
      <family val="2"/>
    </font>
    <font>
      <sz val="11"/>
      <color rgb="FFC01079"/>
      <name val="Calibri"/>
      <family val="2"/>
    </font>
    <font>
      <sz val="11"/>
      <color rgb="FF00B050"/>
      <name val="Calibri"/>
      <family val="2"/>
    </font>
    <font>
      <sz val="11"/>
      <color rgb="FF548235"/>
      <name val="Calibri"/>
      <family val="2"/>
    </font>
    <font>
      <sz val="9"/>
      <color rgb="FF00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99CC00"/>
        <bgColor rgb="FF99CC00"/>
      </patternFill>
    </fill>
    <fill>
      <patternFill patternType="solid">
        <fgColor rgb="FF339966"/>
        <bgColor rgb="FF339966"/>
      </patternFill>
    </fill>
    <fill>
      <patternFill patternType="solid">
        <fgColor rgb="FF333399"/>
        <bgColor rgb="FF333399"/>
      </patternFill>
    </fill>
    <fill>
      <patternFill patternType="solid">
        <fgColor rgb="FFFF9900"/>
        <bgColor rgb="FFFF9900"/>
      </patternFill>
    </fill>
    <fill>
      <patternFill patternType="solid">
        <fgColor rgb="FFFFCC00"/>
        <bgColor rgb="FFFFCC00"/>
      </patternFill>
    </fill>
    <fill>
      <patternFill patternType="solid">
        <fgColor rgb="FFF4B084"/>
        <bgColor rgb="FFF4B084"/>
      </patternFill>
    </fill>
    <fill>
      <patternFill patternType="solid">
        <fgColor rgb="FF993300"/>
        <bgColor rgb="FF993300"/>
      </patternFill>
    </fill>
    <fill>
      <patternFill patternType="solid">
        <fgColor rgb="FFFF6600"/>
        <bgColor rgb="FFFF6600"/>
      </patternFill>
    </fill>
    <fill>
      <patternFill patternType="solid">
        <fgColor rgb="FFFFFF99"/>
        <bgColor rgb="FFFFFF99"/>
      </patternFill>
    </fill>
    <fill>
      <patternFill patternType="solid">
        <fgColor rgb="FF808000"/>
        <bgColor rgb="FF808000"/>
      </patternFill>
    </fill>
    <fill>
      <patternFill patternType="solid">
        <fgColor rgb="FFCCCCFF"/>
        <bgColor rgb="FFCCCCFF"/>
      </patternFill>
    </fill>
    <fill>
      <patternFill patternType="solid">
        <fgColor rgb="FF99CCFF"/>
        <bgColor rgb="FF99CCFF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0000FF"/>
        <bgColor rgb="FF0000FF"/>
      </patternFill>
    </fill>
    <fill>
      <patternFill patternType="solid">
        <fgColor rgb="FFFFC000"/>
        <bgColor rgb="FFFFC000"/>
      </patternFill>
    </fill>
    <fill>
      <patternFill patternType="solid">
        <fgColor rgb="FF0066CC"/>
        <bgColor rgb="FF0066CC"/>
      </patternFill>
    </fill>
    <fill>
      <patternFill patternType="solid">
        <fgColor rgb="FFD6DCE4"/>
        <bgColor rgb="FFD6DCE4"/>
      </patternFill>
    </fill>
    <fill>
      <patternFill patternType="solid">
        <fgColor rgb="FFA9D08E"/>
        <bgColor rgb="FFA9D08E"/>
      </patternFill>
    </fill>
    <fill>
      <patternFill patternType="solid">
        <fgColor rgb="FF2F75B5"/>
        <bgColor rgb="FF2F75B5"/>
      </patternFill>
    </fill>
    <fill>
      <patternFill patternType="solid">
        <fgColor rgb="FF8EA9DB"/>
        <bgColor rgb="FF8EA9DB"/>
      </patternFill>
    </fill>
    <fill>
      <patternFill patternType="solid">
        <fgColor rgb="FFC00000"/>
        <bgColor rgb="FFC00000"/>
      </patternFill>
    </fill>
    <fill>
      <patternFill patternType="solid">
        <fgColor rgb="FF333F4F"/>
        <bgColor rgb="FF333F4F"/>
      </patternFill>
    </fill>
    <fill>
      <patternFill patternType="solid">
        <fgColor rgb="FF7B7B7B"/>
        <bgColor rgb="FF7B7B7B"/>
      </patternFill>
    </fill>
    <fill>
      <patternFill patternType="solid">
        <fgColor rgb="FFF8CBAD"/>
        <bgColor rgb="FFF8CBAD"/>
      </patternFill>
    </fill>
    <fill>
      <patternFill patternType="solid">
        <fgColor rgb="FFCCFFFF"/>
        <bgColor rgb="FFCCFFFF"/>
      </patternFill>
    </fill>
    <fill>
      <patternFill patternType="solid">
        <fgColor rgb="FFAEAAAA"/>
        <bgColor rgb="FFAEAAAA"/>
      </patternFill>
    </fill>
    <fill>
      <patternFill patternType="solid">
        <fgColor rgb="FF92D050"/>
        <bgColor rgb="FF92D050"/>
      </patternFill>
    </fill>
    <fill>
      <patternFill patternType="solid">
        <fgColor rgb="FFFFFF66"/>
        <bgColor rgb="FFFFFF66"/>
      </patternFill>
    </fill>
    <fill>
      <patternFill patternType="solid">
        <fgColor rgb="FFDBDBDB"/>
        <bgColor rgb="FFDBDBDB"/>
      </patternFill>
    </fill>
    <fill>
      <patternFill patternType="solid">
        <fgColor rgb="FFF2F2F2"/>
        <bgColor rgb="FFF2F2F2"/>
      </patternFill>
    </fill>
    <fill>
      <patternFill patternType="solid">
        <fgColor rgb="FF525252"/>
        <bgColor rgb="FF525252"/>
      </patternFill>
    </fill>
    <fill>
      <patternFill patternType="solid">
        <fgColor rgb="FFBF8F00"/>
        <bgColor rgb="FFBF8F00"/>
      </patternFill>
    </fill>
    <fill>
      <patternFill patternType="solid">
        <fgColor rgb="FF8497B0"/>
        <bgColor rgb="FF8497B0"/>
      </patternFill>
    </fill>
    <fill>
      <patternFill patternType="solid">
        <fgColor rgb="FFE2EFDA"/>
        <bgColor rgb="FFE2EFDA"/>
      </patternFill>
    </fill>
  </fills>
  <borders count="3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D9D9D9"/>
      </bottom>
      <diagonal/>
    </border>
    <border>
      <left/>
      <right/>
      <top/>
      <bottom style="thin">
        <color rgb="FFD9D9D9"/>
      </bottom>
      <diagonal/>
    </border>
    <border>
      <left/>
      <right style="medium">
        <color rgb="FF000000"/>
      </right>
      <top/>
      <bottom style="thin">
        <color rgb="FFD9D9D9"/>
      </bottom>
      <diagonal/>
    </border>
    <border>
      <left/>
      <right/>
      <top style="thin">
        <color rgb="FFD9D9D9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FF33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3" borderId="3" xfId="0" applyFont="1" applyFill="1" applyBorder="1"/>
    <xf numFmtId="0" fontId="2" fillId="4" borderId="4" xfId="0" applyFont="1" applyFill="1" applyBorder="1"/>
    <xf numFmtId="0" fontId="3" fillId="5" borderId="5" xfId="0" applyFont="1" applyFill="1" applyBorder="1"/>
    <xf numFmtId="0" fontId="2" fillId="5" borderId="5" xfId="0" applyFont="1" applyFill="1" applyBorder="1"/>
    <xf numFmtId="0" fontId="2" fillId="6" borderId="6" xfId="0" applyFont="1" applyFill="1" applyBorder="1" applyAlignment="1">
      <alignment horizontal="center"/>
    </xf>
    <xf numFmtId="0" fontId="4" fillId="7" borderId="2" xfId="0" applyFont="1" applyFill="1" applyBorder="1"/>
    <xf numFmtId="0" fontId="2" fillId="8" borderId="7" xfId="0" applyFont="1" applyFill="1" applyBorder="1"/>
    <xf numFmtId="0" fontId="5" fillId="9" borderId="3" xfId="0" applyFont="1" applyFill="1" applyBorder="1"/>
    <xf numFmtId="0" fontId="6" fillId="7" borderId="4" xfId="0" applyFont="1" applyFill="1" applyBorder="1"/>
    <xf numFmtId="0" fontId="2" fillId="10" borderId="5" xfId="0" applyFont="1" applyFill="1" applyBorder="1"/>
    <xf numFmtId="0" fontId="6" fillId="11" borderId="5" xfId="0" applyFont="1" applyFill="1" applyBorder="1"/>
    <xf numFmtId="0" fontId="7" fillId="11" borderId="1" xfId="0" applyFont="1" applyFill="1" applyBorder="1"/>
    <xf numFmtId="0" fontId="2" fillId="12" borderId="3" xfId="0" applyFont="1" applyFill="1" applyBorder="1"/>
    <xf numFmtId="0" fontId="8" fillId="11" borderId="3" xfId="0" applyFont="1" applyFill="1" applyBorder="1"/>
    <xf numFmtId="0" fontId="6" fillId="13" borderId="4" xfId="0" applyFont="1" applyFill="1" applyBorder="1"/>
    <xf numFmtId="0" fontId="8" fillId="14" borderId="8" xfId="0" applyFont="1" applyFill="1" applyBorder="1"/>
    <xf numFmtId="0" fontId="1" fillId="15" borderId="5" xfId="0" applyFont="1" applyFill="1" applyBorder="1"/>
    <xf numFmtId="0" fontId="6" fillId="6" borderId="1" xfId="0" applyFont="1" applyFill="1" applyBorder="1"/>
    <xf numFmtId="0" fontId="6" fillId="6" borderId="4" xfId="0" applyFont="1" applyFill="1" applyBorder="1"/>
    <xf numFmtId="0" fontId="9" fillId="0" borderId="0" xfId="0" applyFont="1"/>
    <xf numFmtId="0" fontId="4" fillId="0" borderId="0" xfId="0" applyFont="1"/>
    <xf numFmtId="0" fontId="10" fillId="16" borderId="0" xfId="0" applyFont="1" applyFill="1"/>
    <xf numFmtId="0" fontId="10" fillId="15" borderId="0" xfId="0" applyFont="1" applyFill="1"/>
    <xf numFmtId="0" fontId="10" fillId="6" borderId="9" xfId="0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0" fontId="12" fillId="17" borderId="0" xfId="0" applyFont="1" applyFill="1"/>
    <xf numFmtId="0" fontId="10" fillId="8" borderId="0" xfId="0" applyFont="1" applyFill="1"/>
    <xf numFmtId="0" fontId="10" fillId="6" borderId="0" xfId="0" applyFont="1" applyFill="1" applyAlignment="1">
      <alignment horizontal="right"/>
    </xf>
    <xf numFmtId="0" fontId="10" fillId="18" borderId="0" xfId="0" applyFont="1" applyFill="1"/>
    <xf numFmtId="0" fontId="1" fillId="0" borderId="0" xfId="0" applyFont="1"/>
    <xf numFmtId="0" fontId="10" fillId="0" borderId="7" xfId="0" applyFont="1" applyBorder="1"/>
    <xf numFmtId="0" fontId="0" fillId="0" borderId="10" xfId="0" applyFont="1" applyBorder="1"/>
    <xf numFmtId="0" fontId="0" fillId="0" borderId="9" xfId="0" applyFont="1" applyBorder="1"/>
    <xf numFmtId="0" fontId="10" fillId="0" borderId="9" xfId="0" applyFont="1" applyBorder="1"/>
    <xf numFmtId="0" fontId="0" fillId="0" borderId="0" xfId="0" applyFont="1" applyAlignment="1">
      <alignment horizontal="right"/>
    </xf>
    <xf numFmtId="0" fontId="13" fillId="0" borderId="9" xfId="0" applyFont="1" applyBorder="1"/>
    <xf numFmtId="0" fontId="0" fillId="0" borderId="11" xfId="0" applyFont="1" applyBorder="1"/>
    <xf numFmtId="0" fontId="14" fillId="0" borderId="12" xfId="0" applyFont="1" applyBorder="1"/>
    <xf numFmtId="0" fontId="15" fillId="0" borderId="11" xfId="0" applyFont="1" applyBorder="1"/>
    <xf numFmtId="0" fontId="0" fillId="0" borderId="13" xfId="0" applyFont="1" applyBorder="1"/>
    <xf numFmtId="0" fontId="0" fillId="0" borderId="0" xfId="0" applyFont="1"/>
    <xf numFmtId="0" fontId="0" fillId="19" borderId="0" xfId="0" applyFont="1" applyFill="1"/>
    <xf numFmtId="0" fontId="10" fillId="20" borderId="0" xfId="0" applyFont="1" applyFill="1"/>
    <xf numFmtId="0" fontId="0" fillId="0" borderId="14" xfId="0" applyFont="1" applyBorder="1"/>
    <xf numFmtId="0" fontId="16" fillId="0" borderId="15" xfId="0" applyFont="1" applyBorder="1"/>
    <xf numFmtId="0" fontId="15" fillId="0" borderId="14" xfId="0" applyFont="1" applyBorder="1"/>
    <xf numFmtId="0" fontId="0" fillId="0" borderId="16" xfId="0" applyFont="1" applyBorder="1"/>
    <xf numFmtId="0" fontId="0" fillId="0" borderId="17" xfId="0" applyFont="1" applyBorder="1"/>
    <xf numFmtId="0" fontId="10" fillId="0" borderId="17" xfId="0" applyFont="1" applyBorder="1"/>
    <xf numFmtId="0" fontId="0" fillId="0" borderId="18" xfId="0" applyFont="1" applyBorder="1"/>
    <xf numFmtId="0" fontId="15" fillId="0" borderId="15" xfId="0" applyFont="1" applyBorder="1"/>
    <xf numFmtId="0" fontId="10" fillId="21" borderId="0" xfId="0" applyFont="1" applyFill="1"/>
    <xf numFmtId="0" fontId="12" fillId="22" borderId="0" xfId="0" applyFont="1" applyFill="1" applyAlignment="1">
      <alignment horizontal="right"/>
    </xf>
    <xf numFmtId="0" fontId="10" fillId="23" borderId="0" xfId="0" applyFont="1" applyFill="1" applyAlignment="1">
      <alignment horizontal="right"/>
    </xf>
    <xf numFmtId="0" fontId="0" fillId="0" borderId="19" xfId="0" applyFont="1" applyBorder="1"/>
    <xf numFmtId="0" fontId="0" fillId="0" borderId="19" xfId="0" applyFont="1" applyBorder="1" applyAlignment="1">
      <alignment horizontal="right"/>
    </xf>
    <xf numFmtId="0" fontId="17" fillId="24" borderId="15" xfId="0" applyFont="1" applyFill="1" applyBorder="1" applyAlignment="1">
      <alignment horizontal="right"/>
    </xf>
    <xf numFmtId="0" fontId="17" fillId="25" borderId="20" xfId="0" applyFont="1" applyFill="1" applyBorder="1" applyAlignment="1">
      <alignment horizontal="right"/>
    </xf>
    <xf numFmtId="0" fontId="0" fillId="0" borderId="0" xfId="0" applyFont="1" applyAlignment="1">
      <alignment horizontal="center"/>
    </xf>
    <xf numFmtId="0" fontId="15" fillId="0" borderId="0" xfId="0" applyFont="1"/>
    <xf numFmtId="0" fontId="18" fillId="0" borderId="0" xfId="0" applyFont="1" applyAlignment="1">
      <alignment horizontal="right"/>
    </xf>
    <xf numFmtId="0" fontId="0" fillId="0" borderId="14" xfId="0" applyBorder="1"/>
    <xf numFmtId="0" fontId="0" fillId="0" borderId="7" xfId="0" applyFont="1" applyBorder="1"/>
    <xf numFmtId="0" fontId="0" fillId="0" borderId="7" xfId="0" applyFont="1" applyBorder="1" applyAlignment="1">
      <alignment horizontal="center"/>
    </xf>
    <xf numFmtId="0" fontId="0" fillId="0" borderId="21" xfId="0" applyFont="1" applyBorder="1"/>
    <xf numFmtId="0" fontId="14" fillId="26" borderId="22" xfId="0" applyFont="1" applyFill="1" applyBorder="1"/>
    <xf numFmtId="0" fontId="15" fillId="0" borderId="21" xfId="0" applyFont="1" applyBorder="1"/>
    <xf numFmtId="0" fontId="9" fillId="27" borderId="23" xfId="0" applyFont="1" applyFill="1" applyBorder="1"/>
    <xf numFmtId="0" fontId="9" fillId="27" borderId="24" xfId="0" applyFont="1" applyFill="1" applyBorder="1"/>
    <xf numFmtId="0" fontId="9" fillId="0" borderId="25" xfId="0" applyFont="1" applyBorder="1"/>
    <xf numFmtId="0" fontId="9" fillId="0" borderId="26" xfId="0" applyFont="1" applyBorder="1"/>
    <xf numFmtId="0" fontId="9" fillId="28" borderId="6" xfId="0" applyFont="1" applyFill="1" applyBorder="1"/>
    <xf numFmtId="0" fontId="9" fillId="28" borderId="27" xfId="0" applyFont="1" applyFill="1" applyBorder="1"/>
    <xf numFmtId="0" fontId="0" fillId="29" borderId="0" xfId="0" applyFill="1"/>
    <xf numFmtId="0" fontId="13" fillId="0" borderId="28" xfId="0" applyFont="1" applyBorder="1"/>
    <xf numFmtId="0" fontId="17" fillId="25" borderId="29" xfId="0" applyFont="1" applyFill="1" applyBorder="1" applyAlignment="1">
      <alignment horizontal="right"/>
    </xf>
    <xf numFmtId="0" fontId="0" fillId="30" borderId="0" xfId="0" applyFont="1" applyFill="1" applyAlignment="1">
      <alignment horizontal="right"/>
    </xf>
    <xf numFmtId="0" fontId="0" fillId="27" borderId="0" xfId="0" applyFont="1" applyFill="1"/>
    <xf numFmtId="0" fontId="17" fillId="22" borderId="0" xfId="0" applyFont="1" applyFill="1" applyAlignment="1">
      <alignment horizontal="right"/>
    </xf>
    <xf numFmtId="0" fontId="13" fillId="0" borderId="24" xfId="0" applyFont="1" applyBorder="1"/>
    <xf numFmtId="0" fontId="17" fillId="24" borderId="30" xfId="0" applyFont="1" applyFill="1" applyBorder="1" applyAlignment="1">
      <alignment horizontal="right"/>
    </xf>
    <xf numFmtId="0" fontId="0" fillId="31" borderId="0" xfId="0" applyFont="1" applyFill="1" applyAlignment="1">
      <alignment horizontal="right"/>
    </xf>
    <xf numFmtId="0" fontId="0" fillId="32" borderId="0" xfId="0" applyFont="1" applyFill="1"/>
    <xf numFmtId="0" fontId="0" fillId="33" borderId="0" xfId="0" applyFont="1" applyFill="1" applyAlignment="1">
      <alignment horizontal="right"/>
    </xf>
    <xf numFmtId="0" fontId="19" fillId="0" borderId="24" xfId="0" applyFont="1" applyBorder="1"/>
    <xf numFmtId="0" fontId="17" fillId="34" borderId="30" xfId="0" applyFont="1" applyFill="1" applyBorder="1" applyAlignment="1">
      <alignment horizontal="right"/>
    </xf>
    <xf numFmtId="0" fontId="0" fillId="23" borderId="0" xfId="0" applyFont="1" applyFill="1" applyAlignment="1">
      <alignment horizontal="right"/>
    </xf>
    <xf numFmtId="0" fontId="0" fillId="21" borderId="0" xfId="0" applyFont="1" applyFill="1"/>
    <xf numFmtId="0" fontId="17" fillId="35" borderId="0" xfId="0" applyFont="1" applyFill="1" applyAlignment="1">
      <alignment horizontal="right"/>
    </xf>
    <xf numFmtId="0" fontId="19" fillId="0" borderId="31" xfId="0" applyFont="1" applyBorder="1"/>
    <xf numFmtId="0" fontId="17" fillId="36" borderId="32" xfId="0" applyFont="1" applyFill="1" applyBorder="1" applyAlignment="1">
      <alignment horizontal="right"/>
    </xf>
    <xf numFmtId="0" fontId="0" fillId="8" borderId="0" xfId="0" applyFont="1" applyFill="1" applyAlignment="1">
      <alignment horizontal="right"/>
    </xf>
    <xf numFmtId="0" fontId="0" fillId="26" borderId="0" xfId="0" applyFont="1" applyFill="1"/>
    <xf numFmtId="0" fontId="0" fillId="6" borderId="0" xfId="0" applyFont="1" applyFill="1" applyAlignment="1">
      <alignment horizontal="right"/>
    </xf>
    <xf numFmtId="0" fontId="0" fillId="20" borderId="0" xfId="0" applyFont="1" applyFill="1"/>
    <xf numFmtId="0" fontId="0" fillId="37" borderId="0" xfId="0" applyFont="1" applyFill="1" applyAlignment="1">
      <alignment horizontal="right"/>
    </xf>
    <xf numFmtId="0" fontId="12" fillId="19" borderId="0" xfId="0" applyFont="1" applyFill="1"/>
    <xf numFmtId="0" fontId="20" fillId="0" borderId="0" xfId="0" applyFont="1"/>
    <xf numFmtId="0" fontId="17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0" fontId="21" fillId="0" borderId="0" xfId="0" applyFo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11210</xdr:rowOff>
    </xdr:from>
    <xdr:ext cx="280144" cy="179295"/>
    <xdr:sp macro="" textlink="">
      <xdr:nvSpPr>
        <xdr:cNvPr id="2" name="Ellipse 2">
          <a:extLst>
            <a:ext uri="{FF2B5EF4-FFF2-40B4-BE49-F238E27FC236}">
              <a16:creationId xmlns:a16="http://schemas.microsoft.com/office/drawing/2014/main" id="{29EA9B5C-8A35-4D26-A5B1-CBEDCFA2B362}"/>
            </a:ext>
          </a:extLst>
        </xdr:cNvPr>
        <xdr:cNvSpPr/>
      </xdr:nvSpPr>
      <xdr:spPr>
        <a:xfrm>
          <a:off x="0" y="1182785"/>
          <a:ext cx="280144" cy="179295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val f7"/>
            <a:gd name="f15" fmla="+- 2700000 f2 0"/>
            <a:gd name="f16" fmla="*/ f9 f1 1"/>
            <a:gd name="f17" fmla="*/ f10 f1 1"/>
            <a:gd name="f18" fmla="?: f11 f4 1"/>
            <a:gd name="f19" fmla="?: f12 f5 1"/>
            <a:gd name="f20" fmla="?: f13 f6 1"/>
            <a:gd name="f21" fmla="*/ f15 f8 1"/>
            <a:gd name="f22" fmla="*/ f16 1 f3"/>
            <a:gd name="f23" fmla="*/ f17 1 f3"/>
            <a:gd name="f24" fmla="*/ f18 1 21600"/>
            <a:gd name="f25" fmla="*/ f19 1 21600"/>
            <a:gd name="f26" fmla="*/ 21600 f18 1"/>
            <a:gd name="f27" fmla="*/ 21600 f19 1"/>
            <a:gd name="f28" fmla="*/ f21 1 f1"/>
            <a:gd name="f29" fmla="+- f22 0 f2"/>
            <a:gd name="f30" fmla="+- f23 0 f2"/>
            <a:gd name="f31" fmla="min f25 f24"/>
            <a:gd name="f32" fmla="*/ f26 1 f20"/>
            <a:gd name="f33" fmla="*/ f27 1 f20"/>
            <a:gd name="f34" fmla="+- 0 0 f28"/>
            <a:gd name="f35" fmla="val f32"/>
            <a:gd name="f36" fmla="val f33"/>
            <a:gd name="f37" fmla="+- 0 0 f34"/>
            <a:gd name="f38" fmla="*/ f14 f31 1"/>
            <a:gd name="f39" fmla="+- f36 0 f14"/>
            <a:gd name="f40" fmla="+- f35 0 f14"/>
            <a:gd name="f41" fmla="*/ f37 f1 1"/>
            <a:gd name="f42" fmla="*/ f39 1 2"/>
            <a:gd name="f43" fmla="*/ f40 1 2"/>
            <a:gd name="f44" fmla="*/ f41 1 f8"/>
            <a:gd name="f45" fmla="+- f14 f42 0"/>
            <a:gd name="f46" fmla="+- f14 f43 0"/>
            <a:gd name="f47" fmla="+- f44 0 f2"/>
            <a:gd name="f48" fmla="*/ f43 f31 1"/>
            <a:gd name="f49" fmla="*/ f42 f31 1"/>
            <a:gd name="f50" fmla="cos 1 f47"/>
            <a:gd name="f51" fmla="sin 1 f47"/>
            <a:gd name="f52" fmla="*/ f45 f31 1"/>
            <a:gd name="f53" fmla="+- 0 0 f50"/>
            <a:gd name="f54" fmla="+- 0 0 f51"/>
            <a:gd name="f55" fmla="+- 0 0 f53"/>
            <a:gd name="f56" fmla="+- 0 0 f54"/>
            <a:gd name="f57" fmla="*/ f55 f43 1"/>
            <a:gd name="f58" fmla="*/ f56 f42 1"/>
            <a:gd name="f59" fmla="+- f46 0 f57"/>
            <a:gd name="f60" fmla="+- f46 f57 0"/>
            <a:gd name="f61" fmla="+- f45 0 f58"/>
            <a:gd name="f62" fmla="+- f45 f58 0"/>
            <a:gd name="f63" fmla="*/ f59 f31 1"/>
            <a:gd name="f64" fmla="*/ f61 f31 1"/>
            <a:gd name="f65" fmla="*/ f60 f31 1"/>
            <a:gd name="f66" fmla="*/ f62 f31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9">
              <a:pos x="f63" y="f64"/>
            </a:cxn>
            <a:cxn ang="f30">
              <a:pos x="f63" y="f66"/>
            </a:cxn>
            <a:cxn ang="f30">
              <a:pos x="f65" y="f66"/>
            </a:cxn>
            <a:cxn ang="f29">
              <a:pos x="f65" y="f64"/>
            </a:cxn>
          </a:cxnLst>
          <a:rect l="f63" t="f64" r="f65" b="f66"/>
          <a:pathLst>
            <a:path>
              <a:moveTo>
                <a:pt x="f38" y="f52"/>
              </a:moveTo>
              <a:arcTo wR="f48" hR="f49" stAng="f1" swAng="f0"/>
              <a:close/>
            </a:path>
          </a:pathLst>
        </a:custGeom>
        <a:solidFill>
          <a:srgbClr val="4472C4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0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100" b="0" i="0" u="none" strike="noStrike" kern="0" cap="none" spc="0" baseline="0">
              <a:solidFill>
                <a:srgbClr val="FFFFFF"/>
              </a:solidFill>
              <a:uFillTx/>
              <a:latin typeface="Calibri"/>
            </a:rPr>
            <a:t>1</a:t>
          </a:r>
        </a:p>
      </xdr:txBody>
    </xdr:sp>
    <xdr:clientData/>
  </xdr:oneCellAnchor>
  <xdr:oneCellAnchor>
    <xdr:from>
      <xdr:col>0</xdr:col>
      <xdr:colOff>33613</xdr:colOff>
      <xdr:row>9</xdr:row>
      <xdr:rowOff>22411</xdr:rowOff>
    </xdr:from>
    <xdr:ext cx="280144" cy="179295"/>
    <xdr:sp macro="" textlink="">
      <xdr:nvSpPr>
        <xdr:cNvPr id="3" name="Ellipse 3">
          <a:extLst>
            <a:ext uri="{FF2B5EF4-FFF2-40B4-BE49-F238E27FC236}">
              <a16:creationId xmlns:a16="http://schemas.microsoft.com/office/drawing/2014/main" id="{F0954E30-296E-43B3-BAAE-2366226C273E}"/>
            </a:ext>
          </a:extLst>
        </xdr:cNvPr>
        <xdr:cNvSpPr/>
      </xdr:nvSpPr>
      <xdr:spPr>
        <a:xfrm>
          <a:off x="33613" y="1765486"/>
          <a:ext cx="280144" cy="179295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val f7"/>
            <a:gd name="f15" fmla="+- 2700000 f2 0"/>
            <a:gd name="f16" fmla="*/ f9 f1 1"/>
            <a:gd name="f17" fmla="*/ f10 f1 1"/>
            <a:gd name="f18" fmla="?: f11 f4 1"/>
            <a:gd name="f19" fmla="?: f12 f5 1"/>
            <a:gd name="f20" fmla="?: f13 f6 1"/>
            <a:gd name="f21" fmla="*/ f15 f8 1"/>
            <a:gd name="f22" fmla="*/ f16 1 f3"/>
            <a:gd name="f23" fmla="*/ f17 1 f3"/>
            <a:gd name="f24" fmla="*/ f18 1 21600"/>
            <a:gd name="f25" fmla="*/ f19 1 21600"/>
            <a:gd name="f26" fmla="*/ 21600 f18 1"/>
            <a:gd name="f27" fmla="*/ 21600 f19 1"/>
            <a:gd name="f28" fmla="*/ f21 1 f1"/>
            <a:gd name="f29" fmla="+- f22 0 f2"/>
            <a:gd name="f30" fmla="+- f23 0 f2"/>
            <a:gd name="f31" fmla="min f25 f24"/>
            <a:gd name="f32" fmla="*/ f26 1 f20"/>
            <a:gd name="f33" fmla="*/ f27 1 f20"/>
            <a:gd name="f34" fmla="+- 0 0 f28"/>
            <a:gd name="f35" fmla="val f32"/>
            <a:gd name="f36" fmla="val f33"/>
            <a:gd name="f37" fmla="+- 0 0 f34"/>
            <a:gd name="f38" fmla="*/ f14 f31 1"/>
            <a:gd name="f39" fmla="+- f36 0 f14"/>
            <a:gd name="f40" fmla="+- f35 0 f14"/>
            <a:gd name="f41" fmla="*/ f37 f1 1"/>
            <a:gd name="f42" fmla="*/ f39 1 2"/>
            <a:gd name="f43" fmla="*/ f40 1 2"/>
            <a:gd name="f44" fmla="*/ f41 1 f8"/>
            <a:gd name="f45" fmla="+- f14 f42 0"/>
            <a:gd name="f46" fmla="+- f14 f43 0"/>
            <a:gd name="f47" fmla="+- f44 0 f2"/>
            <a:gd name="f48" fmla="*/ f43 f31 1"/>
            <a:gd name="f49" fmla="*/ f42 f31 1"/>
            <a:gd name="f50" fmla="cos 1 f47"/>
            <a:gd name="f51" fmla="sin 1 f47"/>
            <a:gd name="f52" fmla="*/ f45 f31 1"/>
            <a:gd name="f53" fmla="+- 0 0 f50"/>
            <a:gd name="f54" fmla="+- 0 0 f51"/>
            <a:gd name="f55" fmla="+- 0 0 f53"/>
            <a:gd name="f56" fmla="+- 0 0 f54"/>
            <a:gd name="f57" fmla="*/ f55 f43 1"/>
            <a:gd name="f58" fmla="*/ f56 f42 1"/>
            <a:gd name="f59" fmla="+- f46 0 f57"/>
            <a:gd name="f60" fmla="+- f46 f57 0"/>
            <a:gd name="f61" fmla="+- f45 0 f58"/>
            <a:gd name="f62" fmla="+- f45 f58 0"/>
            <a:gd name="f63" fmla="*/ f59 f31 1"/>
            <a:gd name="f64" fmla="*/ f61 f31 1"/>
            <a:gd name="f65" fmla="*/ f60 f31 1"/>
            <a:gd name="f66" fmla="*/ f62 f31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9">
              <a:pos x="f63" y="f64"/>
            </a:cxn>
            <a:cxn ang="f30">
              <a:pos x="f63" y="f66"/>
            </a:cxn>
            <a:cxn ang="f30">
              <a:pos x="f65" y="f66"/>
            </a:cxn>
            <a:cxn ang="f29">
              <a:pos x="f65" y="f64"/>
            </a:cxn>
          </a:cxnLst>
          <a:rect l="f63" t="f64" r="f65" b="f66"/>
          <a:pathLst>
            <a:path>
              <a:moveTo>
                <a:pt x="f38" y="f52"/>
              </a:moveTo>
              <a:arcTo wR="f48" hR="f49" stAng="f1" swAng="f0"/>
              <a:close/>
            </a:path>
          </a:pathLst>
        </a:custGeom>
        <a:solidFill>
          <a:srgbClr val="4472C4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0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100" b="0" i="0" u="none" strike="noStrike" kern="0" cap="none" spc="0" baseline="0">
              <a:solidFill>
                <a:srgbClr val="FFFFFF"/>
              </a:solidFill>
              <a:uFillTx/>
              <a:latin typeface="Calibri"/>
            </a:rPr>
            <a:t>2</a:t>
          </a:r>
        </a:p>
      </xdr:txBody>
    </xdr:sp>
    <xdr:clientData/>
  </xdr:oneCellAnchor>
  <xdr:oneCellAnchor>
    <xdr:from>
      <xdr:col>0</xdr:col>
      <xdr:colOff>22411</xdr:colOff>
      <xdr:row>15</xdr:row>
      <xdr:rowOff>11210</xdr:rowOff>
    </xdr:from>
    <xdr:ext cx="280144" cy="179295"/>
    <xdr:sp macro="" textlink="">
      <xdr:nvSpPr>
        <xdr:cNvPr id="4" name="Ellipse 4">
          <a:extLst>
            <a:ext uri="{FF2B5EF4-FFF2-40B4-BE49-F238E27FC236}">
              <a16:creationId xmlns:a16="http://schemas.microsoft.com/office/drawing/2014/main" id="{F6418727-903C-40A3-859C-C22F6A92629D}"/>
            </a:ext>
          </a:extLst>
        </xdr:cNvPr>
        <xdr:cNvSpPr/>
      </xdr:nvSpPr>
      <xdr:spPr>
        <a:xfrm>
          <a:off x="22411" y="2897285"/>
          <a:ext cx="280144" cy="179295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val f7"/>
            <a:gd name="f15" fmla="+- 2700000 f2 0"/>
            <a:gd name="f16" fmla="*/ f9 f1 1"/>
            <a:gd name="f17" fmla="*/ f10 f1 1"/>
            <a:gd name="f18" fmla="?: f11 f4 1"/>
            <a:gd name="f19" fmla="?: f12 f5 1"/>
            <a:gd name="f20" fmla="?: f13 f6 1"/>
            <a:gd name="f21" fmla="*/ f15 f8 1"/>
            <a:gd name="f22" fmla="*/ f16 1 f3"/>
            <a:gd name="f23" fmla="*/ f17 1 f3"/>
            <a:gd name="f24" fmla="*/ f18 1 21600"/>
            <a:gd name="f25" fmla="*/ f19 1 21600"/>
            <a:gd name="f26" fmla="*/ 21600 f18 1"/>
            <a:gd name="f27" fmla="*/ 21600 f19 1"/>
            <a:gd name="f28" fmla="*/ f21 1 f1"/>
            <a:gd name="f29" fmla="+- f22 0 f2"/>
            <a:gd name="f30" fmla="+- f23 0 f2"/>
            <a:gd name="f31" fmla="min f25 f24"/>
            <a:gd name="f32" fmla="*/ f26 1 f20"/>
            <a:gd name="f33" fmla="*/ f27 1 f20"/>
            <a:gd name="f34" fmla="+- 0 0 f28"/>
            <a:gd name="f35" fmla="val f32"/>
            <a:gd name="f36" fmla="val f33"/>
            <a:gd name="f37" fmla="+- 0 0 f34"/>
            <a:gd name="f38" fmla="*/ f14 f31 1"/>
            <a:gd name="f39" fmla="+- f36 0 f14"/>
            <a:gd name="f40" fmla="+- f35 0 f14"/>
            <a:gd name="f41" fmla="*/ f37 f1 1"/>
            <a:gd name="f42" fmla="*/ f39 1 2"/>
            <a:gd name="f43" fmla="*/ f40 1 2"/>
            <a:gd name="f44" fmla="*/ f41 1 f8"/>
            <a:gd name="f45" fmla="+- f14 f42 0"/>
            <a:gd name="f46" fmla="+- f14 f43 0"/>
            <a:gd name="f47" fmla="+- f44 0 f2"/>
            <a:gd name="f48" fmla="*/ f43 f31 1"/>
            <a:gd name="f49" fmla="*/ f42 f31 1"/>
            <a:gd name="f50" fmla="cos 1 f47"/>
            <a:gd name="f51" fmla="sin 1 f47"/>
            <a:gd name="f52" fmla="*/ f45 f31 1"/>
            <a:gd name="f53" fmla="+- 0 0 f50"/>
            <a:gd name="f54" fmla="+- 0 0 f51"/>
            <a:gd name="f55" fmla="+- 0 0 f53"/>
            <a:gd name="f56" fmla="+- 0 0 f54"/>
            <a:gd name="f57" fmla="*/ f55 f43 1"/>
            <a:gd name="f58" fmla="*/ f56 f42 1"/>
            <a:gd name="f59" fmla="+- f46 0 f57"/>
            <a:gd name="f60" fmla="+- f46 f57 0"/>
            <a:gd name="f61" fmla="+- f45 0 f58"/>
            <a:gd name="f62" fmla="+- f45 f58 0"/>
            <a:gd name="f63" fmla="*/ f59 f31 1"/>
            <a:gd name="f64" fmla="*/ f61 f31 1"/>
            <a:gd name="f65" fmla="*/ f60 f31 1"/>
            <a:gd name="f66" fmla="*/ f62 f31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9">
              <a:pos x="f63" y="f64"/>
            </a:cxn>
            <a:cxn ang="f30">
              <a:pos x="f63" y="f66"/>
            </a:cxn>
            <a:cxn ang="f30">
              <a:pos x="f65" y="f66"/>
            </a:cxn>
            <a:cxn ang="f29">
              <a:pos x="f65" y="f64"/>
            </a:cxn>
          </a:cxnLst>
          <a:rect l="f63" t="f64" r="f65" b="f66"/>
          <a:pathLst>
            <a:path>
              <a:moveTo>
                <a:pt x="f38" y="f52"/>
              </a:moveTo>
              <a:arcTo wR="f48" hR="f49" stAng="f1" swAng="f0"/>
              <a:close/>
            </a:path>
          </a:pathLst>
        </a:custGeom>
        <a:solidFill>
          <a:srgbClr val="4472C4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0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100" b="0" i="0" u="none" strike="noStrike" kern="0" cap="none" spc="0" baseline="0">
              <a:solidFill>
                <a:srgbClr val="FFFFFF"/>
              </a:solidFill>
              <a:uFillTx/>
              <a:latin typeface="Calibri"/>
            </a:rPr>
            <a:t>3</a:t>
          </a:r>
        </a:p>
      </xdr:txBody>
    </xdr:sp>
    <xdr:clientData/>
  </xdr:oneCellAnchor>
  <xdr:oneCellAnchor>
    <xdr:from>
      <xdr:col>0</xdr:col>
      <xdr:colOff>22411</xdr:colOff>
      <xdr:row>19</xdr:row>
      <xdr:rowOff>33622</xdr:rowOff>
    </xdr:from>
    <xdr:ext cx="280144" cy="168085"/>
    <xdr:sp macro="" textlink="">
      <xdr:nvSpPr>
        <xdr:cNvPr id="5" name="Ellipse 5">
          <a:extLst>
            <a:ext uri="{FF2B5EF4-FFF2-40B4-BE49-F238E27FC236}">
              <a16:creationId xmlns:a16="http://schemas.microsoft.com/office/drawing/2014/main" id="{9626A2F1-CFBB-452E-ADC1-8E9E1D1C54CB}"/>
            </a:ext>
          </a:extLst>
        </xdr:cNvPr>
        <xdr:cNvSpPr/>
      </xdr:nvSpPr>
      <xdr:spPr>
        <a:xfrm>
          <a:off x="22411" y="3681697"/>
          <a:ext cx="280144" cy="168085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val f7"/>
            <a:gd name="f15" fmla="+- 2700000 f2 0"/>
            <a:gd name="f16" fmla="*/ f9 f1 1"/>
            <a:gd name="f17" fmla="*/ f10 f1 1"/>
            <a:gd name="f18" fmla="?: f11 f4 1"/>
            <a:gd name="f19" fmla="?: f12 f5 1"/>
            <a:gd name="f20" fmla="?: f13 f6 1"/>
            <a:gd name="f21" fmla="*/ f15 f8 1"/>
            <a:gd name="f22" fmla="*/ f16 1 f3"/>
            <a:gd name="f23" fmla="*/ f17 1 f3"/>
            <a:gd name="f24" fmla="*/ f18 1 21600"/>
            <a:gd name="f25" fmla="*/ f19 1 21600"/>
            <a:gd name="f26" fmla="*/ 21600 f18 1"/>
            <a:gd name="f27" fmla="*/ 21600 f19 1"/>
            <a:gd name="f28" fmla="*/ f21 1 f1"/>
            <a:gd name="f29" fmla="+- f22 0 f2"/>
            <a:gd name="f30" fmla="+- f23 0 f2"/>
            <a:gd name="f31" fmla="min f25 f24"/>
            <a:gd name="f32" fmla="*/ f26 1 f20"/>
            <a:gd name="f33" fmla="*/ f27 1 f20"/>
            <a:gd name="f34" fmla="+- 0 0 f28"/>
            <a:gd name="f35" fmla="val f32"/>
            <a:gd name="f36" fmla="val f33"/>
            <a:gd name="f37" fmla="+- 0 0 f34"/>
            <a:gd name="f38" fmla="*/ f14 f31 1"/>
            <a:gd name="f39" fmla="+- f36 0 f14"/>
            <a:gd name="f40" fmla="+- f35 0 f14"/>
            <a:gd name="f41" fmla="*/ f37 f1 1"/>
            <a:gd name="f42" fmla="*/ f39 1 2"/>
            <a:gd name="f43" fmla="*/ f40 1 2"/>
            <a:gd name="f44" fmla="*/ f41 1 f8"/>
            <a:gd name="f45" fmla="+- f14 f42 0"/>
            <a:gd name="f46" fmla="+- f14 f43 0"/>
            <a:gd name="f47" fmla="+- f44 0 f2"/>
            <a:gd name="f48" fmla="*/ f43 f31 1"/>
            <a:gd name="f49" fmla="*/ f42 f31 1"/>
            <a:gd name="f50" fmla="cos 1 f47"/>
            <a:gd name="f51" fmla="sin 1 f47"/>
            <a:gd name="f52" fmla="*/ f45 f31 1"/>
            <a:gd name="f53" fmla="+- 0 0 f50"/>
            <a:gd name="f54" fmla="+- 0 0 f51"/>
            <a:gd name="f55" fmla="+- 0 0 f53"/>
            <a:gd name="f56" fmla="+- 0 0 f54"/>
            <a:gd name="f57" fmla="*/ f55 f43 1"/>
            <a:gd name="f58" fmla="*/ f56 f42 1"/>
            <a:gd name="f59" fmla="+- f46 0 f57"/>
            <a:gd name="f60" fmla="+- f46 f57 0"/>
            <a:gd name="f61" fmla="+- f45 0 f58"/>
            <a:gd name="f62" fmla="+- f45 f58 0"/>
            <a:gd name="f63" fmla="*/ f59 f31 1"/>
            <a:gd name="f64" fmla="*/ f61 f31 1"/>
            <a:gd name="f65" fmla="*/ f60 f31 1"/>
            <a:gd name="f66" fmla="*/ f62 f31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9">
              <a:pos x="f63" y="f64"/>
            </a:cxn>
            <a:cxn ang="f30">
              <a:pos x="f63" y="f66"/>
            </a:cxn>
            <a:cxn ang="f30">
              <a:pos x="f65" y="f66"/>
            </a:cxn>
            <a:cxn ang="f29">
              <a:pos x="f65" y="f64"/>
            </a:cxn>
          </a:cxnLst>
          <a:rect l="f63" t="f64" r="f65" b="f66"/>
          <a:pathLst>
            <a:path>
              <a:moveTo>
                <a:pt x="f38" y="f52"/>
              </a:moveTo>
              <a:arcTo wR="f48" hR="f49" stAng="f1" swAng="f0"/>
              <a:close/>
            </a:path>
          </a:pathLst>
        </a:custGeom>
        <a:solidFill>
          <a:srgbClr val="4472C4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0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100" b="0" i="0" u="none" strike="noStrike" kern="0" cap="none" spc="0" baseline="0">
              <a:solidFill>
                <a:srgbClr val="FFFFFF"/>
              </a:solidFill>
              <a:uFillTx/>
              <a:latin typeface="Calibri"/>
            </a:rPr>
            <a:t>4</a:t>
          </a:r>
        </a:p>
      </xdr:txBody>
    </xdr:sp>
    <xdr:clientData/>
  </xdr:oneCellAnchor>
  <xdr:oneCellAnchor>
    <xdr:from>
      <xdr:col>0</xdr:col>
      <xdr:colOff>22411</xdr:colOff>
      <xdr:row>27</xdr:row>
      <xdr:rowOff>22411</xdr:rowOff>
    </xdr:from>
    <xdr:ext cx="280144" cy="179295"/>
    <xdr:sp macro="" textlink="">
      <xdr:nvSpPr>
        <xdr:cNvPr id="6" name="Ellipse 6">
          <a:extLst>
            <a:ext uri="{FF2B5EF4-FFF2-40B4-BE49-F238E27FC236}">
              <a16:creationId xmlns:a16="http://schemas.microsoft.com/office/drawing/2014/main" id="{89DD7CCF-3B18-43C2-BCB0-E6A16F42B041}"/>
            </a:ext>
          </a:extLst>
        </xdr:cNvPr>
        <xdr:cNvSpPr/>
      </xdr:nvSpPr>
      <xdr:spPr>
        <a:xfrm>
          <a:off x="22411" y="5194486"/>
          <a:ext cx="280144" cy="179295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val f7"/>
            <a:gd name="f15" fmla="+- 2700000 f2 0"/>
            <a:gd name="f16" fmla="*/ f9 f1 1"/>
            <a:gd name="f17" fmla="*/ f10 f1 1"/>
            <a:gd name="f18" fmla="?: f11 f4 1"/>
            <a:gd name="f19" fmla="?: f12 f5 1"/>
            <a:gd name="f20" fmla="?: f13 f6 1"/>
            <a:gd name="f21" fmla="*/ f15 f8 1"/>
            <a:gd name="f22" fmla="*/ f16 1 f3"/>
            <a:gd name="f23" fmla="*/ f17 1 f3"/>
            <a:gd name="f24" fmla="*/ f18 1 21600"/>
            <a:gd name="f25" fmla="*/ f19 1 21600"/>
            <a:gd name="f26" fmla="*/ 21600 f18 1"/>
            <a:gd name="f27" fmla="*/ 21600 f19 1"/>
            <a:gd name="f28" fmla="*/ f21 1 f1"/>
            <a:gd name="f29" fmla="+- f22 0 f2"/>
            <a:gd name="f30" fmla="+- f23 0 f2"/>
            <a:gd name="f31" fmla="min f25 f24"/>
            <a:gd name="f32" fmla="*/ f26 1 f20"/>
            <a:gd name="f33" fmla="*/ f27 1 f20"/>
            <a:gd name="f34" fmla="+- 0 0 f28"/>
            <a:gd name="f35" fmla="val f32"/>
            <a:gd name="f36" fmla="val f33"/>
            <a:gd name="f37" fmla="+- 0 0 f34"/>
            <a:gd name="f38" fmla="*/ f14 f31 1"/>
            <a:gd name="f39" fmla="+- f36 0 f14"/>
            <a:gd name="f40" fmla="+- f35 0 f14"/>
            <a:gd name="f41" fmla="*/ f37 f1 1"/>
            <a:gd name="f42" fmla="*/ f39 1 2"/>
            <a:gd name="f43" fmla="*/ f40 1 2"/>
            <a:gd name="f44" fmla="*/ f41 1 f8"/>
            <a:gd name="f45" fmla="+- f14 f42 0"/>
            <a:gd name="f46" fmla="+- f14 f43 0"/>
            <a:gd name="f47" fmla="+- f44 0 f2"/>
            <a:gd name="f48" fmla="*/ f43 f31 1"/>
            <a:gd name="f49" fmla="*/ f42 f31 1"/>
            <a:gd name="f50" fmla="cos 1 f47"/>
            <a:gd name="f51" fmla="sin 1 f47"/>
            <a:gd name="f52" fmla="*/ f45 f31 1"/>
            <a:gd name="f53" fmla="+- 0 0 f50"/>
            <a:gd name="f54" fmla="+- 0 0 f51"/>
            <a:gd name="f55" fmla="+- 0 0 f53"/>
            <a:gd name="f56" fmla="+- 0 0 f54"/>
            <a:gd name="f57" fmla="*/ f55 f43 1"/>
            <a:gd name="f58" fmla="*/ f56 f42 1"/>
            <a:gd name="f59" fmla="+- f46 0 f57"/>
            <a:gd name="f60" fmla="+- f46 f57 0"/>
            <a:gd name="f61" fmla="+- f45 0 f58"/>
            <a:gd name="f62" fmla="+- f45 f58 0"/>
            <a:gd name="f63" fmla="*/ f59 f31 1"/>
            <a:gd name="f64" fmla="*/ f61 f31 1"/>
            <a:gd name="f65" fmla="*/ f60 f31 1"/>
            <a:gd name="f66" fmla="*/ f62 f31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9">
              <a:pos x="f63" y="f64"/>
            </a:cxn>
            <a:cxn ang="f30">
              <a:pos x="f63" y="f66"/>
            </a:cxn>
            <a:cxn ang="f30">
              <a:pos x="f65" y="f66"/>
            </a:cxn>
            <a:cxn ang="f29">
              <a:pos x="f65" y="f64"/>
            </a:cxn>
          </a:cxnLst>
          <a:rect l="f63" t="f64" r="f65" b="f66"/>
          <a:pathLst>
            <a:path>
              <a:moveTo>
                <a:pt x="f38" y="f52"/>
              </a:moveTo>
              <a:arcTo wR="f48" hR="f49" stAng="f1" swAng="f0"/>
              <a:close/>
            </a:path>
          </a:pathLst>
        </a:custGeom>
        <a:solidFill>
          <a:srgbClr val="4472C4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0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100" b="0" i="0" u="none" strike="noStrike" kern="0" cap="none" spc="0" baseline="0">
              <a:solidFill>
                <a:srgbClr val="FFFFFF"/>
              </a:solidFill>
              <a:uFillTx/>
              <a:latin typeface="Calibri"/>
            </a:rPr>
            <a:t>5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tabSelected="1" workbookViewId="0"/>
  </sheetViews>
  <sheetFormatPr baseColWidth="10" defaultRowHeight="15" x14ac:dyDescent="0.25"/>
  <cols>
    <col min="1" max="1" width="9.7109375" customWidth="1"/>
    <col min="2" max="2" width="7.7109375" customWidth="1"/>
    <col min="3" max="3" width="10.7109375" customWidth="1"/>
    <col min="4" max="4" width="11" customWidth="1"/>
    <col min="5" max="5" width="20" customWidth="1"/>
    <col min="6" max="6" width="8.85546875" customWidth="1"/>
    <col min="7" max="7" width="11.5703125" customWidth="1"/>
    <col min="8" max="8" width="12.42578125" customWidth="1"/>
    <col min="9" max="9" width="10.5703125" customWidth="1"/>
    <col min="10" max="10" width="8.85546875" customWidth="1"/>
    <col min="11" max="11" width="20.5703125" customWidth="1"/>
    <col min="12" max="12" width="11.42578125" customWidth="1"/>
    <col min="13" max="13" width="10.28515625" customWidth="1"/>
    <col min="14" max="14" width="9.5703125" customWidth="1"/>
    <col min="15" max="15" width="10.5703125" customWidth="1"/>
    <col min="16" max="16" width="10.42578125" customWidth="1"/>
    <col min="17" max="18" width="9" customWidth="1"/>
    <col min="19" max="19" width="9.7109375" customWidth="1"/>
    <col min="20" max="20" width="8.7109375" customWidth="1"/>
    <col min="21" max="21" width="8.5703125" customWidth="1"/>
    <col min="22" max="22" width="13.7109375" customWidth="1"/>
    <col min="23" max="23" width="4.140625" customWidth="1"/>
    <col min="24" max="24" width="11.42578125" customWidth="1"/>
  </cols>
  <sheetData>
    <row r="1" spans="1:22" s="22" customFormat="1" ht="17.25" customHeight="1" thickBo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" t="s">
        <v>14</v>
      </c>
      <c r="P1" s="15" t="s">
        <v>15</v>
      </c>
      <c r="Q1" s="16" t="s">
        <v>16</v>
      </c>
      <c r="R1" s="17" t="s">
        <v>17</v>
      </c>
      <c r="S1" s="18" t="s">
        <v>18</v>
      </c>
      <c r="T1" s="19" t="s">
        <v>19</v>
      </c>
      <c r="U1" s="20" t="s">
        <v>20</v>
      </c>
      <c r="V1" s="21" t="s">
        <v>21</v>
      </c>
    </row>
    <row r="2" spans="1:22" x14ac:dyDescent="0.25">
      <c r="A2" s="23"/>
      <c r="B2" s="23"/>
      <c r="C2" s="23"/>
      <c r="D2" s="24"/>
      <c r="E2" s="25"/>
      <c r="F2" s="25"/>
      <c r="G2" s="26"/>
      <c r="H2" s="25"/>
      <c r="I2" s="27"/>
      <c r="J2" s="25"/>
      <c r="K2" s="27"/>
      <c r="L2" s="27"/>
      <c r="M2" s="25"/>
      <c r="N2" s="27"/>
      <c r="O2" s="25"/>
      <c r="P2" s="27"/>
      <c r="Q2" s="27"/>
      <c r="R2" s="27"/>
      <c r="S2" s="27"/>
      <c r="T2" s="25"/>
      <c r="U2" s="27"/>
      <c r="V2" s="25"/>
    </row>
    <row r="3" spans="1:22" x14ac:dyDescent="0.25">
      <c r="A3" s="28"/>
      <c r="B3" s="23"/>
      <c r="C3" s="23"/>
      <c r="D3" s="29"/>
      <c r="E3" s="25"/>
      <c r="F3" s="30"/>
      <c r="G3" s="27"/>
      <c r="H3" s="31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32"/>
      <c r="U3" s="27"/>
      <c r="V3" s="27"/>
    </row>
    <row r="4" spans="1:22" x14ac:dyDescent="0.25">
      <c r="A4" s="23"/>
      <c r="B4" s="28"/>
      <c r="C4" s="23"/>
      <c r="D4" s="27"/>
      <c r="E4" s="27"/>
      <c r="F4" s="27"/>
      <c r="G4" s="27"/>
      <c r="H4" s="30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</row>
    <row r="5" spans="1:22" x14ac:dyDescent="0.25">
      <c r="A5" s="23"/>
      <c r="B5" s="22"/>
      <c r="C5" s="33"/>
      <c r="D5" s="27"/>
      <c r="E5" s="27"/>
      <c r="F5" s="31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</row>
    <row r="6" spans="1:22" thickBot="1" x14ac:dyDescent="0.25">
      <c r="A6" s="22"/>
      <c r="B6" s="22"/>
      <c r="C6" s="23"/>
      <c r="D6" s="27"/>
      <c r="E6" s="27"/>
      <c r="F6" s="31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34"/>
      <c r="S6" s="27"/>
      <c r="T6" s="27"/>
      <c r="U6" s="27"/>
      <c r="V6" s="27"/>
    </row>
    <row r="7" spans="1:22" x14ac:dyDescent="0.25">
      <c r="A7" s="35"/>
      <c r="B7" s="36"/>
      <c r="C7" s="37"/>
      <c r="D7" s="36"/>
      <c r="E7" s="36"/>
      <c r="F7" s="37"/>
      <c r="G7" s="36"/>
      <c r="H7" s="36"/>
      <c r="I7" s="37"/>
      <c r="J7" s="37"/>
      <c r="K7" s="36"/>
      <c r="L7" s="36"/>
      <c r="M7" s="36"/>
      <c r="N7" s="37"/>
      <c r="O7" s="36"/>
      <c r="P7" s="37"/>
      <c r="Q7" s="36"/>
      <c r="R7" s="38"/>
      <c r="S7" s="39"/>
      <c r="T7" s="40"/>
      <c r="U7" s="41"/>
      <c r="V7" s="42"/>
    </row>
    <row r="8" spans="1:22" x14ac:dyDescent="0.25">
      <c r="A8" s="43"/>
      <c r="B8" s="44"/>
      <c r="C8" s="44"/>
      <c r="D8" s="44"/>
      <c r="E8" s="44"/>
      <c r="F8" s="44"/>
      <c r="G8" s="38"/>
      <c r="H8" s="44"/>
      <c r="I8" s="44"/>
      <c r="J8" s="44"/>
      <c r="K8" s="44"/>
      <c r="L8" s="44"/>
      <c r="M8" s="44"/>
      <c r="N8" s="44"/>
      <c r="O8" s="38"/>
      <c r="P8" s="45"/>
      <c r="Q8" s="46"/>
      <c r="R8" s="38"/>
      <c r="S8" s="38"/>
      <c r="T8" s="47"/>
      <c r="U8" s="48"/>
      <c r="V8" s="49"/>
    </row>
    <row r="9" spans="1:22" x14ac:dyDescent="0.25">
      <c r="A9" s="50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  <c r="R9" s="51"/>
      <c r="S9" s="51"/>
      <c r="T9" s="53"/>
      <c r="U9" s="54"/>
      <c r="V9" s="49"/>
    </row>
    <row r="10" spans="1:22" x14ac:dyDescent="0.2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7"/>
      <c r="U10" s="54"/>
      <c r="V10" s="49"/>
    </row>
    <row r="11" spans="1:22" x14ac:dyDescent="0.25">
      <c r="A11" s="44"/>
      <c r="B11" s="44"/>
      <c r="C11" s="44"/>
      <c r="E11" s="44"/>
      <c r="F11" s="44"/>
      <c r="G11" s="44"/>
      <c r="H11" s="44"/>
      <c r="I11" s="44"/>
      <c r="K11" s="44"/>
      <c r="L11" s="44"/>
      <c r="M11" s="27"/>
      <c r="N11" s="44"/>
      <c r="O11" s="44"/>
      <c r="P11" s="44"/>
      <c r="Q11" s="55"/>
      <c r="R11" s="38"/>
      <c r="S11" s="44"/>
      <c r="T11" s="44"/>
      <c r="U11" s="54"/>
      <c r="V11" s="49"/>
    </row>
    <row r="12" spans="1:22" x14ac:dyDescent="0.25"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54"/>
      <c r="V12" s="49"/>
    </row>
    <row r="13" spans="1:22" x14ac:dyDescent="0.25">
      <c r="A13" s="43"/>
      <c r="B13" s="44"/>
      <c r="C13" s="44"/>
      <c r="D13" s="44"/>
      <c r="E13" s="44"/>
      <c r="F13" s="44"/>
      <c r="G13" s="44"/>
      <c r="H13" s="44"/>
      <c r="I13" s="27"/>
      <c r="J13" s="44"/>
      <c r="K13" s="44"/>
      <c r="L13" s="44"/>
      <c r="M13" s="44"/>
      <c r="N13" s="44"/>
      <c r="O13" s="56"/>
      <c r="P13" s="44"/>
      <c r="Q13" s="44"/>
      <c r="R13" s="44"/>
      <c r="S13" s="44"/>
      <c r="T13" s="44"/>
      <c r="U13" s="54"/>
      <c r="V13" s="49"/>
    </row>
    <row r="14" spans="1:22" x14ac:dyDescent="0.25">
      <c r="A14" s="43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57"/>
      <c r="T14" s="44"/>
      <c r="U14" s="54"/>
      <c r="V14" s="49"/>
    </row>
    <row r="15" spans="1:22" x14ac:dyDescent="0.25">
      <c r="A15" s="50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T15" s="53"/>
      <c r="U15" s="54"/>
      <c r="V15" s="49"/>
    </row>
    <row r="16" spans="1:22" x14ac:dyDescent="0.25">
      <c r="A16" s="43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58"/>
      <c r="T16" s="44"/>
      <c r="U16" s="48"/>
      <c r="V16" s="49"/>
    </row>
    <row r="17" spans="1:22" x14ac:dyDescent="0.25">
      <c r="A17" s="27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38"/>
      <c r="T17" s="44"/>
      <c r="U17" s="54"/>
      <c r="V17" s="49"/>
    </row>
    <row r="18" spans="1:22" x14ac:dyDescent="0.25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S18" s="44"/>
      <c r="T18" s="44"/>
      <c r="U18" s="54"/>
      <c r="V18" s="49"/>
    </row>
    <row r="19" spans="1:22" x14ac:dyDescent="0.25">
      <c r="A19" s="50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3"/>
      <c r="U19" s="54"/>
      <c r="V19" s="49"/>
    </row>
    <row r="20" spans="1:22" x14ac:dyDescent="0.25">
      <c r="A20" s="44"/>
      <c r="B20" s="44"/>
      <c r="C20" s="44"/>
      <c r="D20" s="44"/>
      <c r="E20" s="44"/>
      <c r="F20" s="44"/>
      <c r="G20" s="44"/>
      <c r="H20" s="44"/>
      <c r="I20" s="44"/>
      <c r="J20" s="27"/>
      <c r="K20" s="44"/>
      <c r="L20" s="44"/>
      <c r="M20" s="44"/>
      <c r="N20" s="44"/>
      <c r="O20" s="38"/>
      <c r="P20" s="44"/>
      <c r="Q20" s="44"/>
      <c r="R20" s="59"/>
      <c r="S20" s="44"/>
      <c r="T20" s="44"/>
      <c r="U20" s="60"/>
      <c r="V20" s="49"/>
    </row>
    <row r="21" spans="1:22" x14ac:dyDescent="0.25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27"/>
      <c r="T21" s="44"/>
      <c r="U21" s="54"/>
      <c r="V21" s="49"/>
    </row>
    <row r="22" spans="1:22" x14ac:dyDescent="0.25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38"/>
      <c r="P22" s="38"/>
      <c r="Q22" s="44"/>
      <c r="R22" s="44"/>
      <c r="S22" s="27"/>
      <c r="T22" s="44"/>
      <c r="U22" s="61"/>
      <c r="V22" s="49"/>
    </row>
    <row r="23" spans="1:22" x14ac:dyDescent="0.25">
      <c r="U23" s="54"/>
      <c r="V23" s="49"/>
    </row>
    <row r="24" spans="1:22" x14ac:dyDescent="0.25">
      <c r="U24" s="54"/>
      <c r="V24" s="49"/>
    </row>
    <row r="25" spans="1:22" x14ac:dyDescent="0.25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62"/>
      <c r="P25" s="44"/>
      <c r="Q25" s="44"/>
      <c r="R25" s="44"/>
      <c r="S25" s="44"/>
      <c r="T25" s="44"/>
      <c r="U25" s="54"/>
      <c r="V25" s="49"/>
    </row>
    <row r="26" spans="1:22" x14ac:dyDescent="0.25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54"/>
      <c r="V26" s="49"/>
    </row>
    <row r="27" spans="1:22" x14ac:dyDescent="0.25">
      <c r="A27" s="50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3"/>
      <c r="U27" s="54"/>
      <c r="V27" s="49"/>
    </row>
    <row r="28" spans="1:22" x14ac:dyDescent="0.25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27"/>
      <c r="S28" s="44"/>
      <c r="T28" s="44"/>
      <c r="U28" s="54"/>
      <c r="V28" s="49"/>
    </row>
    <row r="29" spans="1:22" x14ac:dyDescent="0.25">
      <c r="A29" s="44"/>
      <c r="B29" s="44"/>
      <c r="C29" s="44"/>
      <c r="D29" s="44"/>
      <c r="E29" s="44"/>
      <c r="F29" s="44"/>
      <c r="G29" s="62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62"/>
      <c r="S29" s="44"/>
      <c r="T29" s="47"/>
      <c r="U29" s="54"/>
      <c r="V29" s="49"/>
    </row>
    <row r="30" spans="1:22" x14ac:dyDescent="0.25">
      <c r="A30" s="44"/>
      <c r="B30" s="44"/>
      <c r="C30" s="44"/>
      <c r="D30" s="44"/>
      <c r="E30" s="44"/>
      <c r="F30" s="44"/>
      <c r="G30" s="62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62"/>
      <c r="S30" s="44"/>
      <c r="T30" s="47"/>
      <c r="U30" s="49"/>
      <c r="V30" s="49"/>
    </row>
    <row r="31" spans="1:22" x14ac:dyDescent="0.25">
      <c r="A31" s="44"/>
      <c r="B31" s="44"/>
      <c r="C31" s="44"/>
      <c r="D31" s="44"/>
      <c r="E31" s="44"/>
      <c r="F31" s="44"/>
      <c r="G31" s="62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62"/>
      <c r="S31" s="44"/>
      <c r="T31" s="47"/>
      <c r="U31" s="49"/>
      <c r="V31" s="63"/>
    </row>
    <row r="32" spans="1:22" x14ac:dyDescent="0.25">
      <c r="A32" s="44"/>
      <c r="B32" s="44"/>
      <c r="C32" s="44"/>
      <c r="D32" s="44"/>
      <c r="E32" s="44"/>
      <c r="F32" s="44"/>
      <c r="G32" s="62"/>
      <c r="H32" s="44"/>
      <c r="I32" s="44"/>
      <c r="J32" s="44"/>
      <c r="K32" s="44"/>
      <c r="L32" s="44"/>
      <c r="M32" s="44"/>
      <c r="N32" s="44"/>
      <c r="O32" s="64"/>
      <c r="P32" s="44"/>
      <c r="Q32" s="44"/>
      <c r="R32" s="64"/>
      <c r="S32" s="44"/>
      <c r="T32" s="47"/>
      <c r="U32" s="65"/>
      <c r="V32" s="49"/>
    </row>
    <row r="33" spans="1:22" x14ac:dyDescent="0.25">
      <c r="A33" s="44"/>
      <c r="B33" s="44"/>
      <c r="C33" s="44"/>
      <c r="D33" s="44"/>
      <c r="E33" s="44"/>
      <c r="F33" s="44"/>
      <c r="G33" s="62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62"/>
      <c r="S33" s="44"/>
      <c r="T33" s="47"/>
      <c r="U33" s="65"/>
      <c r="V33" s="63"/>
    </row>
    <row r="34" spans="1:22" thickBot="1" x14ac:dyDescent="0.25">
      <c r="A34" s="66"/>
      <c r="B34" s="66"/>
      <c r="C34" s="66"/>
      <c r="D34" s="66"/>
      <c r="E34" s="66"/>
      <c r="F34" s="66"/>
      <c r="G34" s="67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8"/>
      <c r="U34" s="69"/>
      <c r="V34" s="70"/>
    </row>
    <row r="35" spans="1:22" thickBot="1" x14ac:dyDescent="0.25">
      <c r="A35" s="71">
        <f t="shared" ref="A35:T35" si="0">SUM(A2:A34)</f>
        <v>0</v>
      </c>
      <c r="B35" s="71">
        <f t="shared" si="0"/>
        <v>0</v>
      </c>
      <c r="C35" s="71">
        <f t="shared" si="0"/>
        <v>0</v>
      </c>
      <c r="D35" s="71">
        <f t="shared" si="0"/>
        <v>0</v>
      </c>
      <c r="E35" s="71">
        <f t="shared" si="0"/>
        <v>0</v>
      </c>
      <c r="F35" s="71">
        <f t="shared" si="0"/>
        <v>0</v>
      </c>
      <c r="G35" s="71">
        <f t="shared" si="0"/>
        <v>0</v>
      </c>
      <c r="H35" s="71">
        <f t="shared" si="0"/>
        <v>0</v>
      </c>
      <c r="I35" s="71">
        <f t="shared" si="0"/>
        <v>0</v>
      </c>
      <c r="J35" s="71">
        <f t="shared" si="0"/>
        <v>0</v>
      </c>
      <c r="K35" s="71">
        <f t="shared" si="0"/>
        <v>0</v>
      </c>
      <c r="L35" s="71">
        <f t="shared" si="0"/>
        <v>0</v>
      </c>
      <c r="M35" s="71">
        <f t="shared" si="0"/>
        <v>0</v>
      </c>
      <c r="N35" s="71">
        <f t="shared" si="0"/>
        <v>0</v>
      </c>
      <c r="O35" s="71">
        <f t="shared" si="0"/>
        <v>0</v>
      </c>
      <c r="P35" s="71">
        <f t="shared" si="0"/>
        <v>0</v>
      </c>
      <c r="Q35" s="71">
        <f t="shared" si="0"/>
        <v>0</v>
      </c>
      <c r="R35" s="71">
        <f t="shared" si="0"/>
        <v>0</v>
      </c>
      <c r="S35" s="71">
        <f t="shared" si="0"/>
        <v>0</v>
      </c>
      <c r="T35" s="72">
        <f t="shared" si="0"/>
        <v>0</v>
      </c>
      <c r="U35" s="73">
        <f>SUM(U4:U34)</f>
        <v>0</v>
      </c>
      <c r="V35" s="74">
        <f>SUM(V2:V34)</f>
        <v>0</v>
      </c>
    </row>
    <row r="36" spans="1:22" thickBot="1" x14ac:dyDescent="0.25">
      <c r="A36" s="75">
        <f t="shared" ref="A36:V36" si="1">SUM(A7:A34)</f>
        <v>0</v>
      </c>
      <c r="B36" s="76">
        <f t="shared" si="1"/>
        <v>0</v>
      </c>
      <c r="C36" s="76">
        <f t="shared" si="1"/>
        <v>0</v>
      </c>
      <c r="D36" s="76">
        <f t="shared" si="1"/>
        <v>0</v>
      </c>
      <c r="E36" s="76">
        <f t="shared" si="1"/>
        <v>0</v>
      </c>
      <c r="F36" s="76">
        <f t="shared" si="1"/>
        <v>0</v>
      </c>
      <c r="G36" s="76">
        <f t="shared" si="1"/>
        <v>0</v>
      </c>
      <c r="H36" s="76">
        <f t="shared" si="1"/>
        <v>0</v>
      </c>
      <c r="I36" s="76">
        <f t="shared" si="1"/>
        <v>0</v>
      </c>
      <c r="J36" s="76">
        <f t="shared" si="1"/>
        <v>0</v>
      </c>
      <c r="K36" s="76">
        <f t="shared" si="1"/>
        <v>0</v>
      </c>
      <c r="L36" s="76">
        <f t="shared" si="1"/>
        <v>0</v>
      </c>
      <c r="M36" s="76">
        <f t="shared" si="1"/>
        <v>0</v>
      </c>
      <c r="N36" s="76">
        <f t="shared" si="1"/>
        <v>0</v>
      </c>
      <c r="O36" s="76">
        <f t="shared" si="1"/>
        <v>0</v>
      </c>
      <c r="P36" s="76">
        <f t="shared" si="1"/>
        <v>0</v>
      </c>
      <c r="Q36" s="76">
        <f t="shared" si="1"/>
        <v>0</v>
      </c>
      <c r="R36" s="76">
        <f t="shared" si="1"/>
        <v>0</v>
      </c>
      <c r="S36" s="76">
        <f t="shared" si="1"/>
        <v>0</v>
      </c>
      <c r="T36" s="76">
        <f t="shared" si="1"/>
        <v>0</v>
      </c>
      <c r="U36" s="76">
        <f t="shared" si="1"/>
        <v>0</v>
      </c>
      <c r="V36" s="76">
        <f t="shared" si="1"/>
        <v>0</v>
      </c>
    </row>
    <row r="38" spans="1:22" x14ac:dyDescent="0.25">
      <c r="A38" s="77" t="s">
        <v>22</v>
      </c>
      <c r="E38" s="78" t="s">
        <v>23</v>
      </c>
      <c r="F38" s="79" t="e">
        <f ca="1">SommeSiCouleur($U$7:$U$33,49)</f>
        <v>#NAME?</v>
      </c>
      <c r="K38" t="s">
        <v>24</v>
      </c>
      <c r="L38" s="80" t="e">
        <f ca="1">SommeSiCouleur($A$7:$T$34,43)</f>
        <v>#NAME?</v>
      </c>
      <c r="N38" t="s">
        <v>25</v>
      </c>
      <c r="O38" s="81" t="e">
        <f ca="1">SommeSiCouleur($A$7:$T$34,15)</f>
        <v>#NAME?</v>
      </c>
      <c r="P38" s="33"/>
      <c r="Q38" t="s">
        <v>26</v>
      </c>
      <c r="R38" s="82" t="e">
        <f ca="1">SommeSiCouleur(A2:T34,50)</f>
        <v>#NAME?</v>
      </c>
    </row>
    <row r="39" spans="1:22" x14ac:dyDescent="0.25">
      <c r="A39" s="77" t="s">
        <v>27</v>
      </c>
      <c r="E39" s="83" t="s">
        <v>28</v>
      </c>
      <c r="F39" s="84" t="e">
        <f ca="1">SommeSiCouleur($U$7:$U$33,3)</f>
        <v>#NAME?</v>
      </c>
      <c r="K39" t="s">
        <v>29</v>
      </c>
      <c r="L39" s="85" t="e">
        <f ca="1">SommeSiCouleur($A$7:$T$34,36)</f>
        <v>#NAME?</v>
      </c>
      <c r="N39" t="s">
        <v>30</v>
      </c>
      <c r="O39" s="86" t="e">
        <f ca="1">SommeSiCouleur($A$7:$T$34,35)</f>
        <v>#NAME?</v>
      </c>
      <c r="Q39" t="s">
        <v>31</v>
      </c>
      <c r="R39" s="87" t="e">
        <f ca="1">SommeSiCouleur(A2:T34,2)</f>
        <v>#NAME?</v>
      </c>
    </row>
    <row r="40" spans="1:22" x14ac:dyDescent="0.25">
      <c r="E40" s="88" t="s">
        <v>32</v>
      </c>
      <c r="F40" s="89" t="e">
        <f ca="1">SommeSiCouleur($T$7:$T$34,56)</f>
        <v>#NAME?</v>
      </c>
      <c r="K40" t="s">
        <v>33</v>
      </c>
      <c r="L40" s="90" t="e">
        <f ca="1">SommeSiCouleur($A$7:$T$34,37)</f>
        <v>#NAME?</v>
      </c>
      <c r="N40" t="s">
        <v>34</v>
      </c>
      <c r="O40" s="91" t="e">
        <f ca="1">SommeSiCouleur($A$7:$T$34,40)</f>
        <v>#NAME?</v>
      </c>
      <c r="Q40" t="s">
        <v>35</v>
      </c>
      <c r="R40" s="92" t="e">
        <f ca="1">SommeSiCouleur(A2:T34,47)</f>
        <v>#NAME?</v>
      </c>
    </row>
    <row r="41" spans="1:22" x14ac:dyDescent="0.25">
      <c r="E41" s="93" t="s">
        <v>36</v>
      </c>
      <c r="F41" s="94" t="e">
        <f ca="1">SommeSiCouleur($T$7:$T$34,42)</f>
        <v>#NAME?</v>
      </c>
      <c r="K41" t="s">
        <v>37</v>
      </c>
      <c r="L41" s="95" t="e">
        <f ca="1">SommeSiCouleur($A$2:$T$34,48)</f>
        <v>#NAME?</v>
      </c>
      <c r="N41" t="s">
        <v>38</v>
      </c>
      <c r="O41" s="96" t="e">
        <f ca="1">SommeSiCouleur($A$7:$U$34,12)</f>
        <v>#NAME?</v>
      </c>
    </row>
    <row r="42" spans="1:22" x14ac:dyDescent="0.25">
      <c r="K42" t="s">
        <v>39</v>
      </c>
      <c r="L42" s="97" t="e">
        <f ca="1">SommeSiCouleur($A$2:$T$34,45)</f>
        <v>#NAME?</v>
      </c>
      <c r="N42" t="s">
        <v>40</v>
      </c>
      <c r="O42" s="98" t="e">
        <f ca="1">SommeSiCouleur($A$7:$T$34,24)</f>
        <v>#NAME?</v>
      </c>
    </row>
    <row r="43" spans="1:22" x14ac:dyDescent="0.25">
      <c r="K43" t="s">
        <v>41</v>
      </c>
      <c r="L43" s="99" t="e">
        <f ca="1">SommeSiCouleur($A$7:$T$34,19)</f>
        <v>#NAME?</v>
      </c>
      <c r="N43" t="s">
        <v>42</v>
      </c>
      <c r="O43" s="100" t="e">
        <f ca="1">SommeSiCouleur($A$7:$T$34,23)</f>
        <v>#NAME?</v>
      </c>
    </row>
    <row r="44" spans="1:22" x14ac:dyDescent="0.25">
      <c r="E44" s="101"/>
      <c r="F44" s="102"/>
    </row>
    <row r="45" spans="1:22" x14ac:dyDescent="0.25">
      <c r="E45" s="101"/>
      <c r="F45" s="102"/>
    </row>
    <row r="46" spans="1:22" x14ac:dyDescent="0.25">
      <c r="E46" s="101"/>
      <c r="F46" s="102"/>
    </row>
    <row r="47" spans="1:22" x14ac:dyDescent="0.25">
      <c r="E47" s="101"/>
      <c r="F47" s="102"/>
    </row>
    <row r="49" spans="1:15" x14ac:dyDescent="0.25">
      <c r="O49" t="s">
        <v>43</v>
      </c>
    </row>
    <row r="50" spans="1:15" x14ac:dyDescent="0.25">
      <c r="E50" s="101"/>
      <c r="F50" s="102"/>
      <c r="I50" s="27"/>
    </row>
    <row r="53" spans="1:15" x14ac:dyDescent="0.25">
      <c r="K53" s="101"/>
      <c r="L53" s="103"/>
    </row>
    <row r="54" spans="1:15" x14ac:dyDescent="0.25">
      <c r="A54" s="104" t="s">
        <v>44</v>
      </c>
      <c r="B54" s="104" t="s">
        <v>45</v>
      </c>
      <c r="C54" s="104" t="s">
        <v>46</v>
      </c>
      <c r="D54" s="104" t="s">
        <v>47</v>
      </c>
      <c r="E54" s="104" t="s">
        <v>48</v>
      </c>
      <c r="F54" s="104" t="s">
        <v>49</v>
      </c>
      <c r="G54" s="104" t="s">
        <v>50</v>
      </c>
      <c r="H54" s="104" t="s">
        <v>51</v>
      </c>
      <c r="I54" s="104" t="s">
        <v>52</v>
      </c>
      <c r="J54" s="104" t="s">
        <v>53</v>
      </c>
      <c r="K54" s="104" t="s">
        <v>54</v>
      </c>
      <c r="L54" s="104" t="s">
        <v>55</v>
      </c>
    </row>
  </sheetData>
  <pageMargins left="0.70000000000000007" right="0.70000000000000007" top="0.75" bottom="0.75" header="0.30000000000000004" footer="0.3000000000000000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SESA64145</dc:creator>
  <cp:lastModifiedBy>SESA64145</cp:lastModifiedBy>
  <dcterms:created xsi:type="dcterms:W3CDTF">2021-01-05T22:01:05Z</dcterms:created>
  <dcterms:modified xsi:type="dcterms:W3CDTF">2021-01-07T10:05:37Z</dcterms:modified>
</cp:coreProperties>
</file>