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120" yWindow="15" windowWidth="15180" windowHeight="9855" activeTab="1"/>
  </bookViews>
  <sheets>
    <sheet name="Terrassement" sheetId="4" r:id="rId1"/>
    <sheet name="Maçonnerie" sheetId="5" r:id="rId2"/>
    <sheet name="Charpente" sheetId="18" r:id="rId3"/>
  </sheets>
  <definedNames>
    <definedName name="_xlnm.Print_Titles" localSheetId="2">Charpente!$1:$3</definedName>
    <definedName name="_xlnm.Print_Titles" localSheetId="1">Maçonnerie!$1:$3</definedName>
    <definedName name="_xlnm.Print_Titles" localSheetId="0">Terrassement!$1:$3</definedName>
  </definedNames>
  <calcPr calcId="125725"/>
</workbook>
</file>

<file path=xl/calcChain.xml><?xml version="1.0" encoding="utf-8"?>
<calcChain xmlns="http://schemas.openxmlformats.org/spreadsheetml/2006/main">
  <c r="E82" i="18"/>
  <c r="E81"/>
  <c r="E80"/>
  <c r="E79"/>
  <c r="E78"/>
  <c r="E77"/>
  <c r="E76"/>
  <c r="E75"/>
  <c r="E72"/>
  <c r="E61"/>
  <c r="E51"/>
  <c r="E52"/>
  <c r="E53"/>
  <c r="E54"/>
  <c r="E55"/>
  <c r="E56"/>
  <c r="E57"/>
  <c r="E58"/>
  <c r="E59"/>
  <c r="E60"/>
  <c r="E62"/>
  <c r="E63"/>
  <c r="E64"/>
  <c r="E65"/>
  <c r="E66"/>
  <c r="E67"/>
  <c r="E68"/>
  <c r="E69"/>
  <c r="E70"/>
  <c r="E71"/>
  <c r="E50"/>
  <c r="E47"/>
  <c r="E46"/>
  <c r="E45"/>
  <c r="E44"/>
  <c r="E43"/>
  <c r="E42"/>
  <c r="E41"/>
  <c r="E40"/>
  <c r="E39"/>
  <c r="E38"/>
  <c r="E37"/>
  <c r="E36"/>
  <c r="E21"/>
  <c r="E26"/>
  <c r="E27"/>
  <c r="E28"/>
  <c r="E29"/>
  <c r="E30"/>
  <c r="E19"/>
  <c r="E32"/>
  <c r="E31"/>
  <c r="E22"/>
  <c r="E23"/>
  <c r="E24"/>
  <c r="E25"/>
  <c r="E33"/>
  <c r="E20"/>
  <c r="E107"/>
  <c r="E108"/>
  <c r="E106"/>
  <c r="E105"/>
  <c r="E95"/>
  <c r="E96"/>
  <c r="E97"/>
  <c r="E98"/>
  <c r="E99"/>
  <c r="E100"/>
  <c r="E101"/>
  <c r="E102"/>
  <c r="E94"/>
  <c r="E86"/>
  <c r="E87"/>
  <c r="E88"/>
  <c r="E89"/>
  <c r="E90"/>
  <c r="E91"/>
  <c r="E92"/>
  <c r="E93"/>
  <c r="E85"/>
  <c r="E16"/>
  <c r="E5"/>
  <c r="E6"/>
  <c r="E7"/>
  <c r="E8"/>
  <c r="E9"/>
  <c r="E10"/>
  <c r="E11"/>
  <c r="E12"/>
  <c r="E13"/>
  <c r="E14"/>
  <c r="E15"/>
  <c r="E19" i="5"/>
  <c r="E119"/>
  <c r="E118"/>
  <c r="E117"/>
  <c r="E116"/>
  <c r="E115"/>
  <c r="E113"/>
  <c r="E114"/>
  <c r="E112"/>
  <c r="E111"/>
  <c r="E110"/>
  <c r="E109"/>
  <c r="E108"/>
  <c r="E107"/>
  <c r="E106"/>
  <c r="E105"/>
  <c r="E104"/>
  <c r="E103"/>
  <c r="E102"/>
  <c r="E86"/>
  <c r="E88"/>
  <c r="E92"/>
  <c r="E83"/>
  <c r="E84"/>
  <c r="E85"/>
  <c r="E90"/>
  <c r="E99"/>
  <c r="E100"/>
  <c r="E101"/>
  <c r="E87"/>
  <c r="E89"/>
  <c r="E91"/>
  <c r="E93"/>
  <c r="E94"/>
  <c r="E95"/>
  <c r="E96"/>
  <c r="E97"/>
  <c r="E98"/>
  <c r="E82"/>
  <c r="E81"/>
  <c r="E80"/>
  <c r="E79"/>
  <c r="E78"/>
  <c r="E74"/>
  <c r="E75"/>
  <c r="E73"/>
  <c r="E70"/>
  <c r="E69"/>
  <c r="E68"/>
  <c r="E67"/>
  <c r="E18"/>
  <c r="E17"/>
  <c r="E16"/>
  <c r="E15"/>
  <c r="E33"/>
  <c r="E49"/>
  <c r="E48"/>
  <c r="E47"/>
  <c r="E64"/>
  <c r="E63"/>
  <c r="E62"/>
  <c r="E61"/>
  <c r="E60"/>
  <c r="E59"/>
  <c r="E56"/>
  <c r="E58"/>
  <c r="E57"/>
  <c r="E55"/>
  <c r="E54"/>
  <c r="E53"/>
  <c r="E52"/>
  <c r="E42"/>
  <c r="E41"/>
  <c r="E40"/>
  <c r="E38"/>
  <c r="E37"/>
  <c r="E46"/>
  <c r="E45"/>
  <c r="E44"/>
  <c r="E35"/>
  <c r="E43"/>
  <c r="E39"/>
  <c r="E36"/>
  <c r="E32"/>
  <c r="E34"/>
  <c r="E31"/>
  <c r="E30"/>
  <c r="E29"/>
  <c r="E28"/>
  <c r="E27"/>
  <c r="E26"/>
  <c r="E25"/>
  <c r="E24"/>
  <c r="E23"/>
  <c r="E22"/>
  <c r="E12"/>
  <c r="E11"/>
  <c r="E10"/>
  <c r="E9"/>
  <c r="E8"/>
  <c r="E5"/>
  <c r="E7" i="4"/>
  <c r="E6"/>
  <c r="E8"/>
  <c r="E9"/>
  <c r="E10"/>
  <c r="E11"/>
  <c r="E14"/>
  <c r="E15"/>
  <c r="E5"/>
  <c r="E17" s="1"/>
  <c r="E110" i="18" l="1"/>
  <c r="E111" s="1"/>
  <c r="E112" s="1"/>
  <c r="E121" i="5"/>
  <c r="E18" i="4"/>
  <c r="E122" i="5" l="1"/>
  <c r="E123" s="1"/>
  <c r="E19" i="4"/>
</calcChain>
</file>

<file path=xl/sharedStrings.xml><?xml version="1.0" encoding="utf-8"?>
<sst xmlns="http://schemas.openxmlformats.org/spreadsheetml/2006/main" count="448" uniqueCount="218">
  <si>
    <t>Désignation des éléments</t>
  </si>
  <si>
    <t>U</t>
  </si>
  <si>
    <t>Tarif</t>
  </si>
  <si>
    <t xml:space="preserve"> M3</t>
  </si>
  <si>
    <t xml:space="preserve"> U</t>
  </si>
  <si>
    <t>PVHT</t>
  </si>
  <si>
    <t>Q</t>
  </si>
  <si>
    <t>Remblais périphérique.</t>
  </si>
  <si>
    <t>Fouilles en pleine masse à l'engin comprenant le stockage des terres à proximité</t>
  </si>
  <si>
    <t>Rade d'accès chantier en tout venant épaisseur 30 cm</t>
  </si>
  <si>
    <t>Frais de décharge</t>
  </si>
  <si>
    <t>Marché terrassement.</t>
  </si>
  <si>
    <t>Total HT :</t>
  </si>
  <si>
    <t>TVA 20% :</t>
  </si>
  <si>
    <t>M2</t>
  </si>
  <si>
    <t>FT</t>
  </si>
  <si>
    <t>M3</t>
  </si>
  <si>
    <t>MACONNERIE</t>
  </si>
  <si>
    <t>TERRASSEMENT-VRD</t>
  </si>
  <si>
    <t>TERRASSEMENTS</t>
  </si>
  <si>
    <t>DIVERS</t>
  </si>
  <si>
    <t>IMPLANTATION</t>
  </si>
  <si>
    <t>FONDATIONS</t>
  </si>
  <si>
    <t>ML</t>
  </si>
  <si>
    <t>SOUS-SOL OU SOUBASSEMENT</t>
  </si>
  <si>
    <t>Total TTC :</t>
  </si>
  <si>
    <t>Marche</t>
  </si>
  <si>
    <t>REZ DE CHAUSSEE</t>
  </si>
  <si>
    <t>DALLAGE</t>
  </si>
  <si>
    <t>ETAGE</t>
  </si>
  <si>
    <t>CONDUIT DE FUMEE</t>
  </si>
  <si>
    <t>Conduit de fumée boisseau T.C 30*30 int. enduit batard blanc ou gratté (boisseaux isolés en comble et souches).</t>
  </si>
  <si>
    <t>Implantation.</t>
  </si>
  <si>
    <t>Semelle BA avec armatures suivant étude BA. Terrassement des fouilles à votre charge.</t>
  </si>
  <si>
    <t>Semelle BA 20*40 avec armatures. Terrassement des fouilles à votre charge.</t>
  </si>
  <si>
    <t>Gros béton pour fondation dosé à 350kg/m3.</t>
  </si>
  <si>
    <t>Acier en attente pour terrasse Ø10 tous les 30 cm.</t>
  </si>
  <si>
    <t>Maçonnerie d'agglos creux de 20 cm hourdés au mortier de 300 kg/m3.</t>
  </si>
  <si>
    <t>Maçonnerie d'agglos creux de 20 cm hourdés au mortier de 300 kg/m3 pour refends.</t>
  </si>
  <si>
    <t>Maçonnerie d'agglos creux de 10 cm hourdés au mortier de 300 kg/m3 pour mur d'échiffre;</t>
  </si>
  <si>
    <t>Maçonnerie d'agglos creux de 15 cm hourdés au mortier de 300 kg/m3.</t>
  </si>
  <si>
    <t>Linteaux sur ouvertures sous-sol coulés en place compris coffrage.</t>
  </si>
  <si>
    <t>Appui de fenêtres ciment blanc compris 2 HA8 horizontal coulé en place.</t>
  </si>
  <si>
    <t>Seuil pour porte de garage;</t>
  </si>
  <si>
    <t>Arase sanitaire étanche, réalisée avec un mortier hydrofuge dosé à 600 kg/m3.</t>
  </si>
  <si>
    <t>Chainage verticaux CH 4-10;</t>
  </si>
  <si>
    <t>Poutre BA : Mise en  œuvre et BA dosé à 350 kg/m3.</t>
  </si>
  <si>
    <t>Fourniture poutre VULCAIN ou NEPTUNE suivant étude.</t>
  </si>
  <si>
    <t>Poteaux BA 20*20 compris coffrage.</t>
  </si>
  <si>
    <t>Pose plancher Ht sous-sol compris béton B25 0/10.</t>
  </si>
  <si>
    <t>Fourniture plancher Ht sous-sol type hourdis béton de 16 pose avec étais compris poutrelle, hourdis, chainage, planelles, TS, chevêtre et chapeaux.</t>
  </si>
  <si>
    <t>Pose plancher V.S compris béton B25 0/10.</t>
  </si>
  <si>
    <t>Fourniture plancher Ht V.S type ISOLEADER M4 5+13+4 pose sans étais, UP 0.33, compris poutrelle, hourdis, chainage, planelles, TS, chevêtre et chapeaux.</t>
  </si>
  <si>
    <t>Fourniture plancher Ht V.S type ISOLEADER M4 5+13+4 pose sans étais, UP 0.23, compris poutrelle, hourdis, chainage, planelles, TS, chevêtre et chapeaux.</t>
  </si>
  <si>
    <t>Fourniture plancher Ht V.S type ISOLEADER M4 5+13+4 pose sans étais, UP 0.20, compris poutrelle, hourdis, chainage, planelles, TS, chevêtre et chapeaux.</t>
  </si>
  <si>
    <t>Fourniture plancher Ht V.S type ECOVS  pose sans étais compris poutrelle, hourdis, chainage, planelles, TS, chevêtre et chapeaux.</t>
  </si>
  <si>
    <t>Socle BA pour escalier bois.</t>
  </si>
  <si>
    <t>Enduit d'imperméabilité sur toutes les parties enterrées type TRAPCOFUGE. 2 couches croisées, compris gorge à la liaison mur/fondation.</t>
  </si>
  <si>
    <t>Caniveau bas de descente de sous-sol avec grille type ACODRAIN 100.</t>
  </si>
  <si>
    <t>Mise en place fourreaux pour EDF / EAU / TEL et SONNETTE.</t>
  </si>
  <si>
    <t>Maçonnerie d'agglos pleins de 20 cm hourdés au mortier de 300 kg/m3 pour mur d'échiffre.</t>
  </si>
  <si>
    <t>Chainage verticaux CH 4-10.</t>
  </si>
  <si>
    <t>Pose plancher Ht RDC compris béton B25 0/10.</t>
  </si>
  <si>
    <t>Fourniture plancher Ht RDC type ISOLEADER M1 5+13+4 pose avec étais, UP 0.33, compris poutrelle, hourdis, chainage, planelles, TS, chevêtre et chapeaux.</t>
  </si>
  <si>
    <t>Fourniture plancher Ht RDC type EMS 13+4 pose avec étais compris poutrelle, hourdis, chainage, planelles, TS, chevêtre et chapeaux.</t>
  </si>
  <si>
    <t>Plancher Ht RDC grande portée.</t>
  </si>
  <si>
    <t>Encuvement en maçonnerie d'agglos creux de 20 cm hourdés au mortier de 300 kg/m3.</t>
  </si>
  <si>
    <t>Pignons en maçonnerie d'agglos creux de 20 cm hourdés au mortier de 300 kg/m3.</t>
  </si>
  <si>
    <t>BA pour chainage horizontal compris armature béton dosé à 350 kg/m3.</t>
  </si>
  <si>
    <t>Rempannage des pointes de pignons réalisé en BA dosé à 350 kg/m3 avec 2 HA8 (mini hauteur du rempannage: 7cm).</t>
  </si>
  <si>
    <t>Souche de cheminée en pierre.</t>
  </si>
  <si>
    <t>Souche de cheminée en brique.</t>
  </si>
  <si>
    <t>Seuil de porte béton gris.</t>
  </si>
  <si>
    <t>Seuil brique.</t>
  </si>
  <si>
    <t>Appui de fenêtre en béton blanc moulé compris 2 HA8.</t>
  </si>
  <si>
    <t>Appui de fenêtre en brique compris 2 HA8.</t>
  </si>
  <si>
    <t>Pose appuis et seuils préfa type STRADAL ou brique type MULOTS.</t>
  </si>
  <si>
    <t>Pose de linteau Chêne 20*24.</t>
  </si>
  <si>
    <t>Appuis préfa. type STRADAL ou BRIQUE 70 / 80.</t>
  </si>
  <si>
    <t>Appuis préfa. type STRADAL ou BRIQUE 90 / 100.</t>
  </si>
  <si>
    <t>Appuis préfa. type STRADAL ou BRIQUE 130 / 140.</t>
  </si>
  <si>
    <t>Appuis préfa. type STRADAL ou BRIQUE 40 / 50.</t>
  </si>
  <si>
    <t>Appuis préfa. type STRADAL ou BRIQUE 50 / 60.</t>
  </si>
  <si>
    <t>Appuis préfa. type STRADAL ou BRIQUE 60 / 70.</t>
  </si>
  <si>
    <t>Appuis préfa. type STRADAL ou BRIQUE 80 / 90.</t>
  </si>
  <si>
    <t>Appuis préfa. type STRADAL ou BRIQUE 100 / 110.</t>
  </si>
  <si>
    <t>Appuis préfa. type STRADAL ou BRIQUE 110 / 120.</t>
  </si>
  <si>
    <t>Appuis préfa. type STRADAL ou BRIQUE 120 / 130.</t>
  </si>
  <si>
    <t>Appuis préfa. type STRADAL ou BRIQUE 140 / 150.</t>
  </si>
  <si>
    <t>Appuis préfa. type STRADAL ou BRIQUE 80 / 90 (profondeur : 28cm).</t>
  </si>
  <si>
    <t>Appuis préfa. type STRADAL ou BRIQUE 100 / 110 (profondeur : 28cm).</t>
  </si>
  <si>
    <t>Appuis préfa. type STRADAL ou BRIQUE 120 / 130 (profondeur : 28cm).</t>
  </si>
  <si>
    <t>Appuis préfa. type STRADAL en deux parties ou BRIQUE 160 / 170.</t>
  </si>
  <si>
    <t>Appuis préfa. type STRADAL en deux parties ou BRIQUE 180 / 190.</t>
  </si>
  <si>
    <t>Appuis préfa. type STRADAL en deux parties ou BRIQUE 200 / 210.</t>
  </si>
  <si>
    <t>Appuis préfa. type STRADAL en deux parties ou BRIQUE 220 / 230.</t>
  </si>
  <si>
    <t>Appuis préfa. type STRADAL en deux parties ou BRIQUE 240 / 250.</t>
  </si>
  <si>
    <t>Linteaux sur ouverture.</t>
  </si>
  <si>
    <t>Pose coffre tunnel.</t>
  </si>
  <si>
    <t>Pose linteaux cintrés.</t>
  </si>
  <si>
    <t>Encadrement de baies sup. à 0,60 de large avec 2 HA8.</t>
  </si>
  <si>
    <t>Bande de redressement sur 10 cm au droit des ouvertures.</t>
  </si>
  <si>
    <t>Corniche en béton moulé pour chainage.</t>
  </si>
  <si>
    <t>Balcon BA.</t>
  </si>
  <si>
    <t>Pose corniche</t>
  </si>
  <si>
    <t>Plus value pour façon linteau ou poutre cintré.</t>
  </si>
  <si>
    <t>Enduit taloché sous colombage.</t>
  </si>
  <si>
    <t>Pose lucarne Béton ou pierre reconstituée compris clavetage et finitions.</t>
  </si>
  <si>
    <t>Pose lucarne en pierre de taille.</t>
  </si>
  <si>
    <t>Confection lucarne BA et agglos.</t>
  </si>
  <si>
    <t>CHARPENTE</t>
  </si>
  <si>
    <t xml:space="preserve"> FT</t>
  </si>
  <si>
    <t>Forfait de fermettes pour croupe en charpente industrielle.</t>
  </si>
  <si>
    <t>Charpente traditionnelle.</t>
  </si>
  <si>
    <t>Entrait moise long.</t>
  </si>
  <si>
    <t>Entrait retrousse.</t>
  </si>
  <si>
    <t>Jambe de force.</t>
  </si>
  <si>
    <t>Contre fiche.</t>
  </si>
  <si>
    <t>Blochet moise.</t>
  </si>
  <si>
    <t>Poteaux et poutres pour abri en chêne.</t>
  </si>
  <si>
    <t>Sabot</t>
  </si>
  <si>
    <t>Fermettes combles perdus.</t>
  </si>
  <si>
    <t>Fermettes entrait porteur 2 appuis Largeur habitable 4.00 m.</t>
  </si>
  <si>
    <t>Fermettes entrait porteur 3 appuis.</t>
  </si>
  <si>
    <t>Rallonge d'arba.</t>
  </si>
  <si>
    <t>Pose charpente traditionnelle sur garage ou autre</t>
  </si>
  <si>
    <t>Pose triangles porche</t>
  </si>
  <si>
    <t xml:space="preserve">Pannes sablières </t>
  </si>
  <si>
    <t>Pannes faitières.</t>
  </si>
  <si>
    <t>CHEVRON 50/75 TOUS LES 0.40</t>
  </si>
  <si>
    <t>Total charpente non assemblée.</t>
  </si>
  <si>
    <t>Poteau chêne support de ferme.</t>
  </si>
  <si>
    <t>Solivage 32/175</t>
  </si>
  <si>
    <t xml:space="preserve">Dalle OSB </t>
  </si>
  <si>
    <t>Chevêtre CF central (prévoir +2 fermettes).</t>
  </si>
  <si>
    <t>Consoles porche.</t>
  </si>
  <si>
    <t>Frisette sous porche PVC.</t>
  </si>
  <si>
    <t>Chevron de rive.</t>
  </si>
  <si>
    <t>Echelle de toit pour débord de 0.20 cm.</t>
  </si>
  <si>
    <t>Dessous de toit sapin.</t>
  </si>
  <si>
    <t>Triangle de porche.</t>
  </si>
  <si>
    <t>Chevêtre pour velux.</t>
  </si>
  <si>
    <t>Chevêtre pour lucarne chêne.</t>
  </si>
  <si>
    <t>Chevêtre pour lucarne en béton moulée.</t>
  </si>
  <si>
    <t>Chevêtre CF en pignon.</t>
  </si>
  <si>
    <t>Décapage de la terre végétale sur 0.40 cm sur l'emprise de la construction. (les terres de décapage sont laissées sur place)</t>
  </si>
  <si>
    <t>Evacuation des déblais non compris décharge.</t>
  </si>
  <si>
    <t xml:space="preserve">Tout venant sous radier y compris BIDIM </t>
  </si>
  <si>
    <t xml:space="preserve">Tout venant sous terrasse y compris BIDIM </t>
  </si>
  <si>
    <t>Plot BA pour porche ou charreterie.</t>
  </si>
  <si>
    <t>Drainage périphérique Ø100 compris sable gravier et géotextile raccordé sur caniveau grille.</t>
  </si>
  <si>
    <t>Remblai sable tout venant sous dallage 30 à 40 cm ép. ou hérissonnage drainant sous dallage sous-sol.</t>
  </si>
  <si>
    <t>Dallage béton de 12 cm ép. pour SOUS-SOL finition surfacé compris réglage du fond de forme + polyane sous dallage + armature + joint dilatation si nécessaire.</t>
  </si>
  <si>
    <t>Dallage béton de 12 cm ép. pour RDC finition surfacé compris réglage du fond de forme +polyane sous dallage + armature + joint dilatation si nécessaire. Remblais fait par le terrassier.</t>
  </si>
  <si>
    <t>Dallage béton de 12 cm ép. pour TERRSASSE finition surfacé compris réglage du fond de forme + armature + joint dilatation si nécessaire. Remblais fait par le terrassier.</t>
  </si>
  <si>
    <t>Fourniture plancher Ht sous-sol type ISOLEADER M1  décor 5+13+4 pose avec étais, UP 0.33, compris poutrelle, hourdis, chainage, planelles, TS, chevêtre et chapeaux.</t>
  </si>
  <si>
    <t>Fourniture plancher Ht sous-sol type ISOLEADER M1  décor 5+13+4 pose avec étais, UP 0.23, compris poutrelle, hourdis, chainage, planelles, TS, chevêtre et chapeaux.</t>
  </si>
  <si>
    <t>Fourniture plancher Ht sous-sol type ISOLEADER M1  décor 5+13+4 pose avec étais, UP 0.20, compris poutrelle, hourdis, chainage, planelles, TS, chevêtre et chapeaux.</t>
  </si>
  <si>
    <t>Escalier sous-sol BA dosé à 350 kg/m3 marches balancées et droites compris coffrage et ferraillage.</t>
  </si>
  <si>
    <t>Grille de ventilation 20*20 dans le VS.</t>
  </si>
  <si>
    <t>Chainage BA sous appui de fenêtre et châssis avec débord de 25 cm de chaque côté.</t>
  </si>
  <si>
    <t>Habillage en brique de parement compris joint  sur maçonnerie.</t>
  </si>
  <si>
    <t>Habillage en pierre de parement compris joint  sur maçonnerie.</t>
  </si>
  <si>
    <t>Muret en pierre de Caen.</t>
  </si>
  <si>
    <t>Chevêtre pour lucarne poteaux BA maçonnés.</t>
  </si>
  <si>
    <t>Trémie escalier combles sur dalle.</t>
  </si>
  <si>
    <t>Trémie escalier A2.</t>
  </si>
  <si>
    <t>Trémie escalier A3.</t>
  </si>
  <si>
    <t>Fermette entrait  porteur 3 appuis avec rehausse.</t>
  </si>
  <si>
    <t>Fermettes sur dalle béton.</t>
  </si>
  <si>
    <t>Fermettes sur dalle béton avec rehausse 0.21.</t>
  </si>
  <si>
    <t>Fermettes sur dalle béton avec rehausse 0.42.</t>
  </si>
  <si>
    <t>Fermettes sur dalle béton avec rehausse 0.63.</t>
  </si>
  <si>
    <t>Forfait de fermettes pour pénétration en charpente industrielle.</t>
  </si>
  <si>
    <t>Forfait Fourniture Quincaillerie. Fixation des Sablières par chevilles d'ancrage SPIT FIX suivant D.T.U.</t>
  </si>
  <si>
    <t>Arbalétrier.</t>
  </si>
  <si>
    <t>Poinçon chêne.</t>
  </si>
  <si>
    <t>Pannes intermédiaires.</t>
  </si>
  <si>
    <t>Etrésillons</t>
  </si>
  <si>
    <t>Bande phaltex sur solivage</t>
  </si>
  <si>
    <t>Debord de toit en frisette sapin du nord, fournie et posée compris planche de rive et tasseaux.</t>
  </si>
  <si>
    <t>Clin silver-wood extra couleur beige y cps pare pluie.</t>
  </si>
  <si>
    <t>Tremie escalier A2/A3.</t>
  </si>
  <si>
    <t>Pose consoles porche y compris frisette.</t>
  </si>
  <si>
    <t>Faux linteaux chêne posé en applique ep 30mm à chanfrein.</t>
  </si>
  <si>
    <t>chevron de rive sapin 50/50.</t>
  </si>
  <si>
    <t>Debord de toit en frisette PVC, Fournie et posée compris planche de rive et tasseaux.</t>
  </si>
  <si>
    <t>Pose échelle de toit pour débord de pignon de 0.20 y compris frisette sapin fournie et posée.</t>
  </si>
  <si>
    <t>Pose échelle de toit pour débord de pignon de 0.20 y compris frisette PVC  fournie et posée.</t>
  </si>
  <si>
    <t>Lisses horizontales pour soutien en côté pignon.</t>
  </si>
  <si>
    <t>Chevron 50/75 pour fourrure d'isolation rampant.</t>
  </si>
  <si>
    <t>Ossatures de caissons sous les débords de toit.</t>
  </si>
  <si>
    <t>Garde corps en Chène</t>
  </si>
  <si>
    <t>Plus value pour bow window</t>
  </si>
  <si>
    <t>Charpente tradionnelle (plus value pour estimation)</t>
  </si>
  <si>
    <t>Pose porche en chêne 1 poteau.</t>
  </si>
  <si>
    <t>Pose porche en chêne 2 poteaux.</t>
  </si>
  <si>
    <t>Pose porche en chêne 3 poteaux.</t>
  </si>
  <si>
    <t>Fourniture et pose de frisette pour porche dito maison.</t>
  </si>
  <si>
    <t>Colombage chêne posé en appliques ep 30 mm suivant plan.</t>
  </si>
  <si>
    <t>Ossature en chêne fournie et posée pour porche et claustra.</t>
  </si>
  <si>
    <t>Claustra en chêne ou iroko suviant plan hauteur 1.70 m par poteau vertical.</t>
  </si>
  <si>
    <t>Chevêtre pour CF</t>
  </si>
  <si>
    <t>Ossature bois pour encadrement de velux</t>
  </si>
  <si>
    <t>Chevêtre pour velux</t>
  </si>
  <si>
    <t>Lucarne à ossature BA à fronton BA 80/115.</t>
  </si>
  <si>
    <t>Lucarne Chêne à fronton 80/115.</t>
  </si>
  <si>
    <t>Lucarne Chêne à capucine 80/115.</t>
  </si>
  <si>
    <t>Lucarne à ossature BA à capucine BA 80/115.</t>
  </si>
  <si>
    <t>Chapeau et jouée de lucarne en béton moulé ou cintré</t>
  </si>
  <si>
    <t>ossature pour houteau 120/60</t>
  </si>
  <si>
    <t>FERMETTES (F)</t>
  </si>
  <si>
    <t>DIVERS (F)</t>
  </si>
  <si>
    <t>FERMETTES (P)</t>
  </si>
  <si>
    <t>DIVERS (P)</t>
  </si>
  <si>
    <t>LUCARNE ET VELUX (P)</t>
  </si>
  <si>
    <t>CHARPENTE TRADI (P)</t>
  </si>
  <si>
    <t>PLANCHER BOIS (P)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</si>
</sst>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8">
    <font>
      <sz val="10"/>
      <name val="Arial"/>
    </font>
    <font>
      <sz val="9"/>
      <name val="Arial"/>
    </font>
    <font>
      <sz val="8"/>
      <name val="Arial"/>
    </font>
    <font>
      <sz val="10"/>
      <name val="Arial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1">
    <xf numFmtId="0" fontId="0" fillId="0" borderId="0" xfId="0"/>
    <xf numFmtId="0" fontId="4" fillId="0" borderId="0" xfId="0" applyFont="1" applyFill="1" applyAlignment="1">
      <alignment horizontal="center" wrapText="1"/>
    </xf>
    <xf numFmtId="0" fontId="1" fillId="0" borderId="0" xfId="0" applyFont="1" applyFill="1" applyAlignment="1">
      <alignment wrapText="1"/>
    </xf>
    <xf numFmtId="0" fontId="0" fillId="0" borderId="0" xfId="0" applyFill="1" applyAlignment="1">
      <alignment wrapText="1"/>
    </xf>
    <xf numFmtId="0" fontId="5" fillId="2" borderId="0" xfId="0" applyFont="1" applyFill="1" applyAlignment="1">
      <alignment wrapText="1"/>
    </xf>
    <xf numFmtId="0" fontId="0" fillId="2" borderId="0" xfId="0" applyFill="1" applyAlignment="1">
      <alignment wrapText="1"/>
    </xf>
    <xf numFmtId="0" fontId="6" fillId="0" borderId="0" xfId="0" applyFont="1" applyFill="1" applyAlignment="1">
      <alignment wrapText="1"/>
    </xf>
    <xf numFmtId="0" fontId="2" fillId="0" borderId="0" xfId="0" applyFont="1" applyFill="1" applyAlignment="1">
      <alignment wrapText="1"/>
    </xf>
    <xf numFmtId="0" fontId="6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2" fontId="0" fillId="2" borderId="0" xfId="0" applyNumberFormat="1" applyFill="1" applyAlignment="1">
      <alignment wrapText="1"/>
    </xf>
    <xf numFmtId="2" fontId="6" fillId="0" borderId="0" xfId="0" applyNumberFormat="1" applyFont="1" applyFill="1" applyAlignment="1">
      <alignment wrapText="1"/>
    </xf>
    <xf numFmtId="2" fontId="0" fillId="0" borderId="0" xfId="0" applyNumberFormat="1" applyFill="1" applyAlignment="1">
      <alignment wrapText="1"/>
    </xf>
    <xf numFmtId="0" fontId="0" fillId="2" borderId="0" xfId="0" applyFill="1" applyAlignment="1">
      <alignment horizontal="center"/>
    </xf>
    <xf numFmtId="0" fontId="5" fillId="0" borderId="0" xfId="0" applyFont="1" applyFill="1" applyAlignment="1">
      <alignment horizontal="center" wrapText="1"/>
    </xf>
    <xf numFmtId="0" fontId="6" fillId="0" borderId="0" xfId="0" applyFont="1" applyFill="1" applyAlignment="1"/>
    <xf numFmtId="2" fontId="6" fillId="0" borderId="0" xfId="0" applyNumberFormat="1" applyFont="1" applyFill="1" applyAlignment="1"/>
    <xf numFmtId="0" fontId="2" fillId="0" borderId="0" xfId="0" applyFont="1" applyFill="1" applyAlignment="1"/>
    <xf numFmtId="44" fontId="0" fillId="0" borderId="0" xfId="1" applyFont="1" applyFill="1" applyAlignment="1">
      <alignment horizontal="center" wrapText="1"/>
    </xf>
    <xf numFmtId="44" fontId="6" fillId="0" borderId="0" xfId="1" applyFont="1" applyFill="1" applyAlignment="1">
      <alignment horizontal="center"/>
    </xf>
    <xf numFmtId="44" fontId="0" fillId="0" borderId="0" xfId="1" applyFont="1" applyFill="1" applyAlignment="1">
      <alignment horizontal="center"/>
    </xf>
    <xf numFmtId="44" fontId="0" fillId="2" borderId="0" xfId="1" applyFont="1" applyFill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wrapText="1"/>
    </xf>
    <xf numFmtId="0" fontId="4" fillId="0" borderId="3" xfId="0" applyFont="1" applyFill="1" applyBorder="1" applyAlignment="1">
      <alignment horizontal="center" wrapText="1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wrapText="1"/>
    </xf>
    <xf numFmtId="2" fontId="7" fillId="0" borderId="0" xfId="0" applyNumberFormat="1" applyFont="1" applyFill="1" applyAlignment="1">
      <alignment horizontal="right"/>
    </xf>
    <xf numFmtId="44" fontId="7" fillId="0" borderId="0" xfId="1" applyFont="1" applyFill="1" applyAlignment="1">
      <alignment horizontal="center"/>
    </xf>
    <xf numFmtId="0" fontId="5" fillId="0" borderId="0" xfId="0" applyFont="1" applyFill="1" applyAlignment="1">
      <alignment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9"/>
  <sheetViews>
    <sheetView zoomScale="130" zoomScaleNormal="130" workbookViewId="0">
      <selection activeCell="B20" sqref="B20"/>
    </sheetView>
  </sheetViews>
  <sheetFormatPr baseColWidth="10" defaultRowHeight="12.75"/>
  <cols>
    <col min="1" max="1" width="63.140625" style="3" customWidth="1"/>
    <col min="2" max="2" width="4.28515625" style="9" customWidth="1"/>
    <col min="3" max="4" width="7.7109375" style="12" customWidth="1"/>
    <col min="5" max="5" width="12.7109375" style="20" customWidth="1"/>
    <col min="6" max="16384" width="11.42578125" style="3"/>
  </cols>
  <sheetData>
    <row r="1" spans="1:5" s="2" customFormat="1" ht="17.25" thickTop="1" thickBot="1">
      <c r="A1" s="23" t="s">
        <v>0</v>
      </c>
      <c r="B1" s="22" t="s">
        <v>1</v>
      </c>
      <c r="C1" s="22" t="s">
        <v>6</v>
      </c>
      <c r="D1" s="22" t="s">
        <v>2</v>
      </c>
      <c r="E1" s="22" t="s">
        <v>5</v>
      </c>
    </row>
    <row r="2" spans="1:5" ht="17.25" thickTop="1" thickBot="1">
      <c r="A2" s="24" t="s">
        <v>18</v>
      </c>
      <c r="B2" s="22"/>
      <c r="C2" s="22"/>
      <c r="D2" s="22"/>
      <c r="E2" s="22"/>
    </row>
    <row r="3" spans="1:5" ht="16.5" thickTop="1">
      <c r="A3" s="1"/>
    </row>
    <row r="4" spans="1:5" ht="15">
      <c r="A4" s="4" t="s">
        <v>19</v>
      </c>
      <c r="B4" s="13"/>
      <c r="C4" s="10"/>
      <c r="D4" s="10"/>
      <c r="E4" s="21"/>
    </row>
    <row r="5" spans="1:5" s="7" customFormat="1">
      <c r="A5" s="6" t="s">
        <v>7</v>
      </c>
      <c r="B5" s="8" t="s">
        <v>15</v>
      </c>
      <c r="C5" s="11"/>
      <c r="D5" s="11">
        <v>200</v>
      </c>
      <c r="E5" s="19">
        <f t="shared" ref="E5:E11" si="0">D5*C5</f>
        <v>0</v>
      </c>
    </row>
    <row r="6" spans="1:5" s="7" customFormat="1" ht="25.5">
      <c r="A6" s="6" t="s">
        <v>145</v>
      </c>
      <c r="B6" s="8" t="s">
        <v>15</v>
      </c>
      <c r="C6" s="11"/>
      <c r="D6" s="11">
        <v>280</v>
      </c>
      <c r="E6" s="19">
        <f t="shared" si="0"/>
        <v>0</v>
      </c>
    </row>
    <row r="7" spans="1:5" s="7" customFormat="1" ht="25.5">
      <c r="A7" s="6" t="s">
        <v>8</v>
      </c>
      <c r="B7" s="8" t="s">
        <v>16</v>
      </c>
      <c r="C7" s="11"/>
      <c r="D7" s="11">
        <v>2.2999999999999998</v>
      </c>
      <c r="E7" s="19">
        <f t="shared" si="0"/>
        <v>0</v>
      </c>
    </row>
    <row r="8" spans="1:5" s="7" customFormat="1">
      <c r="A8" s="6" t="s">
        <v>146</v>
      </c>
      <c r="B8" s="8" t="s">
        <v>16</v>
      </c>
      <c r="C8" s="11"/>
      <c r="D8" s="11">
        <v>4</v>
      </c>
      <c r="E8" s="19">
        <f t="shared" si="0"/>
        <v>0</v>
      </c>
    </row>
    <row r="9" spans="1:5" s="7" customFormat="1">
      <c r="A9" s="6" t="s">
        <v>9</v>
      </c>
      <c r="B9" s="8" t="s">
        <v>14</v>
      </c>
      <c r="C9" s="11"/>
      <c r="D9" s="11">
        <v>11</v>
      </c>
      <c r="E9" s="19">
        <f t="shared" si="0"/>
        <v>0</v>
      </c>
    </row>
    <row r="10" spans="1:5" s="7" customFormat="1">
      <c r="A10" s="6" t="s">
        <v>147</v>
      </c>
      <c r="B10" s="8" t="s">
        <v>14</v>
      </c>
      <c r="C10" s="11"/>
      <c r="D10" s="11">
        <v>12.5</v>
      </c>
      <c r="E10" s="19">
        <f t="shared" si="0"/>
        <v>0</v>
      </c>
    </row>
    <row r="11" spans="1:5" s="7" customFormat="1">
      <c r="A11" s="6" t="s">
        <v>148</v>
      </c>
      <c r="B11" s="8" t="s">
        <v>14</v>
      </c>
      <c r="C11" s="11"/>
      <c r="D11" s="11">
        <v>12.5</v>
      </c>
      <c r="E11" s="19">
        <f t="shared" si="0"/>
        <v>0</v>
      </c>
    </row>
    <row r="12" spans="1:5" s="7" customFormat="1">
      <c r="A12" s="6"/>
      <c r="B12" s="8"/>
      <c r="C12" s="11"/>
      <c r="D12" s="11"/>
      <c r="E12" s="19"/>
    </row>
    <row r="13" spans="1:5">
      <c r="A13" s="5" t="s">
        <v>20</v>
      </c>
      <c r="B13" s="13"/>
      <c r="C13" s="10"/>
      <c r="D13" s="10"/>
      <c r="E13" s="21"/>
    </row>
    <row r="14" spans="1:5" s="7" customFormat="1">
      <c r="A14" s="6" t="s">
        <v>10</v>
      </c>
      <c r="B14" s="8" t="s">
        <v>3</v>
      </c>
      <c r="C14" s="11"/>
      <c r="D14" s="11">
        <v>4</v>
      </c>
      <c r="E14" s="19">
        <f>D14*C14</f>
        <v>0</v>
      </c>
    </row>
    <row r="15" spans="1:5" s="7" customFormat="1">
      <c r="A15" s="6" t="s">
        <v>11</v>
      </c>
      <c r="B15" s="8" t="s">
        <v>4</v>
      </c>
      <c r="C15" s="11"/>
      <c r="D15" s="11">
        <v>100</v>
      </c>
      <c r="E15" s="19">
        <f>D15*C15</f>
        <v>0</v>
      </c>
    </row>
    <row r="16" spans="1:5" ht="12.75" customHeight="1">
      <c r="A16" s="6"/>
      <c r="B16" s="8"/>
      <c r="C16" s="11"/>
      <c r="D16" s="11"/>
      <c r="E16" s="19"/>
    </row>
    <row r="17" spans="1:5" s="6" customFormat="1" ht="12.75" customHeight="1">
      <c r="B17" s="8"/>
      <c r="D17" s="28" t="s">
        <v>12</v>
      </c>
      <c r="E17" s="29">
        <f>SUM(E5:E15)</f>
        <v>0</v>
      </c>
    </row>
    <row r="18" spans="1:5">
      <c r="A18" s="6"/>
      <c r="D18" s="28" t="s">
        <v>13</v>
      </c>
      <c r="E18" s="29">
        <f>E17*0.2</f>
        <v>0</v>
      </c>
    </row>
    <row r="19" spans="1:5">
      <c r="A19" s="6"/>
      <c r="D19" s="28" t="s">
        <v>25</v>
      </c>
      <c r="E19" s="29">
        <f>E17+E18</f>
        <v>0</v>
      </c>
    </row>
  </sheetData>
  <mergeCells count="4">
    <mergeCell ref="E1:E2"/>
    <mergeCell ref="B1:B2"/>
    <mergeCell ref="C1:C2"/>
    <mergeCell ref="D1:D2"/>
  </mergeCells>
  <phoneticPr fontId="2" type="noConversion"/>
  <printOptions horizontalCentered="1"/>
  <pageMargins left="0" right="0" top="0.98425196850393704" bottom="0.98425196850393704" header="0.51181102362204722" footer="0.51181102362204722"/>
  <pageSetup paperSize="9" orientation="portrait" r:id="rId1"/>
  <headerFooter alignWithMargins="0">
    <oddHeader>&amp;RPage &amp;P de &amp;N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23"/>
  <sheetViews>
    <sheetView tabSelected="1" topLeftCell="A70" zoomScale="130" zoomScaleNormal="130" workbookViewId="0">
      <selection activeCell="A137" sqref="A137"/>
    </sheetView>
  </sheetViews>
  <sheetFormatPr baseColWidth="10" defaultRowHeight="12.75"/>
  <cols>
    <col min="1" max="1" width="63.140625" style="3" customWidth="1"/>
    <col min="2" max="2" width="7.140625" style="9" bestFit="1" customWidth="1"/>
    <col min="3" max="4" width="7.7109375" style="12" customWidth="1"/>
    <col min="5" max="5" width="12.7109375" style="20" customWidth="1"/>
    <col min="6" max="16384" width="11.42578125" style="3"/>
  </cols>
  <sheetData>
    <row r="1" spans="1:5" s="2" customFormat="1" ht="16.5" thickTop="1">
      <c r="A1" s="23" t="s">
        <v>0</v>
      </c>
      <c r="B1" s="25" t="s">
        <v>1</v>
      </c>
      <c r="C1" s="25" t="s">
        <v>6</v>
      </c>
      <c r="D1" s="25" t="s">
        <v>2</v>
      </c>
      <c r="E1" s="25" t="s">
        <v>5</v>
      </c>
    </row>
    <row r="2" spans="1:5" ht="16.5" thickBot="1">
      <c r="A2" s="24" t="s">
        <v>17</v>
      </c>
      <c r="B2" s="26"/>
      <c r="C2" s="26"/>
      <c r="D2" s="26"/>
      <c r="E2" s="26"/>
    </row>
    <row r="3" spans="1:5" ht="15.75" thickTop="1">
      <c r="A3" s="14"/>
    </row>
    <row r="4" spans="1:5" ht="15">
      <c r="A4" s="4" t="s">
        <v>21</v>
      </c>
      <c r="B4" s="13"/>
      <c r="C4" s="10"/>
      <c r="D4" s="10"/>
      <c r="E4" s="21"/>
    </row>
    <row r="5" spans="1:5" s="7" customFormat="1">
      <c r="A5" s="6" t="s">
        <v>32</v>
      </c>
      <c r="B5" s="8" t="s">
        <v>15</v>
      </c>
      <c r="C5" s="11"/>
      <c r="D5" s="11">
        <v>92.95</v>
      </c>
      <c r="E5" s="19">
        <f t="shared" ref="E5:E12" si="0">D5*C5</f>
        <v>0</v>
      </c>
    </row>
    <row r="6" spans="1:5" s="7" customFormat="1">
      <c r="A6" s="6"/>
      <c r="B6" s="8"/>
      <c r="C6" s="11"/>
      <c r="D6" s="11"/>
      <c r="E6" s="19"/>
    </row>
    <row r="7" spans="1:5" ht="15">
      <c r="A7" s="4" t="s">
        <v>22</v>
      </c>
      <c r="B7" s="13"/>
      <c r="C7" s="10"/>
      <c r="D7" s="10"/>
      <c r="E7" s="21"/>
    </row>
    <row r="8" spans="1:5" s="7" customFormat="1" ht="25.5">
      <c r="A8" s="6" t="s">
        <v>33</v>
      </c>
      <c r="B8" s="8" t="s">
        <v>16</v>
      </c>
      <c r="C8" s="11"/>
      <c r="D8" s="11">
        <v>243.11</v>
      </c>
      <c r="E8" s="19">
        <f t="shared" si="0"/>
        <v>0</v>
      </c>
    </row>
    <row r="9" spans="1:5" s="17" customFormat="1">
      <c r="A9" s="15" t="s">
        <v>34</v>
      </c>
      <c r="B9" s="8" t="s">
        <v>16</v>
      </c>
      <c r="C9" s="16"/>
      <c r="D9" s="16">
        <v>185.29</v>
      </c>
      <c r="E9" s="19">
        <f t="shared" si="0"/>
        <v>0</v>
      </c>
    </row>
    <row r="10" spans="1:5" s="7" customFormat="1">
      <c r="A10" s="6" t="s">
        <v>35</v>
      </c>
      <c r="B10" s="8" t="s">
        <v>16</v>
      </c>
      <c r="C10" s="11"/>
      <c r="D10" s="11">
        <v>83.38</v>
      </c>
      <c r="E10" s="19">
        <f t="shared" si="0"/>
        <v>0</v>
      </c>
    </row>
    <row r="11" spans="1:5" s="7" customFormat="1">
      <c r="A11" s="6" t="s">
        <v>149</v>
      </c>
      <c r="B11" s="8" t="s">
        <v>15</v>
      </c>
      <c r="C11" s="11"/>
      <c r="D11" s="11">
        <v>60.48</v>
      </c>
      <c r="E11" s="19">
        <f t="shared" si="0"/>
        <v>0</v>
      </c>
    </row>
    <row r="12" spans="1:5" s="7" customFormat="1" ht="25.5">
      <c r="A12" s="6" t="s">
        <v>150</v>
      </c>
      <c r="B12" s="8" t="s">
        <v>23</v>
      </c>
      <c r="C12" s="11"/>
      <c r="D12" s="11">
        <v>18.52</v>
      </c>
      <c r="E12" s="19">
        <f t="shared" si="0"/>
        <v>0</v>
      </c>
    </row>
    <row r="13" spans="1:5" s="7" customFormat="1">
      <c r="A13" s="6"/>
      <c r="B13" s="8"/>
      <c r="C13" s="11"/>
      <c r="D13" s="11"/>
      <c r="E13" s="19"/>
    </row>
    <row r="14" spans="1:5" ht="15">
      <c r="A14" s="4" t="s">
        <v>28</v>
      </c>
      <c r="B14" s="13"/>
      <c r="C14" s="10"/>
      <c r="D14" s="10"/>
      <c r="E14" s="21"/>
    </row>
    <row r="15" spans="1:5" s="7" customFormat="1" ht="25.5">
      <c r="A15" s="6" t="s">
        <v>151</v>
      </c>
      <c r="B15" s="8" t="s">
        <v>14</v>
      </c>
      <c r="C15" s="11"/>
      <c r="D15" s="11">
        <v>9.7200000000000006</v>
      </c>
      <c r="E15" s="19">
        <f>D15*C15</f>
        <v>0</v>
      </c>
    </row>
    <row r="16" spans="1:5" s="7" customFormat="1" ht="38.25">
      <c r="A16" s="6" t="s">
        <v>152</v>
      </c>
      <c r="B16" s="8" t="s">
        <v>14</v>
      </c>
      <c r="C16" s="11"/>
      <c r="D16" s="11">
        <v>27.356000000000002</v>
      </c>
      <c r="E16" s="19">
        <f>D16*C16</f>
        <v>0</v>
      </c>
    </row>
    <row r="17" spans="1:5" s="7" customFormat="1" ht="38.25">
      <c r="A17" s="6" t="s">
        <v>153</v>
      </c>
      <c r="B17" s="8" t="s">
        <v>14</v>
      </c>
      <c r="C17" s="11"/>
      <c r="D17" s="11">
        <v>37.49</v>
      </c>
      <c r="E17" s="19">
        <f>D17*C17</f>
        <v>0</v>
      </c>
    </row>
    <row r="18" spans="1:5" s="7" customFormat="1" ht="38.25">
      <c r="A18" s="6" t="s">
        <v>154</v>
      </c>
      <c r="B18" s="8" t="s">
        <v>14</v>
      </c>
      <c r="C18" s="11"/>
      <c r="D18" s="11">
        <v>37.49</v>
      </c>
      <c r="E18" s="19">
        <f>D18*C18</f>
        <v>0</v>
      </c>
    </row>
    <row r="19" spans="1:5" s="7" customFormat="1">
      <c r="A19" s="6" t="s">
        <v>36</v>
      </c>
      <c r="B19" s="8" t="s">
        <v>23</v>
      </c>
      <c r="C19" s="11"/>
      <c r="D19" s="11">
        <v>4.63</v>
      </c>
      <c r="E19" s="19">
        <f>D19*C19</f>
        <v>0</v>
      </c>
    </row>
    <row r="20" spans="1:5" s="7" customFormat="1">
      <c r="A20" s="6"/>
      <c r="B20" s="8"/>
      <c r="C20" s="11"/>
      <c r="D20" s="11"/>
      <c r="E20" s="19"/>
    </row>
    <row r="21" spans="1:5" s="7" customFormat="1" ht="15">
      <c r="A21" s="4" t="s">
        <v>24</v>
      </c>
      <c r="B21" s="13"/>
      <c r="C21" s="10"/>
      <c r="D21" s="10"/>
      <c r="E21" s="21"/>
    </row>
    <row r="22" spans="1:5" s="7" customFormat="1">
      <c r="A22" s="6" t="s">
        <v>37</v>
      </c>
      <c r="B22" s="8" t="s">
        <v>14</v>
      </c>
      <c r="C22" s="11"/>
      <c r="D22" s="11">
        <v>32.340000000000003</v>
      </c>
      <c r="E22" s="19">
        <f>D22*C22</f>
        <v>0</v>
      </c>
    </row>
    <row r="23" spans="1:5" ht="25.5">
      <c r="A23" s="6" t="s">
        <v>38</v>
      </c>
      <c r="B23" s="8" t="s">
        <v>14</v>
      </c>
      <c r="C23" s="11"/>
      <c r="D23" s="11">
        <v>32.340000000000003</v>
      </c>
      <c r="E23" s="19">
        <f>D23*C23</f>
        <v>0</v>
      </c>
    </row>
    <row r="24" spans="1:5" s="6" customFormat="1" ht="12.75" customHeight="1">
      <c r="A24" s="6" t="s">
        <v>39</v>
      </c>
      <c r="B24" s="8" t="s">
        <v>14</v>
      </c>
      <c r="C24" s="11"/>
      <c r="D24" s="11">
        <v>24.31</v>
      </c>
      <c r="E24" s="19">
        <f>D24*C24</f>
        <v>0</v>
      </c>
    </row>
    <row r="25" spans="1:5">
      <c r="A25" s="6" t="s">
        <v>40</v>
      </c>
      <c r="B25" s="8" t="s">
        <v>14</v>
      </c>
      <c r="C25" s="11"/>
      <c r="D25" s="11">
        <v>29.79</v>
      </c>
      <c r="E25" s="19">
        <f>D25*C25</f>
        <v>0</v>
      </c>
    </row>
    <row r="26" spans="1:5">
      <c r="A26" s="6" t="s">
        <v>41</v>
      </c>
      <c r="B26" s="9" t="s">
        <v>23</v>
      </c>
      <c r="D26" s="12">
        <v>22.23</v>
      </c>
      <c r="E26" s="20">
        <f>D26*C26</f>
        <v>0</v>
      </c>
    </row>
    <row r="27" spans="1:5">
      <c r="A27" s="6" t="s">
        <v>42</v>
      </c>
      <c r="B27" s="9" t="s">
        <v>23</v>
      </c>
      <c r="D27" s="12">
        <v>40.770000000000003</v>
      </c>
      <c r="E27" s="20">
        <f>D27*C27</f>
        <v>0</v>
      </c>
    </row>
    <row r="28" spans="1:5">
      <c r="A28" s="6" t="s">
        <v>43</v>
      </c>
      <c r="B28" s="9" t="s">
        <v>23</v>
      </c>
      <c r="D28" s="12">
        <v>33.35</v>
      </c>
      <c r="E28" s="20">
        <f>D28*C28</f>
        <v>0</v>
      </c>
    </row>
    <row r="29" spans="1:5" ht="25.5">
      <c r="A29" s="6" t="s">
        <v>44</v>
      </c>
      <c r="B29" s="9" t="s">
        <v>23</v>
      </c>
      <c r="D29" s="12">
        <v>2.2999999999999998</v>
      </c>
      <c r="E29" s="20">
        <f>D29*C29</f>
        <v>0</v>
      </c>
    </row>
    <row r="30" spans="1:5">
      <c r="A30" s="6" t="s">
        <v>45</v>
      </c>
      <c r="B30" s="9" t="s">
        <v>23</v>
      </c>
      <c r="D30" s="12">
        <v>9.26</v>
      </c>
      <c r="E30" s="20">
        <f>D30*C30</f>
        <v>0</v>
      </c>
    </row>
    <row r="31" spans="1:5">
      <c r="A31" s="6" t="s">
        <v>46</v>
      </c>
      <c r="B31" s="9" t="s">
        <v>23</v>
      </c>
      <c r="D31" s="12">
        <v>30.39</v>
      </c>
      <c r="E31" s="20">
        <f>D31*C31</f>
        <v>0</v>
      </c>
    </row>
    <row r="32" spans="1:5">
      <c r="A32" s="6" t="s">
        <v>47</v>
      </c>
      <c r="B32" s="9" t="s">
        <v>23</v>
      </c>
      <c r="D32" s="11">
        <v>22</v>
      </c>
      <c r="E32" s="20">
        <f t="shared" ref="E32:E36" si="1">D32*C32</f>
        <v>0</v>
      </c>
    </row>
    <row r="33" spans="1:5">
      <c r="A33" s="6" t="s">
        <v>48</v>
      </c>
      <c r="B33" s="8" t="s">
        <v>23</v>
      </c>
      <c r="D33" s="12">
        <v>46.33</v>
      </c>
      <c r="E33" s="19">
        <f>D33*C33</f>
        <v>0</v>
      </c>
    </row>
    <row r="34" spans="1:5">
      <c r="A34" s="6" t="s">
        <v>49</v>
      </c>
      <c r="B34" s="8" t="s">
        <v>14</v>
      </c>
      <c r="D34" s="12">
        <v>26.05</v>
      </c>
      <c r="E34" s="20">
        <f t="shared" si="1"/>
        <v>0</v>
      </c>
    </row>
    <row r="35" spans="1:5" s="6" customFormat="1" ht="25.5">
      <c r="A35" s="6" t="s">
        <v>50</v>
      </c>
      <c r="B35" s="8" t="s">
        <v>14</v>
      </c>
      <c r="C35" s="12"/>
      <c r="D35" s="12">
        <v>24.85</v>
      </c>
      <c r="E35" s="20">
        <f t="shared" ref="E35" si="2">D35*C35</f>
        <v>0</v>
      </c>
    </row>
    <row r="36" spans="1:5" s="6" customFormat="1" ht="38.25">
      <c r="A36" s="6" t="s">
        <v>155</v>
      </c>
      <c r="B36" s="8" t="s">
        <v>14</v>
      </c>
      <c r="C36" s="11"/>
      <c r="D36" s="11">
        <v>30.12</v>
      </c>
      <c r="E36" s="19">
        <f t="shared" si="1"/>
        <v>0</v>
      </c>
    </row>
    <row r="37" spans="1:5" s="6" customFormat="1" ht="38.25">
      <c r="A37" s="6" t="s">
        <v>156</v>
      </c>
      <c r="B37" s="8" t="s">
        <v>14</v>
      </c>
      <c r="C37" s="11"/>
      <c r="D37" s="11">
        <v>35.43</v>
      </c>
      <c r="E37" s="19">
        <f t="shared" ref="E37" si="3">D37*C37</f>
        <v>0</v>
      </c>
    </row>
    <row r="38" spans="1:5" ht="38.25">
      <c r="A38" s="6" t="s">
        <v>157</v>
      </c>
      <c r="B38" s="8" t="s">
        <v>14</v>
      </c>
      <c r="C38" s="11"/>
      <c r="D38" s="11">
        <v>37.24</v>
      </c>
      <c r="E38" s="19">
        <f t="shared" ref="E38" si="4">D38*C38</f>
        <v>0</v>
      </c>
    </row>
    <row r="39" spans="1:5">
      <c r="A39" s="6" t="s">
        <v>51</v>
      </c>
      <c r="B39" s="8" t="s">
        <v>14</v>
      </c>
      <c r="D39" s="12">
        <v>24.31</v>
      </c>
      <c r="E39" s="20">
        <f t="shared" ref="E39:E43" si="5">D39*C39</f>
        <v>0</v>
      </c>
    </row>
    <row r="40" spans="1:5" ht="38.25">
      <c r="A40" s="6" t="s">
        <v>52</v>
      </c>
      <c r="B40" s="8" t="s">
        <v>14</v>
      </c>
      <c r="C40" s="11"/>
      <c r="D40" s="11">
        <v>28.29</v>
      </c>
      <c r="E40" s="19">
        <f t="shared" si="5"/>
        <v>0</v>
      </c>
    </row>
    <row r="41" spans="1:5" ht="38.25">
      <c r="A41" s="6" t="s">
        <v>53</v>
      </c>
      <c r="B41" s="8" t="s">
        <v>14</v>
      </c>
      <c r="C41" s="11"/>
      <c r="D41" s="11">
        <v>35.43</v>
      </c>
      <c r="E41" s="19">
        <f t="shared" ref="E41:E42" si="6">D41*C41</f>
        <v>0</v>
      </c>
    </row>
    <row r="42" spans="1:5" s="6" customFormat="1" ht="38.25">
      <c r="A42" s="6" t="s">
        <v>54</v>
      </c>
      <c r="B42" s="8" t="s">
        <v>14</v>
      </c>
      <c r="C42" s="11"/>
      <c r="D42" s="11">
        <v>37.24</v>
      </c>
      <c r="E42" s="19">
        <f t="shared" si="6"/>
        <v>0</v>
      </c>
    </row>
    <row r="43" spans="1:5" ht="25.5">
      <c r="A43" s="6" t="s">
        <v>55</v>
      </c>
      <c r="B43" s="8" t="s">
        <v>14</v>
      </c>
      <c r="C43" s="11"/>
      <c r="D43" s="11">
        <v>24.53</v>
      </c>
      <c r="E43" s="19">
        <f t="shared" si="5"/>
        <v>0</v>
      </c>
    </row>
    <row r="44" spans="1:5">
      <c r="A44" s="6" t="s">
        <v>56</v>
      </c>
      <c r="B44" s="8" t="s">
        <v>15</v>
      </c>
      <c r="D44" s="12">
        <v>27.79</v>
      </c>
      <c r="E44" s="20">
        <f t="shared" ref="E44:E49" si="7">D44*C44</f>
        <v>0</v>
      </c>
    </row>
    <row r="45" spans="1:5" ht="25.5">
      <c r="A45" s="6" t="s">
        <v>158</v>
      </c>
      <c r="B45" s="8" t="s">
        <v>26</v>
      </c>
      <c r="D45" s="12">
        <v>50.03</v>
      </c>
      <c r="E45" s="20">
        <f t="shared" si="7"/>
        <v>0</v>
      </c>
    </row>
    <row r="46" spans="1:5">
      <c r="A46" s="15" t="s">
        <v>57</v>
      </c>
      <c r="B46" s="27" t="s">
        <v>14</v>
      </c>
      <c r="D46" s="12">
        <v>12.5</v>
      </c>
      <c r="E46" s="18">
        <f t="shared" si="7"/>
        <v>0</v>
      </c>
    </row>
    <row r="47" spans="1:5">
      <c r="A47" s="6" t="s">
        <v>159</v>
      </c>
      <c r="B47" s="27" t="s">
        <v>1</v>
      </c>
      <c r="D47" s="12">
        <v>55.59</v>
      </c>
      <c r="E47" s="18">
        <f t="shared" si="7"/>
        <v>0</v>
      </c>
    </row>
    <row r="48" spans="1:5">
      <c r="A48" s="6" t="s">
        <v>58</v>
      </c>
      <c r="B48" s="27" t="s">
        <v>23</v>
      </c>
      <c r="D48" s="12">
        <v>115.8</v>
      </c>
      <c r="E48" s="18">
        <f t="shared" si="7"/>
        <v>0</v>
      </c>
    </row>
    <row r="49" spans="1:5">
      <c r="A49" s="6" t="s">
        <v>59</v>
      </c>
      <c r="B49" s="27" t="s">
        <v>15</v>
      </c>
      <c r="D49" s="12">
        <v>28.94</v>
      </c>
      <c r="E49" s="18">
        <f t="shared" si="7"/>
        <v>0</v>
      </c>
    </row>
    <row r="50" spans="1:5">
      <c r="A50" s="6"/>
      <c r="B50" s="27"/>
      <c r="E50" s="18"/>
    </row>
    <row r="51" spans="1:5" s="7" customFormat="1" ht="15">
      <c r="A51" s="4" t="s">
        <v>27</v>
      </c>
      <c r="B51" s="13"/>
      <c r="C51" s="10"/>
      <c r="D51" s="10"/>
      <c r="E51" s="21"/>
    </row>
    <row r="52" spans="1:5" s="7" customFormat="1">
      <c r="A52" s="6" t="s">
        <v>37</v>
      </c>
      <c r="B52" s="8" t="s">
        <v>14</v>
      </c>
      <c r="C52" s="11"/>
      <c r="D52" s="11">
        <v>32.340000000000003</v>
      </c>
      <c r="E52" s="19">
        <f>D52*C52</f>
        <v>0</v>
      </c>
    </row>
    <row r="53" spans="1:5" ht="25.5">
      <c r="A53" s="6" t="s">
        <v>38</v>
      </c>
      <c r="B53" s="8" t="s">
        <v>14</v>
      </c>
      <c r="C53" s="11"/>
      <c r="D53" s="11">
        <v>32.340000000000003</v>
      </c>
      <c r="E53" s="19">
        <f>D53*C53</f>
        <v>0</v>
      </c>
    </row>
    <row r="54" spans="1:5" s="6" customFormat="1" ht="12.75" customHeight="1">
      <c r="A54" s="6" t="s">
        <v>60</v>
      </c>
      <c r="B54" s="8" t="s">
        <v>14</v>
      </c>
      <c r="C54" s="11"/>
      <c r="D54" s="11">
        <v>36</v>
      </c>
      <c r="E54" s="19">
        <f>D54*C54</f>
        <v>0</v>
      </c>
    </row>
    <row r="55" spans="1:5">
      <c r="A55" s="6" t="s">
        <v>40</v>
      </c>
      <c r="B55" s="8" t="s">
        <v>14</v>
      </c>
      <c r="C55" s="11"/>
      <c r="D55" s="11">
        <v>29.79</v>
      </c>
      <c r="E55" s="19">
        <f>D55*C55</f>
        <v>0</v>
      </c>
    </row>
    <row r="56" spans="1:5">
      <c r="A56" s="6" t="s">
        <v>48</v>
      </c>
      <c r="B56" s="8" t="s">
        <v>23</v>
      </c>
      <c r="D56" s="12">
        <v>46.33</v>
      </c>
      <c r="E56" s="19">
        <f>D56*C56</f>
        <v>0</v>
      </c>
    </row>
    <row r="57" spans="1:5">
      <c r="A57" s="6" t="s">
        <v>46</v>
      </c>
      <c r="B57" s="9" t="s">
        <v>23</v>
      </c>
      <c r="D57" s="12">
        <v>30.39</v>
      </c>
      <c r="E57" s="20">
        <f>D57*C57</f>
        <v>0</v>
      </c>
    </row>
    <row r="58" spans="1:5">
      <c r="A58" s="6" t="s">
        <v>47</v>
      </c>
      <c r="B58" s="9" t="s">
        <v>23</v>
      </c>
      <c r="D58" s="11">
        <v>22</v>
      </c>
      <c r="E58" s="20">
        <f t="shared" ref="E58:E64" si="8">D58*C58</f>
        <v>0</v>
      </c>
    </row>
    <row r="59" spans="1:5">
      <c r="A59" s="6" t="s">
        <v>61</v>
      </c>
      <c r="B59" s="8" t="s">
        <v>23</v>
      </c>
      <c r="D59" s="12">
        <v>9.26</v>
      </c>
      <c r="E59" s="20">
        <f t="shared" si="8"/>
        <v>0</v>
      </c>
    </row>
    <row r="60" spans="1:5" ht="25.5">
      <c r="A60" s="6" t="s">
        <v>160</v>
      </c>
      <c r="B60" s="8" t="s">
        <v>23</v>
      </c>
      <c r="D60" s="12">
        <v>18.239999999999998</v>
      </c>
      <c r="E60" s="20">
        <f t="shared" si="8"/>
        <v>0</v>
      </c>
    </row>
    <row r="61" spans="1:5">
      <c r="A61" s="6" t="s">
        <v>62</v>
      </c>
      <c r="B61" s="8" t="s">
        <v>14</v>
      </c>
      <c r="D61" s="12">
        <v>27.21</v>
      </c>
      <c r="E61" s="20">
        <f t="shared" si="8"/>
        <v>0</v>
      </c>
    </row>
    <row r="62" spans="1:5" s="6" customFormat="1" ht="38.25">
      <c r="A62" s="6" t="s">
        <v>63</v>
      </c>
      <c r="B62" s="8" t="s">
        <v>14</v>
      </c>
      <c r="C62" s="11"/>
      <c r="D62" s="11">
        <v>30.12</v>
      </c>
      <c r="E62" s="19">
        <f t="shared" si="8"/>
        <v>0</v>
      </c>
    </row>
    <row r="63" spans="1:5" ht="25.5">
      <c r="A63" s="6" t="s">
        <v>64</v>
      </c>
      <c r="B63" s="8" t="s">
        <v>14</v>
      </c>
      <c r="C63" s="11"/>
      <c r="D63" s="11">
        <v>25.81</v>
      </c>
      <c r="E63" s="19">
        <f t="shared" si="8"/>
        <v>0</v>
      </c>
    </row>
    <row r="64" spans="1:5">
      <c r="A64" s="6" t="s">
        <v>65</v>
      </c>
      <c r="B64" s="8" t="s">
        <v>14</v>
      </c>
      <c r="D64" s="12">
        <v>35.08</v>
      </c>
      <c r="E64" s="20">
        <f t="shared" si="8"/>
        <v>0</v>
      </c>
    </row>
    <row r="65" spans="1:5">
      <c r="A65" s="6"/>
      <c r="B65" s="8"/>
    </row>
    <row r="66" spans="1:5" s="7" customFormat="1" ht="15">
      <c r="A66" s="4" t="s">
        <v>29</v>
      </c>
      <c r="B66" s="13"/>
      <c r="C66" s="10"/>
      <c r="D66" s="10"/>
      <c r="E66" s="21"/>
    </row>
    <row r="67" spans="1:5" s="7" customFormat="1" ht="25.5">
      <c r="A67" s="6" t="s">
        <v>66</v>
      </c>
      <c r="B67" s="8" t="s">
        <v>14</v>
      </c>
      <c r="C67" s="11"/>
      <c r="D67" s="11">
        <v>32.340000000000003</v>
      </c>
      <c r="E67" s="19">
        <f>D67*C67</f>
        <v>0</v>
      </c>
    </row>
    <row r="68" spans="1:5" s="7" customFormat="1" ht="25.5">
      <c r="A68" s="6" t="s">
        <v>67</v>
      </c>
      <c r="B68" s="8" t="s">
        <v>14</v>
      </c>
      <c r="C68" s="11"/>
      <c r="D68" s="11">
        <v>32.340000000000003</v>
      </c>
      <c r="E68" s="19">
        <f>D68*C68</f>
        <v>0</v>
      </c>
    </row>
    <row r="69" spans="1:5">
      <c r="A69" s="6" t="s">
        <v>68</v>
      </c>
      <c r="B69" s="8" t="s">
        <v>16</v>
      </c>
      <c r="D69" s="12">
        <v>370.62</v>
      </c>
      <c r="E69" s="19">
        <f>D69*C69</f>
        <v>0</v>
      </c>
    </row>
    <row r="70" spans="1:5" ht="25.5">
      <c r="A70" s="6" t="s">
        <v>69</v>
      </c>
      <c r="B70" s="8" t="s">
        <v>23</v>
      </c>
      <c r="D70" s="12">
        <v>18.239999999999998</v>
      </c>
      <c r="E70" s="19">
        <f>D70*C70</f>
        <v>0</v>
      </c>
    </row>
    <row r="71" spans="1:5">
      <c r="A71" s="6"/>
      <c r="B71" s="8"/>
    </row>
    <row r="72" spans="1:5" s="7" customFormat="1" ht="15">
      <c r="A72" s="4" t="s">
        <v>30</v>
      </c>
      <c r="B72" s="13"/>
      <c r="C72" s="10"/>
      <c r="D72" s="10"/>
      <c r="E72" s="21"/>
    </row>
    <row r="73" spans="1:5" ht="25.5">
      <c r="A73" s="6" t="s">
        <v>31</v>
      </c>
      <c r="B73" s="8" t="s">
        <v>15</v>
      </c>
      <c r="D73" s="12">
        <v>648.54999999999995</v>
      </c>
      <c r="E73" s="19">
        <f>D73*C73</f>
        <v>0</v>
      </c>
    </row>
    <row r="74" spans="1:5">
      <c r="A74" s="6" t="s">
        <v>70</v>
      </c>
      <c r="B74" s="8" t="s">
        <v>15</v>
      </c>
      <c r="D74" s="12">
        <v>778.28</v>
      </c>
      <c r="E74" s="19">
        <f t="shared" ref="E74:E75" si="9">D74*C74</f>
        <v>0</v>
      </c>
    </row>
    <row r="75" spans="1:5">
      <c r="A75" s="6" t="s">
        <v>71</v>
      </c>
      <c r="B75" s="8" t="s">
        <v>15</v>
      </c>
      <c r="D75" s="12">
        <v>315.02</v>
      </c>
      <c r="E75" s="19">
        <f t="shared" si="9"/>
        <v>0</v>
      </c>
    </row>
    <row r="76" spans="1:5">
      <c r="A76" s="6"/>
      <c r="B76" s="8"/>
    </row>
    <row r="77" spans="1:5" s="7" customFormat="1" ht="15">
      <c r="A77" s="4" t="s">
        <v>20</v>
      </c>
      <c r="B77" s="13"/>
      <c r="C77" s="10"/>
      <c r="D77" s="10"/>
      <c r="E77" s="21"/>
    </row>
    <row r="78" spans="1:5" hidden="1">
      <c r="A78" s="6" t="s">
        <v>72</v>
      </c>
      <c r="B78" s="8" t="s">
        <v>23</v>
      </c>
      <c r="D78" s="12">
        <v>51.88</v>
      </c>
      <c r="E78" s="19">
        <f>D78*C78</f>
        <v>0</v>
      </c>
    </row>
    <row r="79" spans="1:5" hidden="1">
      <c r="A79" s="6" t="s">
        <v>73</v>
      </c>
      <c r="B79" s="8" t="s">
        <v>23</v>
      </c>
      <c r="D79" s="12">
        <v>74.12</v>
      </c>
      <c r="E79" s="19">
        <f t="shared" ref="E79:E109" si="10">D79*C79</f>
        <v>0</v>
      </c>
    </row>
    <row r="80" spans="1:5" hidden="1">
      <c r="A80" s="6" t="s">
        <v>74</v>
      </c>
      <c r="B80" s="8" t="s">
        <v>23</v>
      </c>
      <c r="D80" s="12">
        <v>51.88</v>
      </c>
      <c r="E80" s="19">
        <f t="shared" si="10"/>
        <v>0</v>
      </c>
    </row>
    <row r="81" spans="1:5" hidden="1">
      <c r="A81" s="6" t="s">
        <v>75</v>
      </c>
      <c r="B81" s="8" t="s">
        <v>23</v>
      </c>
      <c r="D81" s="12">
        <v>74.12</v>
      </c>
      <c r="E81" s="19">
        <f t="shared" si="10"/>
        <v>0</v>
      </c>
    </row>
    <row r="82" spans="1:5" hidden="1">
      <c r="A82" s="6" t="s">
        <v>76</v>
      </c>
      <c r="B82" s="8" t="s">
        <v>1</v>
      </c>
      <c r="D82" s="12">
        <v>17.37</v>
      </c>
      <c r="E82" s="19">
        <f t="shared" si="10"/>
        <v>0</v>
      </c>
    </row>
    <row r="83" spans="1:5" hidden="1">
      <c r="A83" s="6" t="s">
        <v>81</v>
      </c>
      <c r="B83" s="8" t="s">
        <v>1</v>
      </c>
      <c r="D83" s="12">
        <v>20.84</v>
      </c>
      <c r="E83" s="19">
        <f>D83*C83</f>
        <v>0</v>
      </c>
    </row>
    <row r="84" spans="1:5" hidden="1">
      <c r="A84" s="6" t="s">
        <v>82</v>
      </c>
      <c r="B84" s="8" t="s">
        <v>1</v>
      </c>
      <c r="D84" s="12">
        <v>22.11</v>
      </c>
      <c r="E84" s="19">
        <f>D84*C84</f>
        <v>0</v>
      </c>
    </row>
    <row r="85" spans="1:5" hidden="1">
      <c r="A85" s="6" t="s">
        <v>83</v>
      </c>
      <c r="B85" s="8" t="s">
        <v>1</v>
      </c>
      <c r="D85" s="12">
        <v>24.31</v>
      </c>
      <c r="E85" s="19">
        <f>D85*C85</f>
        <v>0</v>
      </c>
    </row>
    <row r="86" spans="1:5" hidden="1">
      <c r="A86" s="6" t="s">
        <v>78</v>
      </c>
      <c r="B86" s="8" t="s">
        <v>1</v>
      </c>
      <c r="D86" s="12">
        <v>28.68</v>
      </c>
      <c r="E86" s="19">
        <f t="shared" si="10"/>
        <v>0</v>
      </c>
    </row>
    <row r="87" spans="1:5" hidden="1">
      <c r="A87" s="6" t="s">
        <v>84</v>
      </c>
      <c r="B87" s="8" t="s">
        <v>1</v>
      </c>
      <c r="D87" s="12">
        <v>31.31</v>
      </c>
      <c r="E87" s="19">
        <f>D87*C87</f>
        <v>0</v>
      </c>
    </row>
    <row r="88" spans="1:5" hidden="1">
      <c r="A88" s="6" t="s">
        <v>79</v>
      </c>
      <c r="B88" s="8" t="s">
        <v>1</v>
      </c>
      <c r="D88" s="12">
        <v>32.369999999999997</v>
      </c>
      <c r="E88" s="19">
        <f t="shared" si="10"/>
        <v>0</v>
      </c>
    </row>
    <row r="89" spans="1:5" hidden="1">
      <c r="A89" s="6" t="s">
        <v>85</v>
      </c>
      <c r="B89" s="8" t="s">
        <v>1</v>
      </c>
      <c r="D89" s="12">
        <v>34.25</v>
      </c>
      <c r="E89" s="19">
        <f>D89*C89</f>
        <v>0</v>
      </c>
    </row>
    <row r="90" spans="1:5" hidden="1">
      <c r="A90" s="6" t="s">
        <v>86</v>
      </c>
      <c r="B90" s="8" t="s">
        <v>1</v>
      </c>
      <c r="D90" s="12">
        <v>31.89</v>
      </c>
      <c r="E90" s="19">
        <f>D90*C90</f>
        <v>0</v>
      </c>
    </row>
    <row r="91" spans="1:5" hidden="1">
      <c r="A91" s="6" t="s">
        <v>87</v>
      </c>
      <c r="B91" s="8" t="s">
        <v>1</v>
      </c>
      <c r="D91" s="12">
        <v>40.31</v>
      </c>
      <c r="E91" s="19">
        <f>D91*C91</f>
        <v>0</v>
      </c>
    </row>
    <row r="92" spans="1:5" hidden="1">
      <c r="A92" s="6" t="s">
        <v>80</v>
      </c>
      <c r="B92" s="8" t="s">
        <v>1</v>
      </c>
      <c r="D92" s="12">
        <v>51.7</v>
      </c>
      <c r="E92" s="19">
        <f t="shared" si="10"/>
        <v>0</v>
      </c>
    </row>
    <row r="93" spans="1:5" hidden="1">
      <c r="A93" s="6" t="s">
        <v>88</v>
      </c>
      <c r="B93" s="8" t="s">
        <v>1</v>
      </c>
      <c r="D93" s="12">
        <v>51.36</v>
      </c>
      <c r="E93" s="19">
        <f>D93*C93</f>
        <v>0</v>
      </c>
    </row>
    <row r="94" spans="1:5" hidden="1">
      <c r="A94" s="6" t="s">
        <v>92</v>
      </c>
      <c r="B94" s="8" t="s">
        <v>1</v>
      </c>
      <c r="D94" s="12">
        <v>57.66</v>
      </c>
      <c r="E94" s="19">
        <f>D94*C94</f>
        <v>0</v>
      </c>
    </row>
    <row r="95" spans="1:5" hidden="1">
      <c r="A95" s="6" t="s">
        <v>93</v>
      </c>
      <c r="B95" s="8" t="s">
        <v>1</v>
      </c>
      <c r="D95" s="12">
        <v>65.5</v>
      </c>
      <c r="E95" s="19">
        <f>D95*C95</f>
        <v>0</v>
      </c>
    </row>
    <row r="96" spans="1:5" hidden="1">
      <c r="A96" s="6" t="s">
        <v>94</v>
      </c>
      <c r="B96" s="8" t="s">
        <v>1</v>
      </c>
      <c r="D96" s="12">
        <v>68.5</v>
      </c>
      <c r="E96" s="19">
        <f>D96*C96</f>
        <v>0</v>
      </c>
    </row>
    <row r="97" spans="1:5" hidden="1">
      <c r="A97" s="6" t="s">
        <v>95</v>
      </c>
      <c r="B97" s="8" t="s">
        <v>1</v>
      </c>
      <c r="D97" s="12">
        <v>80.62</v>
      </c>
      <c r="E97" s="19">
        <f>D97*C97</f>
        <v>0</v>
      </c>
    </row>
    <row r="98" spans="1:5" hidden="1">
      <c r="A98" s="6" t="s">
        <v>96</v>
      </c>
      <c r="B98" s="8" t="s">
        <v>1</v>
      </c>
      <c r="D98" s="12">
        <v>80.62</v>
      </c>
      <c r="E98" s="19">
        <f>D98*C98</f>
        <v>0</v>
      </c>
    </row>
    <row r="99" spans="1:5" hidden="1">
      <c r="A99" s="6" t="s">
        <v>89</v>
      </c>
      <c r="B99" s="8" t="s">
        <v>1</v>
      </c>
      <c r="D99" s="12">
        <v>33.979999999999997</v>
      </c>
      <c r="E99" s="19">
        <f t="shared" si="10"/>
        <v>0</v>
      </c>
    </row>
    <row r="100" spans="1:5" hidden="1">
      <c r="A100" s="6" t="s">
        <v>90</v>
      </c>
      <c r="B100" s="8" t="s">
        <v>1</v>
      </c>
      <c r="D100" s="12">
        <v>31.65</v>
      </c>
      <c r="E100" s="19">
        <f t="shared" si="10"/>
        <v>0</v>
      </c>
    </row>
    <row r="101" spans="1:5" hidden="1">
      <c r="A101" s="6" t="s">
        <v>91</v>
      </c>
      <c r="B101" s="8" t="s">
        <v>1</v>
      </c>
      <c r="D101" s="12">
        <v>36.89</v>
      </c>
      <c r="E101" s="19">
        <f t="shared" si="10"/>
        <v>0</v>
      </c>
    </row>
    <row r="102" spans="1:5" hidden="1">
      <c r="A102" s="3" t="s">
        <v>97</v>
      </c>
      <c r="B102" s="9" t="s">
        <v>23</v>
      </c>
      <c r="D102" s="12">
        <v>22.23</v>
      </c>
      <c r="E102" s="20">
        <f t="shared" si="10"/>
        <v>0</v>
      </c>
    </row>
    <row r="103" spans="1:5" hidden="1">
      <c r="A103" s="3" t="s">
        <v>77</v>
      </c>
      <c r="B103" s="9" t="s">
        <v>1</v>
      </c>
      <c r="D103" s="12">
        <v>18.52</v>
      </c>
      <c r="E103" s="20">
        <f t="shared" si="10"/>
        <v>0</v>
      </c>
    </row>
    <row r="104" spans="1:5" hidden="1">
      <c r="A104" s="3" t="s">
        <v>98</v>
      </c>
      <c r="B104" s="9" t="s">
        <v>1</v>
      </c>
      <c r="D104" s="12">
        <v>18.52</v>
      </c>
      <c r="E104" s="20">
        <f t="shared" si="10"/>
        <v>0</v>
      </c>
    </row>
    <row r="105" spans="1:5" hidden="1">
      <c r="A105" s="3" t="s">
        <v>99</v>
      </c>
      <c r="B105" s="9" t="s">
        <v>1</v>
      </c>
      <c r="D105" s="12">
        <v>18.52</v>
      </c>
      <c r="E105" s="20">
        <f t="shared" si="10"/>
        <v>0</v>
      </c>
    </row>
    <row r="106" spans="1:5" ht="25.5" hidden="1">
      <c r="A106" s="6" t="s">
        <v>158</v>
      </c>
      <c r="B106" s="8" t="s">
        <v>26</v>
      </c>
      <c r="D106" s="12">
        <v>50.03</v>
      </c>
      <c r="E106" s="20">
        <f t="shared" si="10"/>
        <v>0</v>
      </c>
    </row>
    <row r="107" spans="1:5" hidden="1">
      <c r="A107" s="3" t="s">
        <v>100</v>
      </c>
      <c r="B107" s="9" t="s">
        <v>1</v>
      </c>
      <c r="D107" s="12">
        <v>12.97</v>
      </c>
      <c r="E107" s="20">
        <f t="shared" si="10"/>
        <v>0</v>
      </c>
    </row>
    <row r="108" spans="1:5" hidden="1">
      <c r="A108" s="3" t="s">
        <v>101</v>
      </c>
      <c r="B108" s="9" t="s">
        <v>1</v>
      </c>
      <c r="D108" s="12">
        <v>11.12</v>
      </c>
      <c r="E108" s="20">
        <f t="shared" si="10"/>
        <v>0</v>
      </c>
    </row>
    <row r="109" spans="1:5" hidden="1">
      <c r="A109" s="3" t="s">
        <v>161</v>
      </c>
      <c r="B109" s="9" t="s">
        <v>14</v>
      </c>
      <c r="D109" s="12">
        <v>74.12</v>
      </c>
      <c r="E109" s="20">
        <f t="shared" si="10"/>
        <v>0</v>
      </c>
    </row>
    <row r="110" spans="1:5" hidden="1">
      <c r="A110" s="3" t="s">
        <v>162</v>
      </c>
      <c r="B110" s="9" t="s">
        <v>14</v>
      </c>
      <c r="D110" s="12">
        <v>83.38</v>
      </c>
      <c r="E110" s="20">
        <f t="shared" ref="E110:E119" si="11">D110*C110</f>
        <v>0</v>
      </c>
    </row>
    <row r="111" spans="1:5" hidden="1">
      <c r="A111" s="3" t="s">
        <v>163</v>
      </c>
      <c r="B111" s="9" t="s">
        <v>14</v>
      </c>
      <c r="D111" s="12">
        <v>240.88</v>
      </c>
      <c r="E111" s="20">
        <f t="shared" si="11"/>
        <v>0</v>
      </c>
    </row>
    <row r="112" spans="1:5" hidden="1">
      <c r="A112" s="3" t="s">
        <v>103</v>
      </c>
      <c r="B112" s="9" t="s">
        <v>14</v>
      </c>
      <c r="D112" s="12">
        <v>74.12</v>
      </c>
      <c r="E112" s="20">
        <f t="shared" si="11"/>
        <v>0</v>
      </c>
    </row>
    <row r="113" spans="1:5" hidden="1">
      <c r="A113" s="3" t="s">
        <v>104</v>
      </c>
      <c r="B113" s="9" t="s">
        <v>23</v>
      </c>
      <c r="D113" s="12">
        <v>11.12</v>
      </c>
      <c r="E113" s="20">
        <f>D113*C113</f>
        <v>0</v>
      </c>
    </row>
    <row r="114" spans="1:5" hidden="1">
      <c r="A114" s="3" t="s">
        <v>102</v>
      </c>
      <c r="B114" s="9" t="s">
        <v>23</v>
      </c>
      <c r="D114" s="12">
        <v>38.9</v>
      </c>
      <c r="E114" s="20">
        <f t="shared" si="11"/>
        <v>0</v>
      </c>
    </row>
    <row r="115" spans="1:5" hidden="1">
      <c r="A115" s="3" t="s">
        <v>106</v>
      </c>
      <c r="B115" s="9" t="s">
        <v>14</v>
      </c>
      <c r="D115" s="12">
        <v>14.83</v>
      </c>
      <c r="E115" s="20">
        <f t="shared" si="11"/>
        <v>0</v>
      </c>
    </row>
    <row r="116" spans="1:5" hidden="1">
      <c r="A116" s="3" t="s">
        <v>105</v>
      </c>
      <c r="B116" s="9" t="s">
        <v>1</v>
      </c>
      <c r="D116" s="12">
        <v>16.54</v>
      </c>
      <c r="E116" s="20">
        <f t="shared" si="11"/>
        <v>0</v>
      </c>
    </row>
    <row r="117" spans="1:5" hidden="1">
      <c r="A117" s="3" t="s">
        <v>107</v>
      </c>
      <c r="B117" s="9" t="s">
        <v>1</v>
      </c>
      <c r="D117" s="12">
        <v>144.69999999999999</v>
      </c>
      <c r="E117" s="20">
        <f t="shared" si="11"/>
        <v>0</v>
      </c>
    </row>
    <row r="118" spans="1:5" hidden="1">
      <c r="A118" s="3" t="s">
        <v>108</v>
      </c>
      <c r="B118" s="9" t="s">
        <v>1</v>
      </c>
      <c r="D118" s="12">
        <v>277.97000000000003</v>
      </c>
      <c r="E118" s="20">
        <f t="shared" si="11"/>
        <v>0</v>
      </c>
    </row>
    <row r="119" spans="1:5" hidden="1">
      <c r="A119" s="3" t="s">
        <v>109</v>
      </c>
      <c r="B119" s="9" t="s">
        <v>1</v>
      </c>
      <c r="D119" s="12">
        <v>166.67</v>
      </c>
      <c r="E119" s="20">
        <f t="shared" si="11"/>
        <v>0</v>
      </c>
    </row>
    <row r="121" spans="1:5">
      <c r="D121" s="28" t="s">
        <v>12</v>
      </c>
      <c r="E121" s="29">
        <f>SUM(E4:E119)</f>
        <v>0</v>
      </c>
    </row>
    <row r="122" spans="1:5">
      <c r="D122" s="28" t="s">
        <v>13</v>
      </c>
      <c r="E122" s="29">
        <f>E121*0.2</f>
        <v>0</v>
      </c>
    </row>
    <row r="123" spans="1:5">
      <c r="D123" s="28" t="s">
        <v>25</v>
      </c>
      <c r="E123" s="29">
        <f>E121+E122</f>
        <v>0</v>
      </c>
    </row>
  </sheetData>
  <mergeCells count="4">
    <mergeCell ref="E1:E2"/>
    <mergeCell ref="B1:B2"/>
    <mergeCell ref="C1:C2"/>
    <mergeCell ref="D1:D2"/>
  </mergeCells>
  <printOptions horizontalCentered="1"/>
  <pageMargins left="0" right="0" top="0.98425196850393704" bottom="0.98425196850393704" header="0.51181102362204722" footer="0.51181102362204722"/>
  <pageSetup paperSize="9" orientation="portrait" r:id="rId1"/>
  <headerFooter alignWithMargins="0">
    <oddHeader>&amp;RPage &amp;P de &amp;N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112"/>
  <sheetViews>
    <sheetView topLeftCell="A85" zoomScale="130" zoomScaleNormal="130" workbookViewId="0">
      <selection activeCell="A112" sqref="A112"/>
    </sheetView>
  </sheetViews>
  <sheetFormatPr baseColWidth="10" defaultRowHeight="12.75"/>
  <cols>
    <col min="1" max="1" width="63.140625" style="3" customWidth="1"/>
    <col min="2" max="2" width="4.28515625" style="9" customWidth="1"/>
    <col min="3" max="4" width="7.7109375" style="12" customWidth="1"/>
    <col min="5" max="5" width="12.7109375" style="20" customWidth="1"/>
    <col min="6" max="16384" width="11.42578125" style="3"/>
  </cols>
  <sheetData>
    <row r="1" spans="1:5" s="2" customFormat="1" ht="17.25" thickTop="1" thickBot="1">
      <c r="A1" s="23" t="s">
        <v>0</v>
      </c>
      <c r="B1" s="22" t="s">
        <v>1</v>
      </c>
      <c r="C1" s="22" t="s">
        <v>6</v>
      </c>
      <c r="D1" s="22" t="s">
        <v>2</v>
      </c>
      <c r="E1" s="22" t="s">
        <v>5</v>
      </c>
    </row>
    <row r="2" spans="1:5" ht="17.25" thickTop="1" thickBot="1">
      <c r="A2" s="24" t="s">
        <v>110</v>
      </c>
      <c r="B2" s="22"/>
      <c r="C2" s="22"/>
      <c r="D2" s="22"/>
      <c r="E2" s="22"/>
    </row>
    <row r="3" spans="1:5" ht="16.5" thickTop="1">
      <c r="A3" s="1"/>
    </row>
    <row r="4" spans="1:5" ht="15">
      <c r="A4" s="4" t="s">
        <v>211</v>
      </c>
      <c r="B4" s="13"/>
      <c r="C4" s="10"/>
      <c r="D4" s="10"/>
      <c r="E4" s="21"/>
    </row>
    <row r="5" spans="1:5" s="7" customFormat="1">
      <c r="A5" s="6" t="s">
        <v>121</v>
      </c>
      <c r="B5" s="8" t="s">
        <v>1</v>
      </c>
      <c r="C5" s="11">
        <v>1</v>
      </c>
      <c r="D5" s="11">
        <v>0</v>
      </c>
      <c r="E5" s="19">
        <f t="shared" ref="E5:E16" si="0">D5*C5</f>
        <v>0</v>
      </c>
    </row>
    <row r="6" spans="1:5" s="7" customFormat="1">
      <c r="A6" s="6" t="s">
        <v>122</v>
      </c>
      <c r="B6" s="8" t="s">
        <v>1</v>
      </c>
      <c r="C6" s="11"/>
      <c r="D6" s="11">
        <v>0</v>
      </c>
      <c r="E6" s="19">
        <f t="shared" si="0"/>
        <v>0</v>
      </c>
    </row>
    <row r="7" spans="1:5" s="7" customFormat="1">
      <c r="A7" s="6" t="s">
        <v>123</v>
      </c>
      <c r="B7" s="8" t="s">
        <v>1</v>
      </c>
      <c r="C7" s="11">
        <v>1</v>
      </c>
      <c r="D7" s="11">
        <v>15</v>
      </c>
      <c r="E7" s="19">
        <f t="shared" si="0"/>
        <v>15</v>
      </c>
    </row>
    <row r="8" spans="1:5" s="7" customFormat="1">
      <c r="A8" s="6" t="s">
        <v>168</v>
      </c>
      <c r="B8" s="8" t="s">
        <v>1</v>
      </c>
      <c r="C8" s="11"/>
      <c r="D8" s="11">
        <v>0</v>
      </c>
      <c r="E8" s="19">
        <f t="shared" si="0"/>
        <v>0</v>
      </c>
    </row>
    <row r="9" spans="1:5" s="7" customFormat="1">
      <c r="A9" s="6" t="s">
        <v>169</v>
      </c>
      <c r="B9" s="8" t="s">
        <v>1</v>
      </c>
      <c r="C9" s="11"/>
      <c r="D9" s="11">
        <v>0</v>
      </c>
      <c r="E9" s="19">
        <f t="shared" si="0"/>
        <v>0</v>
      </c>
    </row>
    <row r="10" spans="1:5" s="7" customFormat="1">
      <c r="A10" s="6" t="s">
        <v>170</v>
      </c>
      <c r="B10" s="8" t="s">
        <v>1</v>
      </c>
      <c r="C10" s="11"/>
      <c r="D10" s="11">
        <v>0</v>
      </c>
      <c r="E10" s="19">
        <f t="shared" si="0"/>
        <v>0</v>
      </c>
    </row>
    <row r="11" spans="1:5" s="7" customFormat="1">
      <c r="A11" s="6" t="s">
        <v>171</v>
      </c>
      <c r="B11" s="8" t="s">
        <v>1</v>
      </c>
      <c r="C11" s="11">
        <v>1</v>
      </c>
      <c r="D11" s="11">
        <v>20</v>
      </c>
      <c r="E11" s="19">
        <f t="shared" si="0"/>
        <v>20</v>
      </c>
    </row>
    <row r="12" spans="1:5" s="7" customFormat="1">
      <c r="A12" s="6" t="s">
        <v>172</v>
      </c>
      <c r="B12" s="8" t="s">
        <v>1</v>
      </c>
      <c r="C12" s="11"/>
      <c r="D12" s="11">
        <v>0</v>
      </c>
      <c r="E12" s="19">
        <f t="shared" si="0"/>
        <v>0</v>
      </c>
    </row>
    <row r="13" spans="1:5" s="7" customFormat="1">
      <c r="A13" s="6" t="s">
        <v>124</v>
      </c>
      <c r="B13" s="8" t="s">
        <v>1</v>
      </c>
      <c r="C13" s="11"/>
      <c r="D13" s="11">
        <v>0</v>
      </c>
      <c r="E13" s="19">
        <f t="shared" si="0"/>
        <v>0</v>
      </c>
    </row>
    <row r="14" spans="1:5" s="7" customFormat="1">
      <c r="A14" s="6" t="s">
        <v>112</v>
      </c>
      <c r="B14" s="8" t="s">
        <v>111</v>
      </c>
      <c r="C14" s="11"/>
      <c r="D14" s="11">
        <v>0</v>
      </c>
      <c r="E14" s="19">
        <f t="shared" si="0"/>
        <v>0</v>
      </c>
    </row>
    <row r="15" spans="1:5" s="7" customFormat="1">
      <c r="A15" s="6" t="s">
        <v>173</v>
      </c>
      <c r="B15" s="8" t="s">
        <v>111</v>
      </c>
      <c r="C15" s="11"/>
      <c r="D15" s="11">
        <v>0</v>
      </c>
      <c r="E15" s="19">
        <f t="shared" si="0"/>
        <v>0</v>
      </c>
    </row>
    <row r="16" spans="1:5" s="7" customFormat="1" ht="25.5">
      <c r="A16" s="6" t="s">
        <v>174</v>
      </c>
      <c r="B16" s="8" t="s">
        <v>111</v>
      </c>
      <c r="C16" s="11"/>
      <c r="D16" s="11">
        <v>46.35</v>
      </c>
      <c r="E16" s="19">
        <f t="shared" si="0"/>
        <v>0</v>
      </c>
    </row>
    <row r="17" spans="1:5" ht="15.75">
      <c r="A17" s="1"/>
    </row>
    <row r="18" spans="1:5" ht="15">
      <c r="A18" s="4" t="s">
        <v>212</v>
      </c>
      <c r="B18" s="13"/>
      <c r="C18" s="10"/>
      <c r="D18" s="10"/>
      <c r="E18" s="21"/>
    </row>
    <row r="19" spans="1:5">
      <c r="A19" s="3" t="s">
        <v>137</v>
      </c>
      <c r="B19" s="9" t="s">
        <v>23</v>
      </c>
      <c r="C19" s="11">
        <v>1</v>
      </c>
      <c r="D19" s="11">
        <v>2.4700000000000002</v>
      </c>
      <c r="E19" s="19">
        <f>D19*C19</f>
        <v>2.4700000000000002</v>
      </c>
    </row>
    <row r="20" spans="1:5">
      <c r="A20" s="3" t="s">
        <v>144</v>
      </c>
      <c r="B20" s="9" t="s">
        <v>1</v>
      </c>
      <c r="C20" s="11">
        <v>1</v>
      </c>
      <c r="D20" s="11">
        <v>16.46</v>
      </c>
      <c r="E20" s="19">
        <f t="shared" ref="E20:E33" si="1">D20*C20</f>
        <v>16.46</v>
      </c>
    </row>
    <row r="21" spans="1:5">
      <c r="A21" s="3" t="s">
        <v>134</v>
      </c>
      <c r="B21" s="9" t="s">
        <v>1</v>
      </c>
      <c r="C21" s="11"/>
      <c r="D21" s="11">
        <v>52.68</v>
      </c>
      <c r="E21" s="19">
        <f t="shared" si="1"/>
        <v>0</v>
      </c>
    </row>
    <row r="22" spans="1:5">
      <c r="A22" s="3" t="s">
        <v>141</v>
      </c>
      <c r="B22" s="9" t="s">
        <v>1</v>
      </c>
      <c r="C22" s="11"/>
      <c r="D22" s="11">
        <v>44.45</v>
      </c>
      <c r="E22" s="19">
        <f>D22*C22</f>
        <v>0</v>
      </c>
    </row>
    <row r="23" spans="1:5">
      <c r="A23" s="3" t="s">
        <v>142</v>
      </c>
      <c r="B23" s="9" t="s">
        <v>1</v>
      </c>
      <c r="C23" s="11"/>
      <c r="D23" s="11">
        <v>391.86</v>
      </c>
      <c r="E23" s="19">
        <f>D23*C23</f>
        <v>0</v>
      </c>
    </row>
    <row r="24" spans="1:5">
      <c r="A24" s="3" t="s">
        <v>164</v>
      </c>
      <c r="B24" s="9" t="s">
        <v>1</v>
      </c>
      <c r="C24" s="11">
        <v>1</v>
      </c>
      <c r="D24" s="11">
        <v>225.57</v>
      </c>
      <c r="E24" s="19">
        <f>D24*C24</f>
        <v>225.57</v>
      </c>
    </row>
    <row r="25" spans="1:5">
      <c r="A25" s="3" t="s">
        <v>143</v>
      </c>
      <c r="B25" s="9" t="s">
        <v>1</v>
      </c>
      <c r="C25" s="11"/>
      <c r="D25" s="11">
        <v>225.57</v>
      </c>
      <c r="E25" s="19">
        <f>D25*C25</f>
        <v>0</v>
      </c>
    </row>
    <row r="26" spans="1:5">
      <c r="A26" s="3" t="s">
        <v>165</v>
      </c>
      <c r="B26" s="9" t="s">
        <v>15</v>
      </c>
      <c r="C26" s="11"/>
      <c r="D26" s="11">
        <v>57.63</v>
      </c>
      <c r="E26" s="19">
        <f t="shared" si="1"/>
        <v>0</v>
      </c>
    </row>
    <row r="27" spans="1:5">
      <c r="A27" s="3" t="s">
        <v>166</v>
      </c>
      <c r="B27" s="9" t="s">
        <v>1</v>
      </c>
      <c r="C27" s="11"/>
      <c r="D27" s="11">
        <v>115.25</v>
      </c>
      <c r="E27" s="19">
        <f t="shared" si="1"/>
        <v>0</v>
      </c>
    </row>
    <row r="28" spans="1:5">
      <c r="A28" s="3" t="s">
        <v>167</v>
      </c>
      <c r="B28" s="9" t="s">
        <v>1</v>
      </c>
      <c r="C28" s="11">
        <v>1</v>
      </c>
      <c r="D28" s="11">
        <v>123.49</v>
      </c>
      <c r="E28" s="19">
        <f t="shared" si="1"/>
        <v>123.49</v>
      </c>
    </row>
    <row r="29" spans="1:5">
      <c r="A29" s="3" t="s">
        <v>135</v>
      </c>
      <c r="B29" s="9" t="s">
        <v>1</v>
      </c>
      <c r="C29" s="11"/>
      <c r="D29" s="11">
        <v>70.790000000000006</v>
      </c>
      <c r="E29" s="19">
        <f t="shared" si="1"/>
        <v>0</v>
      </c>
    </row>
    <row r="30" spans="1:5">
      <c r="A30" s="3" t="s">
        <v>136</v>
      </c>
      <c r="B30" s="9" t="s">
        <v>14</v>
      </c>
      <c r="C30" s="11"/>
      <c r="D30" s="11">
        <v>13.18</v>
      </c>
      <c r="E30" s="19">
        <f t="shared" si="1"/>
        <v>0</v>
      </c>
    </row>
    <row r="31" spans="1:5">
      <c r="A31" s="3" t="s">
        <v>139</v>
      </c>
      <c r="B31" s="9" t="s">
        <v>14</v>
      </c>
      <c r="C31" s="11">
        <v>1</v>
      </c>
      <c r="D31" s="11">
        <v>12.34</v>
      </c>
      <c r="E31" s="19">
        <f>D31*C31</f>
        <v>12.34</v>
      </c>
    </row>
    <row r="32" spans="1:5">
      <c r="A32" s="3" t="s">
        <v>138</v>
      </c>
      <c r="B32" s="9" t="s">
        <v>23</v>
      </c>
      <c r="C32" s="11"/>
      <c r="D32" s="11">
        <v>9.0500000000000007</v>
      </c>
      <c r="E32" s="19">
        <f t="shared" si="1"/>
        <v>0</v>
      </c>
    </row>
    <row r="33" spans="1:5">
      <c r="A33" s="3" t="s">
        <v>140</v>
      </c>
      <c r="B33" s="9" t="s">
        <v>1</v>
      </c>
      <c r="C33" s="11"/>
      <c r="D33" s="11">
        <v>10.7</v>
      </c>
      <c r="E33" s="19">
        <f t="shared" si="1"/>
        <v>0</v>
      </c>
    </row>
    <row r="34" spans="1:5" ht="15.75">
      <c r="A34" s="1"/>
    </row>
    <row r="35" spans="1:5" ht="15">
      <c r="A35" s="4" t="s">
        <v>213</v>
      </c>
      <c r="B35" s="13"/>
      <c r="C35" s="10"/>
      <c r="D35" s="10"/>
      <c r="E35" s="21"/>
    </row>
    <row r="36" spans="1:5" s="7" customFormat="1">
      <c r="A36" s="6" t="s">
        <v>121</v>
      </c>
      <c r="B36" s="8" t="s">
        <v>1</v>
      </c>
      <c r="C36" s="11">
        <v>1</v>
      </c>
      <c r="D36" s="11">
        <v>0</v>
      </c>
      <c r="E36" s="19">
        <f t="shared" ref="E36:E47" si="2">D36*C36</f>
        <v>0</v>
      </c>
    </row>
    <row r="37" spans="1:5" s="7" customFormat="1">
      <c r="A37" s="6" t="s">
        <v>122</v>
      </c>
      <c r="B37" s="8" t="s">
        <v>1</v>
      </c>
      <c r="C37" s="11"/>
      <c r="D37" s="11">
        <v>0</v>
      </c>
      <c r="E37" s="19">
        <f t="shared" si="2"/>
        <v>0</v>
      </c>
    </row>
    <row r="38" spans="1:5" s="7" customFormat="1">
      <c r="A38" s="6" t="s">
        <v>123</v>
      </c>
      <c r="B38" s="8" t="s">
        <v>1</v>
      </c>
      <c r="C38" s="11"/>
      <c r="D38" s="11">
        <v>0</v>
      </c>
      <c r="E38" s="19">
        <f t="shared" si="2"/>
        <v>0</v>
      </c>
    </row>
    <row r="39" spans="1:5" s="7" customFormat="1">
      <c r="A39" s="6" t="s">
        <v>168</v>
      </c>
      <c r="B39" s="8" t="s">
        <v>1</v>
      </c>
      <c r="C39" s="11"/>
      <c r="D39" s="11">
        <v>0</v>
      </c>
      <c r="E39" s="19">
        <f t="shared" si="2"/>
        <v>0</v>
      </c>
    </row>
    <row r="40" spans="1:5" s="7" customFormat="1">
      <c r="A40" s="6" t="s">
        <v>169</v>
      </c>
      <c r="B40" s="8" t="s">
        <v>1</v>
      </c>
      <c r="C40" s="11">
        <v>1</v>
      </c>
      <c r="D40" s="11">
        <v>20</v>
      </c>
      <c r="E40" s="19">
        <f t="shared" si="2"/>
        <v>20</v>
      </c>
    </row>
    <row r="41" spans="1:5" s="7" customFormat="1">
      <c r="A41" s="6" t="s">
        <v>170</v>
      </c>
      <c r="B41" s="8" t="s">
        <v>1</v>
      </c>
      <c r="C41" s="11"/>
      <c r="D41" s="11">
        <v>0</v>
      </c>
      <c r="E41" s="19">
        <f t="shared" si="2"/>
        <v>0</v>
      </c>
    </row>
    <row r="42" spans="1:5" s="7" customFormat="1">
      <c r="A42" s="6" t="s">
        <v>171</v>
      </c>
      <c r="B42" s="8" t="s">
        <v>1</v>
      </c>
      <c r="C42" s="11"/>
      <c r="D42" s="11">
        <v>0</v>
      </c>
      <c r="E42" s="19">
        <f t="shared" si="2"/>
        <v>0</v>
      </c>
    </row>
    <row r="43" spans="1:5" s="7" customFormat="1">
      <c r="A43" s="6" t="s">
        <v>172</v>
      </c>
      <c r="B43" s="8" t="s">
        <v>1</v>
      </c>
      <c r="C43" s="11"/>
      <c r="D43" s="11">
        <v>0</v>
      </c>
      <c r="E43" s="19">
        <f t="shared" si="2"/>
        <v>0</v>
      </c>
    </row>
    <row r="44" spans="1:5" s="7" customFormat="1">
      <c r="A44" s="6" t="s">
        <v>124</v>
      </c>
      <c r="B44" s="8" t="s">
        <v>1</v>
      </c>
      <c r="C44" s="11"/>
      <c r="D44" s="11">
        <v>0</v>
      </c>
      <c r="E44" s="19">
        <f t="shared" si="2"/>
        <v>0</v>
      </c>
    </row>
    <row r="45" spans="1:5" s="7" customFormat="1">
      <c r="A45" s="6" t="s">
        <v>112</v>
      </c>
      <c r="B45" s="8" t="s">
        <v>111</v>
      </c>
      <c r="C45" s="11">
        <v>1</v>
      </c>
      <c r="D45" s="11">
        <v>20</v>
      </c>
      <c r="E45" s="19">
        <f t="shared" si="2"/>
        <v>20</v>
      </c>
    </row>
    <row r="46" spans="1:5" s="7" customFormat="1">
      <c r="A46" s="6" t="s">
        <v>173</v>
      </c>
      <c r="B46" s="8" t="s">
        <v>111</v>
      </c>
      <c r="C46" s="11"/>
      <c r="D46" s="11">
        <v>0</v>
      </c>
      <c r="E46" s="19">
        <f t="shared" si="2"/>
        <v>0</v>
      </c>
    </row>
    <row r="47" spans="1:5" s="7" customFormat="1" ht="25.5">
      <c r="A47" s="6" t="s">
        <v>174</v>
      </c>
      <c r="B47" s="8" t="s">
        <v>111</v>
      </c>
      <c r="C47" s="11"/>
      <c r="D47" s="11">
        <v>46.35</v>
      </c>
      <c r="E47" s="19">
        <f t="shared" si="2"/>
        <v>0</v>
      </c>
    </row>
    <row r="48" spans="1:5" ht="15.75">
      <c r="A48" s="1"/>
    </row>
    <row r="49" spans="1:5" ht="15">
      <c r="A49" s="4" t="s">
        <v>214</v>
      </c>
      <c r="B49" s="13"/>
      <c r="C49" s="10"/>
      <c r="D49" s="10"/>
      <c r="E49" s="21"/>
    </row>
    <row r="50" spans="1:5">
      <c r="A50" s="6" t="s">
        <v>181</v>
      </c>
      <c r="B50" s="8" t="s">
        <v>14</v>
      </c>
      <c r="C50" s="11">
        <v>1</v>
      </c>
      <c r="D50" s="11">
        <v>106</v>
      </c>
      <c r="E50" s="19">
        <f t="shared" ref="E50:E71" si="3">D50*C50</f>
        <v>106</v>
      </c>
    </row>
    <row r="51" spans="1:5">
      <c r="A51" s="6" t="s">
        <v>182</v>
      </c>
      <c r="B51" s="8" t="s">
        <v>1</v>
      </c>
      <c r="C51" s="11"/>
      <c r="D51" s="11">
        <v>47.38</v>
      </c>
      <c r="E51" s="19">
        <f t="shared" si="3"/>
        <v>0</v>
      </c>
    </row>
    <row r="52" spans="1:5">
      <c r="A52" s="6" t="s">
        <v>195</v>
      </c>
      <c r="B52" s="8" t="s">
        <v>1</v>
      </c>
      <c r="C52" s="11">
        <v>1</v>
      </c>
      <c r="D52" s="11">
        <v>117.42</v>
      </c>
      <c r="E52" s="19">
        <f t="shared" si="3"/>
        <v>117.42</v>
      </c>
    </row>
    <row r="53" spans="1:5">
      <c r="A53" s="6" t="s">
        <v>196</v>
      </c>
      <c r="B53" s="8" t="s">
        <v>1</v>
      </c>
      <c r="C53" s="11"/>
      <c r="D53" s="11">
        <v>164.8</v>
      </c>
      <c r="E53" s="19">
        <f t="shared" si="3"/>
        <v>0</v>
      </c>
    </row>
    <row r="54" spans="1:5">
      <c r="A54" s="6" t="s">
        <v>197</v>
      </c>
      <c r="B54" s="8" t="s">
        <v>1</v>
      </c>
      <c r="C54" s="11"/>
      <c r="D54" s="11">
        <v>226.6</v>
      </c>
      <c r="E54" s="19">
        <f t="shared" si="3"/>
        <v>0</v>
      </c>
    </row>
    <row r="55" spans="1:5">
      <c r="A55" s="6" t="s">
        <v>183</v>
      </c>
      <c r="B55" s="8" t="s">
        <v>1</v>
      </c>
      <c r="C55" s="11">
        <v>1</v>
      </c>
      <c r="D55" s="11">
        <v>46.35</v>
      </c>
      <c r="E55" s="19">
        <f t="shared" si="3"/>
        <v>46.35</v>
      </c>
    </row>
    <row r="56" spans="1:5">
      <c r="A56" s="6" t="s">
        <v>198</v>
      </c>
      <c r="B56" s="8" t="s">
        <v>14</v>
      </c>
      <c r="C56" s="11"/>
      <c r="D56" s="11">
        <v>23.56</v>
      </c>
      <c r="E56" s="19">
        <f t="shared" si="3"/>
        <v>0</v>
      </c>
    </row>
    <row r="57" spans="1:5">
      <c r="A57" s="6" t="s">
        <v>184</v>
      </c>
      <c r="B57" s="8" t="s">
        <v>23</v>
      </c>
      <c r="C57" s="11"/>
      <c r="D57" s="11">
        <v>20.100000000000001</v>
      </c>
      <c r="E57" s="19">
        <f t="shared" si="3"/>
        <v>0</v>
      </c>
    </row>
    <row r="58" spans="1:5">
      <c r="A58" s="6" t="s">
        <v>199</v>
      </c>
      <c r="B58" s="8" t="s">
        <v>14</v>
      </c>
      <c r="C58" s="11"/>
      <c r="D58" s="11">
        <v>133.9</v>
      </c>
      <c r="E58" s="19">
        <f t="shared" si="3"/>
        <v>0</v>
      </c>
    </row>
    <row r="59" spans="1:5">
      <c r="A59" s="15" t="s">
        <v>201</v>
      </c>
      <c r="B59" s="8" t="s">
        <v>1</v>
      </c>
      <c r="C59" s="11"/>
      <c r="D59" s="11">
        <v>66.95</v>
      </c>
      <c r="E59" s="19">
        <f t="shared" si="3"/>
        <v>0</v>
      </c>
    </row>
    <row r="60" spans="1:5">
      <c r="A60" s="6" t="s">
        <v>200</v>
      </c>
      <c r="B60" s="8" t="s">
        <v>16</v>
      </c>
      <c r="C60" s="11">
        <v>1</v>
      </c>
      <c r="D60" s="11">
        <v>942.13</v>
      </c>
      <c r="E60" s="19">
        <f t="shared" si="3"/>
        <v>942.13</v>
      </c>
    </row>
    <row r="61" spans="1:5">
      <c r="A61" s="6" t="s">
        <v>185</v>
      </c>
      <c r="B61" s="8" t="s">
        <v>23</v>
      </c>
      <c r="C61" s="11"/>
      <c r="D61" s="11">
        <v>1.65</v>
      </c>
      <c r="E61" s="19">
        <f t="shared" si="3"/>
        <v>0</v>
      </c>
    </row>
    <row r="62" spans="1:5" ht="25.5">
      <c r="A62" s="6" t="s">
        <v>186</v>
      </c>
      <c r="B62" s="8" t="s">
        <v>23</v>
      </c>
      <c r="C62" s="11"/>
      <c r="D62" s="11">
        <v>25.75</v>
      </c>
      <c r="E62" s="19">
        <f t="shared" si="3"/>
        <v>0</v>
      </c>
    </row>
    <row r="63" spans="1:5" ht="25.5">
      <c r="A63" s="6" t="s">
        <v>180</v>
      </c>
      <c r="B63" s="8" t="s">
        <v>23</v>
      </c>
      <c r="C63" s="11"/>
      <c r="D63" s="11">
        <v>17.510000000000002</v>
      </c>
      <c r="E63" s="19">
        <f t="shared" si="3"/>
        <v>0</v>
      </c>
    </row>
    <row r="64" spans="1:5" ht="25.5">
      <c r="A64" s="6" t="s">
        <v>187</v>
      </c>
      <c r="B64" s="8" t="s">
        <v>23</v>
      </c>
      <c r="C64" s="11"/>
      <c r="D64" s="11">
        <v>17.510000000000002</v>
      </c>
      <c r="E64" s="19">
        <f t="shared" si="3"/>
        <v>0</v>
      </c>
    </row>
    <row r="65" spans="1:5" ht="25.5">
      <c r="A65" s="6" t="s">
        <v>188</v>
      </c>
      <c r="B65" s="8" t="s">
        <v>23</v>
      </c>
      <c r="C65" s="11"/>
      <c r="D65" s="11">
        <v>25.75</v>
      </c>
      <c r="E65" s="19">
        <f t="shared" si="3"/>
        <v>0</v>
      </c>
    </row>
    <row r="66" spans="1:5">
      <c r="A66" s="6" t="s">
        <v>189</v>
      </c>
      <c r="B66" s="8" t="s">
        <v>23</v>
      </c>
      <c r="C66" s="11">
        <v>1</v>
      </c>
      <c r="D66" s="11">
        <v>23.56</v>
      </c>
      <c r="E66" s="19">
        <f t="shared" si="3"/>
        <v>23.56</v>
      </c>
    </row>
    <row r="67" spans="1:5">
      <c r="A67" s="6" t="s">
        <v>190</v>
      </c>
      <c r="B67" s="8" t="s">
        <v>23</v>
      </c>
      <c r="C67" s="11"/>
      <c r="D67" s="11">
        <v>2.76</v>
      </c>
      <c r="E67" s="19">
        <f t="shared" si="3"/>
        <v>0</v>
      </c>
    </row>
    <row r="68" spans="1:5">
      <c r="A68" s="6" t="s">
        <v>191</v>
      </c>
      <c r="B68" s="8" t="s">
        <v>23</v>
      </c>
      <c r="C68" s="11"/>
      <c r="D68" s="11">
        <v>3.33</v>
      </c>
      <c r="E68" s="19">
        <f t="shared" si="3"/>
        <v>0</v>
      </c>
    </row>
    <row r="69" spans="1:5">
      <c r="A69" s="6" t="s">
        <v>192</v>
      </c>
      <c r="B69" s="8" t="s">
        <v>23</v>
      </c>
      <c r="C69" s="11"/>
      <c r="D69" s="11">
        <v>157.02000000000001</v>
      </c>
      <c r="E69" s="19">
        <f t="shared" si="3"/>
        <v>0</v>
      </c>
    </row>
    <row r="70" spans="1:5">
      <c r="A70" s="6" t="s">
        <v>193</v>
      </c>
      <c r="B70" s="8" t="s">
        <v>1</v>
      </c>
      <c r="C70" s="11"/>
      <c r="D70" s="11">
        <v>150</v>
      </c>
      <c r="E70" s="19">
        <f t="shared" si="3"/>
        <v>0</v>
      </c>
    </row>
    <row r="71" spans="1:5">
      <c r="A71" s="6" t="s">
        <v>194</v>
      </c>
      <c r="B71" s="8" t="s">
        <v>1</v>
      </c>
      <c r="C71" s="11"/>
      <c r="D71" s="11">
        <v>1000</v>
      </c>
      <c r="E71" s="19">
        <f t="shared" si="3"/>
        <v>0</v>
      </c>
    </row>
    <row r="72" spans="1:5">
      <c r="A72" s="6" t="s">
        <v>202</v>
      </c>
      <c r="B72" s="8" t="s">
        <v>1</v>
      </c>
      <c r="C72" s="11">
        <v>1</v>
      </c>
      <c r="D72" s="11">
        <v>11.33</v>
      </c>
      <c r="E72" s="19">
        <f t="shared" ref="E72" si="4">D72*C72</f>
        <v>11.33</v>
      </c>
    </row>
    <row r="73" spans="1:5" ht="15.75">
      <c r="A73" s="1"/>
    </row>
    <row r="74" spans="1:5" ht="15">
      <c r="A74" s="4" t="s">
        <v>215</v>
      </c>
      <c r="B74" s="13"/>
      <c r="C74" s="10"/>
      <c r="D74" s="10"/>
      <c r="E74" s="21"/>
    </row>
    <row r="75" spans="1:5">
      <c r="A75" s="6" t="s">
        <v>203</v>
      </c>
      <c r="B75" s="8" t="s">
        <v>1</v>
      </c>
      <c r="C75" s="11">
        <v>1</v>
      </c>
      <c r="D75" s="11">
        <v>253.53</v>
      </c>
      <c r="E75" s="19">
        <f t="shared" ref="E75:E82" si="5">D75*C75</f>
        <v>253.53</v>
      </c>
    </row>
    <row r="76" spans="1:5">
      <c r="A76" s="6" t="s">
        <v>204</v>
      </c>
      <c r="B76" s="8" t="s">
        <v>1</v>
      </c>
      <c r="C76" s="11"/>
      <c r="D76" s="11">
        <v>11.33</v>
      </c>
      <c r="E76" s="19">
        <f t="shared" si="5"/>
        <v>0</v>
      </c>
    </row>
    <row r="77" spans="1:5">
      <c r="A77" s="6" t="s">
        <v>206</v>
      </c>
      <c r="B77" s="8" t="s">
        <v>1</v>
      </c>
      <c r="C77" s="11"/>
      <c r="D77" s="11">
        <v>154.5</v>
      </c>
      <c r="E77" s="19">
        <f t="shared" si="5"/>
        <v>0</v>
      </c>
    </row>
    <row r="78" spans="1:5">
      <c r="A78" s="6" t="s">
        <v>207</v>
      </c>
      <c r="B78" s="8" t="s">
        <v>1</v>
      </c>
      <c r="C78" s="11">
        <v>1</v>
      </c>
      <c r="D78" s="11">
        <v>154.5</v>
      </c>
      <c r="E78" s="19">
        <f t="shared" si="5"/>
        <v>154.5</v>
      </c>
    </row>
    <row r="79" spans="1:5">
      <c r="A79" s="6" t="s">
        <v>205</v>
      </c>
      <c r="B79" s="8" t="s">
        <v>1</v>
      </c>
      <c r="C79" s="11"/>
      <c r="D79" s="11">
        <v>123.6</v>
      </c>
      <c r="E79" s="19">
        <f t="shared" si="5"/>
        <v>0</v>
      </c>
    </row>
    <row r="80" spans="1:5">
      <c r="A80" s="6" t="s">
        <v>208</v>
      </c>
      <c r="B80" s="8" t="s">
        <v>1</v>
      </c>
      <c r="C80" s="11">
        <v>1</v>
      </c>
      <c r="D80" s="11">
        <v>123.6</v>
      </c>
      <c r="E80" s="19">
        <f t="shared" si="5"/>
        <v>123.6</v>
      </c>
    </row>
    <row r="81" spans="1:5">
      <c r="A81" s="6" t="s">
        <v>209</v>
      </c>
      <c r="B81" s="8" t="s">
        <v>1</v>
      </c>
      <c r="C81" s="11"/>
      <c r="D81" s="11">
        <v>128.75</v>
      </c>
      <c r="E81" s="19">
        <f t="shared" si="5"/>
        <v>0</v>
      </c>
    </row>
    <row r="82" spans="1:5">
      <c r="A82" s="6" t="s">
        <v>210</v>
      </c>
      <c r="B82" s="8" t="s">
        <v>1</v>
      </c>
      <c r="C82" s="11"/>
      <c r="D82" s="11">
        <v>62.81</v>
      </c>
      <c r="E82" s="19">
        <f t="shared" si="5"/>
        <v>0</v>
      </c>
    </row>
    <row r="83" spans="1:5" ht="15">
      <c r="A83" s="30"/>
    </row>
    <row r="84" spans="1:5" ht="15" customHeight="1">
      <c r="A84" s="4" t="s">
        <v>216</v>
      </c>
      <c r="B84" s="13"/>
      <c r="C84" s="10"/>
      <c r="D84" s="10"/>
      <c r="E84" s="21"/>
    </row>
    <row r="85" spans="1:5" s="7" customFormat="1">
      <c r="A85" s="6" t="s">
        <v>113</v>
      </c>
      <c r="B85" s="8" t="s">
        <v>15</v>
      </c>
      <c r="C85" s="11">
        <v>1</v>
      </c>
      <c r="D85" s="11">
        <v>1000</v>
      </c>
      <c r="E85" s="19">
        <f t="shared" ref="E85:E102" si="6">D85*C85</f>
        <v>1000</v>
      </c>
    </row>
    <row r="86" spans="1:5">
      <c r="A86" s="6" t="s">
        <v>114</v>
      </c>
      <c r="B86" s="8" t="s">
        <v>16</v>
      </c>
      <c r="C86" s="11"/>
      <c r="D86" s="11">
        <v>900</v>
      </c>
      <c r="E86" s="19">
        <f t="shared" si="6"/>
        <v>0</v>
      </c>
    </row>
    <row r="87" spans="1:5">
      <c r="A87" s="6" t="s">
        <v>175</v>
      </c>
      <c r="B87" s="8" t="s">
        <v>16</v>
      </c>
      <c r="C87" s="11"/>
      <c r="D87" s="11">
        <v>900</v>
      </c>
      <c r="E87" s="19">
        <f t="shared" si="6"/>
        <v>0</v>
      </c>
    </row>
    <row r="88" spans="1:5">
      <c r="A88" s="6" t="s">
        <v>115</v>
      </c>
      <c r="B88" s="8" t="s">
        <v>16</v>
      </c>
      <c r="C88" s="11"/>
      <c r="D88" s="11">
        <v>900</v>
      </c>
      <c r="E88" s="19">
        <f t="shared" si="6"/>
        <v>0</v>
      </c>
    </row>
    <row r="89" spans="1:5">
      <c r="A89" s="6" t="s">
        <v>176</v>
      </c>
      <c r="B89" s="8" t="s">
        <v>16</v>
      </c>
      <c r="C89" s="11">
        <v>1</v>
      </c>
      <c r="D89" s="11">
        <v>963.62</v>
      </c>
      <c r="E89" s="19">
        <f t="shared" si="6"/>
        <v>963.62</v>
      </c>
    </row>
    <row r="90" spans="1:5">
      <c r="A90" s="6" t="s">
        <v>116</v>
      </c>
      <c r="B90" s="8" t="s">
        <v>16</v>
      </c>
      <c r="C90" s="11"/>
      <c r="D90" s="11">
        <v>900</v>
      </c>
      <c r="E90" s="19">
        <f t="shared" si="6"/>
        <v>0</v>
      </c>
    </row>
    <row r="91" spans="1:5">
      <c r="A91" s="6" t="s">
        <v>117</v>
      </c>
      <c r="B91" s="8" t="s">
        <v>16</v>
      </c>
      <c r="C91" s="11"/>
      <c r="D91" s="11">
        <v>900</v>
      </c>
      <c r="E91" s="19">
        <f t="shared" si="6"/>
        <v>0</v>
      </c>
    </row>
    <row r="92" spans="1:5">
      <c r="A92" s="6" t="s">
        <v>118</v>
      </c>
      <c r="B92" s="8" t="s">
        <v>16</v>
      </c>
      <c r="C92" s="11"/>
      <c r="D92" s="11">
        <v>900</v>
      </c>
      <c r="E92" s="19">
        <f t="shared" si="6"/>
        <v>0</v>
      </c>
    </row>
    <row r="93" spans="1:5">
      <c r="A93" s="6" t="s">
        <v>119</v>
      </c>
      <c r="B93" s="8" t="s">
        <v>16</v>
      </c>
      <c r="C93" s="11"/>
      <c r="D93" s="11">
        <v>1042.1300000000001</v>
      </c>
      <c r="E93" s="19">
        <f t="shared" si="6"/>
        <v>0</v>
      </c>
    </row>
    <row r="94" spans="1:5">
      <c r="A94" s="3" t="s">
        <v>120</v>
      </c>
      <c r="B94" s="8" t="s">
        <v>16</v>
      </c>
      <c r="C94" s="11"/>
      <c r="D94" s="12">
        <v>900</v>
      </c>
      <c r="E94" s="20">
        <f t="shared" si="6"/>
        <v>0</v>
      </c>
    </row>
    <row r="95" spans="1:5">
      <c r="A95" s="3" t="s">
        <v>125</v>
      </c>
      <c r="B95" s="8" t="s">
        <v>16</v>
      </c>
      <c r="C95" s="11"/>
      <c r="D95" s="12">
        <v>361.15</v>
      </c>
      <c r="E95" s="20">
        <f t="shared" si="6"/>
        <v>0</v>
      </c>
    </row>
    <row r="96" spans="1:5">
      <c r="A96" s="3" t="s">
        <v>126</v>
      </c>
      <c r="B96" s="9" t="s">
        <v>1</v>
      </c>
      <c r="C96" s="11"/>
      <c r="D96" s="12">
        <v>7.21</v>
      </c>
      <c r="E96" s="20">
        <f t="shared" si="6"/>
        <v>0</v>
      </c>
    </row>
    <row r="97" spans="1:5">
      <c r="A97" s="3" t="s">
        <v>127</v>
      </c>
      <c r="B97" s="9" t="s">
        <v>16</v>
      </c>
      <c r="C97" s="11"/>
      <c r="D97" s="12">
        <v>900</v>
      </c>
      <c r="E97" s="20">
        <f t="shared" si="6"/>
        <v>0</v>
      </c>
    </row>
    <row r="98" spans="1:5">
      <c r="A98" s="3" t="s">
        <v>177</v>
      </c>
      <c r="B98" s="9" t="s">
        <v>16</v>
      </c>
      <c r="C98" s="11"/>
      <c r="D98" s="12">
        <v>900</v>
      </c>
      <c r="E98" s="20">
        <f t="shared" si="6"/>
        <v>0</v>
      </c>
    </row>
    <row r="99" spans="1:5">
      <c r="A99" s="3" t="s">
        <v>128</v>
      </c>
      <c r="B99" s="9" t="s">
        <v>16</v>
      </c>
      <c r="C99" s="11"/>
      <c r="D99" s="12">
        <v>900</v>
      </c>
      <c r="E99" s="20">
        <f t="shared" si="6"/>
        <v>0</v>
      </c>
    </row>
    <row r="100" spans="1:5">
      <c r="A100" s="3" t="s">
        <v>129</v>
      </c>
      <c r="B100" s="9" t="s">
        <v>16</v>
      </c>
      <c r="C100" s="11"/>
      <c r="D100" s="12">
        <v>900</v>
      </c>
      <c r="E100" s="20">
        <f t="shared" si="6"/>
        <v>0</v>
      </c>
    </row>
    <row r="101" spans="1:5">
      <c r="A101" s="3" t="s">
        <v>130</v>
      </c>
      <c r="B101" s="9" t="s">
        <v>16</v>
      </c>
      <c r="C101" s="11"/>
      <c r="D101" s="12">
        <v>900</v>
      </c>
      <c r="E101" s="20">
        <f t="shared" si="6"/>
        <v>0</v>
      </c>
    </row>
    <row r="102" spans="1:5">
      <c r="A102" s="3" t="s">
        <v>131</v>
      </c>
      <c r="B102" s="9" t="s">
        <v>16</v>
      </c>
      <c r="C102" s="11"/>
      <c r="D102" s="12">
        <v>1042.1300000000001</v>
      </c>
      <c r="E102" s="20">
        <f t="shared" si="6"/>
        <v>0</v>
      </c>
    </row>
    <row r="103" spans="1:5" ht="15.75">
      <c r="A103" s="1"/>
    </row>
    <row r="104" spans="1:5" ht="15">
      <c r="A104" s="4" t="s">
        <v>217</v>
      </c>
      <c r="B104" s="13"/>
      <c r="C104" s="10"/>
      <c r="D104" s="10"/>
      <c r="E104" s="21"/>
    </row>
    <row r="105" spans="1:5" s="7" customFormat="1">
      <c r="A105" s="6" t="s">
        <v>132</v>
      </c>
      <c r="B105" s="8" t="s">
        <v>16</v>
      </c>
      <c r="C105" s="11">
        <v>1</v>
      </c>
      <c r="D105" s="11">
        <v>900</v>
      </c>
      <c r="E105" s="19">
        <f t="shared" ref="E105:E108" si="7">D105*C105</f>
        <v>900</v>
      </c>
    </row>
    <row r="106" spans="1:5">
      <c r="A106" s="6" t="s">
        <v>178</v>
      </c>
      <c r="B106" s="8" t="s">
        <v>16</v>
      </c>
      <c r="C106" s="11">
        <v>1</v>
      </c>
      <c r="D106" s="11">
        <v>900</v>
      </c>
      <c r="E106" s="19">
        <f t="shared" si="7"/>
        <v>900</v>
      </c>
    </row>
    <row r="107" spans="1:5">
      <c r="A107" s="6" t="s">
        <v>179</v>
      </c>
      <c r="B107" s="8" t="s">
        <v>23</v>
      </c>
      <c r="C107" s="11"/>
      <c r="D107" s="11">
        <v>20</v>
      </c>
      <c r="E107" s="19">
        <f t="shared" si="7"/>
        <v>0</v>
      </c>
    </row>
    <row r="108" spans="1:5">
      <c r="A108" s="6" t="s">
        <v>133</v>
      </c>
      <c r="B108" s="9" t="s">
        <v>14</v>
      </c>
      <c r="D108" s="12">
        <v>20</v>
      </c>
      <c r="E108" s="19">
        <f t="shared" si="7"/>
        <v>0</v>
      </c>
    </row>
    <row r="109" spans="1:5">
      <c r="A109" s="6"/>
      <c r="E109" s="19"/>
    </row>
    <row r="110" spans="1:5">
      <c r="D110" s="28" t="s">
        <v>12</v>
      </c>
      <c r="E110" s="29">
        <f>SUM(E5:E108)</f>
        <v>5997.37</v>
      </c>
    </row>
    <row r="111" spans="1:5">
      <c r="D111" s="28" t="s">
        <v>13</v>
      </c>
      <c r="E111" s="29">
        <f>E110*0.2</f>
        <v>1199.4739999999999</v>
      </c>
    </row>
    <row r="112" spans="1:5">
      <c r="D112" s="28" t="s">
        <v>25</v>
      </c>
      <c r="E112" s="29">
        <f>E110+E111</f>
        <v>7196.8440000000001</v>
      </c>
    </row>
  </sheetData>
  <mergeCells count="4">
    <mergeCell ref="B1:B2"/>
    <mergeCell ref="C1:C2"/>
    <mergeCell ref="D1:D2"/>
    <mergeCell ref="E1:E2"/>
  </mergeCells>
  <printOptions horizontalCentered="1"/>
  <pageMargins left="0" right="0" top="0.98425196850393704" bottom="0.98425196850393704" header="0.51181102362204722" footer="0.51181102362204722"/>
  <pageSetup paperSize="9" orientation="portrait" r:id="rId1"/>
  <headerFooter alignWithMargins="0">
    <oddHeader>&amp;RPage &amp;P de &amp;N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Terrassement</vt:lpstr>
      <vt:lpstr>Maçonnerie</vt:lpstr>
      <vt:lpstr>Charpente</vt:lpstr>
      <vt:lpstr>Charpente!Impression_des_titres</vt:lpstr>
      <vt:lpstr>Maçonnerie!Impression_des_titres</vt:lpstr>
      <vt:lpstr>Terrassement!Impression_des_titres</vt:lpstr>
    </vt:vector>
  </TitlesOfParts>
  <Company>jurzak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POSTE3</dc:creator>
  <cp:lastModifiedBy>Jérôme</cp:lastModifiedBy>
  <cp:lastPrinted>2014-04-29T13:54:19Z</cp:lastPrinted>
  <dcterms:created xsi:type="dcterms:W3CDTF">2008-09-30T14:45:00Z</dcterms:created>
  <dcterms:modified xsi:type="dcterms:W3CDTF">2014-04-29T14:23:23Z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ThisWorkbook.affichage_tarif_non_1" visible="true" label="affichage_tarif_non" onAction="ThisWorkbook.affichage_tarif_non" imageMso="_3DPerspectiveDecrease"/>
        <mso:button idQ="doc:ThisWorkbook.affichage_tarif_oui_1" visible="true" label="affichage_tarif_oui" onAction="ThisWorkbook.affichage_tarif_oui" imageMso="_3DPerspectiveIncrease"/>
        <mso:button idQ="doc:ThisWorkbook.Affichage_lignes_vides_1" visible="true" label="Affichage_lignes_vides" onAction="ThisWorkbook.Affichage_lignes_vides" imageMso="RightArrow2"/>
        <mso:button idQ="doc:ThisWorkbook.supp_lignes_vides_1" visible="true" label="supp_lignes_vides" onAction="ThisWorkbook.supp_lignes_vides" imageMso="LeftArrow2"/>
      </mso:documentControls>
    </mso:qat>
  </mso:ribbon>
</mso:customUI>
</file>