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04cce7a8815baaf/Bureau/WYLDCALL/1. Finance/2. Reporting/"/>
    </mc:Choice>
  </mc:AlternateContent>
  <xr:revisionPtr revIDLastSave="1818" documentId="8_{06656233-C37D-C945-B012-71771EAFF352}" xr6:coauthVersionLast="45" xr6:coauthVersionMax="45" xr10:uidLastSave="{F4233731-7030-4750-9292-F1A52F54197C}"/>
  <bookViews>
    <workbookView xWindow="-108" yWindow="-108" windowWidth="23256" windowHeight="12576" tabRatio="950" activeTab="2" xr2:uid="{00000000-000D-0000-FFFF-FFFF00000000}"/>
  </bookViews>
  <sheets>
    <sheet name="Settings" sheetId="8" r:id="rId1"/>
    <sheet name="DATA" sheetId="1" r:id="rId2"/>
    <sheet name="P&amp;L" sheetId="9" r:id="rId3"/>
  </sheets>
  <definedNames>
    <definedName name="CurrentYear_Month">'P&amp;L'!$R$3</definedName>
    <definedName name="CurrentYear_Year">'P&amp;L'!$R$2</definedName>
    <definedName name="LastMonth_Month">'P&amp;L'!$T$3</definedName>
    <definedName name="LastMonth_Year">'P&amp;L'!$T$2</definedName>
    <definedName name="LastYear_Month">'P&amp;L'!$S$3</definedName>
    <definedName name="LastYear_Year">'P&amp;L'!$S$2</definedName>
    <definedName name="_xlnm.Print_Area" localSheetId="2">'P&amp;L'!$D$1:$O$17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9" l="1" a="1"/>
  <c r="D2" i="9" s="1"/>
  <c r="E7" i="9" l="1"/>
  <c r="G5" i="9" l="1"/>
  <c r="T2" i="9"/>
  <c r="T3" i="9"/>
  <c r="S3" i="9"/>
  <c r="S2" i="9"/>
  <c r="D1" i="8" a="1"/>
  <c r="D1" i="8" s="1"/>
  <c r="N7" i="9" l="1"/>
  <c r="O7" i="9"/>
  <c r="H7" i="9"/>
  <c r="D5" i="9"/>
  <c r="I7" i="9" l="1"/>
  <c r="K7" i="9"/>
  <c r="L7" i="9" l="1"/>
  <c r="J7" i="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<sst xmlns="http://schemas.openxmlformats.org/spreadsheetml/2006/main" count="63" uniqueCount="49">
  <si>
    <t>Date</t>
  </si>
  <si>
    <t>Ventes totales</t>
  </si>
  <si>
    <t>2019-12-13T20:16:10+01:00</t>
  </si>
  <si>
    <t>2019-12-14T22:50:49+01:00</t>
  </si>
  <si>
    <t>2020-02-13T19:07:58+01:00</t>
  </si>
  <si>
    <t>2020-03-29T21:19:44+02:00</t>
  </si>
  <si>
    <t>2020-04-03T13:11:36+02:00</t>
  </si>
  <si>
    <t>2020-08-28T23:38:41+02:00</t>
  </si>
  <si>
    <t>2020-09-10T11:05:31+02:00</t>
  </si>
  <si>
    <t>2020-09-11T14:23:16+02:00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</si>
  <si>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</si>
  <si>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</si>
  <si>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</si>
  <si>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</si>
  <si>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</si>
  <si>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</si>
  <si>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</si>
  <si>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</si>
  <si>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</si>
  <si>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</si>
  <si>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</si>
  <si>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</si>
  <si>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</si>
  <si>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</si>
  <si>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</si>
  <si>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</si>
  <si>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</si>
  <si>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</si>
  <si>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</si>
  <si>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</si>
  <si>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</si>
  <si>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</si>
  <si>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</si>
  <si>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</si>
  <si>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Année</t>
  </si>
  <si>
    <t>Mois</t>
  </si>
  <si>
    <t>N</t>
  </si>
  <si>
    <t>N-1</t>
  </si>
  <si>
    <t>M-1</t>
  </si>
  <si>
    <t>Revenus (expédition inclus)</t>
  </si>
  <si>
    <t>YTD</t>
  </si>
  <si>
    <t>Month</t>
  </si>
  <si>
    <t>€</t>
  </si>
  <si>
    <t>Var vs Last Year</t>
  </si>
  <si>
    <t>Var vs Last Month</t>
  </si>
  <si>
    <t>%</t>
  </si>
  <si>
    <t>Last Year</t>
  </si>
  <si>
    <t>Last Month</t>
  </si>
  <si>
    <t>Je devrais avoir 236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</si>
</sst>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\+#,##0;\-#,##0"/>
  </numFmts>
  <fonts count="23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5700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12"/>
      <color rgb="FFFA7D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9" fontId="2" fillId="0" borderId="0" applyFont="0" applyFill="0" applyBorder="0" applyAlignment="0" applyProtection="0"/>
    <xf numFmtId="0" fontId="1" fillId="0" borderId="0"/>
  </cellStyleXfs>
  <cellXfs count="42">
    <xf numFmtId="0" fontId="0" fillId="0" borderId="0" xfId="0"/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  <xf numFmtId="0" fontId="17" fillId="0" borderId="0" xfId="0" applyFont="1" applyAlignment="1">
      <alignment horizontal="center"/>
    </xf>
    <xf numFmtId="0" fontId="17" fillId="0" borderId="0" xfId="0" applyFont="1"/>
    <xf numFmtId="0" fontId="0" fillId="0" borderId="18" xfId="0" applyFill="1" applyBorder="1" applyAlignment="1">
      <alignment horizontal="center"/>
    </xf>
    <xf numFmtId="0" fontId="0" fillId="0" borderId="18" xfId="0" quotePrefix="1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34" borderId="10" xfId="0" quotePrefix="1" applyFill="1" applyBorder="1" applyAlignment="1">
      <alignment horizontal="center"/>
    </xf>
    <xf numFmtId="0" fontId="20" fillId="0" borderId="0" xfId="0" applyFont="1" applyAlignment="1">
      <alignment horizontal="left" indent="2"/>
    </xf>
    <xf numFmtId="0" fontId="17" fillId="35" borderId="19" xfId="0" applyFont="1" applyFill="1" applyBorder="1" applyAlignment="1">
      <alignment horizontal="center"/>
    </xf>
    <xf numFmtId="3" fontId="20" fillId="0" borderId="19" xfId="0" applyNumberFormat="1" applyFont="1" applyBorder="1"/>
    <xf numFmtId="0" fontId="0" fillId="0" borderId="19" xfId="0" applyBorder="1"/>
    <xf numFmtId="0" fontId="17" fillId="35" borderId="20" xfId="0" applyFont="1" applyFill="1" applyBorder="1" applyAlignment="1">
      <alignment horizontal="center"/>
    </xf>
    <xf numFmtId="3" fontId="20" fillId="0" borderId="20" xfId="0" applyNumberFormat="1" applyFont="1" applyBorder="1"/>
    <xf numFmtId="0" fontId="0" fillId="0" borderId="20" xfId="0" applyBorder="1"/>
    <xf numFmtId="0" fontId="20" fillId="0" borderId="0" xfId="0" applyFont="1" applyBorder="1" applyAlignment="1">
      <alignment horizontal="left" indent="2"/>
    </xf>
    <xf numFmtId="0" fontId="0" fillId="0" borderId="0" xfId="0" applyBorder="1"/>
    <xf numFmtId="0" fontId="0" fillId="0" borderId="11" xfId="0" applyFill="1" applyBorder="1" applyAlignment="1">
      <alignment horizontal="center"/>
    </xf>
    <xf numFmtId="0" fontId="0" fillId="0" borderId="11" xfId="0" quotePrefix="1" applyFill="1" applyBorder="1" applyAlignment="1">
      <alignment horizontal="center"/>
    </xf>
    <xf numFmtId="0" fontId="17" fillId="0" borderId="0" xfId="0" applyFont="1" applyBorder="1" applyAlignment="1">
      <alignment horizontal="center"/>
    </xf>
    <xf numFmtId="165" fontId="20" fillId="0" borderId="22" xfId="0" applyNumberFormat="1" applyFont="1" applyBorder="1"/>
    <xf numFmtId="9" fontId="20" fillId="0" borderId="23" xfId="42" applyFont="1" applyBorder="1"/>
    <xf numFmtId="165" fontId="0" fillId="0" borderId="22" xfId="0" applyNumberFormat="1" applyBorder="1"/>
    <xf numFmtId="0" fontId="0" fillId="0" borderId="23" xfId="0" applyBorder="1"/>
    <xf numFmtId="0" fontId="17" fillId="35" borderId="25" xfId="0" applyFont="1" applyFill="1" applyBorder="1" applyAlignment="1">
      <alignment horizontal="center"/>
    </xf>
    <xf numFmtId="0" fontId="17" fillId="35" borderId="24" xfId="0" applyFont="1" applyFill="1" applyBorder="1" applyAlignment="1">
      <alignment horizontal="center"/>
    </xf>
    <xf numFmtId="0" fontId="17" fillId="35" borderId="26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3" fontId="20" fillId="33" borderId="20" xfId="0" applyNumberFormat="1" applyFont="1" applyFill="1" applyBorder="1"/>
    <xf numFmtId="0" fontId="19" fillId="0" borderId="12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17" fillId="35" borderId="21" xfId="0" applyFont="1" applyFill="1" applyBorder="1" applyAlignment="1">
      <alignment horizontal="center"/>
    </xf>
    <xf numFmtId="0" fontId="17" fillId="35" borderId="20" xfId="0" applyFont="1" applyFill="1" applyBorder="1" applyAlignment="1">
      <alignment horizontal="center"/>
    </xf>
    <xf numFmtId="0" fontId="22" fillId="35" borderId="0" xfId="0" applyFont="1" applyFill="1" applyAlignment="1">
      <alignment horizontal="center" vertical="center"/>
    </xf>
    <xf numFmtId="0" fontId="22" fillId="35" borderId="0" xfId="0" applyFont="1" applyFill="1" applyBorder="1" applyAlignment="1">
      <alignment horizontal="center" vertical="center"/>
    </xf>
    <xf numFmtId="0" fontId="22" fillId="35" borderId="24" xfId="0" applyFont="1" applyFill="1" applyBorder="1" applyAlignment="1">
      <alignment horizontal="center" vertical="center"/>
    </xf>
    <xf numFmtId="0" fontId="15" fillId="0" borderId="0" xfId="0" applyFont="1" applyAlignment="1">
      <alignment horizontal="right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 xr:uid="{DAEF9C41-2EF4-4DA3-A0D4-A31A587EF7D2}"/>
    <cellStyle name="Note" xfId="15" builtinId="10" customBuiltin="1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4A4D32-A826-474A-B406-BD9DCEFAD619}">
  <sheetPr>
    <tabColor rgb="FFFFFF00"/>
  </sheetPr>
  <dimension ref="A1:D12"/>
  <sheetViews>
    <sheetView workbookViewId="0">
      <selection activeCell="G13" sqref="G13"/>
    </sheetView>
  </sheetViews>
  <sheetFormatPr baseColWidth="10" defaultRowHeight="15.6" x14ac:dyDescent="0.3"/>
  <sheetData>
    <row r="1" spans="1:4" x14ac:dyDescent="0.3">
      <c r="A1" s="1" t="s">
        <v>22</v>
      </c>
      <c r="B1" s="2" t="s">
        <v>10</v>
      </c>
      <c r="D1" t="e" cm="1">
        <f t="array" ref="D1">+_xlfn.UNIQUE(#REF!)</f>
        <v>#REF!</v>
      </c>
    </row>
    <row r="2" spans="1:4" x14ac:dyDescent="0.3">
      <c r="A2" s="1" t="s">
        <v>23</v>
      </c>
      <c r="B2" s="2" t="s">
        <v>11</v>
      </c>
    </row>
    <row r="3" spans="1:4" x14ac:dyDescent="0.3">
      <c r="A3" s="1" t="s">
        <v>24</v>
      </c>
      <c r="B3" s="2" t="s">
        <v>12</v>
      </c>
    </row>
    <row r="4" spans="1:4" x14ac:dyDescent="0.3">
      <c r="A4" s="1" t="s">
        <v>25</v>
      </c>
      <c r="B4" s="2" t="s">
        <v>13</v>
      </c>
    </row>
    <row r="5" spans="1:4" x14ac:dyDescent="0.3">
      <c r="A5" s="1" t="s">
        <v>26</v>
      </c>
      <c r="B5" s="2" t="s">
        <v>14</v>
      </c>
    </row>
    <row r="6" spans="1:4" x14ac:dyDescent="0.3">
      <c r="A6" s="1" t="s">
        <v>27</v>
      </c>
      <c r="B6" s="2" t="s">
        <v>15</v>
      </c>
    </row>
    <row r="7" spans="1:4" x14ac:dyDescent="0.3">
      <c r="A7" s="1" t="s">
        <v>28</v>
      </c>
      <c r="B7" s="2" t="s">
        <v>16</v>
      </c>
    </row>
    <row r="8" spans="1:4" x14ac:dyDescent="0.3">
      <c r="A8" s="1" t="s">
        <v>29</v>
      </c>
      <c r="B8" s="2" t="s">
        <v>17</v>
      </c>
    </row>
    <row r="9" spans="1:4" x14ac:dyDescent="0.3">
      <c r="A9" s="1" t="s">
        <v>30</v>
      </c>
      <c r="B9" s="2" t="s">
        <v>18</v>
      </c>
    </row>
    <row r="10" spans="1:4" x14ac:dyDescent="0.3">
      <c r="A10" s="1" t="s">
        <v>31</v>
      </c>
      <c r="B10" s="2" t="s">
        <v>19</v>
      </c>
    </row>
    <row r="11" spans="1:4" x14ac:dyDescent="0.3">
      <c r="A11" s="1" t="s">
        <v>32</v>
      </c>
      <c r="B11" s="2" t="s">
        <v>20</v>
      </c>
    </row>
    <row r="12" spans="1:4" x14ac:dyDescent="0.3">
      <c r="A12" s="1" t="s">
        <v>33</v>
      </c>
      <c r="B12" s="2" t="s">
        <v>21</v>
      </c>
    </row>
  </sheetData>
  <phoneticPr fontId="2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1"/>
  </sheetPr>
  <dimension ref="A1:B15"/>
  <sheetViews>
    <sheetView workbookViewId="0">
      <selection activeCell="B2" sqref="B2:B5"/>
    </sheetView>
  </sheetViews>
  <sheetFormatPr baseColWidth="10" defaultRowHeight="15.6" x14ac:dyDescent="0.3"/>
  <sheetData>
    <row r="1" spans="1:2" x14ac:dyDescent="0.3">
      <c r="A1" t="s">
        <v>0</v>
      </c>
      <c r="B1" t="s">
        <v>1</v>
      </c>
    </row>
    <row r="2" spans="1:2" x14ac:dyDescent="0.3">
      <c r="A2" t="s">
        <v>2</v>
      </c>
      <c r="B2">
        <v>4.7</v>
      </c>
    </row>
    <row r="3" spans="1:2" x14ac:dyDescent="0.3">
      <c r="A3" t="s">
        <v>2</v>
      </c>
      <c r="B3">
        <v>40</v>
      </c>
    </row>
    <row r="4" spans="1:2" x14ac:dyDescent="0.3">
      <c r="A4" t="s">
        <v>3</v>
      </c>
      <c r="B4">
        <v>5.9</v>
      </c>
    </row>
    <row r="5" spans="1:2" x14ac:dyDescent="0.3">
      <c r="A5" t="s">
        <v>3</v>
      </c>
      <c r="B5">
        <v>28</v>
      </c>
    </row>
    <row r="6" spans="1:2" x14ac:dyDescent="0.3">
      <c r="A6" t="s">
        <v>4</v>
      </c>
      <c r="B6">
        <v>28</v>
      </c>
    </row>
    <row r="7" spans="1:2" x14ac:dyDescent="0.3">
      <c r="A7" t="s">
        <v>5</v>
      </c>
      <c r="B7">
        <v>5.9</v>
      </c>
    </row>
    <row r="8" spans="1:2" x14ac:dyDescent="0.3">
      <c r="A8" t="s">
        <v>5</v>
      </c>
      <c r="B8">
        <v>48</v>
      </c>
    </row>
    <row r="9" spans="1:2" x14ac:dyDescent="0.3">
      <c r="A9" t="s">
        <v>6</v>
      </c>
      <c r="B9">
        <v>52</v>
      </c>
    </row>
    <row r="10" spans="1:2" x14ac:dyDescent="0.3">
      <c r="A10" t="s">
        <v>6</v>
      </c>
      <c r="B10">
        <v>32</v>
      </c>
    </row>
    <row r="11" spans="1:2" x14ac:dyDescent="0.3">
      <c r="A11" t="s">
        <v>7</v>
      </c>
      <c r="B11">
        <v>36</v>
      </c>
    </row>
    <row r="12" spans="1:2" x14ac:dyDescent="0.3">
      <c r="A12" t="s">
        <v>8</v>
      </c>
      <c r="B12">
        <v>3</v>
      </c>
    </row>
    <row r="13" spans="1:2" x14ac:dyDescent="0.3">
      <c r="A13" t="s">
        <v>9</v>
      </c>
      <c r="B13">
        <v>12.6</v>
      </c>
    </row>
    <row r="14" spans="1:2" x14ac:dyDescent="0.3">
      <c r="A14" t="s">
        <v>9</v>
      </c>
      <c r="B14">
        <v>5.9</v>
      </c>
    </row>
    <row r="15" spans="1:2" x14ac:dyDescent="0.3">
      <c r="A15" t="s">
        <v>9</v>
      </c>
      <c r="B15">
        <v>12.6</v>
      </c>
    </row>
  </sheetData>
  <pageMargins left="0.78740157499999996" right="0.78740157499999996" top="0.984251969" bottom="0.984251969" header="0.4921259845" footer="0.492125984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B8DFB-D632-4E93-BAC4-D1C46117EA48}">
  <sheetPr>
    <tabColor rgb="FF00B0F0"/>
  </sheetPr>
  <dimension ref="B1:T10"/>
  <sheetViews>
    <sheetView showGridLines="0" tabSelected="1" zoomScale="85" zoomScaleNormal="85" workbookViewId="0">
      <selection activeCell="G14" sqref="G14"/>
    </sheetView>
  </sheetViews>
  <sheetFormatPr baseColWidth="10" defaultRowHeight="15.6" outlineLevelCol="1" x14ac:dyDescent="0.3"/>
  <cols>
    <col min="1" max="1" width="2.5" customWidth="1"/>
    <col min="2" max="2" width="9" bestFit="1" customWidth="1"/>
    <col min="3" max="3" width="2.59765625" customWidth="1"/>
    <col min="4" max="4" width="22.09765625" bestFit="1" customWidth="1"/>
    <col min="6" max="6" width="6.09765625" customWidth="1"/>
    <col min="7" max="7" width="23.8984375" bestFit="1" customWidth="1"/>
    <col min="8" max="8" width="11.5" customWidth="1"/>
    <col min="9" max="12" width="10" customWidth="1"/>
    <col min="13" max="13" width="1.5" customWidth="1"/>
    <col min="14" max="15" width="11.5" customWidth="1" outlineLevel="1"/>
    <col min="16" max="16" width="2.5" customWidth="1"/>
  </cols>
  <sheetData>
    <row r="1" spans="2:20" ht="16.2" thickBot="1" x14ac:dyDescent="0.35">
      <c r="R1" s="3" t="s">
        <v>36</v>
      </c>
      <c r="S1" s="3" t="s">
        <v>37</v>
      </c>
      <c r="T1" s="20" t="s">
        <v>38</v>
      </c>
    </row>
    <row r="2" spans="2:20" ht="15.6" customHeight="1" x14ac:dyDescent="0.3">
      <c r="D2" s="30" t="str" cm="1">
        <f t="array" ref="D2">+"P&amp;L"&amp;" - "&amp;_xlfn.XLOOKUP('P&amp;L'!$R$3,Settings!A9:$A$20,Settings!$B$9:$B$20)&amp;" "&amp;'P&amp;L'!$R$2</f>
        <v>P&amp;L - Septembre 2020</v>
      </c>
      <c r="E2" s="31"/>
      <c r="F2" s="31"/>
      <c r="G2" s="31"/>
      <c r="H2" s="31"/>
      <c r="I2" s="31"/>
      <c r="J2" s="31"/>
      <c r="K2" s="31"/>
      <c r="L2" s="31"/>
      <c r="M2" s="31"/>
      <c r="N2" s="31"/>
      <c r="O2" s="32"/>
      <c r="Q2" s="4" t="s">
        <v>34</v>
      </c>
      <c r="R2" s="7">
        <v>2020</v>
      </c>
      <c r="S2" s="18">
        <f>+R2-1</f>
        <v>2019</v>
      </c>
      <c r="T2" s="5">
        <f>+IF(CurrentYear_Month="01",CurrentYear_Year-1,CurrentYear_Year)</f>
        <v>2020</v>
      </c>
    </row>
    <row r="3" spans="2:20" ht="16.2" customHeight="1" thickBot="1" x14ac:dyDescent="0.35">
      <c r="D3" s="33"/>
      <c r="E3" s="34"/>
      <c r="F3" s="34"/>
      <c r="G3" s="34"/>
      <c r="H3" s="34"/>
      <c r="I3" s="34"/>
      <c r="J3" s="34"/>
      <c r="K3" s="34"/>
      <c r="L3" s="34"/>
      <c r="M3" s="34"/>
      <c r="N3" s="34"/>
      <c r="O3" s="35"/>
      <c r="Q3" s="4" t="s">
        <v>35</v>
      </c>
      <c r="R3" s="8" t="s">
        <v>30</v>
      </c>
      <c r="S3" s="19" t="str">
        <f>+CurrentYear_Month</f>
        <v>09</v>
      </c>
      <c r="T3" s="6">
        <f>+IF(CurrentYear_Month="01","12",CurrentYear_Month-1)</f>
        <v>8</v>
      </c>
    </row>
    <row r="5" spans="2:20" x14ac:dyDescent="0.3">
      <c r="D5" s="38" t="str">
        <f>"P"&amp;'P&amp;L'!$R$3&amp;" - "&amp;'P&amp;L'!$R$2</f>
        <v>P09 - 2020</v>
      </c>
      <c r="E5" s="13" t="s">
        <v>40</v>
      </c>
      <c r="F5" s="4"/>
      <c r="G5" s="39" t="str">
        <f>"P"&amp;'P&amp;L'!$R$3&amp;" - "&amp;'P&amp;L'!$R$2</f>
        <v>P09 - 2020</v>
      </c>
      <c r="H5" s="13" t="s">
        <v>41</v>
      </c>
      <c r="I5" s="36" t="s">
        <v>43</v>
      </c>
      <c r="J5" s="37"/>
      <c r="K5" s="36" t="s">
        <v>44</v>
      </c>
      <c r="L5" s="37"/>
      <c r="M5" s="28"/>
      <c r="N5" s="10" t="s">
        <v>46</v>
      </c>
      <c r="O5" s="10" t="s">
        <v>47</v>
      </c>
      <c r="P5" s="4"/>
    </row>
    <row r="6" spans="2:20" x14ac:dyDescent="0.3">
      <c r="D6" s="38"/>
      <c r="E6" s="13" t="s">
        <v>42</v>
      </c>
      <c r="F6" s="4"/>
      <c r="G6" s="40"/>
      <c r="H6" s="25" t="s">
        <v>42</v>
      </c>
      <c r="I6" s="26" t="s">
        <v>42</v>
      </c>
      <c r="J6" s="25" t="s">
        <v>45</v>
      </c>
      <c r="K6" s="26" t="s">
        <v>42</v>
      </c>
      <c r="L6" s="25" t="s">
        <v>45</v>
      </c>
      <c r="M6" s="12"/>
      <c r="N6" s="27" t="s">
        <v>42</v>
      </c>
      <c r="O6" s="25" t="s">
        <v>42</v>
      </c>
      <c r="P6" s="4"/>
    </row>
    <row r="7" spans="2:20" x14ac:dyDescent="0.3">
      <c r="D7" s="9" t="s">
        <v>39</v>
      </c>
      <c r="E7" s="29">
        <f>+SUMIFS(DATA!$B:$B,DATA!$A:$A,"="&amp;CurrentYear_Year&amp;"*",DATA!$A:$A,"!!!!!"&amp;"&lt;="&amp;CurrentYear_Month&amp;"*")</f>
        <v>0</v>
      </c>
      <c r="G7" s="16" t="s">
        <v>39</v>
      </c>
      <c r="H7" s="14">
        <f>+SUMIFS(DATA!$B:$B,DATA!$A:$A,'P&amp;L'!R$2&amp;"-"&amp;'P&amp;L'!R$3&amp;"*")</f>
        <v>34.1</v>
      </c>
      <c r="I7" s="21">
        <f>+$H7-$N7</f>
        <v>34.1</v>
      </c>
      <c r="J7" s="22" t="str">
        <f>IFERROR($I7/$N7-1,"")</f>
        <v/>
      </c>
      <c r="K7" s="21">
        <f>+$H7-$O7</f>
        <v>34.1</v>
      </c>
      <c r="L7" s="22" t="str">
        <f>IFERROR($I7/$O7-1,"")</f>
        <v/>
      </c>
      <c r="M7" s="12"/>
      <c r="N7" s="11">
        <f>+SUMIFS(DATA!$B:$B,DATA!$A:$A,'P&amp;L'!S$2&amp;"-"&amp;'P&amp;L'!S$3&amp;"*")</f>
        <v>0</v>
      </c>
      <c r="O7" s="11">
        <f>+SUMIFS(DATA!$B:$B,DATA!$A:$A,'P&amp;L'!T$2&amp;"-"&amp;'P&amp;L'!T$3&amp;"*")</f>
        <v>0</v>
      </c>
    </row>
    <row r="8" spans="2:20" ht="6.6" customHeight="1" x14ac:dyDescent="0.3">
      <c r="B8" s="2"/>
      <c r="E8" s="15"/>
      <c r="G8" s="17"/>
      <c r="H8" s="15"/>
      <c r="I8" s="23"/>
      <c r="J8" s="24"/>
      <c r="K8" s="23"/>
      <c r="L8" s="24"/>
      <c r="N8" s="12"/>
      <c r="O8" s="12"/>
    </row>
    <row r="9" spans="2:20" x14ac:dyDescent="0.3">
      <c r="E9" s="41" t="s">
        <v>48</v>
      </c>
    </row>
    <row r="10" spans="2:20" x14ac:dyDescent="0.3">
      <c r="D10" s="4"/>
    </row>
  </sheetData>
  <mergeCells count="5">
    <mergeCell ref="D2:O3"/>
    <mergeCell ref="I5:J5"/>
    <mergeCell ref="D5:D6"/>
    <mergeCell ref="G5:G6"/>
    <mergeCell ref="K5:L5"/>
  </mergeCells>
  <pageMargins left="0.7" right="0.7" top="0.75" bottom="0.75" header="0.3" footer="0.3"/>
  <pageSetup paperSize="9" scale="51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434ABBF4-7321-4574-A704-B2CC5743072D}">
          <x14:formula1>
            <xm:f>Settings!$A$1:$A$12</xm:f>
          </x14:formula1>
          <xm:sqref>R3:S3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Settings</vt:lpstr>
      <vt:lpstr>DATA</vt:lpstr>
      <vt:lpstr>P&amp;L</vt:lpstr>
      <vt:lpstr>CurrentYear_Month</vt:lpstr>
      <vt:lpstr>CurrentYear_Year</vt:lpstr>
      <vt:lpstr>LastMonth_Month</vt:lpstr>
      <vt:lpstr>LastMonth_Year</vt:lpstr>
      <vt:lpstr>LastYear_Month</vt:lpstr>
      <vt:lpstr>LastYear_Year</vt:lpstr>
      <vt:lpstr>'P&amp;L'!Zone_d_impression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POUPART</dc:creator>
  <cp:lastModifiedBy>Clément POUPART</cp:lastModifiedBy>
  <dcterms:created xsi:type="dcterms:W3CDTF">2020-11-15T21:51:56Z</dcterms:created>
  <dcterms:modified xsi:type="dcterms:W3CDTF">2021-01-01T20:03:26Z</dcterms:modified>
</cp:coreProperties>
</file>