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xl/richData/rdRichValueTypes.xml" ContentType="application/vnd.ms-excel.rdrichvaluetypes+xml"/>
  <Override PartName="/xl/richData/rdrichvaluestructure.xml" ContentType="application/vnd.ms-excel.rdrichvaluestructure+xml"/>
  <Override PartName="/xl/richData/rdrichvalue.xml" ContentType="application/vnd.ms-excel.rdrichvalu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Denis\Downloads\"/>
    </mc:Choice>
  </mc:AlternateContent>
  <bookViews>
    <workbookView xWindow="0" yWindow="0" windowWidth="23040" windowHeight="9420"/>
  </bookViews>
  <sheets>
    <sheet name="Etat des stocks" sheetId="3" r:id="rId1"/>
    <sheet name="Commande" sheetId="5" r:id="rId2"/>
    <sheet name="Filtre" sheetId="4" state="hidden" r:id="rId3"/>
    <sheet name="Stock" sheetId="2" state="hidden" r:id="rId4"/>
  </sheets>
  <definedNames>
    <definedName name="_xlnm._FilterDatabase" localSheetId="0" hidden="1">'Etat des stocks'!$A$3:$I$2000</definedName>
    <definedName name="_xlnm._FilterDatabase" localSheetId="2" hidden="1">Filtre!$A$1:$T$300</definedName>
    <definedName name="_xlnm.Criteria" localSheetId="0">'Etat des stocks'!$K$1:$K$2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2" i="2" l="1"/>
  <c r="J3" i="2"/>
  <c r="J4" i="2"/>
  <c r="J5" i="2"/>
  <c r="J6" i="2"/>
  <c r="J7" i="2"/>
  <c r="J8" i="2"/>
  <c r="J9" i="2"/>
  <c r="D364" i="3" s="1" a="1"/>
  <c r="D364" i="3" s="1"/>
  <c r="F364" i="3" s="1"/>
  <c r="G364" i="3" s="1"/>
  <c r="H364" i="3" s="1"/>
  <c r="I364" i="3" s="1"/>
  <c r="J10" i="2"/>
  <c r="J11" i="2"/>
  <c r="J12" i="2"/>
  <c r="J13" i="2"/>
  <c r="J14" i="2"/>
  <c r="J15" i="2"/>
  <c r="J16" i="2"/>
  <c r="J17" i="2"/>
  <c r="J18" i="2"/>
  <c r="J19" i="2"/>
  <c r="J20" i="2"/>
  <c r="J21" i="2"/>
  <c r="J22" i="2"/>
  <c r="J23" i="2"/>
  <c r="J24" i="2"/>
  <c r="J25" i="2"/>
  <c r="J26" i="2"/>
  <c r="J27" i="2"/>
  <c r="J28" i="2"/>
  <c r="J29" i="2"/>
  <c r="J30" i="2"/>
  <c r="J31" i="2"/>
  <c r="J32" i="2"/>
  <c r="J33" i="2"/>
  <c r="J34" i="2"/>
  <c r="J35" i="2"/>
  <c r="J36" i="2"/>
  <c r="J37" i="2"/>
  <c r="J38" i="2"/>
  <c r="J39" i="2"/>
  <c r="J40" i="2"/>
  <c r="J41" i="2"/>
  <c r="J42" i="2"/>
  <c r="J43" i="2"/>
  <c r="J44" i="2"/>
  <c r="J45" i="2"/>
  <c r="J46" i="2"/>
  <c r="J47" i="2"/>
  <c r="J48" i="2"/>
  <c r="J49" i="2"/>
  <c r="J50" i="2"/>
  <c r="J51" i="2"/>
  <c r="J52" i="2"/>
  <c r="J53" i="2"/>
  <c r="J54" i="2"/>
  <c r="J55" i="2"/>
  <c r="J56" i="2"/>
  <c r="J57" i="2"/>
  <c r="J58" i="2"/>
  <c r="J59" i="2"/>
  <c r="J60" i="2"/>
  <c r="J61" i="2"/>
  <c r="J62" i="2"/>
  <c r="J63" i="2"/>
  <c r="J64" i="2"/>
  <c r="J65" i="2"/>
  <c r="J66" i="2"/>
  <c r="J67" i="2"/>
  <c r="J68" i="2"/>
  <c r="J69" i="2"/>
  <c r="J70" i="2"/>
  <c r="J71" i="2"/>
  <c r="J72" i="2"/>
  <c r="J73" i="2"/>
  <c r="J74" i="2"/>
  <c r="J75" i="2"/>
  <c r="J76" i="2"/>
  <c r="J77" i="2"/>
  <c r="J78" i="2"/>
  <c r="J79" i="2"/>
  <c r="J80" i="2"/>
  <c r="J81" i="2"/>
  <c r="J82" i="2"/>
  <c r="J83" i="2"/>
  <c r="J84" i="2"/>
  <c r="J85" i="2"/>
  <c r="J86" i="2"/>
  <c r="J87" i="2"/>
  <c r="J88" i="2"/>
  <c r="J89" i="2"/>
  <c r="J90" i="2"/>
  <c r="J91" i="2"/>
  <c r="J92" i="2"/>
  <c r="J93" i="2"/>
  <c r="J94" i="2"/>
  <c r="J95" i="2"/>
  <c r="J96" i="2"/>
  <c r="J97" i="2"/>
  <c r="J98" i="2"/>
  <c r="J99" i="2"/>
  <c r="J100" i="2"/>
  <c r="J101" i="2"/>
  <c r="J102" i="2"/>
  <c r="J103" i="2"/>
  <c r="J104" i="2"/>
  <c r="J105" i="2"/>
  <c r="J106" i="2"/>
  <c r="J107" i="2"/>
  <c r="J108" i="2"/>
  <c r="J109" i="2"/>
  <c r="J110" i="2"/>
  <c r="J111" i="2"/>
  <c r="J112" i="2"/>
  <c r="J113" i="2"/>
  <c r="J114" i="2"/>
  <c r="J115" i="2"/>
  <c r="J116" i="2"/>
  <c r="J117" i="2"/>
  <c r="J118" i="2"/>
  <c r="J119" i="2"/>
  <c r="J120" i="2"/>
  <c r="J121" i="2"/>
  <c r="J122" i="2"/>
  <c r="J123" i="2"/>
  <c r="J124" i="2"/>
  <c r="J125" i="2"/>
  <c r="J126" i="2"/>
  <c r="J127" i="2"/>
  <c r="J128" i="2"/>
  <c r="J129" i="2"/>
  <c r="J130" i="2"/>
  <c r="J131" i="2"/>
  <c r="J132" i="2"/>
  <c r="J133" i="2"/>
  <c r="J134" i="2"/>
  <c r="J135" i="2"/>
  <c r="J136" i="2"/>
  <c r="J137" i="2"/>
  <c r="J138" i="2"/>
  <c r="J139" i="2"/>
  <c r="J140" i="2"/>
  <c r="J141" i="2"/>
  <c r="J142" i="2"/>
  <c r="J143" i="2"/>
  <c r="J144" i="2"/>
  <c r="J145" i="2"/>
  <c r="J146" i="2"/>
  <c r="J147" i="2"/>
  <c r="J148" i="2"/>
  <c r="J149" i="2"/>
  <c r="J150" i="2"/>
  <c r="J151" i="2"/>
  <c r="J152" i="2"/>
  <c r="J153" i="2"/>
  <c r="J154" i="2"/>
  <c r="J155" i="2"/>
  <c r="J156" i="2"/>
  <c r="J157" i="2"/>
  <c r="J158" i="2"/>
  <c r="J159" i="2"/>
  <c r="J160" i="2"/>
  <c r="J161" i="2"/>
  <c r="J162" i="2"/>
  <c r="J163" i="2"/>
  <c r="J164" i="2"/>
  <c r="J165" i="2"/>
  <c r="J166" i="2"/>
  <c r="J167" i="2"/>
  <c r="J168" i="2"/>
  <c r="J169" i="2"/>
  <c r="J170" i="2"/>
  <c r="J171" i="2"/>
  <c r="J172" i="2"/>
  <c r="J173" i="2"/>
  <c r="J174" i="2"/>
  <c r="J175" i="2"/>
  <c r="J176" i="2"/>
  <c r="J177" i="2"/>
  <c r="J178" i="2"/>
  <c r="J179" i="2"/>
  <c r="J180" i="2"/>
  <c r="J181" i="2"/>
  <c r="J182" i="2"/>
  <c r="J183" i="2"/>
  <c r="J184" i="2"/>
  <c r="J185" i="2"/>
  <c r="J186" i="2"/>
  <c r="J187" i="2"/>
  <c r="J188" i="2"/>
  <c r="J189" i="2"/>
  <c r="J190" i="2"/>
  <c r="J191" i="2"/>
  <c r="J192" i="2"/>
  <c r="J193" i="2"/>
  <c r="J194" i="2"/>
  <c r="J195" i="2"/>
  <c r="J196" i="2"/>
  <c r="J197" i="2"/>
  <c r="J198" i="2"/>
  <c r="J199" i="2"/>
  <c r="J200" i="2"/>
  <c r="J201" i="2"/>
  <c r="J202" i="2"/>
  <c r="J203" i="2"/>
  <c r="J204" i="2"/>
  <c r="J205" i="2"/>
  <c r="J206" i="2"/>
  <c r="J207" i="2"/>
  <c r="J208" i="2"/>
  <c r="J209" i="2"/>
  <c r="J210" i="2"/>
  <c r="J211" i="2"/>
  <c r="J212" i="2"/>
  <c r="J213" i="2"/>
  <c r="J214" i="2"/>
  <c r="J215" i="2"/>
  <c r="J216" i="2"/>
  <c r="J217" i="2"/>
  <c r="J218" i="2"/>
  <c r="J219" i="2"/>
  <c r="J220" i="2"/>
  <c r="J221" i="2"/>
  <c r="J222" i="2"/>
  <c r="J223" i="2"/>
  <c r="J224" i="2"/>
  <c r="J225" i="2"/>
  <c r="J226" i="2"/>
  <c r="J227" i="2"/>
  <c r="J228" i="2"/>
  <c r="J229" i="2"/>
  <c r="J230" i="2"/>
  <c r="J231" i="2"/>
  <c r="J232" i="2"/>
  <c r="J233" i="2"/>
  <c r="J234" i="2"/>
  <c r="J235" i="2"/>
  <c r="J236" i="2"/>
  <c r="J237" i="2"/>
  <c r="J238" i="2"/>
  <c r="J239" i="2"/>
  <c r="J240" i="2"/>
  <c r="J241" i="2"/>
  <c r="J242" i="2"/>
  <c r="J243" i="2"/>
  <c r="J244" i="2"/>
  <c r="J245" i="2"/>
  <c r="J246" i="2"/>
  <c r="J247" i="2"/>
  <c r="J248" i="2"/>
  <c r="J249" i="2"/>
  <c r="J250" i="2"/>
  <c r="J251" i="2"/>
  <c r="J252" i="2"/>
  <c r="J253" i="2"/>
  <c r="J254" i="2"/>
  <c r="J255" i="2"/>
  <c r="J256" i="2"/>
  <c r="J257" i="2"/>
  <c r="J258" i="2"/>
  <c r="J259" i="2"/>
  <c r="J260" i="2"/>
  <c r="J261" i="2"/>
  <c r="J262" i="2"/>
  <c r="J263" i="2"/>
  <c r="J264" i="2"/>
  <c r="J265" i="2"/>
  <c r="J266" i="2"/>
  <c r="J267" i="2"/>
  <c r="J268" i="2"/>
  <c r="J269" i="2"/>
  <c r="J270" i="2"/>
  <c r="J271" i="2"/>
  <c r="J272" i="2"/>
  <c r="J273" i="2"/>
  <c r="J274" i="2"/>
  <c r="J275" i="2"/>
  <c r="J276" i="2"/>
  <c r="J277" i="2"/>
  <c r="J278" i="2"/>
  <c r="J279" i="2"/>
  <c r="J280" i="2"/>
  <c r="J281" i="2"/>
  <c r="J282" i="2"/>
  <c r="J283" i="2"/>
  <c r="J284" i="2"/>
  <c r="J285" i="2"/>
  <c r="J286" i="2"/>
  <c r="J287" i="2"/>
  <c r="J288" i="2"/>
  <c r="J289" i="2"/>
  <c r="J290" i="2"/>
  <c r="J291" i="2"/>
  <c r="J292" i="2"/>
  <c r="J293" i="2"/>
  <c r="J294" i="2"/>
  <c r="J295" i="2"/>
  <c r="J296" i="2"/>
  <c r="J297" i="2"/>
  <c r="J298" i="2"/>
  <c r="J299" i="2"/>
  <c r="J300" i="2"/>
  <c r="J301" i="2"/>
  <c r="J302" i="2"/>
  <c r="J303" i="2"/>
  <c r="J304" i="2"/>
  <c r="J305" i="2"/>
  <c r="J306" i="2"/>
  <c r="J307" i="2"/>
  <c r="J308" i="2"/>
  <c r="J309" i="2"/>
  <c r="J310" i="2"/>
  <c r="J311" i="2"/>
  <c r="J312" i="2"/>
  <c r="J313" i="2"/>
  <c r="J314" i="2"/>
  <c r="J315" i="2"/>
  <c r="J316" i="2"/>
  <c r="J317" i="2"/>
  <c r="J318" i="2"/>
  <c r="J319" i="2"/>
  <c r="J320" i="2"/>
  <c r="J321" i="2"/>
  <c r="J322" i="2"/>
  <c r="J323" i="2"/>
  <c r="J324" i="2"/>
  <c r="J325" i="2"/>
  <c r="J326" i="2"/>
  <c r="J327" i="2"/>
  <c r="J328" i="2"/>
  <c r="J329" i="2"/>
  <c r="J330" i="2"/>
  <c r="J331" i="2"/>
  <c r="J332" i="2"/>
  <c r="J333" i="2"/>
  <c r="J334" i="2"/>
  <c r="J335" i="2"/>
  <c r="J336" i="2"/>
  <c r="J337" i="2"/>
  <c r="J338" i="2"/>
  <c r="J339" i="2"/>
  <c r="J340" i="2"/>
  <c r="J341" i="2"/>
  <c r="J342" i="2"/>
  <c r="J343" i="2"/>
  <c r="J344" i="2"/>
  <c r="J345" i="2"/>
  <c r="J346" i="2"/>
  <c r="J347" i="2"/>
  <c r="J348" i="2"/>
  <c r="J349" i="2"/>
  <c r="J350" i="2"/>
  <c r="J351" i="2"/>
  <c r="J352" i="2"/>
  <c r="J353" i="2"/>
  <c r="J354" i="2"/>
  <c r="J355" i="2"/>
  <c r="J356" i="2"/>
  <c r="J357" i="2"/>
  <c r="J358" i="2"/>
  <c r="J359" i="2"/>
  <c r="J360" i="2"/>
  <c r="J361" i="2"/>
  <c r="J362" i="2"/>
  <c r="J363" i="2"/>
  <c r="J364" i="2"/>
  <c r="J365" i="2"/>
  <c r="J366" i="2"/>
  <c r="J367" i="2"/>
  <c r="J368" i="2"/>
  <c r="J369" i="2"/>
  <c r="J370" i="2"/>
  <c r="J371" i="2"/>
  <c r="J372" i="2"/>
  <c r="J373" i="2"/>
  <c r="J374" i="2"/>
  <c r="J375" i="2"/>
  <c r="J376" i="2"/>
  <c r="J377" i="2"/>
  <c r="J378" i="2"/>
  <c r="J379" i="2"/>
  <c r="J380" i="2"/>
  <c r="J381" i="2"/>
  <c r="J382" i="2"/>
  <c r="J383" i="2"/>
  <c r="J384" i="2"/>
  <c r="J385" i="2"/>
  <c r="J386" i="2"/>
  <c r="J387" i="2"/>
  <c r="J388" i="2"/>
  <c r="J389" i="2"/>
  <c r="J390" i="2"/>
  <c r="J391" i="2"/>
  <c r="J392" i="2"/>
  <c r="J393" i="2"/>
  <c r="J394" i="2"/>
  <c r="J395" i="2"/>
  <c r="J396" i="2"/>
  <c r="J397" i="2"/>
  <c r="J398" i="2"/>
  <c r="J399" i="2"/>
  <c r="J400" i="2"/>
  <c r="J401" i="2"/>
  <c r="J402" i="2"/>
  <c r="J403" i="2"/>
  <c r="J404" i="2"/>
  <c r="J405" i="2"/>
  <c r="J406" i="2"/>
  <c r="J407" i="2"/>
  <c r="J408" i="2"/>
  <c r="J409" i="2"/>
  <c r="J410" i="2"/>
  <c r="J411" i="2"/>
  <c r="J412" i="2"/>
  <c r="J413" i="2"/>
  <c r="J414" i="2"/>
  <c r="J415" i="2"/>
  <c r="J416" i="2"/>
  <c r="J417" i="2"/>
  <c r="J418" i="2"/>
  <c r="J419" i="2"/>
  <c r="J420" i="2"/>
  <c r="J421" i="2"/>
  <c r="J422" i="2"/>
  <c r="J423" i="2"/>
  <c r="J424" i="2"/>
  <c r="J425" i="2"/>
  <c r="J426" i="2"/>
  <c r="J427" i="2"/>
  <c r="J428" i="2"/>
  <c r="J429" i="2"/>
  <c r="J430" i="2"/>
  <c r="J431" i="2"/>
  <c r="J432" i="2"/>
  <c r="J433" i="2"/>
  <c r="J434" i="2"/>
  <c r="J435" i="2"/>
  <c r="J436" i="2"/>
  <c r="J437" i="2"/>
  <c r="J438" i="2"/>
  <c r="J439" i="2"/>
  <c r="J440" i="2"/>
  <c r="J441" i="2"/>
  <c r="J442" i="2"/>
  <c r="J443" i="2"/>
  <c r="J444" i="2"/>
  <c r="J445" i="2"/>
  <c r="J446" i="2"/>
  <c r="J447" i="2"/>
  <c r="J448" i="2"/>
  <c r="J449" i="2"/>
  <c r="J450" i="2"/>
  <c r="J451" i="2"/>
  <c r="J452" i="2"/>
  <c r="J453" i="2"/>
  <c r="J454" i="2"/>
  <c r="J455" i="2"/>
  <c r="J456" i="2"/>
  <c r="J457" i="2"/>
  <c r="J458" i="2"/>
  <c r="J459" i="2"/>
  <c r="J460" i="2"/>
  <c r="J461" i="2"/>
  <c r="J462" i="2"/>
  <c r="J463" i="2"/>
  <c r="J464" i="2"/>
  <c r="J465" i="2"/>
  <c r="J466" i="2"/>
  <c r="J467" i="2"/>
  <c r="J468" i="2"/>
  <c r="J469" i="2"/>
  <c r="J470" i="2"/>
  <c r="J471" i="2"/>
  <c r="J472" i="2"/>
  <c r="J473" i="2"/>
  <c r="J474" i="2"/>
  <c r="J475" i="2"/>
  <c r="J476" i="2"/>
  <c r="J477" i="2"/>
  <c r="J478" i="2"/>
  <c r="J479" i="2"/>
  <c r="J480" i="2"/>
  <c r="J481" i="2"/>
  <c r="J482" i="2"/>
  <c r="J483" i="2"/>
  <c r="J484" i="2"/>
  <c r="J485" i="2"/>
  <c r="J486" i="2"/>
  <c r="J487" i="2"/>
  <c r="J488" i="2"/>
  <c r="J489" i="2"/>
  <c r="J490" i="2"/>
  <c r="J491" i="2"/>
  <c r="J492" i="2"/>
  <c r="J493" i="2"/>
  <c r="J494" i="2"/>
  <c r="J495" i="2"/>
  <c r="J496" i="2"/>
  <c r="J497" i="2"/>
  <c r="J498" i="2"/>
  <c r="J499" i="2"/>
  <c r="J500" i="2"/>
  <c r="J501" i="2"/>
  <c r="J502" i="2"/>
  <c r="J503" i="2"/>
  <c r="J504" i="2"/>
  <c r="J505" i="2"/>
  <c r="J506" i="2"/>
  <c r="J507" i="2"/>
  <c r="J508" i="2"/>
  <c r="J509" i="2"/>
  <c r="J510" i="2"/>
  <c r="J511" i="2"/>
  <c r="J512" i="2"/>
  <c r="J513" i="2"/>
  <c r="J514" i="2"/>
  <c r="J515" i="2"/>
  <c r="J516" i="2"/>
  <c r="J517" i="2"/>
  <c r="J518" i="2"/>
  <c r="J519" i="2"/>
  <c r="J520" i="2"/>
  <c r="J521" i="2"/>
  <c r="J522" i="2"/>
  <c r="J523" i="2"/>
  <c r="J524" i="2"/>
  <c r="J525" i="2"/>
  <c r="J526" i="2"/>
  <c r="J527" i="2"/>
  <c r="J528" i="2"/>
  <c r="J529" i="2"/>
  <c r="J530" i="2"/>
  <c r="J531" i="2"/>
  <c r="J532" i="2"/>
  <c r="J533" i="2"/>
  <c r="J534" i="2"/>
  <c r="J535" i="2"/>
  <c r="J536" i="2"/>
  <c r="J537" i="2"/>
  <c r="J538" i="2"/>
  <c r="J539" i="2"/>
  <c r="J540" i="2"/>
  <c r="J541" i="2"/>
  <c r="J542" i="2"/>
  <c r="J543" i="2"/>
  <c r="J544" i="2"/>
  <c r="J545" i="2"/>
  <c r="J546" i="2"/>
  <c r="J547" i="2"/>
  <c r="J548" i="2"/>
  <c r="J549" i="2"/>
  <c r="J550" i="2"/>
  <c r="J551" i="2"/>
  <c r="J552" i="2"/>
  <c r="J553" i="2"/>
  <c r="J554" i="2"/>
  <c r="J555" i="2"/>
  <c r="J556" i="2"/>
  <c r="J557" i="2"/>
  <c r="J558" i="2"/>
  <c r="J559" i="2"/>
  <c r="J560" i="2"/>
  <c r="J561" i="2"/>
  <c r="J562" i="2"/>
  <c r="J563" i="2"/>
  <c r="J564" i="2"/>
  <c r="J565" i="2"/>
  <c r="J566" i="2"/>
  <c r="J567" i="2"/>
  <c r="J568" i="2"/>
  <c r="J569" i="2"/>
  <c r="J570" i="2"/>
  <c r="J571" i="2"/>
  <c r="J572" i="2"/>
  <c r="J573" i="2"/>
  <c r="J574" i="2"/>
  <c r="J575" i="2"/>
  <c r="J576" i="2"/>
  <c r="J577" i="2"/>
  <c r="J578" i="2"/>
  <c r="J579" i="2"/>
  <c r="J580" i="2"/>
  <c r="J581" i="2"/>
  <c r="J582" i="2"/>
  <c r="J583" i="2"/>
  <c r="J584" i="2"/>
  <c r="J585" i="2"/>
  <c r="J586" i="2"/>
  <c r="J587" i="2"/>
  <c r="J588" i="2"/>
  <c r="J589" i="2"/>
  <c r="J590" i="2"/>
  <c r="J591" i="2"/>
  <c r="J592" i="2"/>
  <c r="J593" i="2"/>
  <c r="J594" i="2"/>
  <c r="J595" i="2"/>
  <c r="J596" i="2"/>
  <c r="J597" i="2"/>
  <c r="J598" i="2"/>
  <c r="J599" i="2"/>
  <c r="J600" i="2"/>
  <c r="J601" i="2"/>
  <c r="J602" i="2"/>
  <c r="J603" i="2"/>
  <c r="J604" i="2"/>
  <c r="J605" i="2"/>
  <c r="J606" i="2"/>
  <c r="J607" i="2"/>
  <c r="J608" i="2"/>
  <c r="J609" i="2"/>
  <c r="J610" i="2"/>
  <c r="J611" i="2"/>
  <c r="J612" i="2"/>
  <c r="J613" i="2"/>
  <c r="J614" i="2"/>
  <c r="J615" i="2"/>
  <c r="J616" i="2"/>
  <c r="J617" i="2"/>
  <c r="J618" i="2"/>
  <c r="J619" i="2"/>
  <c r="J620" i="2"/>
  <c r="J621" i="2"/>
  <c r="J622" i="2"/>
  <c r="J623" i="2"/>
  <c r="J624" i="2"/>
  <c r="J625" i="2"/>
  <c r="J626" i="2"/>
  <c r="J627" i="2"/>
  <c r="J628" i="2"/>
  <c r="J629" i="2"/>
  <c r="J630" i="2"/>
  <c r="J631" i="2"/>
  <c r="J632" i="2"/>
  <c r="J633" i="2"/>
  <c r="J634" i="2"/>
  <c r="J635" i="2"/>
  <c r="J636" i="2"/>
  <c r="J637" i="2"/>
  <c r="J638" i="2"/>
  <c r="J639" i="2"/>
  <c r="J640" i="2"/>
  <c r="J641" i="2"/>
  <c r="J642" i="2"/>
  <c r="J643" i="2"/>
  <c r="J644" i="2"/>
  <c r="J645" i="2"/>
  <c r="J646" i="2"/>
  <c r="J647" i="2"/>
  <c r="J648" i="2"/>
  <c r="J649" i="2"/>
  <c r="J650" i="2"/>
  <c r="J651" i="2"/>
  <c r="J652" i="2"/>
  <c r="J653" i="2"/>
  <c r="J654" i="2"/>
  <c r="J655" i="2"/>
  <c r="J656" i="2"/>
  <c r="J657" i="2"/>
  <c r="J658" i="2"/>
  <c r="J659" i="2"/>
  <c r="J660" i="2"/>
  <c r="J661" i="2"/>
  <c r="J662" i="2"/>
  <c r="J663" i="2"/>
  <c r="J664" i="2"/>
  <c r="J665" i="2"/>
  <c r="J666" i="2"/>
  <c r="J667" i="2"/>
  <c r="J668" i="2"/>
  <c r="J669" i="2"/>
  <c r="J670" i="2"/>
  <c r="J671" i="2"/>
  <c r="J672" i="2"/>
  <c r="J673" i="2"/>
  <c r="J674" i="2"/>
  <c r="J675" i="2"/>
  <c r="J676" i="2"/>
  <c r="J677" i="2"/>
  <c r="J678" i="2"/>
  <c r="J679" i="2"/>
  <c r="J680" i="2"/>
  <c r="J681" i="2"/>
  <c r="J682" i="2"/>
  <c r="J683" i="2"/>
  <c r="J684" i="2"/>
  <c r="J685" i="2"/>
  <c r="J686" i="2"/>
  <c r="J687" i="2"/>
  <c r="J688" i="2"/>
  <c r="J689" i="2"/>
  <c r="J690" i="2"/>
  <c r="J691" i="2"/>
  <c r="J692" i="2"/>
  <c r="J693" i="2"/>
  <c r="J694" i="2"/>
  <c r="J695" i="2"/>
  <c r="J696" i="2"/>
  <c r="J697" i="2"/>
  <c r="J698" i="2"/>
  <c r="J699" i="2"/>
  <c r="J700" i="2"/>
  <c r="J701" i="2"/>
  <c r="J702" i="2"/>
  <c r="J703" i="2"/>
  <c r="J704" i="2"/>
  <c r="J705" i="2"/>
  <c r="J706" i="2"/>
  <c r="J707" i="2"/>
  <c r="J708" i="2"/>
  <c r="J709" i="2"/>
  <c r="J710" i="2"/>
  <c r="J711" i="2"/>
  <c r="J712" i="2"/>
  <c r="J713" i="2"/>
  <c r="J714" i="2"/>
  <c r="J715" i="2"/>
  <c r="J716" i="2"/>
  <c r="J717" i="2"/>
  <c r="J718" i="2"/>
  <c r="J719" i="2"/>
  <c r="J720" i="2"/>
  <c r="J721" i="2"/>
  <c r="J722" i="2"/>
  <c r="J723" i="2"/>
  <c r="J724" i="2"/>
  <c r="J725" i="2"/>
  <c r="J726" i="2"/>
  <c r="J727" i="2"/>
  <c r="J728" i="2"/>
  <c r="J729" i="2"/>
  <c r="J730" i="2"/>
  <c r="J731" i="2"/>
  <c r="J732" i="2"/>
  <c r="J733" i="2"/>
  <c r="J734" i="2"/>
  <c r="J735" i="2"/>
  <c r="J736" i="2"/>
  <c r="J737" i="2"/>
  <c r="J738" i="2"/>
  <c r="J739" i="2"/>
  <c r="J740" i="2"/>
  <c r="J741" i="2"/>
  <c r="J742" i="2"/>
  <c r="J743" i="2"/>
  <c r="J744" i="2"/>
  <c r="J745" i="2"/>
  <c r="J746" i="2"/>
  <c r="J747" i="2"/>
  <c r="J748" i="2"/>
  <c r="J749" i="2"/>
  <c r="J750" i="2"/>
  <c r="J751" i="2"/>
  <c r="J752" i="2"/>
  <c r="J753" i="2"/>
  <c r="J754" i="2"/>
  <c r="J755" i="2"/>
  <c r="J756" i="2"/>
  <c r="J757" i="2"/>
  <c r="J758" i="2"/>
  <c r="J759" i="2"/>
  <c r="J760" i="2"/>
  <c r="J761" i="2"/>
  <c r="J762" i="2"/>
  <c r="J763" i="2"/>
  <c r="J764" i="2"/>
  <c r="J765" i="2"/>
  <c r="J766" i="2"/>
  <c r="J767" i="2"/>
  <c r="J768" i="2"/>
  <c r="J769" i="2"/>
  <c r="J770" i="2"/>
  <c r="J771" i="2"/>
  <c r="J772" i="2"/>
  <c r="J773" i="2"/>
  <c r="J774" i="2"/>
  <c r="J775" i="2"/>
  <c r="J776" i="2"/>
  <c r="J777" i="2"/>
  <c r="J778" i="2"/>
  <c r="J779" i="2"/>
  <c r="J780" i="2"/>
  <c r="J781" i="2"/>
  <c r="J782" i="2"/>
  <c r="J783" i="2"/>
  <c r="J784" i="2"/>
  <c r="J785" i="2"/>
  <c r="J786" i="2"/>
  <c r="J787" i="2"/>
  <c r="J788" i="2"/>
  <c r="J789" i="2"/>
  <c r="J790" i="2"/>
  <c r="J791" i="2"/>
  <c r="J792" i="2"/>
  <c r="J793" i="2"/>
  <c r="J794" i="2"/>
  <c r="J795" i="2"/>
  <c r="J796" i="2"/>
  <c r="J797" i="2"/>
  <c r="J798" i="2"/>
  <c r="J799" i="2"/>
  <c r="J800" i="2"/>
  <c r="J801" i="2"/>
  <c r="J802" i="2"/>
  <c r="J803" i="2"/>
  <c r="J804" i="2"/>
  <c r="J805" i="2"/>
  <c r="J806" i="2"/>
  <c r="J807" i="2"/>
  <c r="J808" i="2"/>
  <c r="J809" i="2"/>
  <c r="J810" i="2"/>
  <c r="J811" i="2"/>
  <c r="J812" i="2"/>
  <c r="J813" i="2"/>
  <c r="J814" i="2"/>
  <c r="J815" i="2"/>
  <c r="J816" i="2"/>
  <c r="J817" i="2"/>
  <c r="J818" i="2"/>
  <c r="J819" i="2"/>
  <c r="J820" i="2"/>
  <c r="J821" i="2"/>
  <c r="J822" i="2"/>
  <c r="J823" i="2"/>
  <c r="J824" i="2"/>
  <c r="J825" i="2"/>
  <c r="J826" i="2"/>
  <c r="J827" i="2"/>
  <c r="J828" i="2"/>
  <c r="J829" i="2"/>
  <c r="J830" i="2"/>
  <c r="J831" i="2"/>
  <c r="J832" i="2"/>
  <c r="J833" i="2"/>
  <c r="J834" i="2"/>
  <c r="J835" i="2"/>
  <c r="J836" i="2"/>
  <c r="J837" i="2"/>
  <c r="J838" i="2"/>
  <c r="J839" i="2"/>
  <c r="J840" i="2"/>
  <c r="J841" i="2"/>
  <c r="J842" i="2"/>
  <c r="J843" i="2"/>
  <c r="J844" i="2"/>
  <c r="J845" i="2"/>
  <c r="J846" i="2"/>
  <c r="J847" i="2"/>
  <c r="J848" i="2"/>
  <c r="J849" i="2"/>
  <c r="J850" i="2"/>
  <c r="J851" i="2"/>
  <c r="J852" i="2"/>
  <c r="J853" i="2"/>
  <c r="J854" i="2"/>
  <c r="J855" i="2"/>
  <c r="J856" i="2"/>
  <c r="J857" i="2"/>
  <c r="J858" i="2"/>
  <c r="J859" i="2"/>
  <c r="J860" i="2"/>
  <c r="J861" i="2"/>
  <c r="J862" i="2"/>
  <c r="J863" i="2"/>
  <c r="J864" i="2"/>
  <c r="J865" i="2"/>
  <c r="J866" i="2"/>
  <c r="J867" i="2"/>
  <c r="J868" i="2"/>
  <c r="J869" i="2"/>
  <c r="J870" i="2"/>
  <c r="J871" i="2"/>
  <c r="J872" i="2"/>
  <c r="J873" i="2"/>
  <c r="J874" i="2"/>
  <c r="J875" i="2"/>
  <c r="J876" i="2"/>
  <c r="J877" i="2"/>
  <c r="J878" i="2"/>
  <c r="J879" i="2"/>
  <c r="J880" i="2"/>
  <c r="J881" i="2"/>
  <c r="J882" i="2"/>
  <c r="J883" i="2"/>
  <c r="J884" i="2"/>
  <c r="J885" i="2"/>
  <c r="J886" i="2"/>
  <c r="J887" i="2"/>
  <c r="J888" i="2"/>
  <c r="J889" i="2"/>
  <c r="J890" i="2"/>
  <c r="J891" i="2"/>
  <c r="J892" i="2"/>
  <c r="J893" i="2"/>
  <c r="J894" i="2"/>
  <c r="J895" i="2"/>
  <c r="J896" i="2"/>
  <c r="J897" i="2"/>
  <c r="J898" i="2"/>
  <c r="J899" i="2"/>
  <c r="J900" i="2"/>
  <c r="J901" i="2"/>
  <c r="J902" i="2"/>
  <c r="J903" i="2"/>
  <c r="J904" i="2"/>
  <c r="J905" i="2"/>
  <c r="J906" i="2"/>
  <c r="J907" i="2"/>
  <c r="J908" i="2"/>
  <c r="J909" i="2"/>
  <c r="J910" i="2"/>
  <c r="D372" i="3" l="1" a="1"/>
  <c r="D372" i="3" s="1"/>
  <c r="F372" i="3" s="1"/>
  <c r="G372" i="3" s="1"/>
  <c r="H372" i="3" s="1"/>
  <c r="I372" i="3" s="1"/>
  <c r="D312" i="3" a="1"/>
  <c r="D312" i="3" s="1"/>
  <c r="F312" i="3" s="1"/>
  <c r="G312" i="3" s="1"/>
  <c r="H312" i="3" s="1"/>
  <c r="I312" i="3" s="1"/>
  <c r="D297" i="3" a="1"/>
  <c r="D297" i="3" s="1"/>
  <c r="F297" i="3" s="1"/>
  <c r="G297" i="3" s="1"/>
  <c r="H297" i="3" s="1"/>
  <c r="I297" i="3" s="1"/>
  <c r="D289" i="3" a="1"/>
  <c r="D289" i="3" s="1"/>
  <c r="F289" i="3" s="1"/>
  <c r="G289" i="3" s="1"/>
  <c r="H289" i="3" s="1"/>
  <c r="I289" i="3" s="1"/>
  <c r="D349" i="3" a="1"/>
  <c r="D349" i="3" s="1"/>
  <c r="F349" i="3" s="1"/>
  <c r="G349" i="3" s="1"/>
  <c r="H349" i="3" s="1"/>
  <c r="I349" i="3" s="1"/>
  <c r="D288" i="3" a="1"/>
  <c r="D288" i="3" s="1"/>
  <c r="F288" i="3" s="1"/>
  <c r="G288" i="3" s="1"/>
  <c r="H288" i="3" s="1"/>
  <c r="I288" i="3" s="1"/>
  <c r="D356" i="3" a="1"/>
  <c r="D356" i="3" s="1"/>
  <c r="F356" i="3" s="1"/>
  <c r="G356" i="3" s="1"/>
  <c r="H356" i="3" s="1"/>
  <c r="I356" i="3" s="1"/>
  <c r="D342" i="3" a="1"/>
  <c r="D342" i="3" s="1"/>
  <c r="F342" i="3" s="1"/>
  <c r="G342" i="3" s="1"/>
  <c r="H342" i="3" s="1"/>
  <c r="I342" i="3" s="1"/>
  <c r="D335" i="3" a="1"/>
  <c r="D335" i="3" s="1"/>
  <c r="F335" i="3" s="1"/>
  <c r="G335" i="3" s="1"/>
  <c r="H335" i="3" s="1"/>
  <c r="I335" i="3" s="1"/>
  <c r="D284" i="3" a="1"/>
  <c r="D284" i="3" s="1"/>
  <c r="F284" i="3" s="1"/>
  <c r="G284" i="3" s="1"/>
  <c r="H284" i="3" s="1"/>
  <c r="I284" i="3" s="1"/>
  <c r="D327" i="3" a="1"/>
  <c r="D327" i="3" s="1"/>
  <c r="F327" i="3" s="1"/>
  <c r="G327" i="3" s="1"/>
  <c r="H327" i="3" s="1"/>
  <c r="I327" i="3" s="1"/>
  <c r="D276" i="3" a="1"/>
  <c r="D276" i="3" s="1"/>
  <c r="F276" i="3" s="1"/>
  <c r="G276" i="3" s="1"/>
  <c r="H276" i="3" s="1"/>
  <c r="I276" i="3" s="1"/>
  <c r="D320" i="3" a="1"/>
  <c r="D320" i="3" s="1"/>
  <c r="F320" i="3" s="1"/>
  <c r="G320" i="3" s="1"/>
  <c r="H320" i="3" s="1"/>
  <c r="I320" i="3" s="1"/>
  <c r="D282" i="3" a="1"/>
  <c r="D282" i="3" s="1"/>
  <c r="F282" i="3" s="1"/>
  <c r="G282" i="3" s="1"/>
  <c r="H282" i="3" s="1"/>
  <c r="I282" i="3" s="1"/>
  <c r="D370" i="3" a="1"/>
  <c r="D370" i="3" s="1"/>
  <c r="F370" i="3" s="1"/>
  <c r="G370" i="3" s="1"/>
  <c r="H370" i="3" s="1"/>
  <c r="I370" i="3" s="1"/>
  <c r="D354" i="3" a="1"/>
  <c r="D354" i="3" s="1"/>
  <c r="F354" i="3" s="1"/>
  <c r="G354" i="3" s="1"/>
  <c r="H354" i="3" s="1"/>
  <c r="I354" i="3" s="1"/>
  <c r="D347" i="3" a="1"/>
  <c r="D347" i="3" s="1"/>
  <c r="F347" i="3" s="1"/>
  <c r="G347" i="3" s="1"/>
  <c r="H347" i="3" s="1"/>
  <c r="I347" i="3" s="1"/>
  <c r="D340" i="3" a="1"/>
  <c r="D340" i="3" s="1"/>
  <c r="F340" i="3" s="1"/>
  <c r="G340" i="3" s="1"/>
  <c r="H340" i="3" s="1"/>
  <c r="I340" i="3" s="1"/>
  <c r="D333" i="3" a="1"/>
  <c r="D333" i="3" s="1"/>
  <c r="F333" i="3" s="1"/>
  <c r="G333" i="3" s="1"/>
  <c r="H333" i="3" s="1"/>
  <c r="I333" i="3" s="1"/>
  <c r="D325" i="3" a="1"/>
  <c r="D325" i="3" s="1"/>
  <c r="F325" i="3" s="1"/>
  <c r="G325" i="3" s="1"/>
  <c r="H325" i="3" s="1"/>
  <c r="I325" i="3" s="1"/>
  <c r="D318" i="3" a="1"/>
  <c r="D318" i="3" s="1"/>
  <c r="F318" i="3" s="1"/>
  <c r="G318" i="3" s="1"/>
  <c r="H318" i="3" s="1"/>
  <c r="I318" i="3" s="1"/>
  <c r="D310" i="3" a="1"/>
  <c r="D310" i="3" s="1"/>
  <c r="F310" i="3" s="1"/>
  <c r="G310" i="3" s="1"/>
  <c r="H310" i="3" s="1"/>
  <c r="I310" i="3" s="1"/>
  <c r="D303" i="3" a="1"/>
  <c r="D303" i="3" s="1"/>
  <c r="F303" i="3" s="1"/>
  <c r="G303" i="3" s="1"/>
  <c r="H303" i="3" s="1"/>
  <c r="I303" i="3" s="1"/>
  <c r="D295" i="3" a="1"/>
  <c r="D295" i="3" s="1"/>
  <c r="F295" i="3" s="1"/>
  <c r="G295" i="3" s="1"/>
  <c r="H295" i="3" s="1"/>
  <c r="I295" i="3" s="1"/>
  <c r="D287" i="3" a="1"/>
  <c r="D287" i="3" s="1"/>
  <c r="F287" i="3" s="1"/>
  <c r="G287" i="3" s="1"/>
  <c r="H287" i="3" s="1"/>
  <c r="I287" i="3" s="1"/>
  <c r="D283" i="3" a="1"/>
  <c r="D283" i="3" s="1"/>
  <c r="F283" i="3" s="1"/>
  <c r="G283" i="3" s="1"/>
  <c r="H283" i="3" s="1"/>
  <c r="I283" i="3" s="1"/>
  <c r="D371" i="3" a="1"/>
  <c r="D371" i="3" s="1"/>
  <c r="F371" i="3" s="1"/>
  <c r="G371" i="3" s="1"/>
  <c r="H371" i="3" s="1"/>
  <c r="I371" i="3" s="1"/>
  <c r="D378" i="3" a="1"/>
  <c r="D378" i="3" s="1"/>
  <c r="F378" i="3" s="1"/>
  <c r="G378" i="3" s="1"/>
  <c r="H378" i="3" s="1"/>
  <c r="I378" i="3" s="1"/>
  <c r="D362" i="3" a="1"/>
  <c r="D362" i="3" s="1"/>
  <c r="F362" i="3" s="1"/>
  <c r="G362" i="3" s="1"/>
  <c r="H362" i="3" s="1"/>
  <c r="I362" i="3" s="1"/>
  <c r="D281" i="3" a="1"/>
  <c r="D281" i="3" s="1"/>
  <c r="F281" i="3" s="1"/>
  <c r="G281" i="3" s="1"/>
  <c r="H281" i="3" s="1"/>
  <c r="I281" i="3" s="1"/>
  <c r="D377" i="3" a="1"/>
  <c r="D377" i="3" s="1"/>
  <c r="F377" i="3" s="1"/>
  <c r="G377" i="3" s="1"/>
  <c r="H377" i="3" s="1"/>
  <c r="I377" i="3" s="1"/>
  <c r="D369" i="3" a="1"/>
  <c r="D369" i="3" s="1"/>
  <c r="F369" i="3" s="1"/>
  <c r="G369" i="3" s="1"/>
  <c r="H369" i="3" s="1"/>
  <c r="I369" i="3" s="1"/>
  <c r="D361" i="3" a="1"/>
  <c r="D361" i="3" s="1"/>
  <c r="F361" i="3" s="1"/>
  <c r="G361" i="3" s="1"/>
  <c r="H361" i="3" s="1"/>
  <c r="I361" i="3" s="1"/>
  <c r="D353" i="3" a="1"/>
  <c r="D353" i="3" s="1"/>
  <c r="F353" i="3" s="1"/>
  <c r="G353" i="3" s="1"/>
  <c r="H353" i="3" s="1"/>
  <c r="I353" i="3" s="1"/>
  <c r="D346" i="3" a="1"/>
  <c r="D346" i="3" s="1"/>
  <c r="F346" i="3" s="1"/>
  <c r="G346" i="3" s="1"/>
  <c r="H346" i="3" s="1"/>
  <c r="I346" i="3" s="1"/>
  <c r="D339" i="3" a="1"/>
  <c r="D339" i="3" s="1"/>
  <c r="F339" i="3" s="1"/>
  <c r="G339" i="3" s="1"/>
  <c r="H339" i="3" s="1"/>
  <c r="I339" i="3" s="1"/>
  <c r="D332" i="3" a="1"/>
  <c r="D332" i="3" s="1"/>
  <c r="F332" i="3" s="1"/>
  <c r="G332" i="3" s="1"/>
  <c r="H332" i="3" s="1"/>
  <c r="I332" i="3" s="1"/>
  <c r="D324" i="3" a="1"/>
  <c r="D324" i="3" s="1"/>
  <c r="F324" i="3" s="1"/>
  <c r="G324" i="3" s="1"/>
  <c r="H324" i="3" s="1"/>
  <c r="I324" i="3" s="1"/>
  <c r="D317" i="3" a="1"/>
  <c r="D317" i="3" s="1"/>
  <c r="F317" i="3" s="1"/>
  <c r="G317" i="3" s="1"/>
  <c r="H317" i="3" s="1"/>
  <c r="I317" i="3" s="1"/>
  <c r="D309" i="3" a="1"/>
  <c r="D309" i="3" s="1"/>
  <c r="F309" i="3" s="1"/>
  <c r="G309" i="3" s="1"/>
  <c r="H309" i="3" s="1"/>
  <c r="I309" i="3" s="1"/>
  <c r="D302" i="3" a="1"/>
  <c r="D302" i="3" s="1"/>
  <c r="F302" i="3" s="1"/>
  <c r="G302" i="3" s="1"/>
  <c r="H302" i="3" s="1"/>
  <c r="I302" i="3" s="1"/>
  <c r="D294" i="3" a="1"/>
  <c r="D294" i="3" s="1"/>
  <c r="F294" i="3" s="1"/>
  <c r="G294" i="3" s="1"/>
  <c r="H294" i="3" s="1"/>
  <c r="I294" i="3" s="1"/>
  <c r="D286" i="3" a="1"/>
  <c r="D286" i="3" s="1"/>
  <c r="F286" i="3" s="1"/>
  <c r="G286" i="3" s="1"/>
  <c r="H286" i="3" s="1"/>
  <c r="I286" i="3" s="1"/>
  <c r="D280" i="3" a="1"/>
  <c r="D280" i="3" s="1"/>
  <c r="F280" i="3" s="1"/>
  <c r="G280" i="3" s="1"/>
  <c r="H280" i="3" s="1"/>
  <c r="I280" i="3" s="1"/>
  <c r="D376" i="3" a="1"/>
  <c r="D376" i="3" s="1"/>
  <c r="F376" i="3" s="1"/>
  <c r="G376" i="3" s="1"/>
  <c r="H376" i="3" s="1"/>
  <c r="I376" i="3" s="1"/>
  <c r="D368" i="3" a="1"/>
  <c r="D368" i="3" s="1"/>
  <c r="F368" i="3" s="1"/>
  <c r="G368" i="3" s="1"/>
  <c r="H368" i="3" s="1"/>
  <c r="I368" i="3" s="1"/>
  <c r="D360" i="3" a="1"/>
  <c r="D360" i="3" s="1"/>
  <c r="F360" i="3" s="1"/>
  <c r="G360" i="3" s="1"/>
  <c r="H360" i="3" s="1"/>
  <c r="I360" i="3" s="1"/>
  <c r="D345" i="3" a="1"/>
  <c r="D345" i="3" s="1"/>
  <c r="F345" i="3" s="1"/>
  <c r="G345" i="3" s="1"/>
  <c r="H345" i="3" s="1"/>
  <c r="I345" i="3" s="1"/>
  <c r="D338" i="3" a="1"/>
  <c r="D338" i="3" s="1"/>
  <c r="F338" i="3" s="1"/>
  <c r="G338" i="3" s="1"/>
  <c r="H338" i="3" s="1"/>
  <c r="I338" i="3" s="1"/>
  <c r="D331" i="3" a="1"/>
  <c r="D331" i="3" s="1"/>
  <c r="F331" i="3" s="1"/>
  <c r="G331" i="3" s="1"/>
  <c r="H331" i="3" s="1"/>
  <c r="I331" i="3" s="1"/>
  <c r="D323" i="3" a="1"/>
  <c r="D323" i="3" s="1"/>
  <c r="F323" i="3" s="1"/>
  <c r="G323" i="3" s="1"/>
  <c r="H323" i="3" s="1"/>
  <c r="I323" i="3" s="1"/>
  <c r="D316" i="3" a="1"/>
  <c r="D316" i="3" s="1"/>
  <c r="F316" i="3" s="1"/>
  <c r="G316" i="3" s="1"/>
  <c r="H316" i="3" s="1"/>
  <c r="I316" i="3" s="1"/>
  <c r="D308" i="3" a="1"/>
  <c r="D308" i="3" s="1"/>
  <c r="F308" i="3" s="1"/>
  <c r="G308" i="3" s="1"/>
  <c r="H308" i="3" s="1"/>
  <c r="I308" i="3" s="1"/>
  <c r="D301" i="3" a="1"/>
  <c r="D301" i="3" s="1"/>
  <c r="F301" i="3" s="1"/>
  <c r="G301" i="3" s="1"/>
  <c r="H301" i="3" s="1"/>
  <c r="I301" i="3" s="1"/>
  <c r="D293" i="3" a="1"/>
  <c r="D293" i="3" s="1"/>
  <c r="F293" i="3" s="1"/>
  <c r="G293" i="3" s="1"/>
  <c r="H293" i="3" s="1"/>
  <c r="I293" i="3" s="1"/>
  <c r="D285" i="3" a="1"/>
  <c r="D285" i="3" s="1"/>
  <c r="F285" i="3" s="1"/>
  <c r="G285" i="3" s="1"/>
  <c r="H285" i="3" s="1"/>
  <c r="I285" i="3" s="1"/>
  <c r="D279" i="3" a="1"/>
  <c r="D279" i="3" s="1"/>
  <c r="F279" i="3" s="1"/>
  <c r="G279" i="3" s="1"/>
  <c r="H279" i="3" s="1"/>
  <c r="I279" i="3" s="1"/>
  <c r="D375" i="3" a="1"/>
  <c r="D375" i="3" s="1"/>
  <c r="F375" i="3" s="1"/>
  <c r="G375" i="3" s="1"/>
  <c r="H375" i="3" s="1"/>
  <c r="I375" i="3" s="1"/>
  <c r="D367" i="3" a="1"/>
  <c r="D367" i="3" s="1"/>
  <c r="F367" i="3" s="1"/>
  <c r="G367" i="3" s="1"/>
  <c r="H367" i="3" s="1"/>
  <c r="I367" i="3" s="1"/>
  <c r="D359" i="3" a="1"/>
  <c r="D359" i="3" s="1"/>
  <c r="F359" i="3" s="1"/>
  <c r="G359" i="3" s="1"/>
  <c r="H359" i="3" s="1"/>
  <c r="I359" i="3" s="1"/>
  <c r="D352" i="3" a="1"/>
  <c r="D352" i="3" s="1"/>
  <c r="F352" i="3" s="1"/>
  <c r="G352" i="3" s="1"/>
  <c r="H352" i="3" s="1"/>
  <c r="I352" i="3" s="1"/>
  <c r="D337" i="3" a="1"/>
  <c r="D337" i="3" s="1"/>
  <c r="F337" i="3" s="1"/>
  <c r="G337" i="3" s="1"/>
  <c r="H337" i="3" s="1"/>
  <c r="I337" i="3" s="1"/>
  <c r="D330" i="3" a="1"/>
  <c r="D330" i="3" s="1"/>
  <c r="F330" i="3" s="1"/>
  <c r="G330" i="3" s="1"/>
  <c r="H330" i="3" s="1"/>
  <c r="I330" i="3" s="1"/>
  <c r="D322" i="3" a="1"/>
  <c r="D322" i="3" s="1"/>
  <c r="F322" i="3" s="1"/>
  <c r="G322" i="3" s="1"/>
  <c r="H322" i="3" s="1"/>
  <c r="I322" i="3" s="1"/>
  <c r="D315" i="3" a="1"/>
  <c r="D315" i="3" s="1"/>
  <c r="F315" i="3" s="1"/>
  <c r="G315" i="3" s="1"/>
  <c r="H315" i="3" s="1"/>
  <c r="I315" i="3" s="1"/>
  <c r="D307" i="3" a="1"/>
  <c r="D307" i="3" s="1"/>
  <c r="F307" i="3" s="1"/>
  <c r="G307" i="3" s="1"/>
  <c r="H307" i="3" s="1"/>
  <c r="I307" i="3" s="1"/>
  <c r="D300" i="3" a="1"/>
  <c r="D300" i="3" s="1"/>
  <c r="F300" i="3" s="1"/>
  <c r="G300" i="3" s="1"/>
  <c r="H300" i="3" s="1"/>
  <c r="I300" i="3" s="1"/>
  <c r="D292" i="3" a="1"/>
  <c r="D292" i="3" s="1"/>
  <c r="F292" i="3" s="1"/>
  <c r="G292" i="3" s="1"/>
  <c r="H292" i="3" s="1"/>
  <c r="I292" i="3" s="1"/>
  <c r="D278" i="3" a="1"/>
  <c r="D278" i="3" s="1"/>
  <c r="F278" i="3" s="1"/>
  <c r="G278" i="3" s="1"/>
  <c r="H278" i="3" s="1"/>
  <c r="I278" i="3" s="1"/>
  <c r="D374" i="3" a="1"/>
  <c r="D374" i="3" s="1"/>
  <c r="F374" i="3" s="1"/>
  <c r="G374" i="3" s="1"/>
  <c r="H374" i="3" s="1"/>
  <c r="I374" i="3" s="1"/>
  <c r="D366" i="3" a="1"/>
  <c r="D366" i="3" s="1"/>
  <c r="F366" i="3" s="1"/>
  <c r="G366" i="3" s="1"/>
  <c r="H366" i="3" s="1"/>
  <c r="I366" i="3" s="1"/>
  <c r="D358" i="3" a="1"/>
  <c r="D358" i="3" s="1"/>
  <c r="F358" i="3" s="1"/>
  <c r="G358" i="3" s="1"/>
  <c r="H358" i="3" s="1"/>
  <c r="I358" i="3" s="1"/>
  <c r="D351" i="3" a="1"/>
  <c r="D351" i="3" s="1"/>
  <c r="F351" i="3" s="1"/>
  <c r="G351" i="3" s="1"/>
  <c r="H351" i="3" s="1"/>
  <c r="I351" i="3" s="1"/>
  <c r="D344" i="3" a="1"/>
  <c r="D344" i="3" s="1"/>
  <c r="F344" i="3" s="1"/>
  <c r="G344" i="3" s="1"/>
  <c r="H344" i="3" s="1"/>
  <c r="I344" i="3" s="1"/>
  <c r="D329" i="3" a="1"/>
  <c r="D329" i="3" s="1"/>
  <c r="F329" i="3" s="1"/>
  <c r="G329" i="3" s="1"/>
  <c r="H329" i="3" s="1"/>
  <c r="I329" i="3" s="1"/>
  <c r="D321" i="3" a="1"/>
  <c r="D321" i="3" s="1"/>
  <c r="F321" i="3" s="1"/>
  <c r="G321" i="3" s="1"/>
  <c r="H321" i="3" s="1"/>
  <c r="I321" i="3" s="1"/>
  <c r="D314" i="3" a="1"/>
  <c r="D314" i="3" s="1"/>
  <c r="F314" i="3" s="1"/>
  <c r="G314" i="3" s="1"/>
  <c r="H314" i="3" s="1"/>
  <c r="I314" i="3" s="1"/>
  <c r="D306" i="3" a="1"/>
  <c r="D306" i="3" s="1"/>
  <c r="F306" i="3" s="1"/>
  <c r="G306" i="3" s="1"/>
  <c r="H306" i="3" s="1"/>
  <c r="I306" i="3" s="1"/>
  <c r="D299" i="3" a="1"/>
  <c r="D299" i="3" s="1"/>
  <c r="F299" i="3" s="1"/>
  <c r="G299" i="3" s="1"/>
  <c r="H299" i="3" s="1"/>
  <c r="I299" i="3" s="1"/>
  <c r="D291" i="3" a="1"/>
  <c r="D291" i="3" s="1"/>
  <c r="F291" i="3" s="1"/>
  <c r="G291" i="3" s="1"/>
  <c r="H291" i="3" s="1"/>
  <c r="I291" i="3" s="1"/>
  <c r="D277" i="3" a="1"/>
  <c r="D277" i="3" s="1"/>
  <c r="F277" i="3" s="1"/>
  <c r="G277" i="3" s="1"/>
  <c r="H277" i="3" s="1"/>
  <c r="I277" i="3" s="1"/>
  <c r="D373" i="3" a="1"/>
  <c r="D373" i="3" s="1"/>
  <c r="F373" i="3" s="1"/>
  <c r="G373" i="3" s="1"/>
  <c r="H373" i="3" s="1"/>
  <c r="I373" i="3" s="1"/>
  <c r="D365" i="3" a="1"/>
  <c r="D365" i="3" s="1"/>
  <c r="F365" i="3" s="1"/>
  <c r="G365" i="3" s="1"/>
  <c r="H365" i="3" s="1"/>
  <c r="I365" i="3" s="1"/>
  <c r="D357" i="3" a="1"/>
  <c r="D357" i="3" s="1"/>
  <c r="F357" i="3" s="1"/>
  <c r="G357" i="3" s="1"/>
  <c r="H357" i="3" s="1"/>
  <c r="I357" i="3" s="1"/>
  <c r="D350" i="3" a="1"/>
  <c r="D350" i="3" s="1"/>
  <c r="F350" i="3" s="1"/>
  <c r="G350" i="3" s="1"/>
  <c r="H350" i="3" s="1"/>
  <c r="I350" i="3" s="1"/>
  <c r="D343" i="3" a="1"/>
  <c r="D343" i="3" s="1"/>
  <c r="F343" i="3" s="1"/>
  <c r="G343" i="3" s="1"/>
  <c r="H343" i="3" s="1"/>
  <c r="I343" i="3" s="1"/>
  <c r="D336" i="3" a="1"/>
  <c r="D336" i="3" s="1"/>
  <c r="F336" i="3" s="1"/>
  <c r="G336" i="3" s="1"/>
  <c r="H336" i="3" s="1"/>
  <c r="I336" i="3" s="1"/>
  <c r="D328" i="3" a="1"/>
  <c r="D328" i="3" s="1"/>
  <c r="F328" i="3" s="1"/>
  <c r="G328" i="3" s="1"/>
  <c r="H328" i="3" s="1"/>
  <c r="I328" i="3" s="1"/>
  <c r="D313" i="3" a="1"/>
  <c r="D313" i="3" s="1"/>
  <c r="F313" i="3" s="1"/>
  <c r="G313" i="3" s="1"/>
  <c r="H313" i="3" s="1"/>
  <c r="I313" i="3" s="1"/>
  <c r="D305" i="3" a="1"/>
  <c r="D305" i="3" s="1"/>
  <c r="F305" i="3" s="1"/>
  <c r="G305" i="3" s="1"/>
  <c r="H305" i="3" s="1"/>
  <c r="I305" i="3" s="1"/>
  <c r="D298" i="3" a="1"/>
  <c r="D298" i="3" s="1"/>
  <c r="F298" i="3" s="1"/>
  <c r="G298" i="3" s="1"/>
  <c r="H298" i="3" s="1"/>
  <c r="I298" i="3" s="1"/>
  <c r="D290" i="3" a="1"/>
  <c r="D290" i="3" s="1"/>
  <c r="F290" i="3" s="1"/>
  <c r="G290" i="3" s="1"/>
  <c r="H290" i="3" s="1"/>
  <c r="I290" i="3" s="1"/>
  <c r="D275" i="3" a="1"/>
  <c r="D275" i="3" s="1"/>
  <c r="F275" i="3" s="1"/>
  <c r="G275" i="3" s="1"/>
  <c r="H275" i="3" s="1"/>
  <c r="I275" i="3" s="1"/>
  <c r="D363" i="3" a="1"/>
  <c r="D363" i="3" s="1"/>
  <c r="F363" i="3" s="1"/>
  <c r="G363" i="3" s="1"/>
  <c r="H363" i="3" s="1"/>
  <c r="I363" i="3" s="1"/>
  <c r="D355" i="3" a="1"/>
  <c r="D355" i="3" s="1"/>
  <c r="F355" i="3" s="1"/>
  <c r="G355" i="3" s="1"/>
  <c r="H355" i="3" s="1"/>
  <c r="I355" i="3" s="1"/>
  <c r="D348" i="3" a="1"/>
  <c r="D348" i="3" s="1"/>
  <c r="F348" i="3" s="1"/>
  <c r="G348" i="3" s="1"/>
  <c r="H348" i="3" s="1"/>
  <c r="I348" i="3" s="1"/>
  <c r="D341" i="3" a="1"/>
  <c r="D341" i="3" s="1"/>
  <c r="F341" i="3" s="1"/>
  <c r="G341" i="3" s="1"/>
  <c r="H341" i="3" s="1"/>
  <c r="I341" i="3" s="1"/>
  <c r="D334" i="3" a="1"/>
  <c r="D334" i="3" s="1"/>
  <c r="F334" i="3" s="1"/>
  <c r="G334" i="3" s="1"/>
  <c r="H334" i="3" s="1"/>
  <c r="I334" i="3" s="1"/>
  <c r="D326" i="3" a="1"/>
  <c r="D326" i="3" s="1"/>
  <c r="F326" i="3" s="1"/>
  <c r="G326" i="3" s="1"/>
  <c r="H326" i="3" s="1"/>
  <c r="I326" i="3" s="1"/>
  <c r="D319" i="3" a="1"/>
  <c r="D319" i="3" s="1"/>
  <c r="F319" i="3" s="1"/>
  <c r="G319" i="3" s="1"/>
  <c r="H319" i="3" s="1"/>
  <c r="I319" i="3" s="1"/>
  <c r="D311" i="3" a="1"/>
  <c r="D311" i="3" s="1"/>
  <c r="F311" i="3" s="1"/>
  <c r="G311" i="3" s="1"/>
  <c r="H311" i="3" s="1"/>
  <c r="I311" i="3" s="1"/>
  <c r="D304" i="3" a="1"/>
  <c r="D304" i="3" s="1"/>
  <c r="F304" i="3" s="1"/>
  <c r="G304" i="3" s="1"/>
  <c r="H304" i="3" s="1"/>
  <c r="I304" i="3" s="1"/>
  <c r="D296" i="3" a="1"/>
  <c r="D296" i="3" s="1"/>
  <c r="F296" i="3" s="1"/>
  <c r="G296" i="3" s="1"/>
  <c r="H296" i="3" s="1"/>
  <c r="I296" i="3" s="1"/>
  <c r="D7" i="3" a="1"/>
  <c r="D7" i="3" s="1"/>
  <c r="F7" i="3" s="1"/>
  <c r="G7" i="3" s="1"/>
  <c r="H7" i="3" s="1"/>
  <c r="I7" i="3" s="1"/>
  <c r="D19" i="3" a="1"/>
  <c r="D19" i="3" s="1"/>
  <c r="F19" i="3" s="1"/>
  <c r="G19" i="3" s="1"/>
  <c r="H19" i="3" s="1"/>
  <c r="I19" i="3" s="1"/>
  <c r="D16" i="3" a="1"/>
  <c r="D16" i="3" s="1"/>
  <c r="F16" i="3" s="1"/>
  <c r="G16" i="3" s="1"/>
  <c r="H16" i="3" s="1"/>
  <c r="I16" i="3" s="1"/>
  <c r="D17" i="3" a="1"/>
  <c r="D17" i="3" s="1"/>
  <c r="F17" i="3" s="1"/>
  <c r="G17" i="3" s="1"/>
  <c r="H17" i="3" s="1"/>
  <c r="I17" i="3" s="1"/>
  <c r="D18" i="3" a="1"/>
  <c r="D18" i="3" s="1"/>
  <c r="F18" i="3" s="1"/>
  <c r="G18" i="3" s="1"/>
  <c r="H18" i="3" s="1"/>
  <c r="I18" i="3" s="1"/>
  <c r="D20" i="3" a="1"/>
  <c r="D20" i="3" s="1"/>
  <c r="F20" i="3" s="1"/>
  <c r="G20" i="3" s="1"/>
  <c r="H20" i="3" s="1"/>
  <c r="I20" i="3" s="1"/>
  <c r="D21" i="3" a="1"/>
  <c r="D21" i="3" s="1"/>
  <c r="F21" i="3" s="1"/>
  <c r="G21" i="3" s="1"/>
  <c r="H21" i="3" s="1"/>
  <c r="I21" i="3" s="1"/>
  <c r="D22" i="3" a="1"/>
  <c r="D22" i="3" s="1"/>
  <c r="F22" i="3" s="1"/>
  <c r="G22" i="3" s="1"/>
  <c r="H22" i="3" s="1"/>
  <c r="I22" i="3" s="1"/>
  <c r="D23" i="3" a="1"/>
  <c r="D23" i="3" s="1"/>
  <c r="F23" i="3" s="1"/>
  <c r="G23" i="3" s="1"/>
  <c r="H23" i="3" s="1"/>
  <c r="I23" i="3" s="1"/>
  <c r="D24" i="3" a="1"/>
  <c r="D24" i="3" s="1"/>
  <c r="F24" i="3" s="1"/>
  <c r="G24" i="3" s="1"/>
  <c r="H24" i="3" s="1"/>
  <c r="I24" i="3" s="1"/>
  <c r="D25" i="3" a="1"/>
  <c r="D25" i="3" s="1"/>
  <c r="F25" i="3" s="1"/>
  <c r="G25" i="3" s="1"/>
  <c r="H25" i="3" s="1"/>
  <c r="I25" i="3" s="1"/>
  <c r="D26" i="3" a="1"/>
  <c r="D26" i="3" s="1"/>
  <c r="F26" i="3" s="1"/>
  <c r="G26" i="3" s="1"/>
  <c r="H26" i="3" s="1"/>
  <c r="I26" i="3" s="1"/>
  <c r="D27" i="3" a="1"/>
  <c r="D27" i="3" s="1"/>
  <c r="F27" i="3" s="1"/>
  <c r="G27" i="3" s="1"/>
  <c r="H27" i="3" s="1"/>
  <c r="I27" i="3" s="1"/>
  <c r="D28" i="3" a="1"/>
  <c r="D28" i="3" s="1"/>
  <c r="F28" i="3" s="1"/>
  <c r="G28" i="3" s="1"/>
  <c r="H28" i="3" s="1"/>
  <c r="I28" i="3" s="1"/>
  <c r="D29" i="3" a="1"/>
  <c r="D29" i="3" s="1"/>
  <c r="F29" i="3" s="1"/>
  <c r="G29" i="3" s="1"/>
  <c r="H29" i="3" s="1"/>
  <c r="I29" i="3" s="1"/>
  <c r="D30" i="3" a="1"/>
  <c r="D30" i="3" s="1"/>
  <c r="F30" i="3" s="1"/>
  <c r="G30" i="3" s="1"/>
  <c r="H30" i="3" s="1"/>
  <c r="I30" i="3" s="1"/>
  <c r="D31" i="3" a="1"/>
  <c r="D31" i="3" s="1"/>
  <c r="F31" i="3" s="1"/>
  <c r="G31" i="3" s="1"/>
  <c r="H31" i="3" s="1"/>
  <c r="I31" i="3" s="1"/>
  <c r="D32" i="3" a="1"/>
  <c r="D32" i="3" s="1"/>
  <c r="F32" i="3" s="1"/>
  <c r="G32" i="3" s="1"/>
  <c r="H32" i="3" s="1"/>
  <c r="I32" i="3" s="1"/>
  <c r="D33" i="3" a="1"/>
  <c r="D33" i="3" s="1"/>
  <c r="F33" i="3" s="1"/>
  <c r="G33" i="3" s="1"/>
  <c r="H33" i="3" s="1"/>
  <c r="I33" i="3" s="1"/>
  <c r="D34" i="3" a="1"/>
  <c r="D34" i="3" s="1"/>
  <c r="F34" i="3" s="1"/>
  <c r="G34" i="3" s="1"/>
  <c r="H34" i="3" s="1"/>
  <c r="I34" i="3" s="1"/>
  <c r="D35" i="3" a="1"/>
  <c r="D35" i="3" s="1"/>
  <c r="F35" i="3" s="1"/>
  <c r="G35" i="3" s="1"/>
  <c r="H35" i="3" s="1"/>
  <c r="I35" i="3" s="1"/>
  <c r="D36" i="3" a="1"/>
  <c r="D36" i="3" s="1"/>
  <c r="F36" i="3" s="1"/>
  <c r="G36" i="3" s="1"/>
  <c r="H36" i="3" s="1"/>
  <c r="I36" i="3" s="1"/>
  <c r="D37" i="3" a="1"/>
  <c r="D37" i="3" s="1"/>
  <c r="F37" i="3" s="1"/>
  <c r="G37" i="3" s="1"/>
  <c r="H37" i="3" s="1"/>
  <c r="I37" i="3" s="1"/>
  <c r="D38" i="3" a="1"/>
  <c r="D38" i="3" s="1"/>
  <c r="F38" i="3" s="1"/>
  <c r="G38" i="3" s="1"/>
  <c r="H38" i="3" s="1"/>
  <c r="I38" i="3" s="1"/>
  <c r="D39" i="3" a="1"/>
  <c r="D39" i="3" s="1"/>
  <c r="F39" i="3" s="1"/>
  <c r="G39" i="3" s="1"/>
  <c r="H39" i="3" s="1"/>
  <c r="I39" i="3" s="1"/>
  <c r="D40" i="3" a="1"/>
  <c r="D40" i="3" s="1"/>
  <c r="F40" i="3" s="1"/>
  <c r="G40" i="3" s="1"/>
  <c r="H40" i="3" s="1"/>
  <c r="I40" i="3" s="1"/>
  <c r="D41" i="3" a="1"/>
  <c r="D41" i="3" s="1"/>
  <c r="F41" i="3" s="1"/>
  <c r="G41" i="3" s="1"/>
  <c r="H41" i="3" s="1"/>
  <c r="I41" i="3" s="1"/>
  <c r="D42" i="3" a="1"/>
  <c r="D42" i="3" s="1"/>
  <c r="F42" i="3" s="1"/>
  <c r="G42" i="3" s="1"/>
  <c r="H42" i="3" s="1"/>
  <c r="I42" i="3" s="1"/>
  <c r="D43" i="3" a="1"/>
  <c r="D43" i="3" s="1"/>
  <c r="F43" i="3" s="1"/>
  <c r="G43" i="3" s="1"/>
  <c r="H43" i="3" s="1"/>
  <c r="I43" i="3" s="1"/>
  <c r="D44" i="3" a="1"/>
  <c r="D44" i="3" s="1"/>
  <c r="F44" i="3" s="1"/>
  <c r="G44" i="3" s="1"/>
  <c r="H44" i="3" s="1"/>
  <c r="I44" i="3" s="1"/>
  <c r="D45" i="3" a="1"/>
  <c r="D45" i="3" s="1"/>
  <c r="F45" i="3" s="1"/>
  <c r="G45" i="3" s="1"/>
  <c r="H45" i="3" s="1"/>
  <c r="I45" i="3" s="1"/>
  <c r="D46" i="3" a="1"/>
  <c r="D46" i="3" s="1"/>
  <c r="F46" i="3" s="1"/>
  <c r="G46" i="3" s="1"/>
  <c r="H46" i="3" s="1"/>
  <c r="I46" i="3" s="1"/>
  <c r="D47" i="3" a="1"/>
  <c r="D47" i="3" s="1"/>
  <c r="F47" i="3" s="1"/>
  <c r="G47" i="3" s="1"/>
  <c r="H47" i="3" s="1"/>
  <c r="I47" i="3" s="1"/>
  <c r="D48" i="3" a="1"/>
  <c r="D48" i="3" s="1"/>
  <c r="F48" i="3" s="1"/>
  <c r="G48" i="3" s="1"/>
  <c r="H48" i="3" s="1"/>
  <c r="I48" i="3" s="1"/>
  <c r="D49" i="3" a="1"/>
  <c r="D49" i="3" s="1"/>
  <c r="F49" i="3" s="1"/>
  <c r="G49" i="3" s="1"/>
  <c r="H49" i="3" s="1"/>
  <c r="I49" i="3" s="1"/>
  <c r="D50" i="3" a="1"/>
  <c r="D50" i="3" s="1"/>
  <c r="F50" i="3" s="1"/>
  <c r="G50" i="3" s="1"/>
  <c r="H50" i="3" s="1"/>
  <c r="I50" i="3" s="1"/>
  <c r="D51" i="3" a="1"/>
  <c r="D51" i="3" s="1"/>
  <c r="F51" i="3" s="1"/>
  <c r="G51" i="3" s="1"/>
  <c r="H51" i="3" s="1"/>
  <c r="I51" i="3" s="1"/>
  <c r="D52" i="3" a="1"/>
  <c r="D52" i="3" s="1"/>
  <c r="F52" i="3" s="1"/>
  <c r="G52" i="3" s="1"/>
  <c r="H52" i="3" s="1"/>
  <c r="I52" i="3" s="1"/>
  <c r="D53" i="3" a="1"/>
  <c r="D53" i="3" s="1"/>
  <c r="F53" i="3" s="1"/>
  <c r="G53" i="3" s="1"/>
  <c r="H53" i="3" s="1"/>
  <c r="I53" i="3" s="1"/>
  <c r="D54" i="3" a="1"/>
  <c r="D54" i="3" s="1"/>
  <c r="F54" i="3" s="1"/>
  <c r="G54" i="3" s="1"/>
  <c r="H54" i="3" s="1"/>
  <c r="I54" i="3" s="1"/>
  <c r="D55" i="3" a="1"/>
  <c r="D55" i="3" s="1"/>
  <c r="F55" i="3" s="1"/>
  <c r="G55" i="3" s="1"/>
  <c r="H55" i="3" s="1"/>
  <c r="I55" i="3" s="1"/>
  <c r="D56" i="3" a="1"/>
  <c r="D56" i="3" s="1"/>
  <c r="F56" i="3" s="1"/>
  <c r="G56" i="3" s="1"/>
  <c r="H56" i="3" s="1"/>
  <c r="I56" i="3" s="1"/>
  <c r="D57" i="3" a="1"/>
  <c r="D57" i="3" s="1"/>
  <c r="F57" i="3" s="1"/>
  <c r="G57" i="3" s="1"/>
  <c r="H57" i="3" s="1"/>
  <c r="I57" i="3" s="1"/>
  <c r="D58" i="3" a="1"/>
  <c r="D58" i="3" s="1"/>
  <c r="F58" i="3" s="1"/>
  <c r="G58" i="3" s="1"/>
  <c r="H58" i="3" s="1"/>
  <c r="I58" i="3" s="1"/>
  <c r="D59" i="3" a="1"/>
  <c r="D59" i="3" s="1"/>
  <c r="F59" i="3" s="1"/>
  <c r="G59" i="3" s="1"/>
  <c r="H59" i="3" s="1"/>
  <c r="I59" i="3" s="1"/>
  <c r="D60" i="3" a="1"/>
  <c r="D60" i="3" s="1"/>
  <c r="F60" i="3" s="1"/>
  <c r="G60" i="3" s="1"/>
  <c r="H60" i="3" s="1"/>
  <c r="I60" i="3" s="1"/>
  <c r="D61" i="3" a="1"/>
  <c r="D61" i="3" s="1"/>
  <c r="F61" i="3" s="1"/>
  <c r="G61" i="3" s="1"/>
  <c r="H61" i="3" s="1"/>
  <c r="I61" i="3" s="1"/>
  <c r="D62" i="3" a="1"/>
  <c r="D62" i="3" s="1"/>
  <c r="F62" i="3" s="1"/>
  <c r="G62" i="3" s="1"/>
  <c r="H62" i="3" s="1"/>
  <c r="I62" i="3" s="1"/>
  <c r="D63" i="3" a="1"/>
  <c r="D63" i="3" s="1"/>
  <c r="F63" i="3" s="1"/>
  <c r="G63" i="3" s="1"/>
  <c r="H63" i="3" s="1"/>
  <c r="I63" i="3" s="1"/>
  <c r="D64" i="3" a="1"/>
  <c r="D64" i="3" s="1"/>
  <c r="F64" i="3" s="1"/>
  <c r="G64" i="3" s="1"/>
  <c r="H64" i="3" s="1"/>
  <c r="I64" i="3" s="1"/>
  <c r="D65" i="3" a="1"/>
  <c r="D65" i="3" s="1"/>
  <c r="F65" i="3" s="1"/>
  <c r="G65" i="3" s="1"/>
  <c r="H65" i="3" s="1"/>
  <c r="I65" i="3" s="1"/>
  <c r="D66" i="3" a="1"/>
  <c r="D66" i="3" s="1"/>
  <c r="F66" i="3" s="1"/>
  <c r="G66" i="3" s="1"/>
  <c r="H66" i="3" s="1"/>
  <c r="I66" i="3" s="1"/>
  <c r="D67" i="3" a="1"/>
  <c r="D67" i="3" s="1"/>
  <c r="F67" i="3" s="1"/>
  <c r="G67" i="3" s="1"/>
  <c r="H67" i="3" s="1"/>
  <c r="I67" i="3" s="1"/>
  <c r="D68" i="3" a="1"/>
  <c r="D68" i="3" s="1"/>
  <c r="F68" i="3" s="1"/>
  <c r="G68" i="3" s="1"/>
  <c r="H68" i="3" s="1"/>
  <c r="I68" i="3" s="1"/>
  <c r="D69" i="3" a="1"/>
  <c r="D69" i="3" s="1"/>
  <c r="F69" i="3" s="1"/>
  <c r="G69" i="3" s="1"/>
  <c r="H69" i="3" s="1"/>
  <c r="I69" i="3" s="1"/>
  <c r="D70" i="3" a="1"/>
  <c r="D70" i="3" s="1"/>
  <c r="F70" i="3" s="1"/>
  <c r="G70" i="3" s="1"/>
  <c r="H70" i="3" s="1"/>
  <c r="I70" i="3" s="1"/>
  <c r="D71" i="3" a="1"/>
  <c r="D71" i="3" s="1"/>
  <c r="F71" i="3" s="1"/>
  <c r="G71" i="3" s="1"/>
  <c r="H71" i="3" s="1"/>
  <c r="I71" i="3" s="1"/>
  <c r="D72" i="3" a="1"/>
  <c r="D72" i="3" s="1"/>
  <c r="F72" i="3" s="1"/>
  <c r="G72" i="3" s="1"/>
  <c r="H72" i="3" s="1"/>
  <c r="I72" i="3" s="1"/>
  <c r="D73" i="3" a="1"/>
  <c r="D73" i="3" s="1"/>
  <c r="F73" i="3" s="1"/>
  <c r="G73" i="3" s="1"/>
  <c r="H73" i="3" s="1"/>
  <c r="I73" i="3" s="1"/>
  <c r="D74" i="3" a="1"/>
  <c r="D74" i="3" s="1"/>
  <c r="F74" i="3" s="1"/>
  <c r="G74" i="3" s="1"/>
  <c r="H74" i="3" s="1"/>
  <c r="I74" i="3" s="1"/>
  <c r="D75" i="3" a="1"/>
  <c r="D75" i="3" s="1"/>
  <c r="F75" i="3" s="1"/>
  <c r="G75" i="3" s="1"/>
  <c r="H75" i="3" s="1"/>
  <c r="I75" i="3" s="1"/>
  <c r="D76" i="3" a="1"/>
  <c r="D76" i="3" s="1"/>
  <c r="F76" i="3" s="1"/>
  <c r="G76" i="3" s="1"/>
  <c r="H76" i="3" s="1"/>
  <c r="I76" i="3" s="1"/>
  <c r="D77" i="3" a="1"/>
  <c r="D77" i="3" s="1"/>
  <c r="F77" i="3" s="1"/>
  <c r="G77" i="3" s="1"/>
  <c r="H77" i="3" s="1"/>
  <c r="I77" i="3" s="1"/>
  <c r="D78" i="3" a="1"/>
  <c r="D78" i="3" s="1"/>
  <c r="F78" i="3" s="1"/>
  <c r="G78" i="3" s="1"/>
  <c r="H78" i="3" s="1"/>
  <c r="I78" i="3" s="1"/>
  <c r="D79" i="3" a="1"/>
  <c r="D79" i="3" s="1"/>
  <c r="F79" i="3" s="1"/>
  <c r="G79" i="3" s="1"/>
  <c r="H79" i="3" s="1"/>
  <c r="I79" i="3" s="1"/>
  <c r="D80" i="3" a="1"/>
  <c r="D80" i="3" s="1"/>
  <c r="F80" i="3" s="1"/>
  <c r="G80" i="3" s="1"/>
  <c r="H80" i="3" s="1"/>
  <c r="I80" i="3" s="1"/>
  <c r="D81" i="3" a="1"/>
  <c r="D81" i="3" s="1"/>
  <c r="F81" i="3" s="1"/>
  <c r="G81" i="3" s="1"/>
  <c r="H81" i="3" s="1"/>
  <c r="I81" i="3" s="1"/>
  <c r="D82" i="3" a="1"/>
  <c r="D82" i="3" s="1"/>
  <c r="F82" i="3" s="1"/>
  <c r="G82" i="3" s="1"/>
  <c r="H82" i="3" s="1"/>
  <c r="I82" i="3" s="1"/>
  <c r="D83" i="3" a="1"/>
  <c r="D83" i="3" s="1"/>
  <c r="F83" i="3" s="1"/>
  <c r="G83" i="3" s="1"/>
  <c r="H83" i="3" s="1"/>
  <c r="I83" i="3" s="1"/>
  <c r="D84" i="3" a="1"/>
  <c r="D84" i="3" s="1"/>
  <c r="F84" i="3" s="1"/>
  <c r="G84" i="3" s="1"/>
  <c r="H84" i="3" s="1"/>
  <c r="I84" i="3" s="1"/>
  <c r="D85" i="3" a="1"/>
  <c r="D85" i="3" s="1"/>
  <c r="F85" i="3" s="1"/>
  <c r="G85" i="3" s="1"/>
  <c r="H85" i="3" s="1"/>
  <c r="I85" i="3" s="1"/>
  <c r="D86" i="3" a="1"/>
  <c r="D86" i="3" s="1"/>
  <c r="F86" i="3" s="1"/>
  <c r="G86" i="3" s="1"/>
  <c r="H86" i="3" s="1"/>
  <c r="I86" i="3" s="1"/>
  <c r="D87" i="3" a="1"/>
  <c r="D87" i="3" s="1"/>
  <c r="F87" i="3" s="1"/>
  <c r="G87" i="3" s="1"/>
  <c r="H87" i="3" s="1"/>
  <c r="I87" i="3" s="1"/>
  <c r="D88" i="3" a="1"/>
  <c r="D88" i="3" s="1"/>
  <c r="F88" i="3" s="1"/>
  <c r="G88" i="3" s="1"/>
  <c r="H88" i="3" s="1"/>
  <c r="I88" i="3" s="1"/>
  <c r="D89" i="3" a="1"/>
  <c r="D89" i="3" s="1"/>
  <c r="F89" i="3" s="1"/>
  <c r="G89" i="3" s="1"/>
  <c r="H89" i="3" s="1"/>
  <c r="I89" i="3" s="1"/>
  <c r="D90" i="3" a="1"/>
  <c r="D90" i="3" s="1"/>
  <c r="F90" i="3" s="1"/>
  <c r="G90" i="3" s="1"/>
  <c r="H90" i="3" s="1"/>
  <c r="I90" i="3" s="1"/>
  <c r="D91" i="3" a="1"/>
  <c r="D91" i="3" s="1"/>
  <c r="F91" i="3" s="1"/>
  <c r="G91" i="3" s="1"/>
  <c r="H91" i="3" s="1"/>
  <c r="I91" i="3" s="1"/>
  <c r="D92" i="3" a="1"/>
  <c r="D92" i="3" s="1"/>
  <c r="F92" i="3" s="1"/>
  <c r="G92" i="3" s="1"/>
  <c r="H92" i="3" s="1"/>
  <c r="I92" i="3" s="1"/>
  <c r="D93" i="3" a="1"/>
  <c r="D93" i="3" s="1"/>
  <c r="F93" i="3" s="1"/>
  <c r="G93" i="3" s="1"/>
  <c r="H93" i="3" s="1"/>
  <c r="I93" i="3" s="1"/>
  <c r="D94" i="3" a="1"/>
  <c r="D94" i="3" s="1"/>
  <c r="F94" i="3" s="1"/>
  <c r="G94" i="3" s="1"/>
  <c r="H94" i="3" s="1"/>
  <c r="I94" i="3" s="1"/>
  <c r="D95" i="3" a="1"/>
  <c r="D95" i="3" s="1"/>
  <c r="F95" i="3" s="1"/>
  <c r="G95" i="3" s="1"/>
  <c r="H95" i="3" s="1"/>
  <c r="I95" i="3" s="1"/>
  <c r="D96" i="3" a="1"/>
  <c r="D96" i="3" s="1"/>
  <c r="F96" i="3" s="1"/>
  <c r="G96" i="3" s="1"/>
  <c r="H96" i="3" s="1"/>
  <c r="I96" i="3" s="1"/>
  <c r="D97" i="3" a="1"/>
  <c r="D97" i="3" s="1"/>
  <c r="F97" i="3" s="1"/>
  <c r="G97" i="3" s="1"/>
  <c r="H97" i="3" s="1"/>
  <c r="I97" i="3" s="1"/>
  <c r="D98" i="3" a="1"/>
  <c r="D98" i="3" s="1"/>
  <c r="F98" i="3" s="1"/>
  <c r="G98" i="3" s="1"/>
  <c r="H98" i="3" s="1"/>
  <c r="I98" i="3" s="1"/>
  <c r="D99" i="3" a="1"/>
  <c r="D99" i="3" s="1"/>
  <c r="F99" i="3" s="1"/>
  <c r="G99" i="3" s="1"/>
  <c r="H99" i="3" s="1"/>
  <c r="I99" i="3" s="1"/>
  <c r="D100" i="3" a="1"/>
  <c r="D100" i="3" s="1"/>
  <c r="F100" i="3" s="1"/>
  <c r="G100" i="3" s="1"/>
  <c r="H100" i="3" s="1"/>
  <c r="I100" i="3" s="1"/>
  <c r="D101" i="3" a="1"/>
  <c r="D101" i="3" s="1"/>
  <c r="F101" i="3" s="1"/>
  <c r="G101" i="3" s="1"/>
  <c r="H101" i="3" s="1"/>
  <c r="I101" i="3" s="1"/>
  <c r="D102" i="3" a="1"/>
  <c r="D102" i="3" s="1"/>
  <c r="F102" i="3" s="1"/>
  <c r="G102" i="3" s="1"/>
  <c r="H102" i="3" s="1"/>
  <c r="I102" i="3" s="1"/>
  <c r="D103" i="3" a="1"/>
  <c r="D103" i="3" s="1"/>
  <c r="F103" i="3" s="1"/>
  <c r="G103" i="3" s="1"/>
  <c r="H103" i="3" s="1"/>
  <c r="I103" i="3" s="1"/>
  <c r="D104" i="3" a="1"/>
  <c r="D104" i="3" s="1"/>
  <c r="F104" i="3" s="1"/>
  <c r="G104" i="3" s="1"/>
  <c r="H104" i="3" s="1"/>
  <c r="I104" i="3" s="1"/>
  <c r="D105" i="3" a="1"/>
  <c r="D105" i="3" s="1"/>
  <c r="F105" i="3" s="1"/>
  <c r="G105" i="3" s="1"/>
  <c r="H105" i="3" s="1"/>
  <c r="I105" i="3" s="1"/>
  <c r="D106" i="3" a="1"/>
  <c r="D106" i="3" s="1"/>
  <c r="F106" i="3" s="1"/>
  <c r="G106" i="3" s="1"/>
  <c r="H106" i="3" s="1"/>
  <c r="I106" i="3" s="1"/>
  <c r="D107" i="3" a="1"/>
  <c r="D107" i="3" s="1"/>
  <c r="F107" i="3" s="1"/>
  <c r="G107" i="3" s="1"/>
  <c r="H107" i="3" s="1"/>
  <c r="I107" i="3" s="1"/>
  <c r="D108" i="3" a="1"/>
  <c r="D108" i="3" s="1"/>
  <c r="F108" i="3" s="1"/>
  <c r="G108" i="3" s="1"/>
  <c r="H108" i="3" s="1"/>
  <c r="I108" i="3" s="1"/>
  <c r="D109" i="3" a="1"/>
  <c r="D109" i="3" s="1"/>
  <c r="F109" i="3" s="1"/>
  <c r="G109" i="3" s="1"/>
  <c r="H109" i="3" s="1"/>
  <c r="I109" i="3" s="1"/>
  <c r="D110" i="3" a="1"/>
  <c r="D110" i="3" s="1"/>
  <c r="F110" i="3" s="1"/>
  <c r="G110" i="3" s="1"/>
  <c r="H110" i="3" s="1"/>
  <c r="I110" i="3" s="1"/>
  <c r="D111" i="3" a="1"/>
  <c r="D111" i="3" s="1"/>
  <c r="F111" i="3" s="1"/>
  <c r="G111" i="3" s="1"/>
  <c r="H111" i="3" s="1"/>
  <c r="I111" i="3" s="1"/>
  <c r="D112" i="3" a="1"/>
  <c r="D112" i="3" s="1"/>
  <c r="F112" i="3" s="1"/>
  <c r="G112" i="3" s="1"/>
  <c r="H112" i="3" s="1"/>
  <c r="I112" i="3" s="1"/>
  <c r="D113" i="3" a="1"/>
  <c r="D113" i="3" s="1"/>
  <c r="F113" i="3" s="1"/>
  <c r="G113" i="3" s="1"/>
  <c r="H113" i="3" s="1"/>
  <c r="I113" i="3" s="1"/>
  <c r="D114" i="3" a="1"/>
  <c r="D114" i="3" s="1"/>
  <c r="F114" i="3" s="1"/>
  <c r="G114" i="3" s="1"/>
  <c r="H114" i="3" s="1"/>
  <c r="I114" i="3" s="1"/>
  <c r="D115" i="3" a="1"/>
  <c r="D115" i="3" s="1"/>
  <c r="F115" i="3" s="1"/>
  <c r="G115" i="3" s="1"/>
  <c r="H115" i="3" s="1"/>
  <c r="I115" i="3" s="1"/>
  <c r="D116" i="3" a="1"/>
  <c r="D116" i="3" s="1"/>
  <c r="F116" i="3" s="1"/>
  <c r="G116" i="3" s="1"/>
  <c r="H116" i="3" s="1"/>
  <c r="I116" i="3" s="1"/>
  <c r="D117" i="3" a="1"/>
  <c r="D117" i="3" s="1"/>
  <c r="F117" i="3" s="1"/>
  <c r="G117" i="3" s="1"/>
  <c r="H117" i="3" s="1"/>
  <c r="I117" i="3" s="1"/>
  <c r="D118" i="3" a="1"/>
  <c r="D118" i="3" s="1"/>
  <c r="F118" i="3" s="1"/>
  <c r="G118" i="3" s="1"/>
  <c r="H118" i="3" s="1"/>
  <c r="I118" i="3" s="1"/>
  <c r="D119" i="3" a="1"/>
  <c r="D119" i="3" s="1"/>
  <c r="F119" i="3" s="1"/>
  <c r="G119" i="3" s="1"/>
  <c r="H119" i="3" s="1"/>
  <c r="I119" i="3" s="1"/>
  <c r="D120" i="3" a="1"/>
  <c r="D120" i="3" s="1"/>
  <c r="F120" i="3" s="1"/>
  <c r="G120" i="3" s="1"/>
  <c r="H120" i="3" s="1"/>
  <c r="I120" i="3" s="1"/>
  <c r="D121" i="3" a="1"/>
  <c r="D121" i="3" s="1"/>
  <c r="F121" i="3" s="1"/>
  <c r="G121" i="3" s="1"/>
  <c r="H121" i="3" s="1"/>
  <c r="I121" i="3" s="1"/>
  <c r="D122" i="3" a="1"/>
  <c r="D122" i="3" s="1"/>
  <c r="F122" i="3" s="1"/>
  <c r="G122" i="3" s="1"/>
  <c r="H122" i="3" s="1"/>
  <c r="I122" i="3" s="1"/>
  <c r="D123" i="3" a="1"/>
  <c r="D123" i="3" s="1"/>
  <c r="F123" i="3" s="1"/>
  <c r="G123" i="3" s="1"/>
  <c r="H123" i="3" s="1"/>
  <c r="I123" i="3" s="1"/>
  <c r="D124" i="3" a="1"/>
  <c r="D124" i="3" s="1"/>
  <c r="F124" i="3" s="1"/>
  <c r="G124" i="3" s="1"/>
  <c r="H124" i="3" s="1"/>
  <c r="I124" i="3" s="1"/>
  <c r="D125" i="3" a="1"/>
  <c r="D125" i="3" s="1"/>
  <c r="F125" i="3" s="1"/>
  <c r="G125" i="3" s="1"/>
  <c r="H125" i="3" s="1"/>
  <c r="I125" i="3" s="1"/>
  <c r="D126" i="3" a="1"/>
  <c r="D126" i="3" s="1"/>
  <c r="F126" i="3" s="1"/>
  <c r="G126" i="3" s="1"/>
  <c r="H126" i="3" s="1"/>
  <c r="I126" i="3" s="1"/>
  <c r="D127" i="3" a="1"/>
  <c r="D127" i="3" s="1"/>
  <c r="F127" i="3" s="1"/>
  <c r="G127" i="3" s="1"/>
  <c r="H127" i="3" s="1"/>
  <c r="I127" i="3" s="1"/>
  <c r="D128" i="3" a="1"/>
  <c r="D128" i="3" s="1"/>
  <c r="F128" i="3" s="1"/>
  <c r="G128" i="3" s="1"/>
  <c r="H128" i="3" s="1"/>
  <c r="I128" i="3" s="1"/>
  <c r="D129" i="3" a="1"/>
  <c r="D129" i="3" s="1"/>
  <c r="F129" i="3" s="1"/>
  <c r="G129" i="3" s="1"/>
  <c r="H129" i="3" s="1"/>
  <c r="I129" i="3" s="1"/>
  <c r="D130" i="3" a="1"/>
  <c r="D130" i="3" s="1"/>
  <c r="F130" i="3" s="1"/>
  <c r="G130" i="3" s="1"/>
  <c r="H130" i="3" s="1"/>
  <c r="I130" i="3" s="1"/>
  <c r="D131" i="3" a="1"/>
  <c r="D131" i="3" s="1"/>
  <c r="F131" i="3" s="1"/>
  <c r="G131" i="3" s="1"/>
  <c r="H131" i="3" s="1"/>
  <c r="I131" i="3" s="1"/>
  <c r="D132" i="3" a="1"/>
  <c r="D132" i="3" s="1"/>
  <c r="F132" i="3" s="1"/>
  <c r="G132" i="3" s="1"/>
  <c r="H132" i="3" s="1"/>
  <c r="I132" i="3" s="1"/>
  <c r="D133" i="3" a="1"/>
  <c r="D133" i="3" s="1"/>
  <c r="F133" i="3" s="1"/>
  <c r="G133" i="3" s="1"/>
  <c r="H133" i="3" s="1"/>
  <c r="I133" i="3" s="1"/>
  <c r="D134" i="3" a="1"/>
  <c r="D134" i="3" s="1"/>
  <c r="F134" i="3" s="1"/>
  <c r="G134" i="3" s="1"/>
  <c r="H134" i="3" s="1"/>
  <c r="I134" i="3" s="1"/>
  <c r="D135" i="3" a="1"/>
  <c r="D135" i="3" s="1"/>
  <c r="F135" i="3" s="1"/>
  <c r="G135" i="3" s="1"/>
  <c r="H135" i="3" s="1"/>
  <c r="I135" i="3" s="1"/>
  <c r="D136" i="3" a="1"/>
  <c r="D136" i="3" s="1"/>
  <c r="F136" i="3" s="1"/>
  <c r="G136" i="3" s="1"/>
  <c r="H136" i="3" s="1"/>
  <c r="I136" i="3" s="1"/>
  <c r="D137" i="3" a="1"/>
  <c r="D137" i="3" s="1"/>
  <c r="F137" i="3" s="1"/>
  <c r="G137" i="3" s="1"/>
  <c r="H137" i="3" s="1"/>
  <c r="I137" i="3" s="1"/>
  <c r="D138" i="3" a="1"/>
  <c r="D138" i="3" s="1"/>
  <c r="F138" i="3" s="1"/>
  <c r="G138" i="3" s="1"/>
  <c r="H138" i="3" s="1"/>
  <c r="I138" i="3" s="1"/>
  <c r="D139" i="3" a="1"/>
  <c r="D139" i="3" s="1"/>
  <c r="F139" i="3" s="1"/>
  <c r="G139" i="3" s="1"/>
  <c r="H139" i="3" s="1"/>
  <c r="I139" i="3" s="1"/>
  <c r="D140" i="3" a="1"/>
  <c r="D140" i="3" s="1"/>
  <c r="F140" i="3" s="1"/>
  <c r="G140" i="3" s="1"/>
  <c r="H140" i="3" s="1"/>
  <c r="I140" i="3" s="1"/>
  <c r="D141" i="3" a="1"/>
  <c r="D141" i="3" s="1"/>
  <c r="F141" i="3" s="1"/>
  <c r="G141" i="3" s="1"/>
  <c r="H141" i="3" s="1"/>
  <c r="I141" i="3" s="1"/>
  <c r="D142" i="3" a="1"/>
  <c r="D142" i="3" s="1"/>
  <c r="F142" i="3" s="1"/>
  <c r="G142" i="3" s="1"/>
  <c r="H142" i="3" s="1"/>
  <c r="I142" i="3" s="1"/>
  <c r="D143" i="3" a="1"/>
  <c r="D143" i="3" s="1"/>
  <c r="F143" i="3" s="1"/>
  <c r="G143" i="3" s="1"/>
  <c r="H143" i="3" s="1"/>
  <c r="I143" i="3" s="1"/>
  <c r="D144" i="3" a="1"/>
  <c r="D144" i="3" s="1"/>
  <c r="F144" i="3" s="1"/>
  <c r="G144" i="3" s="1"/>
  <c r="H144" i="3" s="1"/>
  <c r="I144" i="3" s="1"/>
  <c r="D145" i="3" a="1"/>
  <c r="D145" i="3" s="1"/>
  <c r="F145" i="3" s="1"/>
  <c r="G145" i="3" s="1"/>
  <c r="H145" i="3" s="1"/>
  <c r="I145" i="3" s="1"/>
  <c r="D146" i="3" a="1"/>
  <c r="D146" i="3" s="1"/>
  <c r="F146" i="3" s="1"/>
  <c r="G146" i="3" s="1"/>
  <c r="H146" i="3" s="1"/>
  <c r="I146" i="3" s="1"/>
  <c r="D147" i="3" a="1"/>
  <c r="D147" i="3" s="1"/>
  <c r="F147" i="3" s="1"/>
  <c r="G147" i="3" s="1"/>
  <c r="H147" i="3" s="1"/>
  <c r="I147" i="3" s="1"/>
  <c r="D148" i="3" a="1"/>
  <c r="D148" i="3" s="1"/>
  <c r="F148" i="3" s="1"/>
  <c r="G148" i="3" s="1"/>
  <c r="H148" i="3" s="1"/>
  <c r="I148" i="3" s="1"/>
  <c r="D149" i="3" a="1"/>
  <c r="D149" i="3" s="1"/>
  <c r="F149" i="3" s="1"/>
  <c r="G149" i="3" s="1"/>
  <c r="H149" i="3" s="1"/>
  <c r="I149" i="3" s="1"/>
  <c r="D150" i="3" a="1"/>
  <c r="D150" i="3" s="1"/>
  <c r="F150" i="3" s="1"/>
  <c r="G150" i="3" s="1"/>
  <c r="H150" i="3" s="1"/>
  <c r="I150" i="3" s="1"/>
  <c r="D151" i="3" a="1"/>
  <c r="D151" i="3" s="1"/>
  <c r="F151" i="3" s="1"/>
  <c r="G151" i="3" s="1"/>
  <c r="H151" i="3" s="1"/>
  <c r="I151" i="3" s="1"/>
  <c r="D152" i="3" a="1"/>
  <c r="D152" i="3" s="1"/>
  <c r="F152" i="3" s="1"/>
  <c r="G152" i="3" s="1"/>
  <c r="H152" i="3" s="1"/>
  <c r="I152" i="3" s="1"/>
  <c r="D153" i="3" a="1"/>
  <c r="D153" i="3" s="1"/>
  <c r="F153" i="3" s="1"/>
  <c r="G153" i="3" s="1"/>
  <c r="H153" i="3" s="1"/>
  <c r="I153" i="3" s="1"/>
  <c r="D154" i="3" a="1"/>
  <c r="D154" i="3" s="1"/>
  <c r="F154" i="3" s="1"/>
  <c r="G154" i="3" s="1"/>
  <c r="H154" i="3" s="1"/>
  <c r="I154" i="3" s="1"/>
  <c r="D155" i="3" a="1"/>
  <c r="D155" i="3" s="1"/>
  <c r="F155" i="3" s="1"/>
  <c r="G155" i="3" s="1"/>
  <c r="H155" i="3" s="1"/>
  <c r="I155" i="3" s="1"/>
  <c r="D156" i="3" a="1"/>
  <c r="D156" i="3" s="1"/>
  <c r="F156" i="3" s="1"/>
  <c r="G156" i="3" s="1"/>
  <c r="H156" i="3" s="1"/>
  <c r="I156" i="3" s="1"/>
  <c r="D157" i="3" a="1"/>
  <c r="D157" i="3" s="1"/>
  <c r="F157" i="3" s="1"/>
  <c r="G157" i="3" s="1"/>
  <c r="H157" i="3" s="1"/>
  <c r="I157" i="3" s="1"/>
  <c r="D158" i="3" a="1"/>
  <c r="D158" i="3" s="1"/>
  <c r="F158" i="3" s="1"/>
  <c r="G158" i="3" s="1"/>
  <c r="H158" i="3" s="1"/>
  <c r="I158" i="3" s="1"/>
  <c r="D159" i="3" a="1"/>
  <c r="D159" i="3" s="1"/>
  <c r="F159" i="3" s="1"/>
  <c r="G159" i="3" s="1"/>
  <c r="H159" i="3" s="1"/>
  <c r="I159" i="3" s="1"/>
  <c r="D160" i="3" a="1"/>
  <c r="D160" i="3" s="1"/>
  <c r="F160" i="3" s="1"/>
  <c r="G160" i="3" s="1"/>
  <c r="H160" i="3" s="1"/>
  <c r="I160" i="3" s="1"/>
  <c r="D161" i="3" a="1"/>
  <c r="D161" i="3" s="1"/>
  <c r="F161" i="3" s="1"/>
  <c r="G161" i="3" s="1"/>
  <c r="H161" i="3" s="1"/>
  <c r="I161" i="3" s="1"/>
  <c r="D162" i="3" a="1"/>
  <c r="D162" i="3" s="1"/>
  <c r="F162" i="3" s="1"/>
  <c r="G162" i="3" s="1"/>
  <c r="H162" i="3" s="1"/>
  <c r="I162" i="3" s="1"/>
  <c r="D163" i="3" a="1"/>
  <c r="D163" i="3" s="1"/>
  <c r="F163" i="3" s="1"/>
  <c r="G163" i="3" s="1"/>
  <c r="H163" i="3" s="1"/>
  <c r="I163" i="3" s="1"/>
  <c r="D164" i="3" a="1"/>
  <c r="D164" i="3" s="1"/>
  <c r="F164" i="3" s="1"/>
  <c r="G164" i="3" s="1"/>
  <c r="H164" i="3" s="1"/>
  <c r="I164" i="3" s="1"/>
  <c r="D165" i="3" a="1"/>
  <c r="D165" i="3" s="1"/>
  <c r="F165" i="3" s="1"/>
  <c r="G165" i="3" s="1"/>
  <c r="H165" i="3" s="1"/>
  <c r="I165" i="3" s="1"/>
  <c r="D166" i="3" a="1"/>
  <c r="D166" i="3" s="1"/>
  <c r="F166" i="3" s="1"/>
  <c r="G166" i="3" s="1"/>
  <c r="H166" i="3" s="1"/>
  <c r="I166" i="3" s="1"/>
  <c r="D167" i="3" a="1"/>
  <c r="D167" i="3" s="1"/>
  <c r="F167" i="3" s="1"/>
  <c r="G167" i="3" s="1"/>
  <c r="H167" i="3" s="1"/>
  <c r="I167" i="3" s="1"/>
  <c r="D175" i="3" a="1"/>
  <c r="D175" i="3" s="1"/>
  <c r="F175" i="3" s="1"/>
  <c r="G175" i="3" s="1"/>
  <c r="H175" i="3" s="1"/>
  <c r="I175" i="3" s="1"/>
  <c r="D176" i="3" a="1"/>
  <c r="D176" i="3" s="1"/>
  <c r="F176" i="3" s="1"/>
  <c r="G176" i="3" s="1"/>
  <c r="H176" i="3" s="1"/>
  <c r="I176" i="3" s="1"/>
  <c r="D177" i="3" a="1"/>
  <c r="D177" i="3" s="1"/>
  <c r="F177" i="3" s="1"/>
  <c r="G177" i="3" s="1"/>
  <c r="H177" i="3" s="1"/>
  <c r="I177" i="3" s="1"/>
  <c r="D178" i="3" a="1"/>
  <c r="D178" i="3" s="1"/>
  <c r="F178" i="3" s="1"/>
  <c r="G178" i="3" s="1"/>
  <c r="H178" i="3" s="1"/>
  <c r="I178" i="3" s="1"/>
  <c r="D179" i="3" a="1"/>
  <c r="D179" i="3" s="1"/>
  <c r="F179" i="3" s="1"/>
  <c r="G179" i="3" s="1"/>
  <c r="H179" i="3" s="1"/>
  <c r="I179" i="3" s="1"/>
  <c r="D180" i="3" a="1"/>
  <c r="D180" i="3" s="1"/>
  <c r="F180" i="3" s="1"/>
  <c r="G180" i="3" s="1"/>
  <c r="H180" i="3" s="1"/>
  <c r="I180" i="3" s="1"/>
  <c r="D181" i="3" a="1"/>
  <c r="D181" i="3" s="1"/>
  <c r="F181" i="3" s="1"/>
  <c r="G181" i="3" s="1"/>
  <c r="H181" i="3" s="1"/>
  <c r="I181" i="3" s="1"/>
  <c r="D182" i="3" a="1"/>
  <c r="D182" i="3" s="1"/>
  <c r="F182" i="3" s="1"/>
  <c r="G182" i="3" s="1"/>
  <c r="H182" i="3" s="1"/>
  <c r="I182" i="3" s="1"/>
  <c r="D183" i="3" a="1"/>
  <c r="D183" i="3" s="1"/>
  <c r="F183" i="3" s="1"/>
  <c r="G183" i="3" s="1"/>
  <c r="H183" i="3" s="1"/>
  <c r="I183" i="3" s="1"/>
  <c r="D184" i="3" a="1"/>
  <c r="D184" i="3" s="1"/>
  <c r="F184" i="3" s="1"/>
  <c r="G184" i="3" s="1"/>
  <c r="H184" i="3" s="1"/>
  <c r="I184" i="3" s="1"/>
  <c r="D185" i="3" a="1"/>
  <c r="D185" i="3" s="1"/>
  <c r="F185" i="3" s="1"/>
  <c r="G185" i="3" s="1"/>
  <c r="H185" i="3" s="1"/>
  <c r="I185" i="3" s="1"/>
  <c r="D186" i="3" a="1"/>
  <c r="D186" i="3" s="1"/>
  <c r="F186" i="3" s="1"/>
  <c r="G186" i="3" s="1"/>
  <c r="H186" i="3" s="1"/>
  <c r="I186" i="3" s="1"/>
  <c r="D187" i="3" a="1"/>
  <c r="D187" i="3" s="1"/>
  <c r="F187" i="3" s="1"/>
  <c r="G187" i="3" s="1"/>
  <c r="H187" i="3" s="1"/>
  <c r="I187" i="3" s="1"/>
  <c r="D188" i="3" a="1"/>
  <c r="D188" i="3" s="1"/>
  <c r="F188" i="3" s="1"/>
  <c r="G188" i="3" s="1"/>
  <c r="H188" i="3" s="1"/>
  <c r="I188" i="3" s="1"/>
  <c r="D189" i="3" a="1"/>
  <c r="D189" i="3" s="1"/>
  <c r="F189" i="3" s="1"/>
  <c r="G189" i="3" s="1"/>
  <c r="H189" i="3" s="1"/>
  <c r="I189" i="3" s="1"/>
  <c r="D190" i="3" a="1"/>
  <c r="D190" i="3" s="1"/>
  <c r="F190" i="3" s="1"/>
  <c r="G190" i="3" s="1"/>
  <c r="H190" i="3" s="1"/>
  <c r="I190" i="3" s="1"/>
  <c r="D191" i="3" a="1"/>
  <c r="D191" i="3" s="1"/>
  <c r="F191" i="3" s="1"/>
  <c r="G191" i="3" s="1"/>
  <c r="H191" i="3" s="1"/>
  <c r="I191" i="3" s="1"/>
  <c r="D192" i="3" a="1"/>
  <c r="D192" i="3" s="1"/>
  <c r="F192" i="3" s="1"/>
  <c r="G192" i="3" s="1"/>
  <c r="H192" i="3" s="1"/>
  <c r="I192" i="3" s="1"/>
  <c r="D193" i="3" a="1"/>
  <c r="D193" i="3" s="1"/>
  <c r="F193" i="3" s="1"/>
  <c r="G193" i="3" s="1"/>
  <c r="H193" i="3" s="1"/>
  <c r="I193" i="3" s="1"/>
  <c r="D194" i="3" a="1"/>
  <c r="D194" i="3" s="1"/>
  <c r="F194" i="3" s="1"/>
  <c r="G194" i="3" s="1"/>
  <c r="H194" i="3" s="1"/>
  <c r="I194" i="3" s="1"/>
  <c r="D195" i="3" a="1"/>
  <c r="D195" i="3" s="1"/>
  <c r="F195" i="3" s="1"/>
  <c r="G195" i="3" s="1"/>
  <c r="H195" i="3" s="1"/>
  <c r="I195" i="3" s="1"/>
  <c r="D196" i="3" a="1"/>
  <c r="D196" i="3" s="1"/>
  <c r="F196" i="3" s="1"/>
  <c r="G196" i="3" s="1"/>
  <c r="H196" i="3" s="1"/>
  <c r="I196" i="3" s="1"/>
  <c r="D197" i="3" a="1"/>
  <c r="D197" i="3" s="1"/>
  <c r="F197" i="3" s="1"/>
  <c r="G197" i="3" s="1"/>
  <c r="H197" i="3" s="1"/>
  <c r="I197" i="3" s="1"/>
  <c r="D198" i="3" a="1"/>
  <c r="D198" i="3" s="1"/>
  <c r="F198" i="3" s="1"/>
  <c r="G198" i="3" s="1"/>
  <c r="H198" i="3" s="1"/>
  <c r="I198" i="3" s="1"/>
  <c r="D199" i="3" a="1"/>
  <c r="D199" i="3" s="1"/>
  <c r="F199" i="3" s="1"/>
  <c r="G199" i="3" s="1"/>
  <c r="H199" i="3" s="1"/>
  <c r="I199" i="3" s="1"/>
  <c r="D200" i="3" a="1"/>
  <c r="D200" i="3" s="1"/>
  <c r="F200" i="3" s="1"/>
  <c r="G200" i="3" s="1"/>
  <c r="H200" i="3" s="1"/>
  <c r="I200" i="3" s="1"/>
  <c r="D201" i="3" a="1"/>
  <c r="D201" i="3" s="1"/>
  <c r="F201" i="3" s="1"/>
  <c r="G201" i="3" s="1"/>
  <c r="H201" i="3" s="1"/>
  <c r="I201" i="3" s="1"/>
  <c r="D202" i="3" a="1"/>
  <c r="D202" i="3" s="1"/>
  <c r="F202" i="3" s="1"/>
  <c r="G202" i="3" s="1"/>
  <c r="H202" i="3" s="1"/>
  <c r="I202" i="3" s="1"/>
  <c r="D203" i="3" a="1"/>
  <c r="D203" i="3" s="1"/>
  <c r="F203" i="3" s="1"/>
  <c r="G203" i="3" s="1"/>
  <c r="H203" i="3" s="1"/>
  <c r="I203" i="3" s="1"/>
  <c r="D204" i="3" a="1"/>
  <c r="D204" i="3" s="1"/>
  <c r="F204" i="3" s="1"/>
  <c r="G204" i="3" s="1"/>
  <c r="H204" i="3" s="1"/>
  <c r="I204" i="3" s="1"/>
  <c r="D205" i="3" a="1"/>
  <c r="D205" i="3" s="1"/>
  <c r="F205" i="3" s="1"/>
  <c r="G205" i="3" s="1"/>
  <c r="H205" i="3" s="1"/>
  <c r="I205" i="3" s="1"/>
  <c r="D206" i="3" a="1"/>
  <c r="D206" i="3" s="1"/>
  <c r="F206" i="3" s="1"/>
  <c r="G206" i="3" s="1"/>
  <c r="H206" i="3" s="1"/>
  <c r="I206" i="3" s="1"/>
  <c r="D207" i="3" a="1"/>
  <c r="D207" i="3" s="1"/>
  <c r="F207" i="3" s="1"/>
  <c r="G207" i="3" s="1"/>
  <c r="H207" i="3" s="1"/>
  <c r="I207" i="3" s="1"/>
  <c r="D208" i="3" a="1"/>
  <c r="D208" i="3" s="1"/>
  <c r="F208" i="3" s="1"/>
  <c r="G208" i="3" s="1"/>
  <c r="H208" i="3" s="1"/>
  <c r="I208" i="3" s="1"/>
  <c r="D209" i="3" a="1"/>
  <c r="D209" i="3" s="1"/>
  <c r="F209" i="3" s="1"/>
  <c r="G209" i="3" s="1"/>
  <c r="H209" i="3" s="1"/>
  <c r="I209" i="3" s="1"/>
  <c r="D210" i="3" a="1"/>
  <c r="D210" i="3" s="1"/>
  <c r="F210" i="3" s="1"/>
  <c r="G210" i="3" s="1"/>
  <c r="H210" i="3" s="1"/>
  <c r="I210" i="3" s="1"/>
  <c r="D211" i="3" a="1"/>
  <c r="D211" i="3" s="1"/>
  <c r="F211" i="3" s="1"/>
  <c r="G211" i="3" s="1"/>
  <c r="H211" i="3" s="1"/>
  <c r="I211" i="3" s="1"/>
  <c r="D212" i="3" a="1"/>
  <c r="D212" i="3" s="1"/>
  <c r="F212" i="3" s="1"/>
  <c r="G212" i="3" s="1"/>
  <c r="H212" i="3" s="1"/>
  <c r="I212" i="3" s="1"/>
  <c r="D213" i="3" a="1"/>
  <c r="D213" i="3" s="1"/>
  <c r="F213" i="3" s="1"/>
  <c r="G213" i="3" s="1"/>
  <c r="H213" i="3" s="1"/>
  <c r="I213" i="3" s="1"/>
  <c r="D214" i="3" a="1"/>
  <c r="D214" i="3" s="1"/>
  <c r="F214" i="3" s="1"/>
  <c r="G214" i="3" s="1"/>
  <c r="H214" i="3" s="1"/>
  <c r="I214" i="3" s="1"/>
  <c r="D215" i="3" a="1"/>
  <c r="D215" i="3" s="1"/>
  <c r="F215" i="3" s="1"/>
  <c r="G215" i="3" s="1"/>
  <c r="H215" i="3" s="1"/>
  <c r="I215" i="3" s="1"/>
  <c r="D216" i="3" a="1"/>
  <c r="D216" i="3" s="1"/>
  <c r="F216" i="3" s="1"/>
  <c r="G216" i="3" s="1"/>
  <c r="H216" i="3" s="1"/>
  <c r="I216" i="3" s="1"/>
  <c r="D217" i="3" a="1"/>
  <c r="D217" i="3" s="1"/>
  <c r="F217" i="3" s="1"/>
  <c r="G217" i="3" s="1"/>
  <c r="H217" i="3" s="1"/>
  <c r="I217" i="3" s="1"/>
  <c r="D218" i="3" a="1"/>
  <c r="D218" i="3" s="1"/>
  <c r="F218" i="3" s="1"/>
  <c r="G218" i="3" s="1"/>
  <c r="H218" i="3" s="1"/>
  <c r="I218" i="3" s="1"/>
  <c r="D219" i="3" a="1"/>
  <c r="D219" i="3" s="1"/>
  <c r="F219" i="3" s="1"/>
  <c r="G219" i="3" s="1"/>
  <c r="H219" i="3" s="1"/>
  <c r="I219" i="3" s="1"/>
  <c r="D220" i="3" a="1"/>
  <c r="D220" i="3" s="1"/>
  <c r="F220" i="3" s="1"/>
  <c r="G220" i="3" s="1"/>
  <c r="H220" i="3" s="1"/>
  <c r="I220" i="3" s="1"/>
  <c r="D221" i="3" a="1"/>
  <c r="D221" i="3" s="1"/>
  <c r="F221" i="3" s="1"/>
  <c r="G221" i="3" s="1"/>
  <c r="H221" i="3" s="1"/>
  <c r="I221" i="3" s="1"/>
  <c r="D222" i="3" a="1"/>
  <c r="D222" i="3" s="1"/>
  <c r="F222" i="3" s="1"/>
  <c r="G222" i="3" s="1"/>
  <c r="H222" i="3" s="1"/>
  <c r="I222" i="3" s="1"/>
  <c r="D223" i="3" a="1"/>
  <c r="D223" i="3" s="1"/>
  <c r="F223" i="3" s="1"/>
  <c r="G223" i="3" s="1"/>
  <c r="H223" i="3" s="1"/>
  <c r="I223" i="3" s="1"/>
  <c r="D224" i="3" a="1"/>
  <c r="D224" i="3" s="1"/>
  <c r="F224" i="3" s="1"/>
  <c r="G224" i="3" s="1"/>
  <c r="H224" i="3" s="1"/>
  <c r="I224" i="3" s="1"/>
  <c r="D225" i="3" a="1"/>
  <c r="D225" i="3" s="1"/>
  <c r="F225" i="3" s="1"/>
  <c r="G225" i="3" s="1"/>
  <c r="H225" i="3" s="1"/>
  <c r="I225" i="3" s="1"/>
  <c r="D226" i="3" a="1"/>
  <c r="D226" i="3" s="1"/>
  <c r="F226" i="3" s="1"/>
  <c r="G226" i="3" s="1"/>
  <c r="H226" i="3" s="1"/>
  <c r="I226" i="3" s="1"/>
  <c r="D227" i="3" a="1"/>
  <c r="D227" i="3" s="1"/>
  <c r="F227" i="3" s="1"/>
  <c r="G227" i="3" s="1"/>
  <c r="H227" i="3" s="1"/>
  <c r="I227" i="3" s="1"/>
  <c r="D228" i="3" a="1"/>
  <c r="D228" i="3" s="1"/>
  <c r="F228" i="3" s="1"/>
  <c r="G228" i="3" s="1"/>
  <c r="H228" i="3" s="1"/>
  <c r="I228" i="3" s="1"/>
  <c r="D229" i="3" a="1"/>
  <c r="D229" i="3" s="1"/>
  <c r="F229" i="3" s="1"/>
  <c r="G229" i="3" s="1"/>
  <c r="H229" i="3" s="1"/>
  <c r="I229" i="3" s="1"/>
  <c r="D230" i="3" a="1"/>
  <c r="D230" i="3" s="1"/>
  <c r="F230" i="3" s="1"/>
  <c r="G230" i="3" s="1"/>
  <c r="H230" i="3" s="1"/>
  <c r="I230" i="3" s="1"/>
  <c r="D231" i="3" a="1"/>
  <c r="D231" i="3" s="1"/>
  <c r="F231" i="3" s="1"/>
  <c r="G231" i="3" s="1"/>
  <c r="H231" i="3" s="1"/>
  <c r="I231" i="3" s="1"/>
  <c r="D232" i="3" a="1"/>
  <c r="D232" i="3" s="1"/>
  <c r="F232" i="3" s="1"/>
  <c r="G232" i="3" s="1"/>
  <c r="H232" i="3" s="1"/>
  <c r="I232" i="3" s="1"/>
  <c r="D233" i="3" a="1"/>
  <c r="D233" i="3" s="1"/>
  <c r="F233" i="3" s="1"/>
  <c r="G233" i="3" s="1"/>
  <c r="H233" i="3" s="1"/>
  <c r="I233" i="3" s="1"/>
  <c r="D234" i="3" a="1"/>
  <c r="D234" i="3" s="1"/>
  <c r="F234" i="3" s="1"/>
  <c r="G234" i="3" s="1"/>
  <c r="H234" i="3" s="1"/>
  <c r="I234" i="3" s="1"/>
  <c r="D235" i="3" a="1"/>
  <c r="D235" i="3" s="1"/>
  <c r="F235" i="3" s="1"/>
  <c r="G235" i="3" s="1"/>
  <c r="H235" i="3" s="1"/>
  <c r="I235" i="3" s="1"/>
  <c r="D236" i="3" a="1"/>
  <c r="D236" i="3" s="1"/>
  <c r="F236" i="3" s="1"/>
  <c r="G236" i="3" s="1"/>
  <c r="H236" i="3" s="1"/>
  <c r="I236" i="3" s="1"/>
  <c r="D237" i="3" a="1"/>
  <c r="D237" i="3" s="1"/>
  <c r="F237" i="3" s="1"/>
  <c r="G237" i="3" s="1"/>
  <c r="H237" i="3" s="1"/>
  <c r="I237" i="3" s="1"/>
  <c r="D238" i="3" a="1"/>
  <c r="D238" i="3" s="1"/>
  <c r="F238" i="3" s="1"/>
  <c r="G238" i="3" s="1"/>
  <c r="H238" i="3" s="1"/>
  <c r="I238" i="3" s="1"/>
  <c r="D239" i="3" a="1"/>
  <c r="D239" i="3" s="1"/>
  <c r="F239" i="3" s="1"/>
  <c r="G239" i="3" s="1"/>
  <c r="H239" i="3" s="1"/>
  <c r="I239" i="3" s="1"/>
  <c r="D240" i="3" a="1"/>
  <c r="D240" i="3" s="1"/>
  <c r="F240" i="3" s="1"/>
  <c r="G240" i="3" s="1"/>
  <c r="H240" i="3" s="1"/>
  <c r="I240" i="3" s="1"/>
  <c r="D241" i="3" a="1"/>
  <c r="D241" i="3" s="1"/>
  <c r="F241" i="3" s="1"/>
  <c r="G241" i="3" s="1"/>
  <c r="H241" i="3" s="1"/>
  <c r="I241" i="3" s="1"/>
  <c r="D242" i="3" a="1"/>
  <c r="D242" i="3" s="1"/>
  <c r="F242" i="3" s="1"/>
  <c r="G242" i="3" s="1"/>
  <c r="H242" i="3" s="1"/>
  <c r="I242" i="3" s="1"/>
  <c r="D243" i="3" a="1"/>
  <c r="D243" i="3" s="1"/>
  <c r="F243" i="3" s="1"/>
  <c r="G243" i="3" s="1"/>
  <c r="H243" i="3" s="1"/>
  <c r="I243" i="3" s="1"/>
  <c r="D244" i="3" a="1"/>
  <c r="D244" i="3" s="1"/>
  <c r="F244" i="3" s="1"/>
  <c r="G244" i="3" s="1"/>
  <c r="H244" i="3" s="1"/>
  <c r="I244" i="3" s="1"/>
  <c r="D245" i="3" a="1"/>
  <c r="D245" i="3" s="1"/>
  <c r="F245" i="3" s="1"/>
  <c r="G245" i="3" s="1"/>
  <c r="H245" i="3" s="1"/>
  <c r="I245" i="3" s="1"/>
  <c r="D246" i="3" a="1"/>
  <c r="D246" i="3" s="1"/>
  <c r="F246" i="3" s="1"/>
  <c r="G246" i="3" s="1"/>
  <c r="H246" i="3" s="1"/>
  <c r="I246" i="3" s="1"/>
  <c r="D247" i="3" a="1"/>
  <c r="D247" i="3" s="1"/>
  <c r="F247" i="3" s="1"/>
  <c r="G247" i="3" s="1"/>
  <c r="H247" i="3" s="1"/>
  <c r="I247" i="3" s="1"/>
  <c r="D248" i="3" a="1"/>
  <c r="D248" i="3" s="1"/>
  <c r="F248" i="3" s="1"/>
  <c r="G248" i="3" s="1"/>
  <c r="H248" i="3" s="1"/>
  <c r="I248" i="3" s="1"/>
  <c r="D249" i="3" a="1"/>
  <c r="D249" i="3" s="1"/>
  <c r="F249" i="3" s="1"/>
  <c r="G249" i="3" s="1"/>
  <c r="H249" i="3" s="1"/>
  <c r="I249" i="3" s="1"/>
  <c r="D250" i="3" a="1"/>
  <c r="D250" i="3" s="1"/>
  <c r="F250" i="3" s="1"/>
  <c r="G250" i="3" s="1"/>
  <c r="H250" i="3" s="1"/>
  <c r="I250" i="3" s="1"/>
  <c r="D251" i="3" a="1"/>
  <c r="D251" i="3" s="1"/>
  <c r="F251" i="3" s="1"/>
  <c r="G251" i="3" s="1"/>
  <c r="H251" i="3" s="1"/>
  <c r="I251" i="3" s="1"/>
  <c r="D252" i="3" a="1"/>
  <c r="D252" i="3" s="1"/>
  <c r="F252" i="3" s="1"/>
  <c r="G252" i="3" s="1"/>
  <c r="H252" i="3" s="1"/>
  <c r="I252" i="3" s="1"/>
  <c r="D253" i="3" a="1"/>
  <c r="D253" i="3" s="1"/>
  <c r="F253" i="3" s="1"/>
  <c r="G253" i="3" s="1"/>
  <c r="H253" i="3" s="1"/>
  <c r="I253" i="3" s="1"/>
  <c r="D254" i="3" a="1"/>
  <c r="D254" i="3" s="1"/>
  <c r="F254" i="3" s="1"/>
  <c r="G254" i="3" s="1"/>
  <c r="H254" i="3" s="1"/>
  <c r="I254" i="3" s="1"/>
  <c r="D255" i="3" a="1"/>
  <c r="D255" i="3" s="1"/>
  <c r="F255" i="3" s="1"/>
  <c r="G255" i="3" s="1"/>
  <c r="H255" i="3" s="1"/>
  <c r="I255" i="3" s="1"/>
  <c r="D256" i="3" a="1"/>
  <c r="D256" i="3" s="1"/>
  <c r="F256" i="3" s="1"/>
  <c r="G256" i="3" s="1"/>
  <c r="H256" i="3" s="1"/>
  <c r="I256" i="3" s="1"/>
  <c r="D257" i="3" a="1"/>
  <c r="D257" i="3" s="1"/>
  <c r="F257" i="3" s="1"/>
  <c r="G257" i="3" s="1"/>
  <c r="H257" i="3" s="1"/>
  <c r="I257" i="3" s="1"/>
  <c r="D258" i="3" a="1"/>
  <c r="D258" i="3" s="1"/>
  <c r="F258" i="3" s="1"/>
  <c r="G258" i="3" s="1"/>
  <c r="H258" i="3" s="1"/>
  <c r="I258" i="3" s="1"/>
  <c r="D259" i="3" a="1"/>
  <c r="D259" i="3" s="1"/>
  <c r="F259" i="3" s="1"/>
  <c r="G259" i="3" s="1"/>
  <c r="H259" i="3" s="1"/>
  <c r="I259" i="3" s="1"/>
  <c r="D260" i="3" a="1"/>
  <c r="D260" i="3" s="1"/>
  <c r="F260" i="3" s="1"/>
  <c r="G260" i="3" s="1"/>
  <c r="H260" i="3" s="1"/>
  <c r="I260" i="3" s="1"/>
  <c r="D261" i="3" a="1"/>
  <c r="D261" i="3" s="1"/>
  <c r="F261" i="3" s="1"/>
  <c r="G261" i="3" s="1"/>
  <c r="H261" i="3" s="1"/>
  <c r="I261" i="3" s="1"/>
  <c r="D262" i="3" a="1"/>
  <c r="D262" i="3" s="1"/>
  <c r="F262" i="3" s="1"/>
  <c r="G262" i="3" s="1"/>
  <c r="H262" i="3" s="1"/>
  <c r="I262" i="3" s="1"/>
  <c r="D263" i="3" a="1"/>
  <c r="D263" i="3" s="1"/>
  <c r="F263" i="3" s="1"/>
  <c r="G263" i="3" s="1"/>
  <c r="H263" i="3" s="1"/>
  <c r="I263" i="3" s="1"/>
  <c r="D264" i="3" a="1"/>
  <c r="D264" i="3" s="1"/>
  <c r="F264" i="3" s="1"/>
  <c r="G264" i="3" s="1"/>
  <c r="H264" i="3" s="1"/>
  <c r="I264" i="3" s="1"/>
  <c r="D265" i="3" a="1"/>
  <c r="D265" i="3" s="1"/>
  <c r="F265" i="3" s="1"/>
  <c r="G265" i="3" s="1"/>
  <c r="H265" i="3" s="1"/>
  <c r="I265" i="3" s="1"/>
  <c r="D266" i="3" a="1"/>
  <c r="D266" i="3" s="1"/>
  <c r="F266" i="3" s="1"/>
  <c r="G266" i="3" s="1"/>
  <c r="H266" i="3" s="1"/>
  <c r="I266" i="3" s="1"/>
  <c r="D267" i="3" a="1"/>
  <c r="D267" i="3" s="1"/>
  <c r="F267" i="3" s="1"/>
  <c r="G267" i="3" s="1"/>
  <c r="H267" i="3" s="1"/>
  <c r="I267" i="3" s="1"/>
  <c r="D268" i="3" a="1"/>
  <c r="D268" i="3" s="1"/>
  <c r="F268" i="3" s="1"/>
  <c r="G268" i="3" s="1"/>
  <c r="H268" i="3" s="1"/>
  <c r="I268" i="3" s="1"/>
  <c r="D269" i="3" a="1"/>
  <c r="D269" i="3" s="1"/>
  <c r="F269" i="3" s="1"/>
  <c r="G269" i="3" s="1"/>
  <c r="H269" i="3" s="1"/>
  <c r="I269" i="3" s="1"/>
  <c r="D270" i="3" a="1"/>
  <c r="D270" i="3" s="1"/>
  <c r="F270" i="3" s="1"/>
  <c r="G270" i="3" s="1"/>
  <c r="H270" i="3" s="1"/>
  <c r="I270" i="3" s="1"/>
  <c r="D271" i="3" a="1"/>
  <c r="D271" i="3" s="1"/>
  <c r="F271" i="3" s="1"/>
  <c r="G271" i="3" s="1"/>
  <c r="H271" i="3" s="1"/>
  <c r="I271" i="3" s="1"/>
  <c r="D272" i="3" a="1"/>
  <c r="D272" i="3" s="1"/>
  <c r="F272" i="3" s="1"/>
  <c r="G272" i="3" s="1"/>
  <c r="H272" i="3" s="1"/>
  <c r="I272" i="3" s="1"/>
  <c r="D273" i="3" a="1"/>
  <c r="D273" i="3" s="1"/>
  <c r="F273" i="3" s="1"/>
  <c r="G273" i="3" s="1"/>
  <c r="H273" i="3" s="1"/>
  <c r="I273" i="3" s="1"/>
  <c r="D274" i="3" a="1"/>
  <c r="D274" i="3" s="1"/>
  <c r="F274" i="3" s="1"/>
  <c r="G274" i="3" s="1"/>
  <c r="H274" i="3" s="1"/>
  <c r="I274" i="3" s="1"/>
  <c r="D170" i="3" a="1"/>
  <c r="D170" i="3" s="1"/>
  <c r="F170" i="3" s="1"/>
  <c r="G170" i="3" s="1"/>
  <c r="H170" i="3" s="1"/>
  <c r="I170" i="3" s="1"/>
  <c r="D171" i="3" a="1"/>
  <c r="D171" i="3" s="1"/>
  <c r="F171" i="3" s="1"/>
  <c r="G171" i="3" s="1"/>
  <c r="H171" i="3" s="1"/>
  <c r="I171" i="3" s="1"/>
  <c r="D172" i="3" a="1"/>
  <c r="D172" i="3" s="1"/>
  <c r="F172" i="3" s="1"/>
  <c r="G172" i="3" s="1"/>
  <c r="H172" i="3" s="1"/>
  <c r="I172" i="3" s="1"/>
  <c r="D173" i="3" a="1"/>
  <c r="D173" i="3" s="1"/>
  <c r="F173" i="3" s="1"/>
  <c r="G173" i="3" s="1"/>
  <c r="H173" i="3" s="1"/>
  <c r="I173" i="3" s="1"/>
  <c r="D174" i="3" a="1"/>
  <c r="D174" i="3" s="1"/>
  <c r="F174" i="3" s="1"/>
  <c r="G174" i="3" s="1"/>
  <c r="H174" i="3" s="1"/>
  <c r="I174" i="3" s="1"/>
  <c r="D169" i="3" a="1"/>
  <c r="D169" i="3" s="1"/>
  <c r="F169" i="3" s="1"/>
  <c r="G169" i="3" s="1"/>
  <c r="H169" i="3" s="1"/>
  <c r="I169" i="3" s="1"/>
  <c r="D168" i="3" a="1"/>
  <c r="D168" i="3" s="1"/>
  <c r="F168" i="3" s="1"/>
  <c r="G168" i="3" s="1"/>
  <c r="H168" i="3" s="1"/>
  <c r="I168" i="3" s="1"/>
  <c r="D9" i="3" l="1" a="1"/>
  <c r="D9" i="3" s="1"/>
  <c r="F9" i="3" s="1"/>
  <c r="G9" i="3" s="1"/>
  <c r="H9" i="3" s="1"/>
  <c r="I9" i="3" s="1"/>
  <c r="D15" i="3" a="1"/>
  <c r="D15" i="3" s="1"/>
  <c r="F15" i="3" s="1"/>
  <c r="G15" i="3" s="1"/>
  <c r="H15" i="3" s="1"/>
  <c r="I15" i="3" s="1"/>
  <c r="D10" i="3" a="1"/>
  <c r="D10" i="3" s="1"/>
  <c r="F10" i="3" s="1"/>
  <c r="G10" i="3" s="1"/>
  <c r="H10" i="3" s="1"/>
  <c r="I10" i="3" s="1"/>
  <c r="D13" i="3" a="1"/>
  <c r="D13" i="3" s="1"/>
  <c r="F13" i="3" s="1"/>
  <c r="G13" i="3" s="1"/>
  <c r="H13" i="3" s="1"/>
  <c r="I13" i="3" s="1"/>
  <c r="D14" i="3" a="1"/>
  <c r="D14" i="3" s="1"/>
  <c r="F14" i="3" s="1"/>
  <c r="G14" i="3" s="1"/>
  <c r="H14" i="3" s="1"/>
  <c r="I14" i="3" s="1"/>
  <c r="D12" i="3" a="1"/>
  <c r="D12" i="3" s="1"/>
  <c r="F12" i="3" s="1"/>
  <c r="G12" i="3" s="1"/>
  <c r="H12" i="3" s="1"/>
  <c r="I12" i="3" s="1"/>
  <c r="D11" i="3" a="1"/>
  <c r="D11" i="3" s="1"/>
  <c r="F11" i="3" s="1"/>
  <c r="G11" i="3" s="1"/>
  <c r="H11" i="3" s="1"/>
  <c r="I11" i="3" s="1"/>
  <c r="D8" i="3" a="1"/>
  <c r="D8" i="3" s="1"/>
  <c r="F8" i="3" s="1"/>
  <c r="G8" i="3" s="1"/>
  <c r="H8" i="3" s="1"/>
  <c r="I8" i="3" s="1"/>
  <c r="D4" i="3" a="1"/>
  <c r="D4" i="3" s="1"/>
  <c r="F4" i="3" s="1"/>
  <c r="G4" i="3" s="1"/>
  <c r="H4" i="3" s="1"/>
  <c r="I4" i="3" s="1"/>
  <c r="D6" i="3" a="1"/>
  <c r="D6" i="3" s="1"/>
  <c r="F6" i="3" s="1"/>
  <c r="G6" i="3" s="1"/>
  <c r="H6" i="3" s="1"/>
  <c r="I6" i="3" s="1"/>
  <c r="D5" i="3" a="1"/>
  <c r="D5" i="3" s="1"/>
  <c r="F5" i="3" s="1"/>
  <c r="G5" i="3" s="1"/>
  <c r="H5" i="3" s="1"/>
  <c r="I5" i="3" s="1"/>
  <c r="A23" i="4" a="1"/>
  <c r="A71" i="4" a="1"/>
  <c r="A87" i="4" a="1"/>
  <c r="A111" i="4" a="1"/>
  <c r="A63" i="4" a="1"/>
  <c r="A135" i="4" a="1"/>
  <c r="A199" i="4" a="1"/>
  <c r="A263" i="4" a="1"/>
  <c r="A143" i="4" a="1"/>
  <c r="A207" i="4" a="1"/>
  <c r="A271" i="4" a="1"/>
  <c r="A79" i="4" a="1"/>
  <c r="A151" i="4" a="1"/>
  <c r="A215" i="4" a="1"/>
  <c r="A159" i="4" a="1"/>
  <c r="A223" i="4" a="1"/>
  <c r="A287" i="4" a="1"/>
  <c r="A231" i="4" a="1"/>
  <c r="A296" i="4" a="1"/>
  <c r="A288" i="4" a="1"/>
  <c r="A95" i="4" a="1"/>
  <c r="A167" i="4" a="1"/>
  <c r="A295" i="4" a="1"/>
  <c r="A9" i="4" a="1"/>
  <c r="A103" i="4" a="1"/>
  <c r="A175" i="4" a="1"/>
  <c r="A239" i="4" a="1"/>
  <c r="A47" i="4" a="1"/>
  <c r="A183" i="4" a="1"/>
  <c r="A247" i="4" a="1"/>
  <c r="A255" i="4" a="1"/>
  <c r="A55" i="4" a="1"/>
  <c r="A119" i="4" a="1"/>
  <c r="A191" i="4" a="1"/>
  <c r="A279" i="4" a="1"/>
  <c r="A127" i="4" a="1"/>
  <c r="A111" i="4" l="1"/>
  <c r="A87" i="4"/>
  <c r="A71" i="4"/>
  <c r="A23" i="4"/>
  <c r="A279" i="4"/>
  <c r="A191" i="4"/>
  <c r="A119" i="4"/>
  <c r="A55" i="4"/>
  <c r="A255" i="4"/>
  <c r="A247" i="4"/>
  <c r="A183" i="4"/>
  <c r="A47" i="4"/>
  <c r="A239" i="4"/>
  <c r="A175" i="4"/>
  <c r="A103" i="4"/>
  <c r="A9" i="4"/>
  <c r="A295" i="4"/>
  <c r="A167" i="4"/>
  <c r="A95" i="4"/>
  <c r="A288" i="4"/>
  <c r="A296" i="4"/>
  <c r="A231" i="4"/>
  <c r="A287" i="4"/>
  <c r="A223" i="4"/>
  <c r="A159" i="4"/>
  <c r="A215" i="4"/>
  <c r="A151" i="4"/>
  <c r="A79" i="4"/>
  <c r="A271" i="4"/>
  <c r="A207" i="4"/>
  <c r="A143" i="4"/>
  <c r="A263" i="4"/>
  <c r="A199" i="4"/>
  <c r="A135" i="4"/>
  <c r="A63" i="4"/>
  <c r="A127" i="4"/>
  <c r="T295" i="4"/>
  <c r="S295" i="4"/>
  <c r="R295" i="4"/>
  <c r="Q295" i="4"/>
  <c r="P295" i="4"/>
  <c r="O295" i="4"/>
  <c r="N295" i="4"/>
  <c r="M295" i="4"/>
  <c r="L295" i="4"/>
  <c r="K295" i="4"/>
  <c r="J295" i="4"/>
  <c r="I295" i="4"/>
  <c r="H295" i="4"/>
  <c r="G295" i="4"/>
  <c r="F295" i="4"/>
  <c r="E295" i="4"/>
  <c r="D295" i="4"/>
  <c r="C295" i="4"/>
  <c r="B295" i="4"/>
  <c r="T287" i="4"/>
  <c r="S287" i="4"/>
  <c r="R287" i="4"/>
  <c r="Q287" i="4"/>
  <c r="P287" i="4"/>
  <c r="O287" i="4"/>
  <c r="N287" i="4"/>
  <c r="M287" i="4"/>
  <c r="L287" i="4"/>
  <c r="K287" i="4"/>
  <c r="J287" i="4"/>
  <c r="I287" i="4"/>
  <c r="H287" i="4"/>
  <c r="G287" i="4"/>
  <c r="F287" i="4"/>
  <c r="E287" i="4"/>
  <c r="D287" i="4"/>
  <c r="C287" i="4"/>
  <c r="B287" i="4"/>
  <c r="T279" i="4"/>
  <c r="S279" i="4"/>
  <c r="R279" i="4"/>
  <c r="Q279" i="4"/>
  <c r="P279" i="4"/>
  <c r="O279" i="4"/>
  <c r="N279" i="4"/>
  <c r="M279" i="4"/>
  <c r="L279" i="4"/>
  <c r="K279" i="4"/>
  <c r="J279" i="4"/>
  <c r="I279" i="4"/>
  <c r="H279" i="4"/>
  <c r="G279" i="4"/>
  <c r="F279" i="4"/>
  <c r="E279" i="4"/>
  <c r="D279" i="4"/>
  <c r="C279" i="4"/>
  <c r="B279" i="4"/>
  <c r="T271" i="4"/>
  <c r="S271" i="4"/>
  <c r="R271" i="4"/>
  <c r="Q271" i="4"/>
  <c r="P271" i="4"/>
  <c r="O271" i="4"/>
  <c r="N271" i="4"/>
  <c r="M271" i="4"/>
  <c r="L271" i="4"/>
  <c r="K271" i="4"/>
  <c r="J271" i="4"/>
  <c r="I271" i="4"/>
  <c r="H271" i="4"/>
  <c r="G271" i="4"/>
  <c r="F271" i="4"/>
  <c r="E271" i="4"/>
  <c r="D271" i="4"/>
  <c r="C271" i="4"/>
  <c r="B271" i="4"/>
  <c r="T255" i="4"/>
  <c r="S255" i="4"/>
  <c r="R255" i="4"/>
  <c r="Q255" i="4"/>
  <c r="P255" i="4"/>
  <c r="O255" i="4"/>
  <c r="N255" i="4"/>
  <c r="M255" i="4"/>
  <c r="L255" i="4"/>
  <c r="K255" i="4"/>
  <c r="J255" i="4"/>
  <c r="I255" i="4"/>
  <c r="H255" i="4"/>
  <c r="G255" i="4"/>
  <c r="F255" i="4"/>
  <c r="E255" i="4"/>
  <c r="D255" i="4"/>
  <c r="C255" i="4"/>
  <c r="B255" i="4"/>
  <c r="T247" i="4"/>
  <c r="S247" i="4"/>
  <c r="R247" i="4"/>
  <c r="Q247" i="4"/>
  <c r="P247" i="4"/>
  <c r="O247" i="4"/>
  <c r="N247" i="4"/>
  <c r="M247" i="4"/>
  <c r="L247" i="4"/>
  <c r="K247" i="4"/>
  <c r="J247" i="4"/>
  <c r="I247" i="4"/>
  <c r="H247" i="4"/>
  <c r="G247" i="4"/>
  <c r="F247" i="4"/>
  <c r="E247" i="4"/>
  <c r="D247" i="4"/>
  <c r="C247" i="4"/>
  <c r="B247" i="4"/>
  <c r="T239" i="4"/>
  <c r="S239" i="4"/>
  <c r="R239" i="4"/>
  <c r="Q239" i="4"/>
  <c r="P239" i="4"/>
  <c r="O239" i="4"/>
  <c r="N239" i="4"/>
  <c r="M239" i="4"/>
  <c r="L239" i="4"/>
  <c r="K239" i="4"/>
  <c r="J239" i="4"/>
  <c r="I239" i="4"/>
  <c r="H239" i="4"/>
  <c r="G239" i="4"/>
  <c r="F239" i="4"/>
  <c r="E239" i="4"/>
  <c r="D239" i="4"/>
  <c r="C239" i="4"/>
  <c r="B239" i="4"/>
  <c r="T231" i="4"/>
  <c r="S231" i="4"/>
  <c r="R231" i="4"/>
  <c r="Q231" i="4"/>
  <c r="P231" i="4"/>
  <c r="O231" i="4"/>
  <c r="N231" i="4"/>
  <c r="M231" i="4"/>
  <c r="L231" i="4"/>
  <c r="K231" i="4"/>
  <c r="J231" i="4"/>
  <c r="I231" i="4"/>
  <c r="H231" i="4"/>
  <c r="G231" i="4"/>
  <c r="F231" i="4"/>
  <c r="E231" i="4"/>
  <c r="D231" i="4"/>
  <c r="C231" i="4"/>
  <c r="B231" i="4"/>
  <c r="T223" i="4"/>
  <c r="S223" i="4"/>
  <c r="R223" i="4"/>
  <c r="Q223" i="4"/>
  <c r="P223" i="4"/>
  <c r="O223" i="4"/>
  <c r="N223" i="4"/>
  <c r="M223" i="4"/>
  <c r="L223" i="4"/>
  <c r="K223" i="4"/>
  <c r="J223" i="4"/>
  <c r="I223" i="4"/>
  <c r="H223" i="4"/>
  <c r="G223" i="4"/>
  <c r="F223" i="4"/>
  <c r="E223" i="4"/>
  <c r="D223" i="4"/>
  <c r="C223" i="4"/>
  <c r="B223" i="4"/>
  <c r="T207" i="4"/>
  <c r="S207" i="4"/>
  <c r="R207" i="4"/>
  <c r="Q207" i="4"/>
  <c r="P207" i="4"/>
  <c r="O207" i="4"/>
  <c r="N207" i="4"/>
  <c r="M207" i="4"/>
  <c r="L207" i="4"/>
  <c r="K207" i="4"/>
  <c r="J207" i="4"/>
  <c r="I207" i="4"/>
  <c r="H207" i="4"/>
  <c r="G207" i="4"/>
  <c r="F207" i="4"/>
  <c r="E207" i="4"/>
  <c r="D207" i="4"/>
  <c r="C207" i="4"/>
  <c r="B207" i="4"/>
  <c r="T199" i="4"/>
  <c r="S199" i="4"/>
  <c r="R199" i="4"/>
  <c r="Q199" i="4"/>
  <c r="P199" i="4"/>
  <c r="O199" i="4"/>
  <c r="N199" i="4"/>
  <c r="M199" i="4"/>
  <c r="L199" i="4"/>
  <c r="K199" i="4"/>
  <c r="J199" i="4"/>
  <c r="I199" i="4"/>
  <c r="H199" i="4"/>
  <c r="G199" i="4"/>
  <c r="F199" i="4"/>
  <c r="E199" i="4"/>
  <c r="D199" i="4"/>
  <c r="C199" i="4"/>
  <c r="B199" i="4"/>
  <c r="T191" i="4"/>
  <c r="S191" i="4"/>
  <c r="R191" i="4"/>
  <c r="Q191" i="4"/>
  <c r="P191" i="4"/>
  <c r="O191" i="4"/>
  <c r="N191" i="4"/>
  <c r="M191" i="4"/>
  <c r="L191" i="4"/>
  <c r="K191" i="4"/>
  <c r="J191" i="4"/>
  <c r="I191" i="4"/>
  <c r="H191" i="4"/>
  <c r="G191" i="4"/>
  <c r="F191" i="4"/>
  <c r="E191" i="4"/>
  <c r="D191" i="4"/>
  <c r="C191" i="4"/>
  <c r="B191" i="4"/>
  <c r="T175" i="4"/>
  <c r="S175" i="4"/>
  <c r="R175" i="4"/>
  <c r="Q175" i="4"/>
  <c r="P175" i="4"/>
  <c r="O175" i="4"/>
  <c r="N175" i="4"/>
  <c r="M175" i="4"/>
  <c r="L175" i="4"/>
  <c r="K175" i="4"/>
  <c r="J175" i="4"/>
  <c r="I175" i="4"/>
  <c r="H175" i="4"/>
  <c r="G175" i="4"/>
  <c r="F175" i="4"/>
  <c r="E175" i="4"/>
  <c r="D175" i="4"/>
  <c r="C175" i="4"/>
  <c r="B175" i="4"/>
  <c r="T167" i="4"/>
  <c r="S167" i="4"/>
  <c r="R167" i="4"/>
  <c r="Q167" i="4"/>
  <c r="P167" i="4"/>
  <c r="O167" i="4"/>
  <c r="N167" i="4"/>
  <c r="M167" i="4"/>
  <c r="L167" i="4"/>
  <c r="K167" i="4"/>
  <c r="J167" i="4"/>
  <c r="I167" i="4"/>
  <c r="H167" i="4"/>
  <c r="G167" i="4"/>
  <c r="F167" i="4"/>
  <c r="E167" i="4"/>
  <c r="D167" i="4"/>
  <c r="C167" i="4"/>
  <c r="B167" i="4"/>
  <c r="T159" i="4"/>
  <c r="S159" i="4"/>
  <c r="R159" i="4"/>
  <c r="Q159" i="4"/>
  <c r="P159" i="4"/>
  <c r="O159" i="4"/>
  <c r="N159" i="4"/>
  <c r="M159" i="4"/>
  <c r="L159" i="4"/>
  <c r="K159" i="4"/>
  <c r="J159" i="4"/>
  <c r="I159" i="4"/>
  <c r="H159" i="4"/>
  <c r="G159" i="4"/>
  <c r="F159" i="4"/>
  <c r="E159" i="4"/>
  <c r="D159" i="4"/>
  <c r="C159" i="4"/>
  <c r="B159" i="4"/>
  <c r="T151" i="4"/>
  <c r="S151" i="4"/>
  <c r="R151" i="4"/>
  <c r="Q151" i="4"/>
  <c r="P151" i="4"/>
  <c r="O151" i="4"/>
  <c r="N151" i="4"/>
  <c r="M151" i="4"/>
  <c r="L151" i="4"/>
  <c r="K151" i="4"/>
  <c r="J151" i="4"/>
  <c r="I151" i="4"/>
  <c r="H151" i="4"/>
  <c r="G151" i="4"/>
  <c r="F151" i="4"/>
  <c r="E151" i="4"/>
  <c r="D151" i="4"/>
  <c r="C151" i="4"/>
  <c r="B151" i="4"/>
  <c r="T143" i="4"/>
  <c r="S143" i="4"/>
  <c r="R143" i="4"/>
  <c r="Q143" i="4"/>
  <c r="P143" i="4"/>
  <c r="O143" i="4"/>
  <c r="N143" i="4"/>
  <c r="M143" i="4"/>
  <c r="L143" i="4"/>
  <c r="K143" i="4"/>
  <c r="J143" i="4"/>
  <c r="I143" i="4"/>
  <c r="H143" i="4"/>
  <c r="G143" i="4"/>
  <c r="F143" i="4"/>
  <c r="E143" i="4"/>
  <c r="D143" i="4"/>
  <c r="C143" i="4"/>
  <c r="B143" i="4"/>
  <c r="T135" i="4"/>
  <c r="S135" i="4"/>
  <c r="R135" i="4"/>
  <c r="Q135" i="4"/>
  <c r="P135" i="4"/>
  <c r="O135" i="4"/>
  <c r="N135" i="4"/>
  <c r="M135" i="4"/>
  <c r="L135" i="4"/>
  <c r="K135" i="4"/>
  <c r="J135" i="4"/>
  <c r="I135" i="4"/>
  <c r="H135" i="4"/>
  <c r="G135" i="4"/>
  <c r="F135" i="4"/>
  <c r="E135" i="4"/>
  <c r="D135" i="4"/>
  <c r="C135" i="4"/>
  <c r="B135" i="4"/>
  <c r="T119" i="4"/>
  <c r="S119" i="4"/>
  <c r="R119" i="4"/>
  <c r="Q119" i="4"/>
  <c r="P119" i="4"/>
  <c r="O119" i="4"/>
  <c r="N119" i="4"/>
  <c r="M119" i="4"/>
  <c r="L119" i="4"/>
  <c r="K119" i="4"/>
  <c r="J119" i="4"/>
  <c r="I119" i="4"/>
  <c r="H119" i="4"/>
  <c r="G119" i="4"/>
  <c r="F119" i="4"/>
  <c r="E119" i="4"/>
  <c r="D119" i="4"/>
  <c r="C119" i="4"/>
  <c r="B119" i="4"/>
  <c r="T103" i="4"/>
  <c r="S103" i="4"/>
  <c r="R103" i="4"/>
  <c r="Q103" i="4"/>
  <c r="P103" i="4"/>
  <c r="O103" i="4"/>
  <c r="N103" i="4"/>
  <c r="M103" i="4"/>
  <c r="L103" i="4"/>
  <c r="K103" i="4"/>
  <c r="J103" i="4"/>
  <c r="I103" i="4"/>
  <c r="H103" i="4"/>
  <c r="G103" i="4"/>
  <c r="F103" i="4"/>
  <c r="E103" i="4"/>
  <c r="D103" i="4"/>
  <c r="C103" i="4"/>
  <c r="B103" i="4"/>
  <c r="T95" i="4"/>
  <c r="S95" i="4"/>
  <c r="R95" i="4"/>
  <c r="Q95" i="4"/>
  <c r="P95" i="4"/>
  <c r="O95" i="4"/>
  <c r="N95" i="4"/>
  <c r="M95" i="4"/>
  <c r="L95" i="4"/>
  <c r="K95" i="4"/>
  <c r="J95" i="4"/>
  <c r="I95" i="4"/>
  <c r="H95" i="4"/>
  <c r="G95" i="4"/>
  <c r="F95" i="4"/>
  <c r="E95" i="4"/>
  <c r="D95" i="4"/>
  <c r="C95" i="4"/>
  <c r="B95" i="4"/>
  <c r="T79" i="4"/>
  <c r="S79" i="4"/>
  <c r="R79" i="4"/>
  <c r="Q79" i="4"/>
  <c r="P79" i="4"/>
  <c r="O79" i="4"/>
  <c r="N79" i="4"/>
  <c r="M79" i="4"/>
  <c r="L79" i="4"/>
  <c r="K79" i="4"/>
  <c r="J79" i="4"/>
  <c r="I79" i="4"/>
  <c r="H79" i="4"/>
  <c r="G79" i="4"/>
  <c r="F79" i="4"/>
  <c r="E79" i="4"/>
  <c r="D79" i="4"/>
  <c r="C79" i="4"/>
  <c r="B79" i="4"/>
  <c r="T63" i="4"/>
  <c r="S63" i="4"/>
  <c r="R63" i="4"/>
  <c r="Q63" i="4"/>
  <c r="P63" i="4"/>
  <c r="O63" i="4"/>
  <c r="N63" i="4"/>
  <c r="M63" i="4"/>
  <c r="L63" i="4"/>
  <c r="K63" i="4"/>
  <c r="J63" i="4"/>
  <c r="I63" i="4"/>
  <c r="H63" i="4"/>
  <c r="G63" i="4"/>
  <c r="F63" i="4"/>
  <c r="E63" i="4"/>
  <c r="D63" i="4"/>
  <c r="C63" i="4"/>
  <c r="B63" i="4"/>
  <c r="T55" i="4"/>
  <c r="S55" i="4"/>
  <c r="R55" i="4"/>
  <c r="Q55" i="4"/>
  <c r="P55" i="4"/>
  <c r="O55" i="4"/>
  <c r="N55" i="4"/>
  <c r="M55" i="4"/>
  <c r="L55" i="4"/>
  <c r="K55" i="4"/>
  <c r="J55" i="4"/>
  <c r="I55" i="4"/>
  <c r="H55" i="4"/>
  <c r="G55" i="4"/>
  <c r="F55" i="4"/>
  <c r="E55" i="4"/>
  <c r="D55" i="4"/>
  <c r="C55" i="4"/>
  <c r="B55" i="4"/>
  <c r="T47" i="4"/>
  <c r="S47" i="4"/>
  <c r="R47" i="4"/>
  <c r="Q47" i="4"/>
  <c r="P47" i="4"/>
  <c r="O47" i="4"/>
  <c r="N47" i="4"/>
  <c r="M47" i="4"/>
  <c r="L47" i="4"/>
  <c r="K47" i="4"/>
  <c r="J47" i="4"/>
  <c r="I47" i="4"/>
  <c r="H47" i="4"/>
  <c r="G47" i="4"/>
  <c r="F47" i="4"/>
  <c r="E47" i="4"/>
  <c r="D47" i="4"/>
  <c r="C47" i="4"/>
  <c r="B47" i="4"/>
  <c r="A109" i="4" a="1"/>
  <c r="A106" i="4" a="1"/>
  <c r="A21" i="4" a="1"/>
  <c r="A50" i="4" a="1"/>
  <c r="A45" i="4" a="1"/>
  <c r="A28" i="4" a="1"/>
  <c r="A37" i="4" a="1"/>
  <c r="A113" i="4" a="1"/>
  <c r="A33" i="4" a="1"/>
  <c r="A116" i="4" a="1"/>
  <c r="A105" i="4" a="1"/>
  <c r="A25" i="4" a="1"/>
  <c r="A110" i="4" a="1"/>
  <c r="A108" i="4" a="1"/>
  <c r="A112" i="4" a="1"/>
  <c r="A94" i="4" a="1"/>
  <c r="A115" i="4" a="1"/>
  <c r="A64" i="4" a="1"/>
  <c r="A78" i="4" a="1"/>
  <c r="A107" i="4" a="1"/>
  <c r="A15" i="4" a="1"/>
  <c r="A117" i="4" a="1"/>
  <c r="A114" i="4" a="1"/>
  <c r="A8" i="4" a="1"/>
  <c r="A2" i="4" a="1"/>
  <c r="A294" i="4" a="1"/>
  <c r="A230" i="4" a="1"/>
  <c r="A166" i="4" a="1"/>
  <c r="A102" i="4" a="1"/>
  <c r="A42" i="4" a="1"/>
  <c r="A237" i="4" a="1"/>
  <c r="A173" i="4" a="1"/>
  <c r="A252" i="4" a="1"/>
  <c r="A172" i="4" a="1"/>
  <c r="A44" i="4" a="1"/>
  <c r="A251" i="4" a="1"/>
  <c r="A187" i="4" a="1"/>
  <c r="A123" i="4" a="1"/>
  <c r="A59" i="4" a="1"/>
  <c r="A250" i="4" a="1"/>
  <c r="A186" i="4" a="1"/>
  <c r="A122" i="4" a="1"/>
  <c r="A58" i="4" a="1"/>
  <c r="A265" i="4" a="1"/>
  <c r="A201" i="4" a="1"/>
  <c r="A137" i="4" a="1"/>
  <c r="A73" i="4" a="1"/>
  <c r="A256" i="4" a="1"/>
  <c r="A192" i="4" a="1"/>
  <c r="A128" i="4" a="1"/>
  <c r="A6" i="4" a="1"/>
  <c r="A286" i="4" a="1"/>
  <c r="A222" i="4" a="1"/>
  <c r="A158" i="4" a="1"/>
  <c r="A293" i="4" a="1"/>
  <c r="A229" i="4" a="1"/>
  <c r="A165" i="4" a="1"/>
  <c r="A101" i="4" a="1"/>
  <c r="A244" i="4" a="1"/>
  <c r="A164" i="4" a="1"/>
  <c r="A100" i="4" a="1"/>
  <c r="A300" i="4" a="1"/>
  <c r="A243" i="4" a="1"/>
  <c r="A179" i="4" a="1"/>
  <c r="A51" i="4" a="1"/>
  <c r="A242" i="4" a="1"/>
  <c r="A178" i="4" a="1"/>
  <c r="A257" i="4" a="1"/>
  <c r="A193" i="4" a="1"/>
  <c r="A129" i="4" a="1"/>
  <c r="A65" i="4" a="1"/>
  <c r="A248" i="4" a="1"/>
  <c r="A184" i="4" a="1"/>
  <c r="A278" i="4" a="1"/>
  <c r="A214" i="4" a="1"/>
  <c r="A150" i="4" a="1"/>
  <c r="A86" i="4" a="1"/>
  <c r="A285" i="4" a="1"/>
  <c r="A221" i="4" a="1"/>
  <c r="A157" i="4" a="1"/>
  <c r="A93" i="4" a="1"/>
  <c r="A236" i="4" a="1"/>
  <c r="A156" i="4" a="1"/>
  <c r="A92" i="4" a="1"/>
  <c r="A299" i="4" a="1"/>
  <c r="A235" i="4" a="1"/>
  <c r="A171" i="4" a="1"/>
  <c r="A43" i="4" a="1"/>
  <c r="A234" i="4" a="1"/>
  <c r="A170" i="4" a="1"/>
  <c r="A41" i="4" a="1"/>
  <c r="A249" i="4" a="1"/>
  <c r="A185" i="4" a="1"/>
  <c r="A121" i="4" a="1"/>
  <c r="A57" i="4" a="1"/>
  <c r="A240" i="4" a="1"/>
  <c r="A176" i="4" a="1"/>
  <c r="A48" i="4" a="1"/>
  <c r="A32" i="4" a="1"/>
  <c r="A19" i="4" a="1"/>
  <c r="A270" i="4" a="1"/>
  <c r="A206" i="4" a="1"/>
  <c r="A142" i="4" a="1"/>
  <c r="A277" i="4" a="1"/>
  <c r="A213" i="4" a="1"/>
  <c r="A149" i="4" a="1"/>
  <c r="A85" i="4" a="1"/>
  <c r="A292" i="4" a="1"/>
  <c r="A228" i="4" a="1"/>
  <c r="A148" i="4" a="1"/>
  <c r="A84" i="4" a="1"/>
  <c r="A291" i="4" a="1"/>
  <c r="A227" i="4" a="1"/>
  <c r="A163" i="4" a="1"/>
  <c r="A99" i="4" a="1"/>
  <c r="A290" i="4" a="1"/>
  <c r="A226" i="4" a="1"/>
  <c r="A162" i="4" a="1"/>
  <c r="A98" i="4" a="1"/>
  <c r="A298" i="4" a="1"/>
  <c r="A241" i="4" a="1"/>
  <c r="A177" i="4" a="1"/>
  <c r="A49" i="4" a="1"/>
  <c r="A232" i="4" a="1"/>
  <c r="A168" i="4" a="1"/>
  <c r="A104" i="4" a="1"/>
  <c r="A39" i="4" a="1"/>
  <c r="A16" i="4" a="1"/>
  <c r="A262" i="4" a="1"/>
  <c r="A198" i="4" a="1"/>
  <c r="A134" i="4" a="1"/>
  <c r="A70" i="4" a="1"/>
  <c r="A269" i="4" a="1"/>
  <c r="A205" i="4" a="1"/>
  <c r="A141" i="4" a="1"/>
  <c r="A77" i="4" a="1"/>
  <c r="A284" i="4" a="1"/>
  <c r="A220" i="4" a="1"/>
  <c r="A140" i="4" a="1"/>
  <c r="A76" i="4" a="1"/>
  <c r="A283" i="4" a="1"/>
  <c r="A219" i="4" a="1"/>
  <c r="A155" i="4" a="1"/>
  <c r="A91" i="4" a="1"/>
  <c r="A282" i="4" a="1"/>
  <c r="A218" i="4" a="1"/>
  <c r="A154" i="4" a="1"/>
  <c r="A90" i="4" a="1"/>
  <c r="A297" i="4" a="1"/>
  <c r="A233" i="4" a="1"/>
  <c r="A169" i="4" a="1"/>
  <c r="A40" i="4" a="1"/>
  <c r="A224" i="4" a="1"/>
  <c r="A160" i="4" a="1"/>
  <c r="A96" i="4" a="1"/>
  <c r="A254" i="4" a="1"/>
  <c r="A190" i="4" a="1"/>
  <c r="A126" i="4" a="1"/>
  <c r="A62" i="4" a="1"/>
  <c r="A261" i="4" a="1"/>
  <c r="A197" i="4" a="1"/>
  <c r="A133" i="4" a="1"/>
  <c r="A69" i="4" a="1"/>
  <c r="A276" i="4" a="1"/>
  <c r="A212" i="4" a="1"/>
  <c r="A132" i="4" a="1"/>
  <c r="A68" i="4" a="1"/>
  <c r="A275" i="4" a="1"/>
  <c r="A211" i="4" a="1"/>
  <c r="A147" i="4" a="1"/>
  <c r="A83" i="4" a="1"/>
  <c r="A274" i="4" a="1"/>
  <c r="A210" i="4" a="1"/>
  <c r="A146" i="4" a="1"/>
  <c r="A82" i="4" a="1"/>
  <c r="A289" i="4" a="1"/>
  <c r="A225" i="4" a="1"/>
  <c r="A161" i="4" a="1"/>
  <c r="A97" i="4" a="1"/>
  <c r="A280" i="4" a="1"/>
  <c r="A216" i="4" a="1"/>
  <c r="A152" i="4" a="1"/>
  <c r="A88" i="4" a="1"/>
  <c r="A246" i="4" a="1"/>
  <c r="A182" i="4" a="1"/>
  <c r="A118" i="4" a="1"/>
  <c r="A54" i="4" a="1"/>
  <c r="A253" i="4" a="1"/>
  <c r="A189" i="4" a="1"/>
  <c r="A125" i="4" a="1"/>
  <c r="A61" i="4" a="1"/>
  <c r="A268" i="4" a="1"/>
  <c r="A204" i="4" a="1"/>
  <c r="A124" i="4" a="1"/>
  <c r="A60" i="4" a="1"/>
  <c r="A267" i="4" a="1"/>
  <c r="A203" i="4" a="1"/>
  <c r="A139" i="4" a="1"/>
  <c r="A75" i="4" a="1"/>
  <c r="A266" i="4" a="1"/>
  <c r="A202" i="4" a="1"/>
  <c r="A138" i="4" a="1"/>
  <c r="A74" i="4" a="1"/>
  <c r="A281" i="4" a="1"/>
  <c r="A217" i="4" a="1"/>
  <c r="A153" i="4" a="1"/>
  <c r="A89" i="4" a="1"/>
  <c r="A272" i="4" a="1"/>
  <c r="A208" i="4" a="1"/>
  <c r="A144" i="4" a="1"/>
  <c r="A80" i="4" a="1"/>
  <c r="A238" i="4" a="1"/>
  <c r="A174" i="4" a="1"/>
  <c r="A46" i="4" a="1"/>
  <c r="A245" i="4" a="1"/>
  <c r="A181" i="4" a="1"/>
  <c r="A53" i="4" a="1"/>
  <c r="A260" i="4" a="1"/>
  <c r="A196" i="4" a="1"/>
  <c r="A52" i="4" a="1"/>
  <c r="A259" i="4" a="1"/>
  <c r="A195" i="4" a="1"/>
  <c r="A131" i="4" a="1"/>
  <c r="A67" i="4" a="1"/>
  <c r="A258" i="4" a="1"/>
  <c r="A194" i="4" a="1"/>
  <c r="A130" i="4" a="1"/>
  <c r="A66" i="4" a="1"/>
  <c r="A273" i="4" a="1"/>
  <c r="A209" i="4" a="1"/>
  <c r="A145" i="4" a="1"/>
  <c r="A81" i="4" a="1"/>
  <c r="A264" i="4" a="1"/>
  <c r="A200" i="4" a="1"/>
  <c r="A136" i="4" a="1"/>
  <c r="A72" i="4" a="1"/>
  <c r="A31" i="4" a="1"/>
  <c r="A14" i="4" a="1"/>
  <c r="A12" i="4" a="1"/>
  <c r="A5" i="4" a="1"/>
  <c r="A26" i="4" a="1"/>
  <c r="A120" i="4" a="1"/>
  <c r="A7" i="4" a="1"/>
  <c r="A20" i="4" a="1"/>
  <c r="A10" i="4" a="1"/>
  <c r="A30" i="4" a="1"/>
  <c r="A4" i="4" a="1"/>
  <c r="A56" i="4" a="1"/>
  <c r="A22" i="4" a="1"/>
  <c r="A38" i="4" a="1"/>
  <c r="A29" i="4" a="1"/>
  <c r="A36" i="4" a="1"/>
  <c r="A3" i="4" a="1"/>
  <c r="A35" i="4" a="1"/>
  <c r="A13" i="4" a="1"/>
  <c r="A34" i="4" a="1"/>
  <c r="A11" i="4" a="1"/>
  <c r="A17" i="4" a="1"/>
  <c r="A27" i="4" a="1"/>
  <c r="A18" i="4" a="1"/>
  <c r="A180" i="4" a="1"/>
  <c r="A188" i="4" a="1"/>
  <c r="A24" i="4" a="1"/>
  <c r="A8" i="4" l="1"/>
  <c r="A114" i="4"/>
  <c r="A117" i="4"/>
  <c r="A15" i="4"/>
  <c r="A107" i="4"/>
  <c r="A78" i="4"/>
  <c r="A64" i="4"/>
  <c r="A115" i="4"/>
  <c r="A94" i="4"/>
  <c r="A112" i="4"/>
  <c r="A108" i="4"/>
  <c r="A110" i="4"/>
  <c r="A25" i="4"/>
  <c r="A105" i="4"/>
  <c r="A116" i="4"/>
  <c r="A33" i="4"/>
  <c r="A113" i="4"/>
  <c r="A37" i="4"/>
  <c r="A28" i="4"/>
  <c r="A45" i="4"/>
  <c r="A50" i="4"/>
  <c r="A21" i="4"/>
  <c r="A106" i="4"/>
  <c r="A109" i="4"/>
  <c r="A2" i="4"/>
  <c r="P2" i="4"/>
  <c r="H2" i="4"/>
  <c r="F2" i="4"/>
  <c r="M2" i="4"/>
  <c r="T2" i="4"/>
  <c r="L2" i="4"/>
  <c r="D2" i="4"/>
  <c r="G2" i="4"/>
  <c r="N2" i="4"/>
  <c r="E2" i="4"/>
  <c r="S2" i="4"/>
  <c r="K2" i="4"/>
  <c r="C2" i="4"/>
  <c r="R2" i="4"/>
  <c r="J2" i="4"/>
  <c r="B2" i="4"/>
  <c r="Q2" i="4"/>
  <c r="I2" i="4"/>
  <c r="O2" i="4"/>
  <c r="A18" i="4"/>
  <c r="O18" i="4"/>
  <c r="G18" i="4"/>
  <c r="M18" i="4"/>
  <c r="E18" i="4"/>
  <c r="N18" i="4"/>
  <c r="C18" i="4"/>
  <c r="L18" i="4"/>
  <c r="B18" i="4"/>
  <c r="J18" i="4"/>
  <c r="I18" i="4"/>
  <c r="T18" i="4"/>
  <c r="H18" i="4"/>
  <c r="Q18" i="4"/>
  <c r="P18" i="4"/>
  <c r="S18" i="4"/>
  <c r="F18" i="4"/>
  <c r="R18" i="4"/>
  <c r="D18" i="4"/>
  <c r="K18" i="4"/>
  <c r="A27" i="4"/>
  <c r="N27" i="4"/>
  <c r="F27" i="4"/>
  <c r="T27" i="4"/>
  <c r="L27" i="4"/>
  <c r="D27" i="4"/>
  <c r="J27" i="4"/>
  <c r="S27" i="4"/>
  <c r="I27" i="4"/>
  <c r="K27" i="4"/>
  <c r="H27" i="4"/>
  <c r="G27" i="4"/>
  <c r="P27" i="4"/>
  <c r="O27" i="4"/>
  <c r="R27" i="4"/>
  <c r="E27" i="4"/>
  <c r="Q27" i="4"/>
  <c r="C27" i="4"/>
  <c r="B27" i="4"/>
  <c r="M27" i="4"/>
  <c r="A17" i="4"/>
  <c r="R17" i="4"/>
  <c r="J17" i="4"/>
  <c r="B17" i="4"/>
  <c r="P17" i="4"/>
  <c r="H17" i="4"/>
  <c r="L17" i="4"/>
  <c r="K17" i="4"/>
  <c r="C17" i="4"/>
  <c r="N17" i="4"/>
  <c r="M17" i="4"/>
  <c r="F17" i="4"/>
  <c r="E17" i="4"/>
  <c r="Q17" i="4"/>
  <c r="O17" i="4"/>
  <c r="I17" i="4"/>
  <c r="G17" i="4"/>
  <c r="T17" i="4"/>
  <c r="S17" i="4"/>
  <c r="D17" i="4"/>
  <c r="A11" i="4"/>
  <c r="Q11" i="4"/>
  <c r="I11" i="4"/>
  <c r="O11" i="4"/>
  <c r="G11" i="4"/>
  <c r="K11" i="4"/>
  <c r="T11" i="4"/>
  <c r="J11" i="4"/>
  <c r="L11" i="4"/>
  <c r="H11" i="4"/>
  <c r="F11" i="4"/>
  <c r="P11" i="4"/>
  <c r="N11" i="4"/>
  <c r="S11" i="4"/>
  <c r="E11" i="4"/>
  <c r="R11" i="4"/>
  <c r="D11" i="4"/>
  <c r="C11" i="4"/>
  <c r="B11" i="4"/>
  <c r="M11" i="4"/>
  <c r="A34" i="4"/>
  <c r="A13" i="4"/>
  <c r="S13" i="4"/>
  <c r="K13" i="4"/>
  <c r="C13" i="4"/>
  <c r="Q13" i="4"/>
  <c r="I13" i="4"/>
  <c r="O13" i="4"/>
  <c r="E13" i="4"/>
  <c r="N13" i="4"/>
  <c r="D13" i="4"/>
  <c r="M13" i="4"/>
  <c r="L13" i="4"/>
  <c r="G13" i="4"/>
  <c r="F13" i="4"/>
  <c r="R13" i="4"/>
  <c r="P13" i="4"/>
  <c r="J13" i="4"/>
  <c r="H13" i="4"/>
  <c r="T13" i="4"/>
  <c r="B13" i="4"/>
  <c r="A35" i="4"/>
  <c r="R35" i="4"/>
  <c r="J35" i="4"/>
  <c r="B35" i="4"/>
  <c r="P35" i="4"/>
  <c r="H35" i="4"/>
  <c r="T35" i="4"/>
  <c r="I35" i="4"/>
  <c r="S35" i="4"/>
  <c r="G35" i="4"/>
  <c r="Q35" i="4"/>
  <c r="D35" i="4"/>
  <c r="O35" i="4"/>
  <c r="C35" i="4"/>
  <c r="F35" i="4"/>
  <c r="N35" i="4"/>
  <c r="M35" i="4"/>
  <c r="L35" i="4"/>
  <c r="K35" i="4"/>
  <c r="E35" i="4"/>
  <c r="A3" i="4"/>
  <c r="S3" i="4"/>
  <c r="K3" i="4"/>
  <c r="C3" i="4"/>
  <c r="Q3" i="4"/>
  <c r="I3" i="4"/>
  <c r="R3" i="4"/>
  <c r="G3" i="4"/>
  <c r="P3" i="4"/>
  <c r="F3" i="4"/>
  <c r="L3" i="4"/>
  <c r="J3" i="4"/>
  <c r="H3" i="4"/>
  <c r="O3" i="4"/>
  <c r="N3" i="4"/>
  <c r="E3" i="4"/>
  <c r="T3" i="4"/>
  <c r="D3" i="4"/>
  <c r="B3" i="4"/>
  <c r="M3" i="4"/>
  <c r="A36" i="4"/>
  <c r="O36" i="4"/>
  <c r="G36" i="4"/>
  <c r="M36" i="4"/>
  <c r="E36" i="4"/>
  <c r="K36" i="4"/>
  <c r="T36" i="4"/>
  <c r="J36" i="4"/>
  <c r="P36" i="4"/>
  <c r="B36" i="4"/>
  <c r="N36" i="4"/>
  <c r="L36" i="4"/>
  <c r="F36" i="4"/>
  <c r="D36" i="4"/>
  <c r="Q36" i="4"/>
  <c r="I36" i="4"/>
  <c r="H36" i="4"/>
  <c r="S36" i="4"/>
  <c r="R36" i="4"/>
  <c r="C36" i="4"/>
  <c r="A29" i="4"/>
  <c r="S29" i="4"/>
  <c r="K29" i="4"/>
  <c r="C29" i="4"/>
  <c r="Q29" i="4"/>
  <c r="I29" i="4"/>
  <c r="M29" i="4"/>
  <c r="B29" i="4"/>
  <c r="L29" i="4"/>
  <c r="R29" i="4"/>
  <c r="E29" i="4"/>
  <c r="P29" i="4"/>
  <c r="D29" i="4"/>
  <c r="G29" i="4"/>
  <c r="T29" i="4"/>
  <c r="O29" i="4"/>
  <c r="N29" i="4"/>
  <c r="J29" i="4"/>
  <c r="H29" i="4"/>
  <c r="F29" i="4"/>
  <c r="A38" i="4"/>
  <c r="T38" i="4"/>
  <c r="L38" i="4"/>
  <c r="D38" i="4"/>
  <c r="R38" i="4"/>
  <c r="J38" i="4"/>
  <c r="B38" i="4"/>
  <c r="N38" i="4"/>
  <c r="C38" i="4"/>
  <c r="M38" i="4"/>
  <c r="I38" i="4"/>
  <c r="H38" i="4"/>
  <c r="G38" i="4"/>
  <c r="P38" i="4"/>
  <c r="O38" i="4"/>
  <c r="S38" i="4"/>
  <c r="F38" i="4"/>
  <c r="Q38" i="4"/>
  <c r="E38" i="4"/>
  <c r="K38" i="4"/>
  <c r="A22" i="4"/>
  <c r="A56" i="4"/>
  <c r="M56" i="4"/>
  <c r="E56" i="4"/>
  <c r="S56" i="4"/>
  <c r="K56" i="4"/>
  <c r="C56" i="4"/>
  <c r="L56" i="4"/>
  <c r="T56" i="4"/>
  <c r="J56" i="4"/>
  <c r="I56" i="4"/>
  <c r="F56" i="4"/>
  <c r="R56" i="4"/>
  <c r="D56" i="4"/>
  <c r="Q56" i="4"/>
  <c r="B56" i="4"/>
  <c r="N56" i="4"/>
  <c r="P56" i="4"/>
  <c r="O56" i="4"/>
  <c r="H56" i="4"/>
  <c r="G56" i="4"/>
  <c r="A4" i="4"/>
  <c r="P4" i="4"/>
  <c r="H4" i="4"/>
  <c r="N4" i="4"/>
  <c r="F4" i="4"/>
  <c r="T4" i="4"/>
  <c r="J4" i="4"/>
  <c r="S4" i="4"/>
  <c r="I4" i="4"/>
  <c r="R4" i="4"/>
  <c r="D4" i="4"/>
  <c r="Q4" i="4"/>
  <c r="C4" i="4"/>
  <c r="G4" i="4"/>
  <c r="O4" i="4"/>
  <c r="B4" i="4"/>
  <c r="M4" i="4"/>
  <c r="L4" i="4"/>
  <c r="K4" i="4"/>
  <c r="E4" i="4"/>
  <c r="A30" i="4"/>
  <c r="P30" i="4"/>
  <c r="H30" i="4"/>
  <c r="N30" i="4"/>
  <c r="F30" i="4"/>
  <c r="O30" i="4"/>
  <c r="D30" i="4"/>
  <c r="M30" i="4"/>
  <c r="C30" i="4"/>
  <c r="Q30" i="4"/>
  <c r="L30" i="4"/>
  <c r="K30" i="4"/>
  <c r="G30" i="4"/>
  <c r="E30" i="4"/>
  <c r="R30" i="4"/>
  <c r="J30" i="4"/>
  <c r="I30" i="4"/>
  <c r="T30" i="4"/>
  <c r="S30" i="4"/>
  <c r="B30" i="4"/>
  <c r="A10" i="4"/>
  <c r="T10" i="4"/>
  <c r="L10" i="4"/>
  <c r="D10" i="4"/>
  <c r="R10" i="4"/>
  <c r="J10" i="4"/>
  <c r="B10" i="4"/>
  <c r="S10" i="4"/>
  <c r="H10" i="4"/>
  <c r="Q10" i="4"/>
  <c r="G10" i="4"/>
  <c r="N10" i="4"/>
  <c r="M10" i="4"/>
  <c r="F10" i="4"/>
  <c r="E10" i="4"/>
  <c r="P10" i="4"/>
  <c r="O10" i="4"/>
  <c r="K10" i="4"/>
  <c r="I10" i="4"/>
  <c r="C10" i="4"/>
  <c r="A20" i="4"/>
  <c r="T20" i="4"/>
  <c r="L20" i="4"/>
  <c r="D20" i="4"/>
  <c r="R20" i="4"/>
  <c r="J20" i="4"/>
  <c r="B20" i="4"/>
  <c r="P20" i="4"/>
  <c r="F20" i="4"/>
  <c r="O20" i="4"/>
  <c r="E20" i="4"/>
  <c r="S20" i="4"/>
  <c r="C20" i="4"/>
  <c r="Q20" i="4"/>
  <c r="H20" i="4"/>
  <c r="N20" i="4"/>
  <c r="M20" i="4"/>
  <c r="K20" i="4"/>
  <c r="I20" i="4"/>
  <c r="G20" i="4"/>
  <c r="A7" i="4"/>
  <c r="O7" i="4"/>
  <c r="G7" i="4"/>
  <c r="M7" i="4"/>
  <c r="E7" i="4"/>
  <c r="Q7" i="4"/>
  <c r="F7" i="4"/>
  <c r="P7" i="4"/>
  <c r="D7" i="4"/>
  <c r="H7" i="4"/>
  <c r="S7" i="4"/>
  <c r="C7" i="4"/>
  <c r="R7" i="4"/>
  <c r="B7" i="4"/>
  <c r="I7" i="4"/>
  <c r="N7" i="4"/>
  <c r="L7" i="4"/>
  <c r="K7" i="4"/>
  <c r="J7" i="4"/>
  <c r="T7" i="4"/>
  <c r="A120" i="4"/>
  <c r="O120" i="4"/>
  <c r="G120" i="4"/>
  <c r="M120" i="4"/>
  <c r="E120" i="4"/>
  <c r="L120" i="4"/>
  <c r="B120" i="4"/>
  <c r="R120" i="4"/>
  <c r="H120" i="4"/>
  <c r="J120" i="4"/>
  <c r="I120" i="4"/>
  <c r="T120" i="4"/>
  <c r="F120" i="4"/>
  <c r="S120" i="4"/>
  <c r="D120" i="4"/>
  <c r="Q120" i="4"/>
  <c r="C120" i="4"/>
  <c r="P120" i="4"/>
  <c r="K120" i="4"/>
  <c r="N120" i="4"/>
  <c r="A26" i="4"/>
  <c r="Q26" i="4"/>
  <c r="I26" i="4"/>
  <c r="O26" i="4"/>
  <c r="G26" i="4"/>
  <c r="S26" i="4"/>
  <c r="H26" i="4"/>
  <c r="R26" i="4"/>
  <c r="F26" i="4"/>
  <c r="N26" i="4"/>
  <c r="M26" i="4"/>
  <c r="L26" i="4"/>
  <c r="E26" i="4"/>
  <c r="D26" i="4"/>
  <c r="P26" i="4"/>
  <c r="B26" i="4"/>
  <c r="K26" i="4"/>
  <c r="J26" i="4"/>
  <c r="T26" i="4"/>
  <c r="C26" i="4"/>
  <c r="A5" i="4"/>
  <c r="M5" i="4"/>
  <c r="E5" i="4"/>
  <c r="S5" i="4"/>
  <c r="K5" i="4"/>
  <c r="C5" i="4"/>
  <c r="L5" i="4"/>
  <c r="J5" i="4"/>
  <c r="O5" i="4"/>
  <c r="N5" i="4"/>
  <c r="G5" i="4"/>
  <c r="F5" i="4"/>
  <c r="Q5" i="4"/>
  <c r="P5" i="4"/>
  <c r="B5" i="4"/>
  <c r="I5" i="4"/>
  <c r="H5" i="4"/>
  <c r="T5" i="4"/>
  <c r="R5" i="4"/>
  <c r="D5" i="4"/>
  <c r="A12" i="4"/>
  <c r="N12" i="4"/>
  <c r="F12" i="4"/>
  <c r="T12" i="4"/>
  <c r="L12" i="4"/>
  <c r="D12" i="4"/>
  <c r="M12" i="4"/>
  <c r="B12" i="4"/>
  <c r="K12" i="4"/>
  <c r="G12" i="4"/>
  <c r="R12" i="4"/>
  <c r="E12" i="4"/>
  <c r="Q12" i="4"/>
  <c r="C12" i="4"/>
  <c r="H12" i="4"/>
  <c r="P12" i="4"/>
  <c r="O12" i="4"/>
  <c r="J12" i="4"/>
  <c r="I12" i="4"/>
  <c r="S12" i="4"/>
  <c r="A14" i="4"/>
  <c r="P14" i="4"/>
  <c r="H14" i="4"/>
  <c r="N14" i="4"/>
  <c r="F14" i="4"/>
  <c r="R14" i="4"/>
  <c r="G14" i="4"/>
  <c r="Q14" i="4"/>
  <c r="E14" i="4"/>
  <c r="K14" i="4"/>
  <c r="J14" i="4"/>
  <c r="I14" i="4"/>
  <c r="O14" i="4"/>
  <c r="M14" i="4"/>
  <c r="T14" i="4"/>
  <c r="D14" i="4"/>
  <c r="S14" i="4"/>
  <c r="C14" i="4"/>
  <c r="B14" i="4"/>
  <c r="L14" i="4"/>
  <c r="A31" i="4"/>
  <c r="M31" i="4"/>
  <c r="E31" i="4"/>
  <c r="S31" i="4"/>
  <c r="K31" i="4"/>
  <c r="C31" i="4"/>
  <c r="Q31" i="4"/>
  <c r="G31" i="4"/>
  <c r="P31" i="4"/>
  <c r="F31" i="4"/>
  <c r="I31" i="4"/>
  <c r="H31" i="4"/>
  <c r="O31" i="4"/>
  <c r="N31" i="4"/>
  <c r="J31" i="4"/>
  <c r="T31" i="4"/>
  <c r="D31" i="4"/>
  <c r="R31" i="4"/>
  <c r="B31" i="4"/>
  <c r="L31" i="4"/>
  <c r="A72" i="4"/>
  <c r="R72" i="4"/>
  <c r="J72" i="4"/>
  <c r="B72" i="4"/>
  <c r="P72" i="4"/>
  <c r="H72" i="4"/>
  <c r="O72" i="4"/>
  <c r="E72" i="4"/>
  <c r="M72" i="4"/>
  <c r="N72" i="4"/>
  <c r="D72" i="4"/>
  <c r="C72" i="4"/>
  <c r="L72" i="4"/>
  <c r="K72" i="4"/>
  <c r="I72" i="4"/>
  <c r="T72" i="4"/>
  <c r="G72" i="4"/>
  <c r="F72" i="4"/>
  <c r="S72" i="4"/>
  <c r="Q72" i="4"/>
  <c r="A136" i="4"/>
  <c r="P136" i="4"/>
  <c r="H136" i="4"/>
  <c r="N136" i="4"/>
  <c r="F136" i="4"/>
  <c r="O136" i="4"/>
  <c r="D136" i="4"/>
  <c r="T136" i="4"/>
  <c r="J136" i="4"/>
  <c r="S136" i="4"/>
  <c r="E136" i="4"/>
  <c r="R136" i="4"/>
  <c r="C136" i="4"/>
  <c r="Q136" i="4"/>
  <c r="B136" i="4"/>
  <c r="M136" i="4"/>
  <c r="L136" i="4"/>
  <c r="K136" i="4"/>
  <c r="I136" i="4"/>
  <c r="G136" i="4"/>
  <c r="A200" i="4"/>
  <c r="M200" i="4"/>
  <c r="E200" i="4"/>
  <c r="T200" i="4"/>
  <c r="K200" i="4"/>
  <c r="B200" i="4"/>
  <c r="O200" i="4"/>
  <c r="D200" i="4"/>
  <c r="L200" i="4"/>
  <c r="I200" i="4"/>
  <c r="H200" i="4"/>
  <c r="S200" i="4"/>
  <c r="G200" i="4"/>
  <c r="R200" i="4"/>
  <c r="F200" i="4"/>
  <c r="Q200" i="4"/>
  <c r="C200" i="4"/>
  <c r="P200" i="4"/>
  <c r="N200" i="4"/>
  <c r="J200" i="4"/>
  <c r="A264" i="4"/>
  <c r="O264" i="4"/>
  <c r="G264" i="4"/>
  <c r="L264" i="4"/>
  <c r="C264" i="4"/>
  <c r="K264" i="4"/>
  <c r="T264" i="4"/>
  <c r="I264" i="4"/>
  <c r="P264" i="4"/>
  <c r="D264" i="4"/>
  <c r="N264" i="4"/>
  <c r="B264" i="4"/>
  <c r="J264" i="4"/>
  <c r="H264" i="4"/>
  <c r="R264" i="4"/>
  <c r="M264" i="4"/>
  <c r="S264" i="4"/>
  <c r="Q264" i="4"/>
  <c r="F264" i="4"/>
  <c r="E264" i="4"/>
  <c r="A81" i="4"/>
  <c r="P81" i="4"/>
  <c r="H81" i="4"/>
  <c r="N81" i="4"/>
  <c r="F81" i="4"/>
  <c r="T81" i="4"/>
  <c r="J81" i="4"/>
  <c r="O81" i="4"/>
  <c r="D81" i="4"/>
  <c r="Q81" i="4"/>
  <c r="B81" i="4"/>
  <c r="M81" i="4"/>
  <c r="L81" i="4"/>
  <c r="K81" i="4"/>
  <c r="I81" i="4"/>
  <c r="G81" i="4"/>
  <c r="R81" i="4"/>
  <c r="S81" i="4"/>
  <c r="E81" i="4"/>
  <c r="C81" i="4"/>
  <c r="A145" i="4"/>
  <c r="S145" i="4"/>
  <c r="K145" i="4"/>
  <c r="C145" i="4"/>
  <c r="Q145" i="4"/>
  <c r="I145" i="4"/>
  <c r="O145" i="4"/>
  <c r="E145" i="4"/>
  <c r="M145" i="4"/>
  <c r="B145" i="4"/>
  <c r="P145" i="4"/>
  <c r="H145" i="4"/>
  <c r="J145" i="4"/>
  <c r="G145" i="4"/>
  <c r="F145" i="4"/>
  <c r="D145" i="4"/>
  <c r="T145" i="4"/>
  <c r="R145" i="4"/>
  <c r="N145" i="4"/>
  <c r="L145" i="4"/>
  <c r="A209" i="4"/>
  <c r="M209" i="4"/>
  <c r="E209" i="4"/>
  <c r="L209" i="4"/>
  <c r="C209" i="4"/>
  <c r="P209" i="4"/>
  <c r="F209" i="4"/>
  <c r="O209" i="4"/>
  <c r="D209" i="4"/>
  <c r="T209" i="4"/>
  <c r="H209" i="4"/>
  <c r="R209" i="4"/>
  <c r="B209" i="4"/>
  <c r="N209" i="4"/>
  <c r="K209" i="4"/>
  <c r="J209" i="4"/>
  <c r="I209" i="4"/>
  <c r="G209" i="4"/>
  <c r="S209" i="4"/>
  <c r="Q209" i="4"/>
  <c r="A273" i="4"/>
  <c r="R273" i="4"/>
  <c r="J273" i="4"/>
  <c r="B273" i="4"/>
  <c r="N273" i="4"/>
  <c r="E273" i="4"/>
  <c r="T273" i="4"/>
  <c r="I273" i="4"/>
  <c r="L273" i="4"/>
  <c r="Q273" i="4"/>
  <c r="F273" i="4"/>
  <c r="P273" i="4"/>
  <c r="D273" i="4"/>
  <c r="C273" i="4"/>
  <c r="O273" i="4"/>
  <c r="G273" i="4"/>
  <c r="S273" i="4"/>
  <c r="M273" i="4"/>
  <c r="K273" i="4"/>
  <c r="H273" i="4"/>
  <c r="A66" i="4"/>
  <c r="P66" i="4"/>
  <c r="H66" i="4"/>
  <c r="N66" i="4"/>
  <c r="F66" i="4"/>
  <c r="K66" i="4"/>
  <c r="I66" i="4"/>
  <c r="T66" i="4"/>
  <c r="J66" i="4"/>
  <c r="S66" i="4"/>
  <c r="Q66" i="4"/>
  <c r="B66" i="4"/>
  <c r="O66" i="4"/>
  <c r="M66" i="4"/>
  <c r="D66" i="4"/>
  <c r="C66" i="4"/>
  <c r="L66" i="4"/>
  <c r="G66" i="4"/>
  <c r="E66" i="4"/>
  <c r="R66" i="4"/>
  <c r="A130" i="4"/>
  <c r="O130" i="4"/>
  <c r="G130" i="4"/>
  <c r="M130" i="4"/>
  <c r="E130" i="4"/>
  <c r="T130" i="4"/>
  <c r="J130" i="4"/>
  <c r="P130" i="4"/>
  <c r="D130" i="4"/>
  <c r="N130" i="4"/>
  <c r="L130" i="4"/>
  <c r="K130" i="4"/>
  <c r="I130" i="4"/>
  <c r="H130" i="4"/>
  <c r="S130" i="4"/>
  <c r="F130" i="4"/>
  <c r="Q130" i="4"/>
  <c r="R130" i="4"/>
  <c r="C130" i="4"/>
  <c r="B130" i="4"/>
  <c r="A194" i="4"/>
  <c r="O194" i="4"/>
  <c r="G194" i="4"/>
  <c r="R194" i="4"/>
  <c r="I194" i="4"/>
  <c r="S194" i="4"/>
  <c r="H194" i="4"/>
  <c r="P194" i="4"/>
  <c r="E194" i="4"/>
  <c r="L194" i="4"/>
  <c r="K194" i="4"/>
  <c r="J194" i="4"/>
  <c r="F194" i="4"/>
  <c r="T194" i="4"/>
  <c r="D194" i="4"/>
  <c r="Q194" i="4"/>
  <c r="C194" i="4"/>
  <c r="N194" i="4"/>
  <c r="B194" i="4"/>
  <c r="M194" i="4"/>
  <c r="A258" i="4"/>
  <c r="A67" i="4"/>
  <c r="A131" i="4"/>
  <c r="T131" i="4"/>
  <c r="L131" i="4"/>
  <c r="D131" i="4"/>
  <c r="R131" i="4"/>
  <c r="J131" i="4"/>
  <c r="B131" i="4"/>
  <c r="M131" i="4"/>
  <c r="Q131" i="4"/>
  <c r="G131" i="4"/>
  <c r="K131" i="4"/>
  <c r="I131" i="4"/>
  <c r="H131" i="4"/>
  <c r="F131" i="4"/>
  <c r="S131" i="4"/>
  <c r="E131" i="4"/>
  <c r="P131" i="4"/>
  <c r="C131" i="4"/>
  <c r="O131" i="4"/>
  <c r="N131" i="4"/>
  <c r="A195" i="4"/>
  <c r="T195" i="4"/>
  <c r="L195" i="4"/>
  <c r="D195" i="4"/>
  <c r="Q195" i="4"/>
  <c r="H195" i="4"/>
  <c r="J195" i="4"/>
  <c r="R195" i="4"/>
  <c r="G195" i="4"/>
  <c r="F195" i="4"/>
  <c r="S195" i="4"/>
  <c r="E195" i="4"/>
  <c r="P195" i="4"/>
  <c r="C195" i="4"/>
  <c r="O195" i="4"/>
  <c r="B195" i="4"/>
  <c r="N195" i="4"/>
  <c r="M195" i="4"/>
  <c r="K195" i="4"/>
  <c r="I195" i="4"/>
  <c r="A259" i="4"/>
  <c r="A52" i="4"/>
  <c r="A196" i="4"/>
  <c r="Q196" i="4"/>
  <c r="I196" i="4"/>
  <c r="P196" i="4"/>
  <c r="G196" i="4"/>
  <c r="L196" i="4"/>
  <c r="B196" i="4"/>
  <c r="T196" i="4"/>
  <c r="J196" i="4"/>
  <c r="O196" i="4"/>
  <c r="C196" i="4"/>
  <c r="N196" i="4"/>
  <c r="M196" i="4"/>
  <c r="K196" i="4"/>
  <c r="H196" i="4"/>
  <c r="F196" i="4"/>
  <c r="S196" i="4"/>
  <c r="E196" i="4"/>
  <c r="R196" i="4"/>
  <c r="D196" i="4"/>
  <c r="A260" i="4"/>
  <c r="P260" i="4"/>
  <c r="H260" i="4"/>
  <c r="N260" i="4"/>
  <c r="E260" i="4"/>
  <c r="Q260" i="4"/>
  <c r="F260" i="4"/>
  <c r="S260" i="4"/>
  <c r="G260" i="4"/>
  <c r="L260" i="4"/>
  <c r="K260" i="4"/>
  <c r="J260" i="4"/>
  <c r="I260" i="4"/>
  <c r="R260" i="4"/>
  <c r="M260" i="4"/>
  <c r="D260" i="4"/>
  <c r="C260" i="4"/>
  <c r="B260" i="4"/>
  <c r="T260" i="4"/>
  <c r="O260" i="4"/>
  <c r="A53" i="4"/>
  <c r="A181" i="4"/>
  <c r="M181" i="4"/>
  <c r="E181" i="4"/>
  <c r="T181" i="4"/>
  <c r="K181" i="4"/>
  <c r="B181" i="4"/>
  <c r="R181" i="4"/>
  <c r="I181" i="4"/>
  <c r="O181" i="4"/>
  <c r="C181" i="4"/>
  <c r="N181" i="4"/>
  <c r="L181" i="4"/>
  <c r="J181" i="4"/>
  <c r="H181" i="4"/>
  <c r="S181" i="4"/>
  <c r="G181" i="4"/>
  <c r="Q181" i="4"/>
  <c r="F181" i="4"/>
  <c r="P181" i="4"/>
  <c r="D181" i="4"/>
  <c r="A245" i="4"/>
  <c r="Q245" i="4"/>
  <c r="I245" i="4"/>
  <c r="R245" i="4"/>
  <c r="H245" i="4"/>
  <c r="S245" i="4"/>
  <c r="G245" i="4"/>
  <c r="M245" i="4"/>
  <c r="C245" i="4"/>
  <c r="L245" i="4"/>
  <c r="B245" i="4"/>
  <c r="E245" i="4"/>
  <c r="T245" i="4"/>
  <c r="D245" i="4"/>
  <c r="J245" i="4"/>
  <c r="P245" i="4"/>
  <c r="O245" i="4"/>
  <c r="N245" i="4"/>
  <c r="K245" i="4"/>
  <c r="F245" i="4"/>
  <c r="A46" i="4"/>
  <c r="R46" i="4"/>
  <c r="J46" i="4"/>
  <c r="B46" i="4"/>
  <c r="P46" i="4"/>
  <c r="H46" i="4"/>
  <c r="Q46" i="4"/>
  <c r="F46" i="4"/>
  <c r="O46" i="4"/>
  <c r="E46" i="4"/>
  <c r="L46" i="4"/>
  <c r="K46" i="4"/>
  <c r="I46" i="4"/>
  <c r="G46" i="4"/>
  <c r="M46" i="4"/>
  <c r="T46" i="4"/>
  <c r="D46" i="4"/>
  <c r="S46" i="4"/>
  <c r="C46" i="4"/>
  <c r="N46" i="4"/>
  <c r="A174" i="4"/>
  <c r="T174" i="4"/>
  <c r="L174" i="4"/>
  <c r="D174" i="4"/>
  <c r="Q174" i="4"/>
  <c r="H174" i="4"/>
  <c r="O174" i="4"/>
  <c r="F174" i="4"/>
  <c r="I174" i="4"/>
  <c r="S174" i="4"/>
  <c r="G174" i="4"/>
  <c r="R174" i="4"/>
  <c r="E174" i="4"/>
  <c r="P174" i="4"/>
  <c r="C174" i="4"/>
  <c r="N174" i="4"/>
  <c r="B174" i="4"/>
  <c r="M174" i="4"/>
  <c r="K174" i="4"/>
  <c r="J174" i="4"/>
  <c r="A238" i="4"/>
  <c r="R238" i="4"/>
  <c r="J238" i="4"/>
  <c r="B238" i="4"/>
  <c r="M238" i="4"/>
  <c r="D238" i="4"/>
  <c r="Q238" i="4"/>
  <c r="H238" i="4"/>
  <c r="P238" i="4"/>
  <c r="G238" i="4"/>
  <c r="K238" i="4"/>
  <c r="I238" i="4"/>
  <c r="C238" i="4"/>
  <c r="S238" i="4"/>
  <c r="L238" i="4"/>
  <c r="F238" i="4"/>
  <c r="E238" i="4"/>
  <c r="T238" i="4"/>
  <c r="O238" i="4"/>
  <c r="N238" i="4"/>
  <c r="A80" i="4"/>
  <c r="A144" i="4"/>
  <c r="N144" i="4"/>
  <c r="F144" i="4"/>
  <c r="T144" i="4"/>
  <c r="L144" i="4"/>
  <c r="D144" i="4"/>
  <c r="M144" i="4"/>
  <c r="B144" i="4"/>
  <c r="J144" i="4"/>
  <c r="S144" i="4"/>
  <c r="G144" i="4"/>
  <c r="O144" i="4"/>
  <c r="I144" i="4"/>
  <c r="H144" i="4"/>
  <c r="E144" i="4"/>
  <c r="C144" i="4"/>
  <c r="R144" i="4"/>
  <c r="Q144" i="4"/>
  <c r="P144" i="4"/>
  <c r="K144" i="4"/>
  <c r="A208" i="4"/>
  <c r="A272" i="4"/>
  <c r="M272" i="4"/>
  <c r="E272" i="4"/>
  <c r="O272" i="4"/>
  <c r="F272" i="4"/>
  <c r="R272" i="4"/>
  <c r="H272" i="4"/>
  <c r="S272" i="4"/>
  <c r="G272" i="4"/>
  <c r="L272" i="4"/>
  <c r="K272" i="4"/>
  <c r="C272" i="4"/>
  <c r="T272" i="4"/>
  <c r="B272" i="4"/>
  <c r="P272" i="4"/>
  <c r="J272" i="4"/>
  <c r="Q272" i="4"/>
  <c r="N272" i="4"/>
  <c r="I272" i="4"/>
  <c r="D272" i="4"/>
  <c r="A89" i="4"/>
  <c r="T89" i="4"/>
  <c r="L89" i="4"/>
  <c r="D89" i="4"/>
  <c r="R89" i="4"/>
  <c r="J89" i="4"/>
  <c r="B89" i="4"/>
  <c r="S89" i="4"/>
  <c r="H89" i="4"/>
  <c r="N89" i="4"/>
  <c r="C89" i="4"/>
  <c r="K89" i="4"/>
  <c r="I89" i="4"/>
  <c r="G89" i="4"/>
  <c r="F89" i="4"/>
  <c r="Q89" i="4"/>
  <c r="E89" i="4"/>
  <c r="P89" i="4"/>
  <c r="O89" i="4"/>
  <c r="M89" i="4"/>
  <c r="A153" i="4"/>
  <c r="A217" i="4"/>
  <c r="A281" i="4"/>
  <c r="S281" i="4"/>
  <c r="K281" i="4"/>
  <c r="C281" i="4"/>
  <c r="Q281" i="4"/>
  <c r="H281" i="4"/>
  <c r="M281" i="4"/>
  <c r="B281" i="4"/>
  <c r="O281" i="4"/>
  <c r="D281" i="4"/>
  <c r="I281" i="4"/>
  <c r="T281" i="4"/>
  <c r="G281" i="4"/>
  <c r="R281" i="4"/>
  <c r="P281" i="4"/>
  <c r="L281" i="4"/>
  <c r="F281" i="4"/>
  <c r="N281" i="4"/>
  <c r="J281" i="4"/>
  <c r="E281" i="4"/>
  <c r="A74" i="4"/>
  <c r="O74" i="4"/>
  <c r="G74" i="4"/>
  <c r="M74" i="4"/>
  <c r="E74" i="4"/>
  <c r="R74" i="4"/>
  <c r="H74" i="4"/>
  <c r="P74" i="4"/>
  <c r="Q74" i="4"/>
  <c r="F74" i="4"/>
  <c r="D74" i="4"/>
  <c r="K74" i="4"/>
  <c r="J74" i="4"/>
  <c r="I74" i="4"/>
  <c r="L74" i="4"/>
  <c r="C74" i="4"/>
  <c r="T74" i="4"/>
  <c r="B74" i="4"/>
  <c r="S74" i="4"/>
  <c r="N74" i="4"/>
  <c r="A138" i="4"/>
  <c r="M138" i="4"/>
  <c r="E138" i="4"/>
  <c r="S138" i="4"/>
  <c r="K138" i="4"/>
  <c r="C138" i="4"/>
  <c r="Q138" i="4"/>
  <c r="G138" i="4"/>
  <c r="O138" i="4"/>
  <c r="D138" i="4"/>
  <c r="P138" i="4"/>
  <c r="I138" i="4"/>
  <c r="R138" i="4"/>
  <c r="N138" i="4"/>
  <c r="L138" i="4"/>
  <c r="J138" i="4"/>
  <c r="H138" i="4"/>
  <c r="F138" i="4"/>
  <c r="B138" i="4"/>
  <c r="T138" i="4"/>
  <c r="A202" i="4"/>
  <c r="O202" i="4"/>
  <c r="G202" i="4"/>
  <c r="S202" i="4"/>
  <c r="J202" i="4"/>
  <c r="R202" i="4"/>
  <c r="H202" i="4"/>
  <c r="P202" i="4"/>
  <c r="E202" i="4"/>
  <c r="M202" i="4"/>
  <c r="L202" i="4"/>
  <c r="K202" i="4"/>
  <c r="I202" i="4"/>
  <c r="F202" i="4"/>
  <c r="T202" i="4"/>
  <c r="D202" i="4"/>
  <c r="Q202" i="4"/>
  <c r="C202" i="4"/>
  <c r="N202" i="4"/>
  <c r="B202" i="4"/>
  <c r="A266" i="4"/>
  <c r="Q266" i="4"/>
  <c r="I266" i="4"/>
  <c r="T266" i="4"/>
  <c r="K266" i="4"/>
  <c r="B266" i="4"/>
  <c r="O266" i="4"/>
  <c r="E266" i="4"/>
  <c r="S266" i="4"/>
  <c r="G266" i="4"/>
  <c r="M266" i="4"/>
  <c r="L266" i="4"/>
  <c r="J266" i="4"/>
  <c r="H266" i="4"/>
  <c r="D266" i="4"/>
  <c r="R266" i="4"/>
  <c r="P266" i="4"/>
  <c r="N266" i="4"/>
  <c r="F266" i="4"/>
  <c r="C266" i="4"/>
  <c r="A75" i="4"/>
  <c r="T75" i="4"/>
  <c r="L75" i="4"/>
  <c r="D75" i="4"/>
  <c r="R75" i="4"/>
  <c r="J75" i="4"/>
  <c r="B75" i="4"/>
  <c r="I75" i="4"/>
  <c r="Q75" i="4"/>
  <c r="S75" i="4"/>
  <c r="H75" i="4"/>
  <c r="G75" i="4"/>
  <c r="K75" i="4"/>
  <c r="F75" i="4"/>
  <c r="E75" i="4"/>
  <c r="O75" i="4"/>
  <c r="N75" i="4"/>
  <c r="C75" i="4"/>
  <c r="P75" i="4"/>
  <c r="M75" i="4"/>
  <c r="A139" i="4"/>
  <c r="R139" i="4"/>
  <c r="J139" i="4"/>
  <c r="B139" i="4"/>
  <c r="P139" i="4"/>
  <c r="H139" i="4"/>
  <c r="T139" i="4"/>
  <c r="I139" i="4"/>
  <c r="Q139" i="4"/>
  <c r="F139" i="4"/>
  <c r="L139" i="4"/>
  <c r="S139" i="4"/>
  <c r="D139" i="4"/>
  <c r="N139" i="4"/>
  <c r="M139" i="4"/>
  <c r="K139" i="4"/>
  <c r="G139" i="4"/>
  <c r="E139" i="4"/>
  <c r="C139" i="4"/>
  <c r="O139" i="4"/>
  <c r="A203" i="4"/>
  <c r="T203" i="4"/>
  <c r="L203" i="4"/>
  <c r="D203" i="4"/>
  <c r="R203" i="4"/>
  <c r="I203" i="4"/>
  <c r="J203" i="4"/>
  <c r="Q203" i="4"/>
  <c r="G203" i="4"/>
  <c r="H203" i="4"/>
  <c r="F203" i="4"/>
  <c r="S203" i="4"/>
  <c r="E203" i="4"/>
  <c r="P203" i="4"/>
  <c r="C203" i="4"/>
  <c r="O203" i="4"/>
  <c r="B203" i="4"/>
  <c r="N203" i="4"/>
  <c r="M203" i="4"/>
  <c r="K203" i="4"/>
  <c r="A267" i="4"/>
  <c r="A60" i="4"/>
  <c r="A124" i="4"/>
  <c r="S124" i="4"/>
  <c r="K124" i="4"/>
  <c r="C124" i="4"/>
  <c r="Q124" i="4"/>
  <c r="I124" i="4"/>
  <c r="L124" i="4"/>
  <c r="P124" i="4"/>
  <c r="F124" i="4"/>
  <c r="T124" i="4"/>
  <c r="E124" i="4"/>
  <c r="R124" i="4"/>
  <c r="D124" i="4"/>
  <c r="O124" i="4"/>
  <c r="B124" i="4"/>
  <c r="N124" i="4"/>
  <c r="M124" i="4"/>
  <c r="J124" i="4"/>
  <c r="G124" i="4"/>
  <c r="H124" i="4"/>
  <c r="A204" i="4"/>
  <c r="Q204" i="4"/>
  <c r="I204" i="4"/>
  <c r="R204" i="4"/>
  <c r="H204" i="4"/>
  <c r="M204" i="4"/>
  <c r="L204" i="4"/>
  <c r="B204" i="4"/>
  <c r="J204" i="4"/>
  <c r="S204" i="4"/>
  <c r="D204" i="4"/>
  <c r="P204" i="4"/>
  <c r="C204" i="4"/>
  <c r="O204" i="4"/>
  <c r="N204" i="4"/>
  <c r="K204" i="4"/>
  <c r="G204" i="4"/>
  <c r="F204" i="4"/>
  <c r="T204" i="4"/>
  <c r="E204" i="4"/>
  <c r="A268" i="4"/>
  <c r="N268" i="4"/>
  <c r="F268" i="4"/>
  <c r="S268" i="4"/>
  <c r="J268" i="4"/>
  <c r="Q268" i="4"/>
  <c r="G268" i="4"/>
  <c r="L268" i="4"/>
  <c r="R268" i="4"/>
  <c r="E268" i="4"/>
  <c r="P268" i="4"/>
  <c r="D268" i="4"/>
  <c r="K268" i="4"/>
  <c r="I268" i="4"/>
  <c r="M268" i="4"/>
  <c r="C268" i="4"/>
  <c r="T268" i="4"/>
  <c r="O268" i="4"/>
  <c r="H268" i="4"/>
  <c r="B268" i="4"/>
  <c r="A61" i="4"/>
  <c r="Q61" i="4"/>
  <c r="I61" i="4"/>
  <c r="O61" i="4"/>
  <c r="G61" i="4"/>
  <c r="K61" i="4"/>
  <c r="H61" i="4"/>
  <c r="T61" i="4"/>
  <c r="J61" i="4"/>
  <c r="S61" i="4"/>
  <c r="N61" i="4"/>
  <c r="M61" i="4"/>
  <c r="L61" i="4"/>
  <c r="D61" i="4"/>
  <c r="R61" i="4"/>
  <c r="P61" i="4"/>
  <c r="F61" i="4"/>
  <c r="E61" i="4"/>
  <c r="C61" i="4"/>
  <c r="B61" i="4"/>
  <c r="A125" i="4"/>
  <c r="P125" i="4"/>
  <c r="H125" i="4"/>
  <c r="N125" i="4"/>
  <c r="F125" i="4"/>
  <c r="M125" i="4"/>
  <c r="C125" i="4"/>
  <c r="S125" i="4"/>
  <c r="I125" i="4"/>
  <c r="B125" i="4"/>
  <c r="O125" i="4"/>
  <c r="L125" i="4"/>
  <c r="K125" i="4"/>
  <c r="J125" i="4"/>
  <c r="G125" i="4"/>
  <c r="T125" i="4"/>
  <c r="E125" i="4"/>
  <c r="R125" i="4"/>
  <c r="D125" i="4"/>
  <c r="Q125" i="4"/>
  <c r="A189" i="4"/>
  <c r="S189" i="4"/>
  <c r="N189" i="4"/>
  <c r="F189" i="4"/>
  <c r="Q189" i="4"/>
  <c r="H189" i="4"/>
  <c r="O189" i="4"/>
  <c r="E189" i="4"/>
  <c r="R189" i="4"/>
  <c r="D189" i="4"/>
  <c r="P189" i="4"/>
  <c r="C189" i="4"/>
  <c r="M189" i="4"/>
  <c r="B189" i="4"/>
  <c r="L189" i="4"/>
  <c r="K189" i="4"/>
  <c r="J189" i="4"/>
  <c r="I189" i="4"/>
  <c r="T189" i="4"/>
  <c r="G189" i="4"/>
  <c r="A253" i="4"/>
  <c r="A54" i="4"/>
  <c r="S54" i="4"/>
  <c r="K54" i="4"/>
  <c r="C54" i="4"/>
  <c r="Q54" i="4"/>
  <c r="I54" i="4"/>
  <c r="M54" i="4"/>
  <c r="B54" i="4"/>
  <c r="L54" i="4"/>
  <c r="P54" i="4"/>
  <c r="D54" i="4"/>
  <c r="O54" i="4"/>
  <c r="N54" i="4"/>
  <c r="G54" i="4"/>
  <c r="T54" i="4"/>
  <c r="R54" i="4"/>
  <c r="J54" i="4"/>
  <c r="H54" i="4"/>
  <c r="F54" i="4"/>
  <c r="E54" i="4"/>
  <c r="A118" i="4"/>
  <c r="M118" i="4"/>
  <c r="E118" i="4"/>
  <c r="S118" i="4"/>
  <c r="K118" i="4"/>
  <c r="C118" i="4"/>
  <c r="O118" i="4"/>
  <c r="D118" i="4"/>
  <c r="T118" i="4"/>
  <c r="I118" i="4"/>
  <c r="R118" i="4"/>
  <c r="F118" i="4"/>
  <c r="Q118" i="4"/>
  <c r="B118" i="4"/>
  <c r="P118" i="4"/>
  <c r="N118" i="4"/>
  <c r="L118" i="4"/>
  <c r="J118" i="4"/>
  <c r="G118" i="4"/>
  <c r="H118" i="4"/>
  <c r="A182" i="4"/>
  <c r="A246" i="4"/>
  <c r="N246" i="4"/>
  <c r="F246" i="4"/>
  <c r="Q246" i="4"/>
  <c r="H246" i="4"/>
  <c r="T246" i="4"/>
  <c r="J246" i="4"/>
  <c r="O246" i="4"/>
  <c r="D246" i="4"/>
  <c r="M246" i="4"/>
  <c r="C246" i="4"/>
  <c r="S246" i="4"/>
  <c r="B246" i="4"/>
  <c r="R246" i="4"/>
  <c r="K246" i="4"/>
  <c r="G246" i="4"/>
  <c r="I246" i="4"/>
  <c r="E246" i="4"/>
  <c r="P246" i="4"/>
  <c r="L246" i="4"/>
  <c r="A88" i="4"/>
  <c r="O88" i="4"/>
  <c r="G88" i="4"/>
  <c r="M88" i="4"/>
  <c r="E88" i="4"/>
  <c r="Q88" i="4"/>
  <c r="F88" i="4"/>
  <c r="K88" i="4"/>
  <c r="P88" i="4"/>
  <c r="B88" i="4"/>
  <c r="N88" i="4"/>
  <c r="L88" i="4"/>
  <c r="J88" i="4"/>
  <c r="I88" i="4"/>
  <c r="T88" i="4"/>
  <c r="H88" i="4"/>
  <c r="R88" i="4"/>
  <c r="S88" i="4"/>
  <c r="D88" i="4"/>
  <c r="C88" i="4"/>
  <c r="A152" i="4"/>
  <c r="N152" i="4"/>
  <c r="F152" i="4"/>
  <c r="T152" i="4"/>
  <c r="L152" i="4"/>
  <c r="D152" i="4"/>
  <c r="P152" i="4"/>
  <c r="E152" i="4"/>
  <c r="M152" i="4"/>
  <c r="B152" i="4"/>
  <c r="K152" i="4"/>
  <c r="S152" i="4"/>
  <c r="G152" i="4"/>
  <c r="C152" i="4"/>
  <c r="R152" i="4"/>
  <c r="Q152" i="4"/>
  <c r="O152" i="4"/>
  <c r="J152" i="4"/>
  <c r="I152" i="4"/>
  <c r="H152" i="4"/>
  <c r="A216" i="4"/>
  <c r="N216" i="4"/>
  <c r="F216" i="4"/>
  <c r="R216" i="4"/>
  <c r="I216" i="4"/>
  <c r="O216" i="4"/>
  <c r="D216" i="4"/>
  <c r="M216" i="4"/>
  <c r="C216" i="4"/>
  <c r="J216" i="4"/>
  <c r="T216" i="4"/>
  <c r="G216" i="4"/>
  <c r="L216" i="4"/>
  <c r="K216" i="4"/>
  <c r="H216" i="4"/>
  <c r="E216" i="4"/>
  <c r="B216" i="4"/>
  <c r="S216" i="4"/>
  <c r="Q216" i="4"/>
  <c r="P216" i="4"/>
  <c r="A280" i="4"/>
  <c r="A97" i="4"/>
  <c r="R97" i="4"/>
  <c r="J97" i="4"/>
  <c r="B97" i="4"/>
  <c r="P97" i="4"/>
  <c r="H97" i="4"/>
  <c r="O97" i="4"/>
  <c r="E97" i="4"/>
  <c r="K97" i="4"/>
  <c r="I97" i="4"/>
  <c r="G97" i="4"/>
  <c r="T97" i="4"/>
  <c r="F97" i="4"/>
  <c r="S97" i="4"/>
  <c r="D97" i="4"/>
  <c r="Q97" i="4"/>
  <c r="C97" i="4"/>
  <c r="N97" i="4"/>
  <c r="M97" i="4"/>
  <c r="L97" i="4"/>
  <c r="A161" i="4"/>
  <c r="A225" i="4"/>
  <c r="N225" i="4"/>
  <c r="F225" i="4"/>
  <c r="R225" i="4"/>
  <c r="I225" i="4"/>
  <c r="L225" i="4"/>
  <c r="B225" i="4"/>
  <c r="K225" i="4"/>
  <c r="T225" i="4"/>
  <c r="G225" i="4"/>
  <c r="Q225" i="4"/>
  <c r="D225" i="4"/>
  <c r="O225" i="4"/>
  <c r="M225" i="4"/>
  <c r="J225" i="4"/>
  <c r="H225" i="4"/>
  <c r="E225" i="4"/>
  <c r="C225" i="4"/>
  <c r="S225" i="4"/>
  <c r="P225" i="4"/>
  <c r="A289" i="4"/>
  <c r="N289" i="4"/>
  <c r="F289" i="4"/>
  <c r="S289" i="4"/>
  <c r="J289" i="4"/>
  <c r="T289" i="4"/>
  <c r="I289" i="4"/>
  <c r="O289" i="4"/>
  <c r="C289" i="4"/>
  <c r="H289" i="4"/>
  <c r="R289" i="4"/>
  <c r="G289" i="4"/>
  <c r="L289" i="4"/>
  <c r="K289" i="4"/>
  <c r="Q289" i="4"/>
  <c r="M289" i="4"/>
  <c r="P289" i="4"/>
  <c r="E289" i="4"/>
  <c r="D289" i="4"/>
  <c r="B289" i="4"/>
  <c r="A82" i="4"/>
  <c r="A146" i="4"/>
  <c r="P146" i="4"/>
  <c r="H146" i="4"/>
  <c r="N146" i="4"/>
  <c r="F146" i="4"/>
  <c r="R146" i="4"/>
  <c r="G146" i="4"/>
  <c r="O146" i="4"/>
  <c r="D146" i="4"/>
  <c r="K146" i="4"/>
  <c r="S146" i="4"/>
  <c r="C146" i="4"/>
  <c r="J146" i="4"/>
  <c r="I146" i="4"/>
  <c r="E146" i="4"/>
  <c r="B146" i="4"/>
  <c r="T146" i="4"/>
  <c r="Q146" i="4"/>
  <c r="M146" i="4"/>
  <c r="L146" i="4"/>
  <c r="A210" i="4"/>
  <c r="R210" i="4"/>
  <c r="J210" i="4"/>
  <c r="B210" i="4"/>
  <c r="L210" i="4"/>
  <c r="C210" i="4"/>
  <c r="Q210" i="4"/>
  <c r="G210" i="4"/>
  <c r="P210" i="4"/>
  <c r="F210" i="4"/>
  <c r="O210" i="4"/>
  <c r="M210" i="4"/>
  <c r="N210" i="4"/>
  <c r="K210" i="4"/>
  <c r="I210" i="4"/>
  <c r="H210" i="4"/>
  <c r="E210" i="4"/>
  <c r="D210" i="4"/>
  <c r="T210" i="4"/>
  <c r="S210" i="4"/>
  <c r="A274" i="4"/>
  <c r="O274" i="4"/>
  <c r="G274" i="4"/>
  <c r="M274" i="4"/>
  <c r="D274" i="4"/>
  <c r="K274" i="4"/>
  <c r="Q274" i="4"/>
  <c r="E274" i="4"/>
  <c r="J274" i="4"/>
  <c r="T274" i="4"/>
  <c r="I274" i="4"/>
  <c r="C274" i="4"/>
  <c r="S274" i="4"/>
  <c r="B274" i="4"/>
  <c r="F274" i="4"/>
  <c r="P274" i="4"/>
  <c r="N274" i="4"/>
  <c r="L274" i="4"/>
  <c r="H274" i="4"/>
  <c r="R274" i="4"/>
  <c r="A83" i="4"/>
  <c r="M83" i="4"/>
  <c r="E83" i="4"/>
  <c r="S83" i="4"/>
  <c r="K83" i="4"/>
  <c r="C83" i="4"/>
  <c r="L83" i="4"/>
  <c r="Q83" i="4"/>
  <c r="G83" i="4"/>
  <c r="J83" i="4"/>
  <c r="I83" i="4"/>
  <c r="H83" i="4"/>
  <c r="T83" i="4"/>
  <c r="F83" i="4"/>
  <c r="R83" i="4"/>
  <c r="D83" i="4"/>
  <c r="P83" i="4"/>
  <c r="B83" i="4"/>
  <c r="O83" i="4"/>
  <c r="N83" i="4"/>
  <c r="A147" i="4"/>
  <c r="M147" i="4"/>
  <c r="E147" i="4"/>
  <c r="S147" i="4"/>
  <c r="K147" i="4"/>
  <c r="C147" i="4"/>
  <c r="T147" i="4"/>
  <c r="I147" i="4"/>
  <c r="Q147" i="4"/>
  <c r="G147" i="4"/>
  <c r="F147" i="4"/>
  <c r="N147" i="4"/>
  <c r="J147" i="4"/>
  <c r="H147" i="4"/>
  <c r="D147" i="4"/>
  <c r="B147" i="4"/>
  <c r="R147" i="4"/>
  <c r="P147" i="4"/>
  <c r="O147" i="4"/>
  <c r="L147" i="4"/>
  <c r="A211" i="4"/>
  <c r="O211" i="4"/>
  <c r="G211" i="4"/>
  <c r="T211" i="4"/>
  <c r="K211" i="4"/>
  <c r="B211" i="4"/>
  <c r="S211" i="4"/>
  <c r="I211" i="4"/>
  <c r="R211" i="4"/>
  <c r="H211" i="4"/>
  <c r="L211" i="4"/>
  <c r="F211" i="4"/>
  <c r="N211" i="4"/>
  <c r="M211" i="4"/>
  <c r="J211" i="4"/>
  <c r="E211" i="4"/>
  <c r="D211" i="4"/>
  <c r="C211" i="4"/>
  <c r="Q211" i="4"/>
  <c r="P211" i="4"/>
  <c r="A275" i="4"/>
  <c r="A68" i="4"/>
  <c r="A132" i="4"/>
  <c r="Q132" i="4"/>
  <c r="I132" i="4"/>
  <c r="O132" i="4"/>
  <c r="G132" i="4"/>
  <c r="N132" i="4"/>
  <c r="D132" i="4"/>
  <c r="T132" i="4"/>
  <c r="J132" i="4"/>
  <c r="S132" i="4"/>
  <c r="E132" i="4"/>
  <c r="R132" i="4"/>
  <c r="C132" i="4"/>
  <c r="P132" i="4"/>
  <c r="B132" i="4"/>
  <c r="M132" i="4"/>
  <c r="L132" i="4"/>
  <c r="K132" i="4"/>
  <c r="H132" i="4"/>
  <c r="F132" i="4"/>
  <c r="A212" i="4"/>
  <c r="T212" i="4"/>
  <c r="L212" i="4"/>
  <c r="D212" i="4"/>
  <c r="S212" i="4"/>
  <c r="J212" i="4"/>
  <c r="K212" i="4"/>
  <c r="I212" i="4"/>
  <c r="R212" i="4"/>
  <c r="F212" i="4"/>
  <c r="P212" i="4"/>
  <c r="C212" i="4"/>
  <c r="N212" i="4"/>
  <c r="M212" i="4"/>
  <c r="H212" i="4"/>
  <c r="G212" i="4"/>
  <c r="E212" i="4"/>
  <c r="B212" i="4"/>
  <c r="Q212" i="4"/>
  <c r="O212" i="4"/>
  <c r="A276" i="4"/>
  <c r="T276" i="4"/>
  <c r="L276" i="4"/>
  <c r="D276" i="4"/>
  <c r="M276" i="4"/>
  <c r="C276" i="4"/>
  <c r="N276" i="4"/>
  <c r="B276" i="4"/>
  <c r="I276" i="4"/>
  <c r="P276" i="4"/>
  <c r="E276" i="4"/>
  <c r="O276" i="4"/>
  <c r="F276" i="4"/>
  <c r="S276" i="4"/>
  <c r="J276" i="4"/>
  <c r="G276" i="4"/>
  <c r="R276" i="4"/>
  <c r="Q276" i="4"/>
  <c r="K276" i="4"/>
  <c r="H276" i="4"/>
  <c r="A69" i="4"/>
  <c r="M69" i="4"/>
  <c r="E69" i="4"/>
  <c r="S69" i="4"/>
  <c r="K69" i="4"/>
  <c r="C69" i="4"/>
  <c r="N69" i="4"/>
  <c r="B69" i="4"/>
  <c r="J69" i="4"/>
  <c r="L69" i="4"/>
  <c r="P69" i="4"/>
  <c r="O69" i="4"/>
  <c r="I69" i="4"/>
  <c r="F69" i="4"/>
  <c r="R69" i="4"/>
  <c r="Q69" i="4"/>
  <c r="H69" i="4"/>
  <c r="G69" i="4"/>
  <c r="T69" i="4"/>
  <c r="D69" i="4"/>
  <c r="A133" i="4"/>
  <c r="N133" i="4"/>
  <c r="F133" i="4"/>
  <c r="T133" i="4"/>
  <c r="L133" i="4"/>
  <c r="D133" i="4"/>
  <c r="Q133" i="4"/>
  <c r="G133" i="4"/>
  <c r="K133" i="4"/>
  <c r="P133" i="4"/>
  <c r="O133" i="4"/>
  <c r="M133" i="4"/>
  <c r="J133" i="4"/>
  <c r="I133" i="4"/>
  <c r="H133" i="4"/>
  <c r="S133" i="4"/>
  <c r="E133" i="4"/>
  <c r="B133" i="4"/>
  <c r="R133" i="4"/>
  <c r="C133" i="4"/>
  <c r="A197" i="4"/>
  <c r="N197" i="4"/>
  <c r="F197" i="4"/>
  <c r="P197" i="4"/>
  <c r="G197" i="4"/>
  <c r="M197" i="4"/>
  <c r="C197" i="4"/>
  <c r="K197" i="4"/>
  <c r="J197" i="4"/>
  <c r="I197" i="4"/>
  <c r="T197" i="4"/>
  <c r="H197" i="4"/>
  <c r="S197" i="4"/>
  <c r="E197" i="4"/>
  <c r="R197" i="4"/>
  <c r="D197" i="4"/>
  <c r="Q197" i="4"/>
  <c r="B197" i="4"/>
  <c r="O197" i="4"/>
  <c r="L197" i="4"/>
  <c r="A261" i="4"/>
  <c r="M261" i="4"/>
  <c r="E261" i="4"/>
  <c r="N261" i="4"/>
  <c r="D261" i="4"/>
  <c r="R261" i="4"/>
  <c r="H261" i="4"/>
  <c r="K261" i="4"/>
  <c r="Q261" i="4"/>
  <c r="F261" i="4"/>
  <c r="P261" i="4"/>
  <c r="C261" i="4"/>
  <c r="J261" i="4"/>
  <c r="I261" i="4"/>
  <c r="B261" i="4"/>
  <c r="T261" i="4"/>
  <c r="S261" i="4"/>
  <c r="O261" i="4"/>
  <c r="L261" i="4"/>
  <c r="G261" i="4"/>
  <c r="A62" i="4"/>
  <c r="N62" i="4"/>
  <c r="F62" i="4"/>
  <c r="T62" i="4"/>
  <c r="L62" i="4"/>
  <c r="D62" i="4"/>
  <c r="M62" i="4"/>
  <c r="B62" i="4"/>
  <c r="J62" i="4"/>
  <c r="K62" i="4"/>
  <c r="O62" i="4"/>
  <c r="I62" i="4"/>
  <c r="H62" i="4"/>
  <c r="R62" i="4"/>
  <c r="G62" i="4"/>
  <c r="S62" i="4"/>
  <c r="E62" i="4"/>
  <c r="C62" i="4"/>
  <c r="Q62" i="4"/>
  <c r="P62" i="4"/>
  <c r="A126" i="4"/>
  <c r="M126" i="4"/>
  <c r="E126" i="4"/>
  <c r="S126" i="4"/>
  <c r="K126" i="4"/>
  <c r="C126" i="4"/>
  <c r="P126" i="4"/>
  <c r="F126" i="4"/>
  <c r="J126" i="4"/>
  <c r="I126" i="4"/>
  <c r="H126" i="4"/>
  <c r="T126" i="4"/>
  <c r="G126" i="4"/>
  <c r="R126" i="4"/>
  <c r="D126" i="4"/>
  <c r="Q126" i="4"/>
  <c r="B126" i="4"/>
  <c r="O126" i="4"/>
  <c r="L126" i="4"/>
  <c r="N126" i="4"/>
  <c r="A190" i="4"/>
  <c r="P190" i="4"/>
  <c r="H190" i="4"/>
  <c r="M190" i="4"/>
  <c r="D190" i="4"/>
  <c r="S190" i="4"/>
  <c r="I190" i="4"/>
  <c r="Q190" i="4"/>
  <c r="F190" i="4"/>
  <c r="L190" i="4"/>
  <c r="K190" i="4"/>
  <c r="J190" i="4"/>
  <c r="G190" i="4"/>
  <c r="T190" i="4"/>
  <c r="E190" i="4"/>
  <c r="R190" i="4"/>
  <c r="C190" i="4"/>
  <c r="O190" i="4"/>
  <c r="B190" i="4"/>
  <c r="N190" i="4"/>
  <c r="A254" i="4"/>
  <c r="A96" i="4"/>
  <c r="A160" i="4"/>
  <c r="M160" i="4"/>
  <c r="E160" i="4"/>
  <c r="R160" i="4"/>
  <c r="I160" i="4"/>
  <c r="P160" i="4"/>
  <c r="G160" i="4"/>
  <c r="L160" i="4"/>
  <c r="J160" i="4"/>
  <c r="N160" i="4"/>
  <c r="T160" i="4"/>
  <c r="D160" i="4"/>
  <c r="B160" i="4"/>
  <c r="S160" i="4"/>
  <c r="Q160" i="4"/>
  <c r="O160" i="4"/>
  <c r="K160" i="4"/>
  <c r="H160" i="4"/>
  <c r="F160" i="4"/>
  <c r="C160" i="4"/>
  <c r="A224" i="4"/>
  <c r="Q224" i="4"/>
  <c r="I224" i="4"/>
  <c r="S224" i="4"/>
  <c r="J224" i="4"/>
  <c r="K224" i="4"/>
  <c r="T224" i="4"/>
  <c r="H224" i="4"/>
  <c r="M224" i="4"/>
  <c r="G224" i="4"/>
  <c r="O224" i="4"/>
  <c r="N224" i="4"/>
  <c r="L224" i="4"/>
  <c r="F224" i="4"/>
  <c r="E224" i="4"/>
  <c r="D224" i="4"/>
  <c r="R224" i="4"/>
  <c r="C224" i="4"/>
  <c r="P224" i="4"/>
  <c r="B224" i="4"/>
  <c r="A40" i="4"/>
  <c r="A169" i="4"/>
  <c r="S169" i="4"/>
  <c r="K169" i="4"/>
  <c r="C169" i="4"/>
  <c r="L169" i="4"/>
  <c r="B169" i="4"/>
  <c r="R169" i="4"/>
  <c r="I169" i="4"/>
  <c r="J169" i="4"/>
  <c r="T169" i="4"/>
  <c r="G169" i="4"/>
  <c r="M169" i="4"/>
  <c r="Q169" i="4"/>
  <c r="D169" i="4"/>
  <c r="F169" i="4"/>
  <c r="E169" i="4"/>
  <c r="P169" i="4"/>
  <c r="O169" i="4"/>
  <c r="N169" i="4"/>
  <c r="H169" i="4"/>
  <c r="A233" i="4"/>
  <c r="Q233" i="4"/>
  <c r="I233" i="4"/>
  <c r="P233" i="4"/>
  <c r="G233" i="4"/>
  <c r="L233" i="4"/>
  <c r="C233" i="4"/>
  <c r="T233" i="4"/>
  <c r="K233" i="4"/>
  <c r="B233" i="4"/>
  <c r="R233" i="4"/>
  <c r="D233" i="4"/>
  <c r="O233" i="4"/>
  <c r="N233" i="4"/>
  <c r="E233" i="4"/>
  <c r="S233" i="4"/>
  <c r="M233" i="4"/>
  <c r="J233" i="4"/>
  <c r="H233" i="4"/>
  <c r="F233" i="4"/>
  <c r="A297" i="4"/>
  <c r="A90" i="4"/>
  <c r="Q90" i="4"/>
  <c r="I90" i="4"/>
  <c r="O90" i="4"/>
  <c r="G90" i="4"/>
  <c r="K90" i="4"/>
  <c r="P90" i="4"/>
  <c r="E90" i="4"/>
  <c r="T90" i="4"/>
  <c r="F90" i="4"/>
  <c r="S90" i="4"/>
  <c r="D90" i="4"/>
  <c r="R90" i="4"/>
  <c r="C90" i="4"/>
  <c r="N90" i="4"/>
  <c r="B90" i="4"/>
  <c r="M90" i="4"/>
  <c r="L90" i="4"/>
  <c r="H90" i="4"/>
  <c r="J90" i="4"/>
  <c r="A154" i="4"/>
  <c r="S154" i="4"/>
  <c r="K154" i="4"/>
  <c r="C154" i="4"/>
  <c r="Q154" i="4"/>
  <c r="I154" i="4"/>
  <c r="R154" i="4"/>
  <c r="G154" i="4"/>
  <c r="O154" i="4"/>
  <c r="E154" i="4"/>
  <c r="H154" i="4"/>
  <c r="N154" i="4"/>
  <c r="B154" i="4"/>
  <c r="T154" i="4"/>
  <c r="P154" i="4"/>
  <c r="M154" i="4"/>
  <c r="L154" i="4"/>
  <c r="J154" i="4"/>
  <c r="F154" i="4"/>
  <c r="D154" i="4"/>
  <c r="A218" i="4"/>
  <c r="S218" i="4"/>
  <c r="K218" i="4"/>
  <c r="C218" i="4"/>
  <c r="Q218" i="4"/>
  <c r="H218" i="4"/>
  <c r="P218" i="4"/>
  <c r="F218" i="4"/>
  <c r="O218" i="4"/>
  <c r="E218" i="4"/>
  <c r="T218" i="4"/>
  <c r="D218" i="4"/>
  <c r="N218" i="4"/>
  <c r="L218" i="4"/>
  <c r="J218" i="4"/>
  <c r="I218" i="4"/>
  <c r="G218" i="4"/>
  <c r="B218" i="4"/>
  <c r="R218" i="4"/>
  <c r="M218" i="4"/>
  <c r="A282" i="4"/>
  <c r="P282" i="4"/>
  <c r="H282" i="4"/>
  <c r="Q282" i="4"/>
  <c r="G282" i="4"/>
  <c r="N282" i="4"/>
  <c r="D282" i="4"/>
  <c r="T282" i="4"/>
  <c r="I282" i="4"/>
  <c r="M282" i="4"/>
  <c r="B282" i="4"/>
  <c r="L282" i="4"/>
  <c r="S282" i="4"/>
  <c r="R282" i="4"/>
  <c r="K282" i="4"/>
  <c r="C282" i="4"/>
  <c r="O282" i="4"/>
  <c r="J282" i="4"/>
  <c r="F282" i="4"/>
  <c r="E282" i="4"/>
  <c r="A91" i="4"/>
  <c r="N91" i="4"/>
  <c r="F91" i="4"/>
  <c r="T91" i="4"/>
  <c r="L91" i="4"/>
  <c r="D91" i="4"/>
  <c r="M91" i="4"/>
  <c r="B91" i="4"/>
  <c r="R91" i="4"/>
  <c r="H91" i="4"/>
  <c r="P91" i="4"/>
  <c r="O91" i="4"/>
  <c r="K91" i="4"/>
  <c r="J91" i="4"/>
  <c r="I91" i="4"/>
  <c r="G91" i="4"/>
  <c r="Q91" i="4"/>
  <c r="S91" i="4"/>
  <c r="E91" i="4"/>
  <c r="C91" i="4"/>
  <c r="A155" i="4"/>
  <c r="P155" i="4"/>
  <c r="H155" i="4"/>
  <c r="N155" i="4"/>
  <c r="F155" i="4"/>
  <c r="T155" i="4"/>
  <c r="J155" i="4"/>
  <c r="R155" i="4"/>
  <c r="G155" i="4"/>
  <c r="Q155" i="4"/>
  <c r="C155" i="4"/>
  <c r="K155" i="4"/>
  <c r="B155" i="4"/>
  <c r="S155" i="4"/>
  <c r="O155" i="4"/>
  <c r="M155" i="4"/>
  <c r="L155" i="4"/>
  <c r="I155" i="4"/>
  <c r="D155" i="4"/>
  <c r="E155" i="4"/>
  <c r="A219" i="4"/>
  <c r="P219" i="4"/>
  <c r="H219" i="4"/>
  <c r="Q219" i="4"/>
  <c r="G219" i="4"/>
  <c r="S219" i="4"/>
  <c r="I219" i="4"/>
  <c r="R219" i="4"/>
  <c r="F219" i="4"/>
  <c r="M219" i="4"/>
  <c r="K219" i="4"/>
  <c r="L219" i="4"/>
  <c r="J219" i="4"/>
  <c r="E219" i="4"/>
  <c r="D219" i="4"/>
  <c r="C219" i="4"/>
  <c r="T219" i="4"/>
  <c r="B219" i="4"/>
  <c r="O219" i="4"/>
  <c r="N219" i="4"/>
  <c r="A283" i="4"/>
  <c r="M283" i="4"/>
  <c r="E283" i="4"/>
  <c r="P283" i="4"/>
  <c r="G283" i="4"/>
  <c r="Q283" i="4"/>
  <c r="F283" i="4"/>
  <c r="L283" i="4"/>
  <c r="S283" i="4"/>
  <c r="H283" i="4"/>
  <c r="R283" i="4"/>
  <c r="D283" i="4"/>
  <c r="T283" i="4"/>
  <c r="O283" i="4"/>
  <c r="B283" i="4"/>
  <c r="K283" i="4"/>
  <c r="J283" i="4"/>
  <c r="I283" i="4"/>
  <c r="C283" i="4"/>
  <c r="N283" i="4"/>
  <c r="A76" i="4"/>
  <c r="Q76" i="4"/>
  <c r="I76" i="4"/>
  <c r="O76" i="4"/>
  <c r="G76" i="4"/>
  <c r="J76" i="4"/>
  <c r="L76" i="4"/>
  <c r="B76" i="4"/>
  <c r="K76" i="4"/>
  <c r="T76" i="4"/>
  <c r="F76" i="4"/>
  <c r="E76" i="4"/>
  <c r="S76" i="4"/>
  <c r="D76" i="4"/>
  <c r="H76" i="4"/>
  <c r="R76" i="4"/>
  <c r="C76" i="4"/>
  <c r="P76" i="4"/>
  <c r="N76" i="4"/>
  <c r="M76" i="4"/>
  <c r="A140" i="4"/>
  <c r="A220" i="4"/>
  <c r="M220" i="4"/>
  <c r="E220" i="4"/>
  <c r="P220" i="4"/>
  <c r="G220" i="4"/>
  <c r="T220" i="4"/>
  <c r="J220" i="4"/>
  <c r="S220" i="4"/>
  <c r="I220" i="4"/>
  <c r="H220" i="4"/>
  <c r="R220" i="4"/>
  <c r="D220" i="4"/>
  <c r="L220" i="4"/>
  <c r="K220" i="4"/>
  <c r="F220" i="4"/>
  <c r="C220" i="4"/>
  <c r="B220" i="4"/>
  <c r="Q220" i="4"/>
  <c r="O220" i="4"/>
  <c r="N220" i="4"/>
  <c r="A284" i="4"/>
  <c r="R284" i="4"/>
  <c r="J284" i="4"/>
  <c r="B284" i="4"/>
  <c r="O284" i="4"/>
  <c r="F284" i="4"/>
  <c r="S284" i="4"/>
  <c r="H284" i="4"/>
  <c r="Q284" i="4"/>
  <c r="E284" i="4"/>
  <c r="L284" i="4"/>
  <c r="K284" i="4"/>
  <c r="T284" i="4"/>
  <c r="P284" i="4"/>
  <c r="G284" i="4"/>
  <c r="C284" i="4"/>
  <c r="N284" i="4"/>
  <c r="M284" i="4"/>
  <c r="I284" i="4"/>
  <c r="D284" i="4"/>
  <c r="A77" i="4"/>
  <c r="N77" i="4"/>
  <c r="F77" i="4"/>
  <c r="T77" i="4"/>
  <c r="L77" i="4"/>
  <c r="D77" i="4"/>
  <c r="K77" i="4"/>
  <c r="Q77" i="4"/>
  <c r="G77" i="4"/>
  <c r="M77" i="4"/>
  <c r="S77" i="4"/>
  <c r="E77" i="4"/>
  <c r="R77" i="4"/>
  <c r="C77" i="4"/>
  <c r="O77" i="4"/>
  <c r="P77" i="4"/>
  <c r="B77" i="4"/>
  <c r="I77" i="4"/>
  <c r="H77" i="4"/>
  <c r="J77" i="4"/>
  <c r="A141" i="4"/>
  <c r="O141" i="4"/>
  <c r="G141" i="4"/>
  <c r="M141" i="4"/>
  <c r="E141" i="4"/>
  <c r="K141" i="4"/>
  <c r="S141" i="4"/>
  <c r="I141" i="4"/>
  <c r="T141" i="4"/>
  <c r="F141" i="4"/>
  <c r="N141" i="4"/>
  <c r="P141" i="4"/>
  <c r="L141" i="4"/>
  <c r="J141" i="4"/>
  <c r="H141" i="4"/>
  <c r="D141" i="4"/>
  <c r="C141" i="4"/>
  <c r="Q141" i="4"/>
  <c r="R141" i="4"/>
  <c r="B141" i="4"/>
  <c r="A205" i="4"/>
  <c r="N205" i="4"/>
  <c r="F205" i="4"/>
  <c r="Q205" i="4"/>
  <c r="H205" i="4"/>
  <c r="O205" i="4"/>
  <c r="D205" i="4"/>
  <c r="M205" i="4"/>
  <c r="C205" i="4"/>
  <c r="T205" i="4"/>
  <c r="G205" i="4"/>
  <c r="R205" i="4"/>
  <c r="B205" i="4"/>
  <c r="S205" i="4"/>
  <c r="P205" i="4"/>
  <c r="L205" i="4"/>
  <c r="K205" i="4"/>
  <c r="J205" i="4"/>
  <c r="I205" i="4"/>
  <c r="E205" i="4"/>
  <c r="A269" i="4"/>
  <c r="S269" i="4"/>
  <c r="K269" i="4"/>
  <c r="C269" i="4"/>
  <c r="R269" i="4"/>
  <c r="I269" i="4"/>
  <c r="T269" i="4"/>
  <c r="H269" i="4"/>
  <c r="P269" i="4"/>
  <c r="E269" i="4"/>
  <c r="L269" i="4"/>
  <c r="J269" i="4"/>
  <c r="M269" i="4"/>
  <c r="G269" i="4"/>
  <c r="Q269" i="4"/>
  <c r="N269" i="4"/>
  <c r="O269" i="4"/>
  <c r="F269" i="4"/>
  <c r="D269" i="4"/>
  <c r="B269" i="4"/>
  <c r="A70" i="4"/>
  <c r="A134" i="4"/>
  <c r="A198" i="4"/>
  <c r="S198" i="4"/>
  <c r="K198" i="4"/>
  <c r="C198" i="4"/>
  <c r="O198" i="4"/>
  <c r="F198" i="4"/>
  <c r="P198" i="4"/>
  <c r="E198" i="4"/>
  <c r="M198" i="4"/>
  <c r="B198" i="4"/>
  <c r="T198" i="4"/>
  <c r="G198" i="4"/>
  <c r="R198" i="4"/>
  <c r="D198" i="4"/>
  <c r="Q198" i="4"/>
  <c r="N198" i="4"/>
  <c r="L198" i="4"/>
  <c r="J198" i="4"/>
  <c r="I198" i="4"/>
  <c r="H198" i="4"/>
  <c r="A262" i="4"/>
  <c r="R262" i="4"/>
  <c r="J262" i="4"/>
  <c r="B262" i="4"/>
  <c r="M262" i="4"/>
  <c r="D262" i="4"/>
  <c r="T262" i="4"/>
  <c r="I262" i="4"/>
  <c r="P262" i="4"/>
  <c r="E262" i="4"/>
  <c r="K262" i="4"/>
  <c r="H262" i="4"/>
  <c r="L262" i="4"/>
  <c r="G262" i="4"/>
  <c r="N262" i="4"/>
  <c r="C262" i="4"/>
  <c r="F262" i="4"/>
  <c r="S262" i="4"/>
  <c r="Q262" i="4"/>
  <c r="O262" i="4"/>
  <c r="A16" i="4"/>
  <c r="M16" i="4"/>
  <c r="E16" i="4"/>
  <c r="S16" i="4"/>
  <c r="K16" i="4"/>
  <c r="C16" i="4"/>
  <c r="T16" i="4"/>
  <c r="I16" i="4"/>
  <c r="R16" i="4"/>
  <c r="H16" i="4"/>
  <c r="Q16" i="4"/>
  <c r="D16" i="4"/>
  <c r="P16" i="4"/>
  <c r="B16" i="4"/>
  <c r="G16" i="4"/>
  <c r="O16" i="4"/>
  <c r="N16" i="4"/>
  <c r="L16" i="4"/>
  <c r="J16" i="4"/>
  <c r="F16" i="4"/>
  <c r="A39" i="4"/>
  <c r="Q39" i="4"/>
  <c r="I39" i="4"/>
  <c r="O39" i="4"/>
  <c r="G39" i="4"/>
  <c r="P39" i="4"/>
  <c r="E39" i="4"/>
  <c r="N39" i="4"/>
  <c r="D39" i="4"/>
  <c r="F39" i="4"/>
  <c r="T39" i="4"/>
  <c r="S39" i="4"/>
  <c r="C39" i="4"/>
  <c r="R39" i="4"/>
  <c r="B39" i="4"/>
  <c r="H39" i="4"/>
  <c r="M39" i="4"/>
  <c r="L39" i="4"/>
  <c r="K39" i="4"/>
  <c r="J39" i="4"/>
  <c r="A104" i="4"/>
  <c r="P104" i="4"/>
  <c r="H104" i="4"/>
  <c r="N104" i="4"/>
  <c r="F104" i="4"/>
  <c r="L104" i="4"/>
  <c r="B104" i="4"/>
  <c r="R104" i="4"/>
  <c r="G104" i="4"/>
  <c r="J104" i="4"/>
  <c r="I104" i="4"/>
  <c r="T104" i="4"/>
  <c r="E104" i="4"/>
  <c r="S104" i="4"/>
  <c r="D104" i="4"/>
  <c r="Q104" i="4"/>
  <c r="C104" i="4"/>
  <c r="O104" i="4"/>
  <c r="M104" i="4"/>
  <c r="K104" i="4"/>
  <c r="A168" i="4"/>
  <c r="N168" i="4"/>
  <c r="F168" i="4"/>
  <c r="L168" i="4"/>
  <c r="C168" i="4"/>
  <c r="S168" i="4"/>
  <c r="J168" i="4"/>
  <c r="Q168" i="4"/>
  <c r="E168" i="4"/>
  <c r="O168" i="4"/>
  <c r="B168" i="4"/>
  <c r="M168" i="4"/>
  <c r="G168" i="4"/>
  <c r="D168" i="4"/>
  <c r="T168" i="4"/>
  <c r="R168" i="4"/>
  <c r="P168" i="4"/>
  <c r="K168" i="4"/>
  <c r="I168" i="4"/>
  <c r="H168" i="4"/>
  <c r="A232" i="4"/>
  <c r="T232" i="4"/>
  <c r="L232" i="4"/>
  <c r="D232" i="4"/>
  <c r="Q232" i="4"/>
  <c r="H232" i="4"/>
  <c r="M232" i="4"/>
  <c r="C232" i="4"/>
  <c r="K232" i="4"/>
  <c r="B232" i="4"/>
  <c r="G232" i="4"/>
  <c r="S232" i="4"/>
  <c r="F232" i="4"/>
  <c r="R232" i="4"/>
  <c r="O232" i="4"/>
  <c r="P232" i="4"/>
  <c r="N232" i="4"/>
  <c r="J232" i="4"/>
  <c r="I232" i="4"/>
  <c r="E232" i="4"/>
  <c r="A49" i="4"/>
  <c r="Q49" i="4"/>
  <c r="I49" i="4"/>
  <c r="O49" i="4"/>
  <c r="G49" i="4"/>
  <c r="S49" i="4"/>
  <c r="H49" i="4"/>
  <c r="R49" i="4"/>
  <c r="F49" i="4"/>
  <c r="L49" i="4"/>
  <c r="K49" i="4"/>
  <c r="J49" i="4"/>
  <c r="P49" i="4"/>
  <c r="B49" i="4"/>
  <c r="M49" i="4"/>
  <c r="E49" i="4"/>
  <c r="T49" i="4"/>
  <c r="D49" i="4"/>
  <c r="C49" i="4"/>
  <c r="N49" i="4"/>
  <c r="A177" i="4"/>
  <c r="N177" i="4"/>
  <c r="F177" i="4"/>
  <c r="M177" i="4"/>
  <c r="D177" i="4"/>
  <c r="T177" i="4"/>
  <c r="K177" i="4"/>
  <c r="B177" i="4"/>
  <c r="J177" i="4"/>
  <c r="I177" i="4"/>
  <c r="S177" i="4"/>
  <c r="H177" i="4"/>
  <c r="R177" i="4"/>
  <c r="G177" i="4"/>
  <c r="Q177" i="4"/>
  <c r="E177" i="4"/>
  <c r="P177" i="4"/>
  <c r="C177" i="4"/>
  <c r="O177" i="4"/>
  <c r="L177" i="4"/>
  <c r="A241" i="4"/>
  <c r="M241" i="4"/>
  <c r="E241" i="4"/>
  <c r="T241" i="4"/>
  <c r="K241" i="4"/>
  <c r="B241" i="4"/>
  <c r="J241" i="4"/>
  <c r="P241" i="4"/>
  <c r="F241" i="4"/>
  <c r="O241" i="4"/>
  <c r="D241" i="4"/>
  <c r="N241" i="4"/>
  <c r="L241" i="4"/>
  <c r="R241" i="4"/>
  <c r="I241" i="4"/>
  <c r="Q241" i="4"/>
  <c r="H241" i="4"/>
  <c r="G241" i="4"/>
  <c r="C241" i="4"/>
  <c r="S241" i="4"/>
  <c r="A298" i="4"/>
  <c r="T298" i="4"/>
  <c r="L298" i="4"/>
  <c r="D298" i="4"/>
  <c r="M298" i="4"/>
  <c r="C298" i="4"/>
  <c r="P298" i="4"/>
  <c r="F298" i="4"/>
  <c r="K298" i="4"/>
  <c r="R298" i="4"/>
  <c r="G298" i="4"/>
  <c r="Q298" i="4"/>
  <c r="E298" i="4"/>
  <c r="H298" i="4"/>
  <c r="B298" i="4"/>
  <c r="S298" i="4"/>
  <c r="N298" i="4"/>
  <c r="O298" i="4"/>
  <c r="J298" i="4"/>
  <c r="I298" i="4"/>
  <c r="A98" i="4"/>
  <c r="O98" i="4"/>
  <c r="G98" i="4"/>
  <c r="M98" i="4"/>
  <c r="E98" i="4"/>
  <c r="R98" i="4"/>
  <c r="H98" i="4"/>
  <c r="L98" i="4"/>
  <c r="B98" i="4"/>
  <c r="S98" i="4"/>
  <c r="D98" i="4"/>
  <c r="Q98" i="4"/>
  <c r="C98" i="4"/>
  <c r="P98" i="4"/>
  <c r="N98" i="4"/>
  <c r="K98" i="4"/>
  <c r="J98" i="4"/>
  <c r="F98" i="4"/>
  <c r="I98" i="4"/>
  <c r="T98" i="4"/>
  <c r="A162" i="4"/>
  <c r="R162" i="4"/>
  <c r="J162" i="4"/>
  <c r="B162" i="4"/>
  <c r="Q162" i="4"/>
  <c r="H162" i="4"/>
  <c r="O162" i="4"/>
  <c r="F162" i="4"/>
  <c r="S162" i="4"/>
  <c r="E162" i="4"/>
  <c r="N162" i="4"/>
  <c r="C162" i="4"/>
  <c r="K162" i="4"/>
  <c r="T162" i="4"/>
  <c r="D162" i="4"/>
  <c r="P162" i="4"/>
  <c r="M162" i="4"/>
  <c r="L162" i="4"/>
  <c r="I162" i="4"/>
  <c r="G162" i="4"/>
  <c r="A226" i="4"/>
  <c r="S226" i="4"/>
  <c r="K226" i="4"/>
  <c r="C226" i="4"/>
  <c r="Q226" i="4"/>
  <c r="H226" i="4"/>
  <c r="N226" i="4"/>
  <c r="D226" i="4"/>
  <c r="M226" i="4"/>
  <c r="B226" i="4"/>
  <c r="P226" i="4"/>
  <c r="L226" i="4"/>
  <c r="O226" i="4"/>
  <c r="J226" i="4"/>
  <c r="I226" i="4"/>
  <c r="G226" i="4"/>
  <c r="F226" i="4"/>
  <c r="E226" i="4"/>
  <c r="T226" i="4"/>
  <c r="R226" i="4"/>
  <c r="A290" i="4"/>
  <c r="S290" i="4"/>
  <c r="K290" i="4"/>
  <c r="C290" i="4"/>
  <c r="R290" i="4"/>
  <c r="I290" i="4"/>
  <c r="L290" i="4"/>
  <c r="T290" i="4"/>
  <c r="G290" i="4"/>
  <c r="N290" i="4"/>
  <c r="B290" i="4"/>
  <c r="M290" i="4"/>
  <c r="J290" i="4"/>
  <c r="H290" i="4"/>
  <c r="Q290" i="4"/>
  <c r="F290" i="4"/>
  <c r="E290" i="4"/>
  <c r="D290" i="4"/>
  <c r="P290" i="4"/>
  <c r="O290" i="4"/>
  <c r="A99" i="4"/>
  <c r="T99" i="4"/>
  <c r="L99" i="4"/>
  <c r="D99" i="4"/>
  <c r="R99" i="4"/>
  <c r="J99" i="4"/>
  <c r="B99" i="4"/>
  <c r="I99" i="4"/>
  <c r="O99" i="4"/>
  <c r="E99" i="4"/>
  <c r="N99" i="4"/>
  <c r="M99" i="4"/>
  <c r="K99" i="4"/>
  <c r="H99" i="4"/>
  <c r="G99" i="4"/>
  <c r="S99" i="4"/>
  <c r="F99" i="4"/>
  <c r="P99" i="4"/>
  <c r="Q99" i="4"/>
  <c r="C99" i="4"/>
  <c r="A163" i="4"/>
  <c r="O163" i="4"/>
  <c r="G163" i="4"/>
  <c r="Q163" i="4"/>
  <c r="H163" i="4"/>
  <c r="N163" i="4"/>
  <c r="E163" i="4"/>
  <c r="K163" i="4"/>
  <c r="T163" i="4"/>
  <c r="I163" i="4"/>
  <c r="F163" i="4"/>
  <c r="P163" i="4"/>
  <c r="D163" i="4"/>
  <c r="C163" i="4"/>
  <c r="B163" i="4"/>
  <c r="S163" i="4"/>
  <c r="R163" i="4"/>
  <c r="M163" i="4"/>
  <c r="L163" i="4"/>
  <c r="J163" i="4"/>
  <c r="A227" i="4"/>
  <c r="P227" i="4"/>
  <c r="H227" i="4"/>
  <c r="Q227" i="4"/>
  <c r="G227" i="4"/>
  <c r="O227" i="4"/>
  <c r="E227" i="4"/>
  <c r="N227" i="4"/>
  <c r="D227" i="4"/>
  <c r="K227" i="4"/>
  <c r="I227" i="4"/>
  <c r="M227" i="4"/>
  <c r="L227" i="4"/>
  <c r="J227" i="4"/>
  <c r="F227" i="4"/>
  <c r="C227" i="4"/>
  <c r="T227" i="4"/>
  <c r="B227" i="4"/>
  <c r="S227" i="4"/>
  <c r="R227" i="4"/>
  <c r="A291" i="4"/>
  <c r="A84" i="4"/>
  <c r="R84" i="4"/>
  <c r="J84" i="4"/>
  <c r="B84" i="4"/>
  <c r="P84" i="4"/>
  <c r="H84" i="4"/>
  <c r="N84" i="4"/>
  <c r="D84" i="4"/>
  <c r="T84" i="4"/>
  <c r="I84" i="4"/>
  <c r="F84" i="4"/>
  <c r="S84" i="4"/>
  <c r="E84" i="4"/>
  <c r="Q84" i="4"/>
  <c r="C84" i="4"/>
  <c r="O84" i="4"/>
  <c r="M84" i="4"/>
  <c r="L84" i="4"/>
  <c r="G84" i="4"/>
  <c r="K84" i="4"/>
  <c r="A148" i="4"/>
  <c r="R148" i="4"/>
  <c r="J148" i="4"/>
  <c r="B148" i="4"/>
  <c r="P148" i="4"/>
  <c r="H148" i="4"/>
  <c r="L148" i="4"/>
  <c r="T148" i="4"/>
  <c r="I148" i="4"/>
  <c r="O148" i="4"/>
  <c r="C148" i="4"/>
  <c r="G148" i="4"/>
  <c r="K148" i="4"/>
  <c r="F148" i="4"/>
  <c r="E148" i="4"/>
  <c r="D148" i="4"/>
  <c r="S148" i="4"/>
  <c r="Q148" i="4"/>
  <c r="N148" i="4"/>
  <c r="M148" i="4"/>
  <c r="A228" i="4"/>
  <c r="A292" i="4"/>
  <c r="P292" i="4"/>
  <c r="H292" i="4"/>
  <c r="R292" i="4"/>
  <c r="I292" i="4"/>
  <c r="M292" i="4"/>
  <c r="C292" i="4"/>
  <c r="L292" i="4"/>
  <c r="S292" i="4"/>
  <c r="F292" i="4"/>
  <c r="Q292" i="4"/>
  <c r="E292" i="4"/>
  <c r="K292" i="4"/>
  <c r="J292" i="4"/>
  <c r="D292" i="4"/>
  <c r="T292" i="4"/>
  <c r="O292" i="4"/>
  <c r="N292" i="4"/>
  <c r="G292" i="4"/>
  <c r="B292" i="4"/>
  <c r="A85" i="4"/>
  <c r="A149" i="4"/>
  <c r="O149" i="4"/>
  <c r="G149" i="4"/>
  <c r="M149" i="4"/>
  <c r="E149" i="4"/>
  <c r="N149" i="4"/>
  <c r="C149" i="4"/>
  <c r="K149" i="4"/>
  <c r="J149" i="4"/>
  <c r="R149" i="4"/>
  <c r="D149" i="4"/>
  <c r="I149" i="4"/>
  <c r="H149" i="4"/>
  <c r="F149" i="4"/>
  <c r="T149" i="4"/>
  <c r="B149" i="4"/>
  <c r="S149" i="4"/>
  <c r="Q149" i="4"/>
  <c r="P149" i="4"/>
  <c r="L149" i="4"/>
  <c r="A213" i="4"/>
  <c r="Q213" i="4"/>
  <c r="I213" i="4"/>
  <c r="S213" i="4"/>
  <c r="J213" i="4"/>
  <c r="M213" i="4"/>
  <c r="C213" i="4"/>
  <c r="L213" i="4"/>
  <c r="B213" i="4"/>
  <c r="O213" i="4"/>
  <c r="K213" i="4"/>
  <c r="N213" i="4"/>
  <c r="H213" i="4"/>
  <c r="G213" i="4"/>
  <c r="F213" i="4"/>
  <c r="E213" i="4"/>
  <c r="T213" i="4"/>
  <c r="D213" i="4"/>
  <c r="R213" i="4"/>
  <c r="P213" i="4"/>
  <c r="A277" i="4"/>
  <c r="A142" i="4"/>
  <c r="T142" i="4"/>
  <c r="L142" i="4"/>
  <c r="D142" i="4"/>
  <c r="R142" i="4"/>
  <c r="J142" i="4"/>
  <c r="B142" i="4"/>
  <c r="N142" i="4"/>
  <c r="C142" i="4"/>
  <c r="K142" i="4"/>
  <c r="P142" i="4"/>
  <c r="H142" i="4"/>
  <c r="Q142" i="4"/>
  <c r="O142" i="4"/>
  <c r="M142" i="4"/>
  <c r="I142" i="4"/>
  <c r="G142" i="4"/>
  <c r="F142" i="4"/>
  <c r="E142" i="4"/>
  <c r="S142" i="4"/>
  <c r="A206" i="4"/>
  <c r="S206" i="4"/>
  <c r="K206" i="4"/>
  <c r="C206" i="4"/>
  <c r="P206" i="4"/>
  <c r="G206" i="4"/>
  <c r="Q206" i="4"/>
  <c r="F206" i="4"/>
  <c r="O206" i="4"/>
  <c r="E206" i="4"/>
  <c r="N206" i="4"/>
  <c r="L206" i="4"/>
  <c r="T206" i="4"/>
  <c r="R206" i="4"/>
  <c r="M206" i="4"/>
  <c r="J206" i="4"/>
  <c r="I206" i="4"/>
  <c r="H206" i="4"/>
  <c r="D206" i="4"/>
  <c r="B206" i="4"/>
  <c r="A270" i="4"/>
  <c r="A19" i="4"/>
  <c r="A32" i="4"/>
  <c r="A48" i="4"/>
  <c r="T48" i="4"/>
  <c r="L48" i="4"/>
  <c r="D48" i="4"/>
  <c r="R48" i="4"/>
  <c r="J48" i="4"/>
  <c r="B48" i="4"/>
  <c r="P48" i="4"/>
  <c r="F48" i="4"/>
  <c r="O48" i="4"/>
  <c r="E48" i="4"/>
  <c r="C48" i="4"/>
  <c r="Q48" i="4"/>
  <c r="N48" i="4"/>
  <c r="M48" i="4"/>
  <c r="H48" i="4"/>
  <c r="K48" i="4"/>
  <c r="I48" i="4"/>
  <c r="G48" i="4"/>
  <c r="S48" i="4"/>
  <c r="A176" i="4"/>
  <c r="A240" i="4"/>
  <c r="P240" i="4"/>
  <c r="L240" i="4"/>
  <c r="D240" i="4"/>
  <c r="S240" i="4"/>
  <c r="I240" i="4"/>
  <c r="N240" i="4"/>
  <c r="E240" i="4"/>
  <c r="M240" i="4"/>
  <c r="C240" i="4"/>
  <c r="Q240" i="4"/>
  <c r="O240" i="4"/>
  <c r="K240" i="4"/>
  <c r="H240" i="4"/>
  <c r="F240" i="4"/>
  <c r="B240" i="4"/>
  <c r="T240" i="4"/>
  <c r="R240" i="4"/>
  <c r="J240" i="4"/>
  <c r="G240" i="4"/>
  <c r="A57" i="4"/>
  <c r="R57" i="4"/>
  <c r="J57" i="4"/>
  <c r="B57" i="4"/>
  <c r="P57" i="4"/>
  <c r="H57" i="4"/>
  <c r="N57" i="4"/>
  <c r="D57" i="4"/>
  <c r="M57" i="4"/>
  <c r="C57" i="4"/>
  <c r="L57" i="4"/>
  <c r="T57" i="4"/>
  <c r="E57" i="4"/>
  <c r="S57" i="4"/>
  <c r="Q57" i="4"/>
  <c r="G57" i="4"/>
  <c r="F57" i="4"/>
  <c r="O57" i="4"/>
  <c r="K57" i="4"/>
  <c r="I57" i="4"/>
  <c r="A121" i="4"/>
  <c r="T121" i="4"/>
  <c r="L121" i="4"/>
  <c r="D121" i="4"/>
  <c r="R121" i="4"/>
  <c r="J121" i="4"/>
  <c r="B121" i="4"/>
  <c r="O121" i="4"/>
  <c r="E121" i="4"/>
  <c r="I121" i="4"/>
  <c r="G121" i="4"/>
  <c r="S121" i="4"/>
  <c r="F121" i="4"/>
  <c r="Q121" i="4"/>
  <c r="C121" i="4"/>
  <c r="P121" i="4"/>
  <c r="N121" i="4"/>
  <c r="M121" i="4"/>
  <c r="K121" i="4"/>
  <c r="H121" i="4"/>
  <c r="A185" i="4"/>
  <c r="O185" i="4"/>
  <c r="G185" i="4"/>
  <c r="S185" i="4"/>
  <c r="J185" i="4"/>
  <c r="Q185" i="4"/>
  <c r="H185" i="4"/>
  <c r="M185" i="4"/>
  <c r="B185" i="4"/>
  <c r="L185" i="4"/>
  <c r="K185" i="4"/>
  <c r="I185" i="4"/>
  <c r="T185" i="4"/>
  <c r="F185" i="4"/>
  <c r="R185" i="4"/>
  <c r="E185" i="4"/>
  <c r="P185" i="4"/>
  <c r="D185" i="4"/>
  <c r="N185" i="4"/>
  <c r="C185" i="4"/>
  <c r="A249" i="4"/>
  <c r="M249" i="4"/>
  <c r="E249" i="4"/>
  <c r="T249" i="4"/>
  <c r="K249" i="4"/>
  <c r="B249" i="4"/>
  <c r="S249" i="4"/>
  <c r="I249" i="4"/>
  <c r="O249" i="4"/>
  <c r="D249" i="4"/>
  <c r="N249" i="4"/>
  <c r="C249" i="4"/>
  <c r="H249" i="4"/>
  <c r="G249" i="4"/>
  <c r="L249" i="4"/>
  <c r="F249" i="4"/>
  <c r="R249" i="4"/>
  <c r="Q249" i="4"/>
  <c r="P249" i="4"/>
  <c r="J249" i="4"/>
  <c r="A41" i="4"/>
  <c r="N41" i="4"/>
  <c r="F41" i="4"/>
  <c r="T41" i="4"/>
  <c r="L41" i="4"/>
  <c r="D41" i="4"/>
  <c r="R41" i="4"/>
  <c r="H41" i="4"/>
  <c r="Q41" i="4"/>
  <c r="G41" i="4"/>
  <c r="M41" i="4"/>
  <c r="K41" i="4"/>
  <c r="C41" i="4"/>
  <c r="P41" i="4"/>
  <c r="O41" i="4"/>
  <c r="J41" i="4"/>
  <c r="I41" i="4"/>
  <c r="E41" i="4"/>
  <c r="S41" i="4"/>
  <c r="B41" i="4"/>
  <c r="A170" i="4"/>
  <c r="P170" i="4"/>
  <c r="H170" i="4"/>
  <c r="T170" i="4"/>
  <c r="K170" i="4"/>
  <c r="B170" i="4"/>
  <c r="R170" i="4"/>
  <c r="I170" i="4"/>
  <c r="O170" i="4"/>
  <c r="D170" i="4"/>
  <c r="M170" i="4"/>
  <c r="G170" i="4"/>
  <c r="Q170" i="4"/>
  <c r="J170" i="4"/>
  <c r="F170" i="4"/>
  <c r="E170" i="4"/>
  <c r="C170" i="4"/>
  <c r="S170" i="4"/>
  <c r="N170" i="4"/>
  <c r="L170" i="4"/>
  <c r="A234" i="4"/>
  <c r="N234" i="4"/>
  <c r="F234" i="4"/>
  <c r="P234" i="4"/>
  <c r="G234" i="4"/>
  <c r="T234" i="4"/>
  <c r="K234" i="4"/>
  <c r="B234" i="4"/>
  <c r="S234" i="4"/>
  <c r="J234" i="4"/>
  <c r="M234" i="4"/>
  <c r="L234" i="4"/>
  <c r="C234" i="4"/>
  <c r="Q234" i="4"/>
  <c r="H234" i="4"/>
  <c r="E234" i="4"/>
  <c r="D234" i="4"/>
  <c r="R234" i="4"/>
  <c r="O234" i="4"/>
  <c r="I234" i="4"/>
  <c r="A43" i="4"/>
  <c r="P43" i="4"/>
  <c r="H43" i="4"/>
  <c r="N43" i="4"/>
  <c r="F43" i="4"/>
  <c r="L43" i="4"/>
  <c r="B43" i="4"/>
  <c r="K43" i="4"/>
  <c r="S43" i="4"/>
  <c r="E43" i="4"/>
  <c r="R43" i="4"/>
  <c r="D43" i="4"/>
  <c r="Q43" i="4"/>
  <c r="C43" i="4"/>
  <c r="J43" i="4"/>
  <c r="G43" i="4"/>
  <c r="O43" i="4"/>
  <c r="M43" i="4"/>
  <c r="I43" i="4"/>
  <c r="T43" i="4"/>
  <c r="A171" i="4"/>
  <c r="M171" i="4"/>
  <c r="E171" i="4"/>
  <c r="S171" i="4"/>
  <c r="J171" i="4"/>
  <c r="Q171" i="4"/>
  <c r="H171" i="4"/>
  <c r="P171" i="4"/>
  <c r="D171" i="4"/>
  <c r="O171" i="4"/>
  <c r="K171" i="4"/>
  <c r="I171" i="4"/>
  <c r="T171" i="4"/>
  <c r="G171" i="4"/>
  <c r="R171" i="4"/>
  <c r="F171" i="4"/>
  <c r="L171" i="4"/>
  <c r="N171" i="4"/>
  <c r="C171" i="4"/>
  <c r="B171" i="4"/>
  <c r="A235" i="4"/>
  <c r="S235" i="4"/>
  <c r="K235" i="4"/>
  <c r="C235" i="4"/>
  <c r="O235" i="4"/>
  <c r="F235" i="4"/>
  <c r="T235" i="4"/>
  <c r="J235" i="4"/>
  <c r="R235" i="4"/>
  <c r="I235" i="4"/>
  <c r="H235" i="4"/>
  <c r="G235" i="4"/>
  <c r="B235" i="4"/>
  <c r="P235" i="4"/>
  <c r="N235" i="4"/>
  <c r="M235" i="4"/>
  <c r="L235" i="4"/>
  <c r="E235" i="4"/>
  <c r="D235" i="4"/>
  <c r="Q235" i="4"/>
  <c r="A299" i="4"/>
  <c r="Q299" i="4"/>
  <c r="I299" i="4"/>
  <c r="L299" i="4"/>
  <c r="C299" i="4"/>
  <c r="R299" i="4"/>
  <c r="G299" i="4"/>
  <c r="P299" i="4"/>
  <c r="E299" i="4"/>
  <c r="K299" i="4"/>
  <c r="J299" i="4"/>
  <c r="F299" i="4"/>
  <c r="D299" i="4"/>
  <c r="S299" i="4"/>
  <c r="M299" i="4"/>
  <c r="H299" i="4"/>
  <c r="B299" i="4"/>
  <c r="T299" i="4"/>
  <c r="O299" i="4"/>
  <c r="N299" i="4"/>
  <c r="A92" i="4"/>
  <c r="S92" i="4"/>
  <c r="K92" i="4"/>
  <c r="C92" i="4"/>
  <c r="Q92" i="4"/>
  <c r="I92" i="4"/>
  <c r="O92" i="4"/>
  <c r="E92" i="4"/>
  <c r="J92" i="4"/>
  <c r="L92" i="4"/>
  <c r="H92" i="4"/>
  <c r="G92" i="4"/>
  <c r="T92" i="4"/>
  <c r="F92" i="4"/>
  <c r="R92" i="4"/>
  <c r="D92" i="4"/>
  <c r="P92" i="4"/>
  <c r="B92" i="4"/>
  <c r="N92" i="4"/>
  <c r="M92" i="4"/>
  <c r="A156" i="4"/>
  <c r="Q156" i="4"/>
  <c r="I156" i="4"/>
  <c r="N156" i="4"/>
  <c r="E156" i="4"/>
  <c r="L156" i="4"/>
  <c r="C156" i="4"/>
  <c r="M156" i="4"/>
  <c r="J156" i="4"/>
  <c r="O156" i="4"/>
  <c r="T156" i="4"/>
  <c r="F156" i="4"/>
  <c r="D156" i="4"/>
  <c r="B156" i="4"/>
  <c r="S156" i="4"/>
  <c r="R156" i="4"/>
  <c r="P156" i="4"/>
  <c r="K156" i="4"/>
  <c r="H156" i="4"/>
  <c r="G156" i="4"/>
  <c r="A236" i="4"/>
  <c r="P236" i="4"/>
  <c r="H236" i="4"/>
  <c r="N236" i="4"/>
  <c r="E236" i="4"/>
  <c r="S236" i="4"/>
  <c r="J236" i="4"/>
  <c r="R236" i="4"/>
  <c r="I236" i="4"/>
  <c r="T236" i="4"/>
  <c r="D236" i="4"/>
  <c r="Q236" i="4"/>
  <c r="C236" i="4"/>
  <c r="B236" i="4"/>
  <c r="O236" i="4"/>
  <c r="M236" i="4"/>
  <c r="L236" i="4"/>
  <c r="K236" i="4"/>
  <c r="G236" i="4"/>
  <c r="F236" i="4"/>
  <c r="A93" i="4"/>
  <c r="P93" i="4"/>
  <c r="H93" i="4"/>
  <c r="N93" i="4"/>
  <c r="F93" i="4"/>
  <c r="R93" i="4"/>
  <c r="G93" i="4"/>
  <c r="L93" i="4"/>
  <c r="B93" i="4"/>
  <c r="I93" i="4"/>
  <c r="T93" i="4"/>
  <c r="E93" i="4"/>
  <c r="S93" i="4"/>
  <c r="D93" i="4"/>
  <c r="Q93" i="4"/>
  <c r="C93" i="4"/>
  <c r="O93" i="4"/>
  <c r="M93" i="4"/>
  <c r="K93" i="4"/>
  <c r="J93" i="4"/>
  <c r="A157" i="4"/>
  <c r="N157" i="4"/>
  <c r="F157" i="4"/>
  <c r="M157" i="4"/>
  <c r="D157" i="4"/>
  <c r="T157" i="4"/>
  <c r="K157" i="4"/>
  <c r="B157" i="4"/>
  <c r="R157" i="4"/>
  <c r="G157" i="4"/>
  <c r="P157" i="4"/>
  <c r="C157" i="4"/>
  <c r="J157" i="4"/>
  <c r="S157" i="4"/>
  <c r="H157" i="4"/>
  <c r="E157" i="4"/>
  <c r="Q157" i="4"/>
  <c r="O157" i="4"/>
  <c r="L157" i="4"/>
  <c r="I157" i="4"/>
  <c r="A221" i="4"/>
  <c r="R221" i="4"/>
  <c r="J221" i="4"/>
  <c r="B221" i="4"/>
  <c r="O221" i="4"/>
  <c r="F221" i="4"/>
  <c r="L221" i="4"/>
  <c r="K221" i="4"/>
  <c r="Q221" i="4"/>
  <c r="D221" i="4"/>
  <c r="N221" i="4"/>
  <c r="I221" i="4"/>
  <c r="H221" i="4"/>
  <c r="G221" i="4"/>
  <c r="E221" i="4"/>
  <c r="T221" i="4"/>
  <c r="C221" i="4"/>
  <c r="S221" i="4"/>
  <c r="P221" i="4"/>
  <c r="M221" i="4"/>
  <c r="A285" i="4"/>
  <c r="O285" i="4"/>
  <c r="G285" i="4"/>
  <c r="N285" i="4"/>
  <c r="E285" i="4"/>
  <c r="T285" i="4"/>
  <c r="J285" i="4"/>
  <c r="K285" i="4"/>
  <c r="Q285" i="4"/>
  <c r="D285" i="4"/>
  <c r="P285" i="4"/>
  <c r="C285" i="4"/>
  <c r="S285" i="4"/>
  <c r="R285" i="4"/>
  <c r="L285" i="4"/>
  <c r="H285" i="4"/>
  <c r="I285" i="4"/>
  <c r="F285" i="4"/>
  <c r="B285" i="4"/>
  <c r="M285" i="4"/>
  <c r="A86" i="4"/>
  <c r="A150" i="4"/>
  <c r="T150" i="4"/>
  <c r="L150" i="4"/>
  <c r="D150" i="4"/>
  <c r="R150" i="4"/>
  <c r="J150" i="4"/>
  <c r="B150" i="4"/>
  <c r="P150" i="4"/>
  <c r="F150" i="4"/>
  <c r="N150" i="4"/>
  <c r="C150" i="4"/>
  <c r="G150" i="4"/>
  <c r="M150" i="4"/>
  <c r="I150" i="4"/>
  <c r="H150" i="4"/>
  <c r="E150" i="4"/>
  <c r="S150" i="4"/>
  <c r="Q150" i="4"/>
  <c r="O150" i="4"/>
  <c r="K150" i="4"/>
  <c r="A214" i="4"/>
  <c r="A278" i="4"/>
  <c r="Q278" i="4"/>
  <c r="I278" i="4"/>
  <c r="L278" i="4"/>
  <c r="C278" i="4"/>
  <c r="O278" i="4"/>
  <c r="E278" i="4"/>
  <c r="N278" i="4"/>
  <c r="B278" i="4"/>
  <c r="T278" i="4"/>
  <c r="H278" i="4"/>
  <c r="S278" i="4"/>
  <c r="G278" i="4"/>
  <c r="D278" i="4"/>
  <c r="P278" i="4"/>
  <c r="K278" i="4"/>
  <c r="M278" i="4"/>
  <c r="J278" i="4"/>
  <c r="F278" i="4"/>
  <c r="R278" i="4"/>
  <c r="A184" i="4"/>
  <c r="R184" i="4"/>
  <c r="J184" i="4"/>
  <c r="B184" i="4"/>
  <c r="T184" i="4"/>
  <c r="K184" i="4"/>
  <c r="Q184" i="4"/>
  <c r="H184" i="4"/>
  <c r="G184" i="4"/>
  <c r="S184" i="4"/>
  <c r="F184" i="4"/>
  <c r="P184" i="4"/>
  <c r="E184" i="4"/>
  <c r="O184" i="4"/>
  <c r="D184" i="4"/>
  <c r="N184" i="4"/>
  <c r="C184" i="4"/>
  <c r="M184" i="4"/>
  <c r="L184" i="4"/>
  <c r="I184" i="4"/>
  <c r="A248" i="4"/>
  <c r="P248" i="4"/>
  <c r="H248" i="4"/>
  <c r="L248" i="4"/>
  <c r="C248" i="4"/>
  <c r="R248" i="4"/>
  <c r="G248" i="4"/>
  <c r="M248" i="4"/>
  <c r="B248" i="4"/>
  <c r="K248" i="4"/>
  <c r="J248" i="4"/>
  <c r="I248" i="4"/>
  <c r="F248" i="4"/>
  <c r="D248" i="4"/>
  <c r="O248" i="4"/>
  <c r="N248" i="4"/>
  <c r="E248" i="4"/>
  <c r="T248" i="4"/>
  <c r="S248" i="4"/>
  <c r="Q248" i="4"/>
  <c r="A65" i="4"/>
  <c r="A129" i="4"/>
  <c r="R129" i="4"/>
  <c r="J129" i="4"/>
  <c r="B129" i="4"/>
  <c r="P129" i="4"/>
  <c r="H129" i="4"/>
  <c r="S129" i="4"/>
  <c r="G129" i="4"/>
  <c r="M129" i="4"/>
  <c r="C129" i="4"/>
  <c r="F129" i="4"/>
  <c r="T129" i="4"/>
  <c r="E129" i="4"/>
  <c r="Q129" i="4"/>
  <c r="D129" i="4"/>
  <c r="O129" i="4"/>
  <c r="N129" i="4"/>
  <c r="L129" i="4"/>
  <c r="K129" i="4"/>
  <c r="I129" i="4"/>
  <c r="A193" i="4"/>
  <c r="R193" i="4"/>
  <c r="J193" i="4"/>
  <c r="B193" i="4"/>
  <c r="S193" i="4"/>
  <c r="I193" i="4"/>
  <c r="P193" i="4"/>
  <c r="F193" i="4"/>
  <c r="N193" i="4"/>
  <c r="D193" i="4"/>
  <c r="Q193" i="4"/>
  <c r="C193" i="4"/>
  <c r="O193" i="4"/>
  <c r="M193" i="4"/>
  <c r="L193" i="4"/>
  <c r="K193" i="4"/>
  <c r="H193" i="4"/>
  <c r="G193" i="4"/>
  <c r="T193" i="4"/>
  <c r="E193" i="4"/>
  <c r="A257" i="4"/>
  <c r="S257" i="4"/>
  <c r="K257" i="4"/>
  <c r="O257" i="4"/>
  <c r="F257" i="4"/>
  <c r="N257" i="4"/>
  <c r="D257" i="4"/>
  <c r="M257" i="4"/>
  <c r="B257" i="4"/>
  <c r="T257" i="4"/>
  <c r="H257" i="4"/>
  <c r="R257" i="4"/>
  <c r="G257" i="4"/>
  <c r="J257" i="4"/>
  <c r="I257" i="4"/>
  <c r="Q257" i="4"/>
  <c r="L257" i="4"/>
  <c r="P257" i="4"/>
  <c r="E257" i="4"/>
  <c r="C257" i="4"/>
  <c r="A178" i="4"/>
  <c r="S178" i="4"/>
  <c r="K178" i="4"/>
  <c r="C178" i="4"/>
  <c r="M178" i="4"/>
  <c r="D178" i="4"/>
  <c r="T178" i="4"/>
  <c r="J178" i="4"/>
  <c r="P178" i="4"/>
  <c r="E178" i="4"/>
  <c r="O178" i="4"/>
  <c r="B178" i="4"/>
  <c r="N178" i="4"/>
  <c r="L178" i="4"/>
  <c r="I178" i="4"/>
  <c r="H178" i="4"/>
  <c r="R178" i="4"/>
  <c r="G178" i="4"/>
  <c r="Q178" i="4"/>
  <c r="F178" i="4"/>
  <c r="A242" i="4"/>
  <c r="R242" i="4"/>
  <c r="J242" i="4"/>
  <c r="B242" i="4"/>
  <c r="T242" i="4"/>
  <c r="K242" i="4"/>
  <c r="M242" i="4"/>
  <c r="C242" i="4"/>
  <c r="Q242" i="4"/>
  <c r="G242" i="4"/>
  <c r="P242" i="4"/>
  <c r="F242" i="4"/>
  <c r="L242" i="4"/>
  <c r="I242" i="4"/>
  <c r="O242" i="4"/>
  <c r="S242" i="4"/>
  <c r="N242" i="4"/>
  <c r="H242" i="4"/>
  <c r="E242" i="4"/>
  <c r="D242" i="4"/>
  <c r="A51" i="4"/>
  <c r="N51" i="4"/>
  <c r="F51" i="4"/>
  <c r="T51" i="4"/>
  <c r="L51" i="4"/>
  <c r="D51" i="4"/>
  <c r="J51" i="4"/>
  <c r="S51" i="4"/>
  <c r="I51" i="4"/>
  <c r="G51" i="4"/>
  <c r="R51" i="4"/>
  <c r="E51" i="4"/>
  <c r="Q51" i="4"/>
  <c r="C51" i="4"/>
  <c r="K51" i="4"/>
  <c r="H51" i="4"/>
  <c r="P51" i="4"/>
  <c r="B51" i="4"/>
  <c r="O51" i="4"/>
  <c r="M51" i="4"/>
  <c r="A179" i="4"/>
  <c r="P179" i="4"/>
  <c r="H179" i="4"/>
  <c r="L179" i="4"/>
  <c r="C179" i="4"/>
  <c r="S179" i="4"/>
  <c r="J179" i="4"/>
  <c r="I179" i="4"/>
  <c r="T179" i="4"/>
  <c r="G179" i="4"/>
  <c r="R179" i="4"/>
  <c r="F179" i="4"/>
  <c r="Q179" i="4"/>
  <c r="E179" i="4"/>
  <c r="O179" i="4"/>
  <c r="D179" i="4"/>
  <c r="N179" i="4"/>
  <c r="B179" i="4"/>
  <c r="M179" i="4"/>
  <c r="K179" i="4"/>
  <c r="A243" i="4"/>
  <c r="O243" i="4"/>
  <c r="G243" i="4"/>
  <c r="S243" i="4"/>
  <c r="J243" i="4"/>
  <c r="N243" i="4"/>
  <c r="D243" i="4"/>
  <c r="T243" i="4"/>
  <c r="I243" i="4"/>
  <c r="R243" i="4"/>
  <c r="H243" i="4"/>
  <c r="K243" i="4"/>
  <c r="F243" i="4"/>
  <c r="B243" i="4"/>
  <c r="Q243" i="4"/>
  <c r="E243" i="4"/>
  <c r="C243" i="4"/>
  <c r="P243" i="4"/>
  <c r="M243" i="4"/>
  <c r="L243" i="4"/>
  <c r="A300" i="4"/>
  <c r="N300" i="4"/>
  <c r="F300" i="4"/>
  <c r="T300" i="4"/>
  <c r="K300" i="4"/>
  <c r="B300" i="4"/>
  <c r="S300" i="4"/>
  <c r="I300" i="4"/>
  <c r="J300" i="4"/>
  <c r="P300" i="4"/>
  <c r="D300" i="4"/>
  <c r="O300" i="4"/>
  <c r="C300" i="4"/>
  <c r="G300" i="4"/>
  <c r="E300" i="4"/>
  <c r="H300" i="4"/>
  <c r="R300" i="4"/>
  <c r="Q300" i="4"/>
  <c r="M300" i="4"/>
  <c r="L300" i="4"/>
  <c r="A100" i="4"/>
  <c r="A164" i="4"/>
  <c r="T164" i="4"/>
  <c r="L164" i="4"/>
  <c r="D164" i="4"/>
  <c r="P164" i="4"/>
  <c r="G164" i="4"/>
  <c r="N164" i="4"/>
  <c r="E164" i="4"/>
  <c r="Q164" i="4"/>
  <c r="C164" i="4"/>
  <c r="M164" i="4"/>
  <c r="F164" i="4"/>
  <c r="K164" i="4"/>
  <c r="I164" i="4"/>
  <c r="H164" i="4"/>
  <c r="B164" i="4"/>
  <c r="S164" i="4"/>
  <c r="R164" i="4"/>
  <c r="O164" i="4"/>
  <c r="J164" i="4"/>
  <c r="A244" i="4"/>
  <c r="T244" i="4"/>
  <c r="L244" i="4"/>
  <c r="D244" i="4"/>
  <c r="R244" i="4"/>
  <c r="I244" i="4"/>
  <c r="P244" i="4"/>
  <c r="F244" i="4"/>
  <c r="K244" i="4"/>
  <c r="J244" i="4"/>
  <c r="G244" i="4"/>
  <c r="E244" i="4"/>
  <c r="C244" i="4"/>
  <c r="S244" i="4"/>
  <c r="O244" i="4"/>
  <c r="N244" i="4"/>
  <c r="M244" i="4"/>
  <c r="H244" i="4"/>
  <c r="B244" i="4"/>
  <c r="Q244" i="4"/>
  <c r="A101" i="4"/>
  <c r="Q101" i="4"/>
  <c r="I101" i="4"/>
  <c r="O101" i="4"/>
  <c r="G101" i="4"/>
  <c r="L101" i="4"/>
  <c r="B101" i="4"/>
  <c r="R101" i="4"/>
  <c r="F101" i="4"/>
  <c r="J101" i="4"/>
  <c r="H101" i="4"/>
  <c r="T101" i="4"/>
  <c r="E101" i="4"/>
  <c r="S101" i="4"/>
  <c r="D101" i="4"/>
  <c r="P101" i="4"/>
  <c r="C101" i="4"/>
  <c r="N101" i="4"/>
  <c r="M101" i="4"/>
  <c r="K101" i="4"/>
  <c r="A165" i="4"/>
  <c r="A229" i="4"/>
  <c r="M229" i="4"/>
  <c r="E229" i="4"/>
  <c r="L229" i="4"/>
  <c r="Q229" i="4"/>
  <c r="P229" i="4"/>
  <c r="G229" i="4"/>
  <c r="T229" i="4"/>
  <c r="H229" i="4"/>
  <c r="S229" i="4"/>
  <c r="F229" i="4"/>
  <c r="D229" i="4"/>
  <c r="R229" i="4"/>
  <c r="B229" i="4"/>
  <c r="N229" i="4"/>
  <c r="K229" i="4"/>
  <c r="J229" i="4"/>
  <c r="I229" i="4"/>
  <c r="C229" i="4"/>
  <c r="O229" i="4"/>
  <c r="A293" i="4"/>
  <c r="M293" i="4"/>
  <c r="E293" i="4"/>
  <c r="Q293" i="4"/>
  <c r="H293" i="4"/>
  <c r="O293" i="4"/>
  <c r="D293" i="4"/>
  <c r="R293" i="4"/>
  <c r="F293" i="4"/>
  <c r="K293" i="4"/>
  <c r="J293" i="4"/>
  <c r="L293" i="4"/>
  <c r="I293" i="4"/>
  <c r="N293" i="4"/>
  <c r="C293" i="4"/>
  <c r="B293" i="4"/>
  <c r="T293" i="4"/>
  <c r="S293" i="4"/>
  <c r="P293" i="4"/>
  <c r="G293" i="4"/>
  <c r="A158" i="4"/>
  <c r="S158" i="4"/>
  <c r="K158" i="4"/>
  <c r="C158" i="4"/>
  <c r="M158" i="4"/>
  <c r="D158" i="4"/>
  <c r="T158" i="4"/>
  <c r="J158" i="4"/>
  <c r="L158" i="4"/>
  <c r="H158" i="4"/>
  <c r="G158" i="4"/>
  <c r="P158" i="4"/>
  <c r="I158" i="4"/>
  <c r="F158" i="4"/>
  <c r="E158" i="4"/>
  <c r="B158" i="4"/>
  <c r="R158" i="4"/>
  <c r="Q158" i="4"/>
  <c r="O158" i="4"/>
  <c r="N158" i="4"/>
  <c r="A222" i="4"/>
  <c r="O222" i="4"/>
  <c r="G222" i="4"/>
  <c r="N222" i="4"/>
  <c r="E222" i="4"/>
  <c r="M222" i="4"/>
  <c r="C222" i="4"/>
  <c r="L222" i="4"/>
  <c r="B222" i="4"/>
  <c r="K222" i="4"/>
  <c r="I222" i="4"/>
  <c r="J222" i="4"/>
  <c r="H222" i="4"/>
  <c r="F222" i="4"/>
  <c r="T222" i="4"/>
  <c r="D222" i="4"/>
  <c r="S222" i="4"/>
  <c r="R222" i="4"/>
  <c r="Q222" i="4"/>
  <c r="P222" i="4"/>
  <c r="A286" i="4"/>
  <c r="T286" i="4"/>
  <c r="L286" i="4"/>
  <c r="D286" i="4"/>
  <c r="N286" i="4"/>
  <c r="E286" i="4"/>
  <c r="K286" i="4"/>
  <c r="P286" i="4"/>
  <c r="C286" i="4"/>
  <c r="I286" i="4"/>
  <c r="S286" i="4"/>
  <c r="H286" i="4"/>
  <c r="R286" i="4"/>
  <c r="Q286" i="4"/>
  <c r="M286" i="4"/>
  <c r="O286" i="4"/>
  <c r="J286" i="4"/>
  <c r="G286" i="4"/>
  <c r="F286" i="4"/>
  <c r="B286" i="4"/>
  <c r="A6" i="4"/>
  <c r="R6" i="4"/>
  <c r="J6" i="4"/>
  <c r="B6" i="4"/>
  <c r="P6" i="4"/>
  <c r="H6" i="4"/>
  <c r="N6" i="4"/>
  <c r="D6" i="4"/>
  <c r="M6" i="4"/>
  <c r="C6" i="4"/>
  <c r="K6" i="4"/>
  <c r="I6" i="4"/>
  <c r="G6" i="4"/>
  <c r="Q6" i="4"/>
  <c r="O6" i="4"/>
  <c r="T6" i="4"/>
  <c r="F6" i="4"/>
  <c r="S6" i="4"/>
  <c r="E6" i="4"/>
  <c r="L6" i="4"/>
  <c r="A128" i="4"/>
  <c r="A192" i="4"/>
  <c r="A256" i="4"/>
  <c r="Q256" i="4"/>
  <c r="I256" i="4"/>
  <c r="N256" i="4"/>
  <c r="E256" i="4"/>
  <c r="K256" i="4"/>
  <c r="P256" i="4"/>
  <c r="F256" i="4"/>
  <c r="O256" i="4"/>
  <c r="D256" i="4"/>
  <c r="L256" i="4"/>
  <c r="J256" i="4"/>
  <c r="M256" i="4"/>
  <c r="G256" i="4"/>
  <c r="S256" i="4"/>
  <c r="R256" i="4"/>
  <c r="H256" i="4"/>
  <c r="C256" i="4"/>
  <c r="B256" i="4"/>
  <c r="T256" i="4"/>
  <c r="A73" i="4"/>
  <c r="A137" i="4"/>
  <c r="P137" i="4"/>
  <c r="H137" i="4"/>
  <c r="N137" i="4"/>
  <c r="O137" i="4"/>
  <c r="E137" i="4"/>
  <c r="L137" i="4"/>
  <c r="C137" i="4"/>
  <c r="T137" i="4"/>
  <c r="G137" i="4"/>
  <c r="M137" i="4"/>
  <c r="R137" i="4"/>
  <c r="Q137" i="4"/>
  <c r="K137" i="4"/>
  <c r="J137" i="4"/>
  <c r="I137" i="4"/>
  <c r="F137" i="4"/>
  <c r="D137" i="4"/>
  <c r="S137" i="4"/>
  <c r="B137" i="4"/>
  <c r="A201" i="4"/>
  <c r="R201" i="4"/>
  <c r="J201" i="4"/>
  <c r="B201" i="4"/>
  <c r="T201" i="4"/>
  <c r="K201" i="4"/>
  <c r="P201" i="4"/>
  <c r="F201" i="4"/>
  <c r="N201" i="4"/>
  <c r="D201" i="4"/>
  <c r="S201" i="4"/>
  <c r="E201" i="4"/>
  <c r="Q201" i="4"/>
  <c r="C201" i="4"/>
  <c r="O201" i="4"/>
  <c r="M201" i="4"/>
  <c r="L201" i="4"/>
  <c r="I201" i="4"/>
  <c r="H201" i="4"/>
  <c r="G201" i="4"/>
  <c r="A265" i="4"/>
  <c r="T265" i="4"/>
  <c r="L265" i="4"/>
  <c r="D265" i="4"/>
  <c r="K265" i="4"/>
  <c r="B265" i="4"/>
  <c r="N265" i="4"/>
  <c r="C265" i="4"/>
  <c r="O265" i="4"/>
  <c r="S265" i="4"/>
  <c r="H265" i="4"/>
  <c r="R265" i="4"/>
  <c r="G265" i="4"/>
  <c r="J265" i="4"/>
  <c r="I265" i="4"/>
  <c r="Q265" i="4"/>
  <c r="E265" i="4"/>
  <c r="P265" i="4"/>
  <c r="M265" i="4"/>
  <c r="F265" i="4"/>
  <c r="A58" i="4"/>
  <c r="O58" i="4"/>
  <c r="G58" i="4"/>
  <c r="M58" i="4"/>
  <c r="E58" i="4"/>
  <c r="Q58" i="4"/>
  <c r="F58" i="4"/>
  <c r="C58" i="4"/>
  <c r="P58" i="4"/>
  <c r="D58" i="4"/>
  <c r="N58" i="4"/>
  <c r="S58" i="4"/>
  <c r="R58" i="4"/>
  <c r="L58" i="4"/>
  <c r="I58" i="4"/>
  <c r="T58" i="4"/>
  <c r="K58" i="4"/>
  <c r="J58" i="4"/>
  <c r="H58" i="4"/>
  <c r="B58" i="4"/>
  <c r="A122" i="4"/>
  <c r="Q122" i="4"/>
  <c r="I122" i="4"/>
  <c r="O122" i="4"/>
  <c r="G122" i="4"/>
  <c r="R122" i="4"/>
  <c r="F122" i="4"/>
  <c r="L122" i="4"/>
  <c r="B122" i="4"/>
  <c r="N122" i="4"/>
  <c r="M122" i="4"/>
  <c r="K122" i="4"/>
  <c r="J122" i="4"/>
  <c r="H122" i="4"/>
  <c r="T122" i="4"/>
  <c r="E122" i="4"/>
  <c r="P122" i="4"/>
  <c r="S122" i="4"/>
  <c r="D122" i="4"/>
  <c r="C122" i="4"/>
  <c r="A186" i="4"/>
  <c r="T186" i="4"/>
  <c r="L186" i="4"/>
  <c r="D186" i="4"/>
  <c r="R186" i="4"/>
  <c r="I186" i="4"/>
  <c r="P186" i="4"/>
  <c r="G186" i="4"/>
  <c r="S186" i="4"/>
  <c r="F186" i="4"/>
  <c r="Q186" i="4"/>
  <c r="E186" i="4"/>
  <c r="O186" i="4"/>
  <c r="C186" i="4"/>
  <c r="N186" i="4"/>
  <c r="B186" i="4"/>
  <c r="M186" i="4"/>
  <c r="K186" i="4"/>
  <c r="J186" i="4"/>
  <c r="H186" i="4"/>
  <c r="A250" i="4"/>
  <c r="R250" i="4"/>
  <c r="J250" i="4"/>
  <c r="B250" i="4"/>
  <c r="T250" i="4"/>
  <c r="K250" i="4"/>
  <c r="L250" i="4"/>
  <c r="P250" i="4"/>
  <c r="F250" i="4"/>
  <c r="O250" i="4"/>
  <c r="E250" i="4"/>
  <c r="G250" i="4"/>
  <c r="D250" i="4"/>
  <c r="N250" i="4"/>
  <c r="I250" i="4"/>
  <c r="C250" i="4"/>
  <c r="S250" i="4"/>
  <c r="Q250" i="4"/>
  <c r="M250" i="4"/>
  <c r="H250" i="4"/>
  <c r="A59" i="4"/>
  <c r="T59" i="4"/>
  <c r="L59" i="4"/>
  <c r="D59" i="4"/>
  <c r="R59" i="4"/>
  <c r="J59" i="4"/>
  <c r="B59" i="4"/>
  <c r="S59" i="4"/>
  <c r="H59" i="4"/>
  <c r="F59" i="4"/>
  <c r="Q59" i="4"/>
  <c r="G59" i="4"/>
  <c r="P59" i="4"/>
  <c r="O59" i="4"/>
  <c r="N59" i="4"/>
  <c r="M59" i="4"/>
  <c r="C59" i="4"/>
  <c r="K59" i="4"/>
  <c r="I59" i="4"/>
  <c r="E59" i="4"/>
  <c r="A123" i="4"/>
  <c r="N123" i="4"/>
  <c r="F123" i="4"/>
  <c r="T123" i="4"/>
  <c r="L123" i="4"/>
  <c r="D123" i="4"/>
  <c r="S123" i="4"/>
  <c r="I123" i="4"/>
  <c r="O123" i="4"/>
  <c r="C123" i="4"/>
  <c r="J123" i="4"/>
  <c r="H123" i="4"/>
  <c r="G123" i="4"/>
  <c r="R123" i="4"/>
  <c r="E123" i="4"/>
  <c r="Q123" i="4"/>
  <c r="B123" i="4"/>
  <c r="P123" i="4"/>
  <c r="M123" i="4"/>
  <c r="K123" i="4"/>
  <c r="A187" i="4"/>
  <c r="Q187" i="4"/>
  <c r="I187" i="4"/>
  <c r="R187" i="4"/>
  <c r="H187" i="4"/>
  <c r="O187" i="4"/>
  <c r="F187" i="4"/>
  <c r="K187" i="4"/>
  <c r="J187" i="4"/>
  <c r="T187" i="4"/>
  <c r="G187" i="4"/>
  <c r="S187" i="4"/>
  <c r="E187" i="4"/>
  <c r="P187" i="4"/>
  <c r="D187" i="4"/>
  <c r="N187" i="4"/>
  <c r="M187" i="4"/>
  <c r="B187" i="4"/>
  <c r="L187" i="4"/>
  <c r="C187" i="4"/>
  <c r="A251" i="4"/>
  <c r="A44" i="4"/>
  <c r="M44" i="4"/>
  <c r="E44" i="4"/>
  <c r="S44" i="4"/>
  <c r="K44" i="4"/>
  <c r="C44" i="4"/>
  <c r="O44" i="4"/>
  <c r="D44" i="4"/>
  <c r="N44" i="4"/>
  <c r="B44" i="4"/>
  <c r="P44" i="4"/>
  <c r="L44" i="4"/>
  <c r="J44" i="4"/>
  <c r="T44" i="4"/>
  <c r="F44" i="4"/>
  <c r="Q44" i="4"/>
  <c r="I44" i="4"/>
  <c r="H44" i="4"/>
  <c r="G44" i="4"/>
  <c r="R44" i="4"/>
  <c r="A172" i="4"/>
  <c r="R172" i="4"/>
  <c r="J172" i="4"/>
  <c r="B172" i="4"/>
  <c r="S172" i="4"/>
  <c r="I172" i="4"/>
  <c r="P172" i="4"/>
  <c r="G172" i="4"/>
  <c r="K172" i="4"/>
  <c r="H172" i="4"/>
  <c r="T172" i="4"/>
  <c r="F172" i="4"/>
  <c r="Q172" i="4"/>
  <c r="E172" i="4"/>
  <c r="O172" i="4"/>
  <c r="D172" i="4"/>
  <c r="N172" i="4"/>
  <c r="C172" i="4"/>
  <c r="M172" i="4"/>
  <c r="L172" i="4"/>
  <c r="A252" i="4"/>
  <c r="O252" i="4"/>
  <c r="G252" i="4"/>
  <c r="S252" i="4"/>
  <c r="J252" i="4"/>
  <c r="M252" i="4"/>
  <c r="C252" i="4"/>
  <c r="R252" i="4"/>
  <c r="H252" i="4"/>
  <c r="Q252" i="4"/>
  <c r="F252" i="4"/>
  <c r="D252" i="4"/>
  <c r="T252" i="4"/>
  <c r="B252" i="4"/>
  <c r="P252" i="4"/>
  <c r="L252" i="4"/>
  <c r="N252" i="4"/>
  <c r="K252" i="4"/>
  <c r="I252" i="4"/>
  <c r="E252" i="4"/>
  <c r="A173" i="4"/>
  <c r="O173" i="4"/>
  <c r="G173" i="4"/>
  <c r="R173" i="4"/>
  <c r="I173" i="4"/>
  <c r="P173" i="4"/>
  <c r="F173" i="4"/>
  <c r="N173" i="4"/>
  <c r="C173" i="4"/>
  <c r="M173" i="4"/>
  <c r="B173" i="4"/>
  <c r="L173" i="4"/>
  <c r="K173" i="4"/>
  <c r="J173" i="4"/>
  <c r="T173" i="4"/>
  <c r="H173" i="4"/>
  <c r="S173" i="4"/>
  <c r="E173" i="4"/>
  <c r="Q173" i="4"/>
  <c r="D173" i="4"/>
  <c r="A237" i="4"/>
  <c r="M237" i="4"/>
  <c r="E237" i="4"/>
  <c r="N237" i="4"/>
  <c r="D237" i="4"/>
  <c r="R237" i="4"/>
  <c r="I237" i="4"/>
  <c r="Q237" i="4"/>
  <c r="H237" i="4"/>
  <c r="O237" i="4"/>
  <c r="L237" i="4"/>
  <c r="C237" i="4"/>
  <c r="S237" i="4"/>
  <c r="F237" i="4"/>
  <c r="B237" i="4"/>
  <c r="T237" i="4"/>
  <c r="P237" i="4"/>
  <c r="K237" i="4"/>
  <c r="J237" i="4"/>
  <c r="G237" i="4"/>
  <c r="A42" i="4"/>
  <c r="S42" i="4"/>
  <c r="K42" i="4"/>
  <c r="C42" i="4"/>
  <c r="Q42" i="4"/>
  <c r="I42" i="4"/>
  <c r="J42" i="4"/>
  <c r="T42" i="4"/>
  <c r="H42" i="4"/>
  <c r="G42" i="4"/>
  <c r="F42" i="4"/>
  <c r="B42" i="4"/>
  <c r="N42" i="4"/>
  <c r="R42" i="4"/>
  <c r="E42" i="4"/>
  <c r="P42" i="4"/>
  <c r="D42" i="4"/>
  <c r="O42" i="4"/>
  <c r="M42" i="4"/>
  <c r="L42" i="4"/>
  <c r="A102" i="4"/>
  <c r="N102" i="4"/>
  <c r="F102" i="4"/>
  <c r="T102" i="4"/>
  <c r="L102" i="4"/>
  <c r="D102" i="4"/>
  <c r="O102" i="4"/>
  <c r="C102" i="4"/>
  <c r="S102" i="4"/>
  <c r="I102" i="4"/>
  <c r="R102" i="4"/>
  <c r="E102" i="4"/>
  <c r="Q102" i="4"/>
  <c r="B102" i="4"/>
  <c r="P102" i="4"/>
  <c r="M102" i="4"/>
  <c r="K102" i="4"/>
  <c r="J102" i="4"/>
  <c r="G102" i="4"/>
  <c r="H102" i="4"/>
  <c r="A166" i="4"/>
  <c r="A230" i="4"/>
  <c r="R230" i="4"/>
  <c r="J230" i="4"/>
  <c r="B230" i="4"/>
  <c r="L230" i="4"/>
  <c r="C230" i="4"/>
  <c r="P230" i="4"/>
  <c r="G230" i="4"/>
  <c r="O230" i="4"/>
  <c r="F230" i="4"/>
  <c r="Q230" i="4"/>
  <c r="N230" i="4"/>
  <c r="E230" i="4"/>
  <c r="T230" i="4"/>
  <c r="S230" i="4"/>
  <c r="M230" i="4"/>
  <c r="K230" i="4"/>
  <c r="I230" i="4"/>
  <c r="H230" i="4"/>
  <c r="D230" i="4"/>
  <c r="A294" i="4"/>
  <c r="R294" i="4"/>
  <c r="J294" i="4"/>
  <c r="B294" i="4"/>
  <c r="P294" i="4"/>
  <c r="G294" i="4"/>
  <c r="Q294" i="4"/>
  <c r="F294" i="4"/>
  <c r="K294" i="4"/>
  <c r="O294" i="4"/>
  <c r="D294" i="4"/>
  <c r="N294" i="4"/>
  <c r="C294" i="4"/>
  <c r="L294" i="4"/>
  <c r="I294" i="4"/>
  <c r="T294" i="4"/>
  <c r="M294" i="4"/>
  <c r="S294" i="4"/>
  <c r="H294" i="4"/>
  <c r="E294" i="4"/>
  <c r="A24" i="4"/>
  <c r="A188" i="4"/>
  <c r="A180" i="4"/>
</calcChain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<sst xmlns="http://schemas.openxmlformats.org/spreadsheetml/2006/main" count="4494" uniqueCount="1632">
  <si>
    <t>024.0101</t>
  </si>
  <si>
    <t>600.0973</t>
  </si>
  <si>
    <t>600.0387</t>
  </si>
  <si>
    <t>074.0017</t>
  </si>
  <si>
    <t>099.0011</t>
  </si>
  <si>
    <t xml:space="preserve">Référence </t>
  </si>
  <si>
    <t xml:space="preserve">Désignation </t>
  </si>
  <si>
    <t>Site</t>
  </si>
  <si>
    <t>Code Mag</t>
  </si>
  <si>
    <t>Magasin</t>
  </si>
  <si>
    <t>Code Article Laboratoire</t>
  </si>
  <si>
    <t>Désignation Article</t>
  </si>
  <si>
    <t>Nouveau Stock</t>
  </si>
  <si>
    <t>Stock Début</t>
  </si>
  <si>
    <t>Entrées Fournisseurs
(62)</t>
  </si>
  <si>
    <t>Entrées Diverses
(63)</t>
  </si>
  <si>
    <t>Entrées Retours Clients
 (12)</t>
  </si>
  <si>
    <t>Sorties Ventes
(10)</t>
  </si>
  <si>
    <t>Sorties Spécifiques
(65)</t>
  </si>
  <si>
    <t>Sorties Avaries
(67)</t>
  </si>
  <si>
    <t>Sorties Gratuits
(68)</t>
  </si>
  <si>
    <t>Sorties Echanges
(69)</t>
  </si>
  <si>
    <t>Entrées Transferts
(64)</t>
  </si>
  <si>
    <t>Sorties Transferts
(66)</t>
  </si>
  <si>
    <t>Ajustements de Stock
(71)</t>
  </si>
  <si>
    <t>008.0027</t>
  </si>
  <si>
    <t>008.0040</t>
  </si>
  <si>
    <t>Code Article Stock</t>
  </si>
  <si>
    <t>008.0058</t>
  </si>
  <si>
    <t>008.0124</t>
  </si>
  <si>
    <t>008.0139</t>
  </si>
  <si>
    <t>008.0188</t>
  </si>
  <si>
    <t>008.0230</t>
  </si>
  <si>
    <t>008.0239</t>
  </si>
  <si>
    <t>008.0306</t>
  </si>
  <si>
    <t>008.0403</t>
  </si>
  <si>
    <t>008.0410</t>
  </si>
  <si>
    <t>008.0423</t>
  </si>
  <si>
    <t>008.0424</t>
  </si>
  <si>
    <t>008.0429</t>
  </si>
  <si>
    <t>008.0430</t>
  </si>
  <si>
    <t>008.0431</t>
  </si>
  <si>
    <t>008.0436</t>
  </si>
  <si>
    <t>008.0437</t>
  </si>
  <si>
    <t>008.0442</t>
  </si>
  <si>
    <t>008.0447</t>
  </si>
  <si>
    <t>008.0452</t>
  </si>
  <si>
    <t>008.0457</t>
  </si>
  <si>
    <t>009.0005</t>
  </si>
  <si>
    <t>101033773</t>
  </si>
  <si>
    <t>101033817</t>
  </si>
  <si>
    <t>101037043</t>
  </si>
  <si>
    <t>101037976</t>
  </si>
  <si>
    <t>101038763</t>
  </si>
  <si>
    <t>101038767</t>
  </si>
  <si>
    <t>101038769</t>
  </si>
  <si>
    <t>101038770</t>
  </si>
  <si>
    <t>101038771</t>
  </si>
  <si>
    <t>101038773</t>
  </si>
  <si>
    <t>101038794</t>
  </si>
  <si>
    <t>101038795</t>
  </si>
  <si>
    <t>101038796</t>
  </si>
  <si>
    <t>101038797</t>
  </si>
  <si>
    <t>101038798</t>
  </si>
  <si>
    <t>101038799</t>
  </si>
  <si>
    <t>101038800</t>
  </si>
  <si>
    <t>101038801</t>
  </si>
  <si>
    <t>101038822</t>
  </si>
  <si>
    <t>101038823</t>
  </si>
  <si>
    <t>101038825</t>
  </si>
  <si>
    <t>101038826</t>
  </si>
  <si>
    <t>101038828</t>
  </si>
  <si>
    <t>101038829</t>
  </si>
  <si>
    <t>101038886</t>
  </si>
  <si>
    <t>101038887</t>
  </si>
  <si>
    <t>101038888</t>
  </si>
  <si>
    <t>101038890</t>
  </si>
  <si>
    <t>101041154</t>
  </si>
  <si>
    <t>101041336</t>
  </si>
  <si>
    <t>101041610</t>
  </si>
  <si>
    <t>101041611</t>
  </si>
  <si>
    <t>101041852</t>
  </si>
  <si>
    <t>101041853</t>
  </si>
  <si>
    <t>101041854</t>
  </si>
  <si>
    <t>200.0597</t>
  </si>
  <si>
    <t>200.0601</t>
  </si>
  <si>
    <t>200.0603</t>
  </si>
  <si>
    <t>200.0625</t>
  </si>
  <si>
    <t>200.1593</t>
  </si>
  <si>
    <t>200.1625</t>
  </si>
  <si>
    <t>200.1630</t>
  </si>
  <si>
    <t>200.1658</t>
  </si>
  <si>
    <t>200.1659</t>
  </si>
  <si>
    <t>200.1756</t>
  </si>
  <si>
    <t>800.0399</t>
  </si>
  <si>
    <t>800.0452</t>
  </si>
  <si>
    <t>800.0507</t>
  </si>
  <si>
    <t>800.0796</t>
  </si>
  <si>
    <t>101041851</t>
  </si>
  <si>
    <t>008.0373</t>
  </si>
  <si>
    <t>008.0237</t>
  </si>
  <si>
    <t>008.0228</t>
  </si>
  <si>
    <t>008.0112</t>
  </si>
  <si>
    <t>Stock</t>
  </si>
  <si>
    <t>Colonne1</t>
  </si>
  <si>
    <t>Amiens</t>
  </si>
  <si>
    <t>Disponible</t>
  </si>
  <si>
    <t>000.0719</t>
  </si>
  <si>
    <t>MANNEQUIN</t>
  </si>
  <si>
    <t xml:space="preserve">Retour Attente Destruction    </t>
  </si>
  <si>
    <t>000.0722</t>
  </si>
  <si>
    <t>MAGNET CONSERVATION DU LAIT</t>
  </si>
  <si>
    <t>000.9000</t>
  </si>
  <si>
    <t>ECHANT. SWING RD BREAST PUMP</t>
  </si>
  <si>
    <t>001.111840</t>
  </si>
  <si>
    <t>COUSSIN D ALLAITEMENT ACIDULE</t>
  </si>
  <si>
    <t>001.111844</t>
  </si>
  <si>
    <t>COUSSIN D ALLAITEMENT BUBBLE</t>
  </si>
  <si>
    <t>001.111847</t>
  </si>
  <si>
    <t>COUSSIN D ALLAITEMENT INDIA</t>
  </si>
  <si>
    <t>001.111875</t>
  </si>
  <si>
    <t>COUSSIN D ALLAITEMENT ARTIFICE</t>
  </si>
  <si>
    <t>001.112847</t>
  </si>
  <si>
    <t>COUSSIN D ALLAITEMENT JUMEAUX</t>
  </si>
  <si>
    <t>001.121429</t>
  </si>
  <si>
    <t>COUSSIN D ALLAITEMENT LILAS</t>
  </si>
  <si>
    <t>001.121432</t>
  </si>
  <si>
    <t>COUSSIN D ALLAITEMENT GRIS</t>
  </si>
  <si>
    <t>001.121433</t>
  </si>
  <si>
    <t>COUSSIN D ALLAITEMENT TAUPE</t>
  </si>
  <si>
    <t>005.2052</t>
  </si>
  <si>
    <t>HARMONY LIGHT</t>
  </si>
  <si>
    <t>005.2062</t>
  </si>
  <si>
    <t>HARMONY PUMP AND FEED SET</t>
  </si>
  <si>
    <t xml:space="preserve">Quarantaine A Detruire        </t>
  </si>
  <si>
    <t>008.0006</t>
  </si>
  <si>
    <t>PURELAN TUBE 37 GR</t>
  </si>
  <si>
    <t xml:space="preserve">Perime                        </t>
  </si>
  <si>
    <t>EMBOUTS NUTRITION SERINGUE X5</t>
  </si>
  <si>
    <t>QUICK CLEAN</t>
  </si>
  <si>
    <t>008.0057</t>
  </si>
  <si>
    <t>LOT DE 25 COMPRESSES HYDROGEL</t>
  </si>
  <si>
    <t>BOITE DE 4 COMPRESSES HYDROGEL</t>
  </si>
  <si>
    <t xml:space="preserve">Stock Non Range               </t>
  </si>
  <si>
    <t>SPECIALNEEDS</t>
  </si>
  <si>
    <t>CALMA BIBERON DE 150 ML</t>
  </si>
  <si>
    <t>CALMA SEULE</t>
  </si>
  <si>
    <t>008.0179</t>
  </si>
  <si>
    <t>SET SYMP LACT STERILE M X72</t>
  </si>
  <si>
    <t>008.0180</t>
  </si>
  <si>
    <t>SET SYMP LACT STERILE L X72</t>
  </si>
  <si>
    <t>008.0181</t>
  </si>
  <si>
    <t>SET SYMP LACT STERILE XL X72</t>
  </si>
  <si>
    <t>CALMA BIBERON 250 ML</t>
  </si>
  <si>
    <t>FORME MAMELONS</t>
  </si>
  <si>
    <t>PROTEGE MAMELONS</t>
  </si>
  <si>
    <t>COUSSINETS LAVABLES</t>
  </si>
  <si>
    <t>COUPELLE RECUEIL LAIT BOITE</t>
  </si>
  <si>
    <t>008.0257</t>
  </si>
  <si>
    <t>CALMITA STARTER RTU X260</t>
  </si>
  <si>
    <t>008.0269</t>
  </si>
  <si>
    <t>SET LACTINA RTU TAILLE M X40</t>
  </si>
  <si>
    <t>008.0270</t>
  </si>
  <si>
    <t>SET LACTINA RTU TAILLE L X30</t>
  </si>
  <si>
    <t>008.0271</t>
  </si>
  <si>
    <t>SET LACTINA RTU TAILLE XL X30</t>
  </si>
  <si>
    <t>008.0276</t>
  </si>
  <si>
    <t>SET SYMPHONY RTU TAILLE M X40</t>
  </si>
  <si>
    <t>008.0278</t>
  </si>
  <si>
    <t>SET SYMPHONY RTU TAILLE XL X30</t>
  </si>
  <si>
    <t>008.0297</t>
  </si>
  <si>
    <t>BIBERONS STERILES 80 ML X100</t>
  </si>
  <si>
    <t>008.0298</t>
  </si>
  <si>
    <t>CALMITA STARTER STERILE X260</t>
  </si>
  <si>
    <t>008.0299</t>
  </si>
  <si>
    <t>CALMITA ADVANCED STERILE X260</t>
  </si>
  <si>
    <t>008.0304</t>
  </si>
  <si>
    <t>BIBERONS STERILES 150 ML X85</t>
  </si>
  <si>
    <t>008.0305</t>
  </si>
  <si>
    <t>BIBERON STERILE 250 ML X60</t>
  </si>
  <si>
    <t>BOITE DE 30 COUSSINETS UU</t>
  </si>
  <si>
    <t>008.0324</t>
  </si>
  <si>
    <t>COUSSINETS UU 4 PCES</t>
  </si>
  <si>
    <t>008.0327</t>
  </si>
  <si>
    <t>TETERELLES PERSONNALFIT 21 MM</t>
  </si>
  <si>
    <t>008.0328</t>
  </si>
  <si>
    <t>TETERELLES PERSONNALFIT 24 MM</t>
  </si>
  <si>
    <t>008.0329</t>
  </si>
  <si>
    <t>TETERELLES PERSONNALFIT 27 MM</t>
  </si>
  <si>
    <t>008.0330</t>
  </si>
  <si>
    <t>TETERELLES PERSONNALFIT 30 MM</t>
  </si>
  <si>
    <t>BOITE DE 60 COUSSINETS UU</t>
  </si>
  <si>
    <t>008.0380</t>
  </si>
  <si>
    <t>STARTER KIT</t>
  </si>
  <si>
    <t>008.0391</t>
  </si>
  <si>
    <t>QUICK CLEAN ECH UNIT</t>
  </si>
  <si>
    <t>008.0397</t>
  </si>
  <si>
    <t>SET SYMPHONY STERILE M X40</t>
  </si>
  <si>
    <t>008.0398</t>
  </si>
  <si>
    <t>SET SYMPHONY STERILE L X30</t>
  </si>
  <si>
    <t>008.0399</t>
  </si>
  <si>
    <t>SET SYMPHONY STERILE XL X30</t>
  </si>
  <si>
    <t>008.0400</t>
  </si>
  <si>
    <t>SET LACTINA STERILE M X40</t>
  </si>
  <si>
    <t>008.0401</t>
  </si>
  <si>
    <t>SET LACTINA STERILE L X30</t>
  </si>
  <si>
    <t>008.0402</t>
  </si>
  <si>
    <t>SET LACTINA STERILE XL X30</t>
  </si>
  <si>
    <t>25 SACHETS DE CONSERVATION</t>
  </si>
  <si>
    <t>SACHET CONSERVATION X50</t>
  </si>
  <si>
    <t>008.0418</t>
  </si>
  <si>
    <t>LOT DE 4 SACHETS LAIT MATERNEL</t>
  </si>
  <si>
    <t>Set simple PersonalFit + 21mm</t>
  </si>
  <si>
    <t>Set simple PersonalFit + 24mm</t>
  </si>
  <si>
    <t>Set simple PersonalFit + 27mm</t>
  </si>
  <si>
    <t>Set double PersonalFit + 21mm</t>
  </si>
  <si>
    <t>Set double PersonalFit + 24mm</t>
  </si>
  <si>
    <t>Set double PersonalFit + 27mm</t>
  </si>
  <si>
    <t>Teterelle PersonalFit+21mm Bt2</t>
  </si>
  <si>
    <t>Teterelle PersonalFit+24mm Bt2</t>
  </si>
  <si>
    <t>Teterelle PersonalFit+27mm Bt2</t>
  </si>
  <si>
    <t>Teterelle PersonalFit+30mm Bt2</t>
  </si>
  <si>
    <t>Teterelle PersonalFit+36mm Bt2</t>
  </si>
  <si>
    <t>008.0462</t>
  </si>
  <si>
    <t>Membrane PersonalFit Plus bt2</t>
  </si>
  <si>
    <t>008.0463</t>
  </si>
  <si>
    <t>Tuyau PersonalFit Plus Boite 2</t>
  </si>
  <si>
    <t>008.0464</t>
  </si>
  <si>
    <t>Capsules PersonalFit Plus</t>
  </si>
  <si>
    <t>008.0465</t>
  </si>
  <si>
    <t>SET SYMPHONY PERS+ 24MM X25</t>
  </si>
  <si>
    <t>008.0466</t>
  </si>
  <si>
    <t>JEU DE CONNECTEUR PERSONALFIT+</t>
  </si>
  <si>
    <t>008.0467</t>
  </si>
  <si>
    <t>PERSONALFIT PLUS S X25</t>
  </si>
  <si>
    <t>008.0468</t>
  </si>
  <si>
    <t>PERSONALFIT PLUS M X25</t>
  </si>
  <si>
    <t>008.0469</t>
  </si>
  <si>
    <t>PERSONALFIT PLUS L X25</t>
  </si>
  <si>
    <t>008.0470</t>
  </si>
  <si>
    <t>PERSONALFIT PLUS XL X25</t>
  </si>
  <si>
    <t>008.0471</t>
  </si>
  <si>
    <t>PERSONALFIT PLUS XXL X25</t>
  </si>
  <si>
    <t>008.0486</t>
  </si>
  <si>
    <t>SET SYMPHONY PERS+ 21MM X25</t>
  </si>
  <si>
    <t>SNS DAL</t>
  </si>
  <si>
    <t>009.0010</t>
  </si>
  <si>
    <t>SET DE VALVES POUR SNS</t>
  </si>
  <si>
    <t>010.0000</t>
  </si>
  <si>
    <t>SOUTIEN-GORGE BLANC TAILLE S</t>
  </si>
  <si>
    <t>010.0003</t>
  </si>
  <si>
    <t>SOUTIEN-GORGE BLANC TAILLE XL</t>
  </si>
  <si>
    <t>SOUTIEN-GORGE NOIR TAILLE S</t>
  </si>
  <si>
    <t>010.0017</t>
  </si>
  <si>
    <t>DEBARDEUR BLANC - TAILLE L</t>
  </si>
  <si>
    <t>010.0029</t>
  </si>
  <si>
    <t>BRASSIERE BLANC TAILLE M</t>
  </si>
  <si>
    <t>BRASSIERE BLANC TAILLE L</t>
  </si>
  <si>
    <t>010.0031</t>
  </si>
  <si>
    <t>BRASSIERE NOIR TAILLE S</t>
  </si>
  <si>
    <t>010.0041</t>
  </si>
  <si>
    <t>BUSTIER EASY EXPRESSIO BLANC M</t>
  </si>
  <si>
    <t>014.0000</t>
  </si>
  <si>
    <t>CIRCUIT IMPRIME CLARIO AC DC</t>
  </si>
  <si>
    <t>014.0004</t>
  </si>
  <si>
    <t>ADAPTATEUR CLARIO ET TRANSFO</t>
  </si>
  <si>
    <t>014.0023</t>
  </si>
  <si>
    <t>CLARIO TONI ACDC</t>
  </si>
  <si>
    <t>014.0027</t>
  </si>
  <si>
    <t>CLARIO TONI DELUXE</t>
  </si>
  <si>
    <t>014.0030</t>
  </si>
  <si>
    <t>CHAMBRE SECURITE CLARIO</t>
  </si>
  <si>
    <t>014.0110</t>
  </si>
  <si>
    <t>CLARIO ACDC</t>
  </si>
  <si>
    <t>014.0111</t>
  </si>
  <si>
    <t>CLARIO AC DC</t>
  </si>
  <si>
    <t>014.0211</t>
  </si>
  <si>
    <t>CLARIO DELUXE</t>
  </si>
  <si>
    <t>017.0015</t>
  </si>
  <si>
    <t>APGAR TIMER ET FIXATION RAIL</t>
  </si>
  <si>
    <t>020.0001</t>
  </si>
  <si>
    <t>ADAPTATEUR POTENCE CALESCA</t>
  </si>
  <si>
    <t>020.0002</t>
  </si>
  <si>
    <t>POCHES UU CALESCA 4X25</t>
  </si>
  <si>
    <t>SYMPHONY PLUS SECTEUR</t>
  </si>
  <si>
    <t>026.2112</t>
  </si>
  <si>
    <t>VARIO 18 A SECRETIONS CA</t>
  </si>
  <si>
    <t>026.5110</t>
  </si>
  <si>
    <t>VARIO 18 CA.CC</t>
  </si>
  <si>
    <t>026.5112</t>
  </si>
  <si>
    <t>VARIO 18 CACC</t>
  </si>
  <si>
    <t>071.0000</t>
  </si>
  <si>
    <t>BASIC 2013 PORTABLE ET POIGNEE</t>
  </si>
  <si>
    <t>071.0001</t>
  </si>
  <si>
    <t>BASIC 2013 RACK</t>
  </si>
  <si>
    <t>071.0002-</t>
  </si>
  <si>
    <t>DOMINANT FLEX PORTABLE</t>
  </si>
  <si>
    <t>071.0003</t>
  </si>
  <si>
    <t>DOMINANT FLEX RACK</t>
  </si>
  <si>
    <t>071.0034</t>
  </si>
  <si>
    <t>PIED BASIC DOMINANT FLEX</t>
  </si>
  <si>
    <t>074.0006</t>
  </si>
  <si>
    <t>MANOMETRE CLARIO</t>
  </si>
  <si>
    <t>074.0007</t>
  </si>
  <si>
    <t>SAC DE TRANSPORT CLARIO</t>
  </si>
  <si>
    <t>074.0009</t>
  </si>
  <si>
    <t>JOINTS BLEU BOCAL CLARIO X10</t>
  </si>
  <si>
    <t>CABLE ALLUME CIGARE CLARIO</t>
  </si>
  <si>
    <t>077.0026</t>
  </si>
  <si>
    <t>VENTOUSES MALMST ET POMPE MANU</t>
  </si>
  <si>
    <t>077.0029</t>
  </si>
  <si>
    <t>VENTOUSE MALMSTR 40 SANS TUYAU</t>
  </si>
  <si>
    <t>077.0030</t>
  </si>
  <si>
    <t>VENTOUSE MALMSTR 50 SANS TUYAU</t>
  </si>
  <si>
    <t>077.0031</t>
  </si>
  <si>
    <t>VENTOUSE MALMSTR 60 SANS TUYAU</t>
  </si>
  <si>
    <t>077.0033</t>
  </si>
  <si>
    <t>VENTOUSE MALMSTROM DIAMETR 50</t>
  </si>
  <si>
    <t>077.0034</t>
  </si>
  <si>
    <t>VENTOUSE 60MM CUP DISQUE</t>
  </si>
  <si>
    <t>077.0036</t>
  </si>
  <si>
    <t>DISQUE VENTOUSE MALMSTROM 50MM</t>
  </si>
  <si>
    <t>077.0037</t>
  </si>
  <si>
    <t>DISQUE ACIER VENTOUSE MALMS 60</t>
  </si>
  <si>
    <t>077.0044</t>
  </si>
  <si>
    <t>JOINT DE VALVE COUDE VRAC UNIT</t>
  </si>
  <si>
    <t>077.0045</t>
  </si>
  <si>
    <t>MANOMETRE ET EMBOUT DROIT</t>
  </si>
  <si>
    <t>077.0053</t>
  </si>
  <si>
    <t>TUYAU SILICONE TRANSPARE 32 CM</t>
  </si>
  <si>
    <t>077.0055</t>
  </si>
  <si>
    <t>TUYAU SILICONE 120 CM MALMSTRO</t>
  </si>
  <si>
    <t>077.0056</t>
  </si>
  <si>
    <t>TUYAU SILICONE 150 CM BIRD SIL</t>
  </si>
  <si>
    <t>077.0058</t>
  </si>
  <si>
    <t>POMPE MANU ET SET VENTOUS BIRD</t>
  </si>
  <si>
    <t>077.0062</t>
  </si>
  <si>
    <t>BAGUES DE FERMETURE TUYAU X5</t>
  </si>
  <si>
    <t>077.0080</t>
  </si>
  <si>
    <t>VENTOUSE CAESAID CUP</t>
  </si>
  <si>
    <t>077.0081</t>
  </si>
  <si>
    <t>POMPE MANUELLE POUR EXTRACTION</t>
  </si>
  <si>
    <t>077.0083</t>
  </si>
  <si>
    <t>CARTON DE 40 POCHES UU 15 L</t>
  </si>
  <si>
    <t>077.0085</t>
  </si>
  <si>
    <t>BOCAL 25 L PC</t>
  </si>
  <si>
    <t>077.0086</t>
  </si>
  <si>
    <t>CARTON DE 40 POCHES UU 25L</t>
  </si>
  <si>
    <t>077.0087</t>
  </si>
  <si>
    <t>CARTON DE 30 POCHES UU 25 L</t>
  </si>
  <si>
    <t>077.0094</t>
  </si>
  <si>
    <t>COLLECT TISSUS BOCAL PC X10</t>
  </si>
  <si>
    <t>077.0098</t>
  </si>
  <si>
    <t>RACCORD Y 7MM X10</t>
  </si>
  <si>
    <t>077.0105</t>
  </si>
  <si>
    <t>ADAPTATEURS VARIO BOCAUX UU X5</t>
  </si>
  <si>
    <t>077.0110</t>
  </si>
  <si>
    <t>BOCAL A SECRETION 1 LITRE PSU</t>
  </si>
  <si>
    <t>077.0120</t>
  </si>
  <si>
    <t>BOCAL A SECRETION PSU 2 LITRES</t>
  </si>
  <si>
    <t>077.0125</t>
  </si>
  <si>
    <t>COLLECT MUCOSITES 025L PSU</t>
  </si>
  <si>
    <t>077.0130</t>
  </si>
  <si>
    <t>BOCAL A SECRETIONS 3 L PSU</t>
  </si>
  <si>
    <t>077.0148</t>
  </si>
  <si>
    <t>THOPAZ ADAPT SECTEUR COMPLET</t>
  </si>
  <si>
    <t>077.0150</t>
  </si>
  <si>
    <t>BOCAL A SECRETIONS 5 LITRES</t>
  </si>
  <si>
    <t>077.0152</t>
  </si>
  <si>
    <t>SUPPORT BOCAUX CARDINAL 3L</t>
  </si>
  <si>
    <t>077.0155</t>
  </si>
  <si>
    <t>COLLECT DE MUCOSITES 05L PSU</t>
  </si>
  <si>
    <t>077.0170</t>
  </si>
  <si>
    <t>TUYAU POUR VENTOUSES BIRD/SILC</t>
  </si>
  <si>
    <t>077.0171</t>
  </si>
  <si>
    <t>VENTOUSE ANTERIEURE 60MM</t>
  </si>
  <si>
    <t>077.0173</t>
  </si>
  <si>
    <t>VEN ANT BIRD40 ET TUYAU 150CM</t>
  </si>
  <si>
    <t>077.0174</t>
  </si>
  <si>
    <t>VENTOUSE POSTERIEURE 50MM</t>
  </si>
  <si>
    <t>077.0175</t>
  </si>
  <si>
    <t>VENTOUSE MALMSTR COMPLETE 60MM</t>
  </si>
  <si>
    <t>077.0177</t>
  </si>
  <si>
    <t>VENTOUSE MALMSTROM CPLTE 40MM</t>
  </si>
  <si>
    <t>077.0184</t>
  </si>
  <si>
    <t>TUYAU PVC STE 2 RAC BIRD 150CM</t>
  </si>
  <si>
    <t>077.0420</t>
  </si>
  <si>
    <t>COUVERCLE DIAM 6 10 MM PSU</t>
  </si>
  <si>
    <t>077.0430</t>
  </si>
  <si>
    <t>COUVERCLE DIAM 10 14 POUR PSU</t>
  </si>
  <si>
    <t>077.0440</t>
  </si>
  <si>
    <t>PETIT COUVERCLE 6 10 MM</t>
  </si>
  <si>
    <t>077.0450</t>
  </si>
  <si>
    <t>COUVERCLE POUR BOCAL SECURITE</t>
  </si>
  <si>
    <t>077.0521</t>
  </si>
  <si>
    <t>SUPPORT PLASTIQUE A PRESSOIR</t>
  </si>
  <si>
    <t>077.0532</t>
  </si>
  <si>
    <t>CARQUOIS 480MM AVEC FIXATION</t>
  </si>
  <si>
    <t>077.0561</t>
  </si>
  <si>
    <t>SELECTEUR BOCAUX SANS TUYAUX</t>
  </si>
  <si>
    <t>077.0562</t>
  </si>
  <si>
    <t>COLL TISSUS 6 10 BOCAL PSU X10</t>
  </si>
  <si>
    <t>077.0563</t>
  </si>
  <si>
    <t>SELECT BOCAL ET SUPPORT RAIL</t>
  </si>
  <si>
    <t>077.0564</t>
  </si>
  <si>
    <t>COLL TISSUS 10 14 BOCAL PSUX10</t>
  </si>
  <si>
    <t>077.0571</t>
  </si>
  <si>
    <t>TP FILTRE ANTIBAC UU VARIO X10</t>
  </si>
  <si>
    <t>077.0573</t>
  </si>
  <si>
    <t>FILTRE UU AVEC RACCORD X10</t>
  </si>
  <si>
    <t>077.0575</t>
  </si>
  <si>
    <t>FILTRE ANTIBACTERIEN UU X10</t>
  </si>
  <si>
    <t>077.0701</t>
  </si>
  <si>
    <t>SET REU 1L PSU AVEC SUPPORT</t>
  </si>
  <si>
    <t>077.0704</t>
  </si>
  <si>
    <t>DOUBLE SET 3L PSU AVEC SELEC</t>
  </si>
  <si>
    <t>077.0706</t>
  </si>
  <si>
    <t>DOUBLE SET 5L PSU AVEC SELEC</t>
  </si>
  <si>
    <t>077.0711</t>
  </si>
  <si>
    <t>BOCAL DE SECURITE ET COUVERCLE</t>
  </si>
  <si>
    <t>077.0715</t>
  </si>
  <si>
    <t>SET REU 1L PSU ASPI PORTABLE</t>
  </si>
  <si>
    <t>077.0716</t>
  </si>
  <si>
    <t>SET REU 2 L ET COLLECT MUC PSU</t>
  </si>
  <si>
    <t>077.0723</t>
  </si>
  <si>
    <t>PEDALE MARCHE-ARRET A DISTANCE</t>
  </si>
  <si>
    <t>077.0731</t>
  </si>
  <si>
    <t>PEDALE DE REGLAGE DE VIDE</t>
  </si>
  <si>
    <t>077.0751</t>
  </si>
  <si>
    <t>GUIDE TUYAU COTE GAUCHE</t>
  </si>
  <si>
    <t>077.0752</t>
  </si>
  <si>
    <t>GUIDE TUYAU COTE DROIT</t>
  </si>
  <si>
    <t>077.0761</t>
  </si>
  <si>
    <t>VENTOUSE SILC CUP DIAM 50 MM</t>
  </si>
  <si>
    <t>077.0762</t>
  </si>
  <si>
    <t>077.0763</t>
  </si>
  <si>
    <t>SET VENTOUSE BIRD 40 50 60</t>
  </si>
  <si>
    <t>077.0792</t>
  </si>
  <si>
    <t>VENTOUSE BIRD CUP DIAM 50 UU</t>
  </si>
  <si>
    <t>077.0821</t>
  </si>
  <si>
    <t>SUPPORT FIX RAIL VARIO 10X25</t>
  </si>
  <si>
    <t>077.0825</t>
  </si>
  <si>
    <t>FIX VARIO 10X25MM DRAINAGE</t>
  </si>
  <si>
    <t>077.0900</t>
  </si>
  <si>
    <t>TUYAU SILICONE DIAM 12X7MM 25M</t>
  </si>
  <si>
    <t>077.0902</t>
  </si>
  <si>
    <t>TUYAU SILICONE 12X7MM 200CM</t>
  </si>
  <si>
    <t>077.0905</t>
  </si>
  <si>
    <t>TUYAU SILICONE 12X7MM 500CM</t>
  </si>
  <si>
    <t>077.0912</t>
  </si>
  <si>
    <t>TUYAU SIL 12X7MM 60CM ET RACCO</t>
  </si>
  <si>
    <t>077.0913</t>
  </si>
  <si>
    <t>TUYAU SIL 12X7MM 1M ET RACCORD</t>
  </si>
  <si>
    <t>077.0931</t>
  </si>
  <si>
    <t>TUYAU SIL 12X7MM 25CM ET RACCO</t>
  </si>
  <si>
    <t>077.0951</t>
  </si>
  <si>
    <t>TUYAU STE REGLAGE DOIGT 180M</t>
  </si>
  <si>
    <t>077.0961</t>
  </si>
  <si>
    <t>TUYAU DIAM 115 X 65 180M</t>
  </si>
  <si>
    <t>077.0963</t>
  </si>
  <si>
    <t>TUYAU DIAM 18X12.7MM</t>
  </si>
  <si>
    <t>077.1013</t>
  </si>
  <si>
    <t>CLIP POUR COUVERCLE X10</t>
  </si>
  <si>
    <t>077.1017</t>
  </si>
  <si>
    <t>EMBOUTS CONNIQUE DOUBLE X10</t>
  </si>
  <si>
    <t>077.1018</t>
  </si>
  <si>
    <t>RACCORD SYNTHE DROIT 8 MM X10</t>
  </si>
  <si>
    <t>077.1045</t>
  </si>
  <si>
    <t>DISQUE VENTOUSE BIRD 40MM X10</t>
  </si>
  <si>
    <t>077.1046</t>
  </si>
  <si>
    <t>DISQUE VENTOUSE BIRD 50MM X10</t>
  </si>
  <si>
    <t>077.1047</t>
  </si>
  <si>
    <t>DISQUE VENTOUSE BIRD 60MM X10</t>
  </si>
  <si>
    <t>077.1082</t>
  </si>
  <si>
    <t>CABLE ALIM BASIC</t>
  </si>
  <si>
    <t>077.1456</t>
  </si>
  <si>
    <t>MANOMETRE THOPAZ</t>
  </si>
  <si>
    <t>077.1700</t>
  </si>
  <si>
    <t>AGREGAT QUATROFLEX</t>
  </si>
  <si>
    <t>077.1711</t>
  </si>
  <si>
    <t>MANCHON FILTRE VARIO PC FLASH</t>
  </si>
  <si>
    <t>077.1716</t>
  </si>
  <si>
    <t>FACADE ARR COMPLETE VARIO CA</t>
  </si>
  <si>
    <t>077.1728</t>
  </si>
  <si>
    <t>BATTERIE VARIO 18</t>
  </si>
  <si>
    <t>079.0011</t>
  </si>
  <si>
    <t>COLLECT STERIL THOPAZ 0.3L X12</t>
  </si>
  <si>
    <t>079.0016</t>
  </si>
  <si>
    <t>COLLECT STERILE THOPAZ 0.8LX6</t>
  </si>
  <si>
    <t xml:space="preserve">Blocage Distribution          </t>
  </si>
  <si>
    <t>079.0017</t>
  </si>
  <si>
    <t>THOPAZ - 6 COLLEC STERILE 0.8L</t>
  </si>
  <si>
    <t>079.0018</t>
  </si>
  <si>
    <t>COLLECT STERILES THOPAZ 2L X12</t>
  </si>
  <si>
    <t>079.0021</t>
  </si>
  <si>
    <t>TUB SIMPLES STE UU 20 32F X10</t>
  </si>
  <si>
    <t>079.0022</t>
  </si>
  <si>
    <t>TUB DOUBLES STE UU 20 32F X10</t>
  </si>
  <si>
    <t>079.0023</t>
  </si>
  <si>
    <t>TUB SIMPLES STE UU 12 20F X10</t>
  </si>
  <si>
    <t>079.0024</t>
  </si>
  <si>
    <t>TUB DOUBLES STE UU 12 20F X10</t>
  </si>
  <si>
    <t>079.0025</t>
  </si>
  <si>
    <t>TUB SIMPLE STE GD CONNECT X10</t>
  </si>
  <si>
    <t>079.0026</t>
  </si>
  <si>
    <t>TUB DOUBLE STE GD CONNECTEUR</t>
  </si>
  <si>
    <t>079.0031</t>
  </si>
  <si>
    <t>THOPAZ BANDOULIERE</t>
  </si>
  <si>
    <t>079.0034</t>
  </si>
  <si>
    <t>THOPAZ CORDON USB</t>
  </si>
  <si>
    <t>079.0036</t>
  </si>
  <si>
    <t>SUPPORT AVEC RAIL STANDARD</t>
  </si>
  <si>
    <t>079.0037</t>
  </si>
  <si>
    <t>THOPAZ STATION D ACCUEIL</t>
  </si>
  <si>
    <t>079.0039</t>
  </si>
  <si>
    <t>OBTURATEURS DBLE CONNEXION X20</t>
  </si>
  <si>
    <t>079.0040</t>
  </si>
  <si>
    <t>SUPPORT RAIL THOPAZ + POIGNEE</t>
  </si>
  <si>
    <t xml:space="preserve">Retour Bloque Att. Lib.       </t>
  </si>
  <si>
    <t>079.1000</t>
  </si>
  <si>
    <t>THOPAZ+ ASPI DRAINAGE THORACIQ</t>
  </si>
  <si>
    <t>087.0059</t>
  </si>
  <si>
    <t>099.0015</t>
  </si>
  <si>
    <t>MOTEUR POUR SWING</t>
  </si>
  <si>
    <t>099.0016</t>
  </si>
  <si>
    <t>ADAPTATEUR SWING</t>
  </si>
  <si>
    <t>099.0030</t>
  </si>
  <si>
    <t>MOTEUR POUR MINI ELECTRIC</t>
  </si>
  <si>
    <t>099.0039</t>
  </si>
  <si>
    <t>BRAS</t>
  </si>
  <si>
    <t>099.0045</t>
  </si>
  <si>
    <t>CAOUTCHOUC DE BRAS</t>
  </si>
  <si>
    <t>099.0057</t>
  </si>
  <si>
    <t>FUSIBLE T 1.25 A</t>
  </si>
  <si>
    <t>099.0058</t>
  </si>
  <si>
    <t>INTERRUPTEUR LACTINA VRAC UNIT</t>
  </si>
  <si>
    <t>099.0088</t>
  </si>
  <si>
    <t>BROCHE POUR BASIC ET DOMINANT</t>
  </si>
  <si>
    <t>099.0116</t>
  </si>
  <si>
    <t>TUBE A LUMIERE BLEUE 18 W</t>
  </si>
  <si>
    <t>099.0144</t>
  </si>
  <si>
    <t>MATELAS PLASTIQUE FEUILLE S</t>
  </si>
  <si>
    <t>099.0176</t>
  </si>
  <si>
    <t>BROCHE CONT ARGENT THOPAZ X10</t>
  </si>
  <si>
    <t>099.0260</t>
  </si>
  <si>
    <t>MEMBRANE COMPLETE HARMONY</t>
  </si>
  <si>
    <t>099.0270</t>
  </si>
  <si>
    <t>MOTEUR POUR SWING MAXI</t>
  </si>
  <si>
    <t>099.0271</t>
  </si>
  <si>
    <t>ADAPT FREESTYLE ET SWING MAXI</t>
  </si>
  <si>
    <t>099.0275</t>
  </si>
  <si>
    <t>TUYAU PVC POUR TL SWING MAXI</t>
  </si>
  <si>
    <t>099.0307</t>
  </si>
  <si>
    <t>PARTIE INF COQUE DOMINANT FLEX</t>
  </si>
  <si>
    <t>099.0311</t>
  </si>
  <si>
    <t>COUVERCLE AVEC HMI BASIC DOM</t>
  </si>
  <si>
    <t>099.0315</t>
  </si>
  <si>
    <t>REGUL VIDE BASIC DOMI</t>
  </si>
  <si>
    <t>099.0319</t>
  </si>
  <si>
    <t>ENGR SS CYL BASIC 13 DOM FLEX</t>
  </si>
  <si>
    <t>099.0322</t>
  </si>
  <si>
    <t>BLOC SOUPAPE BASIC 13 DOM FLEX</t>
  </si>
  <si>
    <t>099.0323</t>
  </si>
  <si>
    <t>POIGNEE SUPPORT CABLE BASIC DO</t>
  </si>
  <si>
    <t>099.0326</t>
  </si>
  <si>
    <t>PARTIE INFERIEUR BOITIER DOMIN</t>
  </si>
  <si>
    <t>099.0328</t>
  </si>
  <si>
    <t>PRISE PEDALE DOMINANT FLEX</t>
  </si>
  <si>
    <t>099.0332</t>
  </si>
  <si>
    <t>MANO POUR BASIC DOMI</t>
  </si>
  <si>
    <t>099.0343</t>
  </si>
  <si>
    <t>SACHETS JOINTS THOPAZ X10</t>
  </si>
  <si>
    <t>099.0382</t>
  </si>
  <si>
    <t>PRISE FRANCAISE ADAPT THOPAZ</t>
  </si>
  <si>
    <t>099.0398</t>
  </si>
  <si>
    <t>BOITIER INF SYMPH PAST 1620847</t>
  </si>
  <si>
    <t>100008ATS</t>
  </si>
  <si>
    <t>CATHETER THORACIQUE STR 8F W/C</t>
  </si>
  <si>
    <t>100010ATS</t>
  </si>
  <si>
    <t>CATHETER THORACIQUE 10FW/CLOTS</t>
  </si>
  <si>
    <t>100012ATS</t>
  </si>
  <si>
    <t>CATHETER THORACIQUE STR 12FW/C</t>
  </si>
  <si>
    <t>100014ATS</t>
  </si>
  <si>
    <t>CATHETER THORACIQUE STR 14FW/C</t>
  </si>
  <si>
    <t>100016ATS</t>
  </si>
  <si>
    <t>CATHETER THORACIQUE STR 16FW/C</t>
  </si>
  <si>
    <t>100020ATS</t>
  </si>
  <si>
    <t>CATHETER THORACIQUE 20FW/CLOTS</t>
  </si>
  <si>
    <t>100020S</t>
  </si>
  <si>
    <t>CATHETER THORACIQUE SCALE 20</t>
  </si>
  <si>
    <t>100024ATS</t>
  </si>
  <si>
    <t>CATHETER THORACIQUE STR 24FW/C</t>
  </si>
  <si>
    <t>100028ATS</t>
  </si>
  <si>
    <t>CATHETER THORACIQUE 28FW/CLOTS</t>
  </si>
  <si>
    <t>100028S</t>
  </si>
  <si>
    <t>CATHETER THORACIQUE SCALE 28</t>
  </si>
  <si>
    <t>100032ATS</t>
  </si>
  <si>
    <t>CATHETER THORACIQUE 32FW/CLOTS</t>
  </si>
  <si>
    <t>100036ATS</t>
  </si>
  <si>
    <t>CATHETER THORACIQUE 36FW/CLOTS</t>
  </si>
  <si>
    <t>SWING FLEX</t>
  </si>
  <si>
    <t>SWING MAXI FLEX</t>
  </si>
  <si>
    <t>101033953</t>
  </si>
  <si>
    <t>PERSONALFIT FLEX 21MM BTE DE 2</t>
  </si>
  <si>
    <t xml:space="preserve">Quarantaine                   </t>
  </si>
  <si>
    <t>101033964</t>
  </si>
  <si>
    <t>PERSONALFIT FLEX 24MM BTE DE 2</t>
  </si>
  <si>
    <t>101033992</t>
  </si>
  <si>
    <t>PERSONALFIT FLEX 27MM BTE DE 2</t>
  </si>
  <si>
    <t>PERSONALFIT FLEX 30MM BTE DE 2</t>
  </si>
  <si>
    <t>101034002</t>
  </si>
  <si>
    <t>Tubulure rechange Swing Flex</t>
  </si>
  <si>
    <t>101034003</t>
  </si>
  <si>
    <t>Tubulure rechg Swing Maxi Flex</t>
  </si>
  <si>
    <t>101034005</t>
  </si>
  <si>
    <t>CONNECT PRSNLFIT FLEX BTE DE 2</t>
  </si>
  <si>
    <t>101034560</t>
  </si>
  <si>
    <t>BANDEAU MAINTIEN BLANC S</t>
  </si>
  <si>
    <t>101034562</t>
  </si>
  <si>
    <t>BANDEAU MAINTIEN BLANC L</t>
  </si>
  <si>
    <t>101034567</t>
  </si>
  <si>
    <t>BANDEAU MAINTIEN NOIR XL</t>
  </si>
  <si>
    <t>101035263</t>
  </si>
  <si>
    <t>RACCORD FILTRE UU X10</t>
  </si>
  <si>
    <t>101035264</t>
  </si>
  <si>
    <t>DISPOSABLE VIRUS FILTER X10</t>
  </si>
  <si>
    <t>101035752</t>
  </si>
  <si>
    <t>TUYAU PVC POUR TL SWING</t>
  </si>
  <si>
    <t>101035999</t>
  </si>
  <si>
    <t>COURROIRE CRANTEE 016.2018/14</t>
  </si>
  <si>
    <t>101036007</t>
  </si>
  <si>
    <t>TUYAU POUR TL FREESTYLE</t>
  </si>
  <si>
    <t>101037033</t>
  </si>
  <si>
    <t>COUSSINETS SAFE DRY BOITE 30</t>
  </si>
  <si>
    <t>COUSSINETS SAFE DRY BOITE 60</t>
  </si>
  <si>
    <t>101037049</t>
  </si>
  <si>
    <t>COUSSINETS SAFE DRY LOT DE 4</t>
  </si>
  <si>
    <t>101037156</t>
  </si>
  <si>
    <t>GOUPILLON</t>
  </si>
  <si>
    <t>FREESTYLE FLEX</t>
  </si>
  <si>
    <t>101038440</t>
  </si>
  <si>
    <t>ADAPTATEUR FREESTYLE FLEX</t>
  </si>
  <si>
    <t>BUSTIER EASY EXPR BLANC S</t>
  </si>
  <si>
    <t>BUSTIER EASY EXPR BLANC M</t>
  </si>
  <si>
    <t>BUSTIER EASY EXPR BLANC L</t>
  </si>
  <si>
    <t>BUSTIER EASY EXPRESSION NOIR S</t>
  </si>
  <si>
    <t>BUSTIER EASY EXPRESSION NOIR M</t>
  </si>
  <si>
    <t>BUSTIER EASY EXPRESSION NOIR L</t>
  </si>
  <si>
    <t>BANDEAU DE MAINTIEN BLANC S</t>
  </si>
  <si>
    <t>BANDEAU MAINTIEN BLANC M</t>
  </si>
  <si>
    <t>BANDEAU DE MAINTIEN BLANC L</t>
  </si>
  <si>
    <t>BANDEAU DE MAINTIEN BLANC XL</t>
  </si>
  <si>
    <t>BANDEAU MAINTIEN NOIR S</t>
  </si>
  <si>
    <t>BANDEAU MAINTIEN NOIR M</t>
  </si>
  <si>
    <t>BANDEAU DE MAINTIEN NOIR L</t>
  </si>
  <si>
    <t>BANDEAU DE MAINTIEN NOIR XL</t>
  </si>
  <si>
    <t>SOUTIEN-GORGE BLANC S</t>
  </si>
  <si>
    <t>SOUTIEN-GORGE BLANC TAILLE M</t>
  </si>
  <si>
    <t>SOUTIEN-GORGE BLANC XL</t>
  </si>
  <si>
    <t>SOUTIEN-GORGE NOIR TAILLE L</t>
  </si>
  <si>
    <t>SOUTIEN-GORGE NOIR TAILLE XL</t>
  </si>
  <si>
    <t>101038885</t>
  </si>
  <si>
    <t>BRASSIERE BLANC S</t>
  </si>
  <si>
    <t>BRASSIERE BLANC M</t>
  </si>
  <si>
    <t>BRASSIERE NOIR S</t>
  </si>
  <si>
    <t>BRASSIERE ALLAITEMENT NOIR L</t>
  </si>
  <si>
    <t>101038918</t>
  </si>
  <si>
    <t>HUBLOT SYMPHONY</t>
  </si>
  <si>
    <t>101039326</t>
  </si>
  <si>
    <t>EXTENSION TUBULURE 1 LIGNE X15</t>
  </si>
  <si>
    <t>101039327</t>
  </si>
  <si>
    <t>EXTENSION TUBULURE 3 LIGNE X10</t>
  </si>
  <si>
    <t>101039870/A</t>
  </si>
  <si>
    <t>DEPLIANT FREESTYLE FLEX</t>
  </si>
  <si>
    <t>101040150</t>
  </si>
  <si>
    <t>MOTEUR FREESTYLE FLEX</t>
  </si>
  <si>
    <t>HARMONY FLEX</t>
  </si>
  <si>
    <t>PURELAN 37 GR</t>
  </si>
  <si>
    <t>SWING SOLO TIRE-LAIT RD</t>
  </si>
  <si>
    <t>SWING MAXI TIRE LAIT</t>
  </si>
  <si>
    <t>101041898</t>
  </si>
  <si>
    <t>CONNECTEUR PERSONALFIT FLEX</t>
  </si>
  <si>
    <t>101041908</t>
  </si>
  <si>
    <t>TUBULURE POUR SWING SOLO</t>
  </si>
  <si>
    <t>101042096</t>
  </si>
  <si>
    <t>PURELAN 1 GR X500</t>
  </si>
  <si>
    <t>101043800</t>
  </si>
  <si>
    <t>BUSTIER D ALLAITEMENT NOIR S</t>
  </si>
  <si>
    <t>101043803</t>
  </si>
  <si>
    <t>BUSTIER D ALLAITEMENT NOIR XL</t>
  </si>
  <si>
    <t>101043808</t>
  </si>
  <si>
    <t>BUSTIER D ALLAITEMENT BLANC S</t>
  </si>
  <si>
    <t>101043809</t>
  </si>
  <si>
    <t>BUSTIER D ALLAITEMENT BLANC M</t>
  </si>
  <si>
    <t>101043810</t>
  </si>
  <si>
    <t>BUSTIER D ALLAITEMENT BLANC L</t>
  </si>
  <si>
    <t>101043811</t>
  </si>
  <si>
    <t>BUSTIER D ALLAITEMENT BLANC XL</t>
  </si>
  <si>
    <t>101043828</t>
  </si>
  <si>
    <t>SOUTIEN GORGE 3EN1 NOIR S</t>
  </si>
  <si>
    <t>101043829</t>
  </si>
  <si>
    <t>SOUTIEN GORGE 3EN1 NOIR M</t>
  </si>
  <si>
    <t>101043830</t>
  </si>
  <si>
    <t>HANDS-FREE 3EN1 NOIR L</t>
  </si>
  <si>
    <t>101043831</t>
  </si>
  <si>
    <t>SOUTIEN GORGE 3EN1 NOIR XL</t>
  </si>
  <si>
    <t>101043832</t>
  </si>
  <si>
    <t>HANDS-FREE 3EN1 BLANC S</t>
  </si>
  <si>
    <t>101043833</t>
  </si>
  <si>
    <t>HANDS-FREE 3EN1 BLANC M</t>
  </si>
  <si>
    <t>101043834</t>
  </si>
  <si>
    <t>SOUTIEN GORGE 3EN1 BLANC L</t>
  </si>
  <si>
    <t>101043835</t>
  </si>
  <si>
    <t>SOUTIEN GORGE 3EN1 BLANC XL</t>
  </si>
  <si>
    <t>101043844</t>
  </si>
  <si>
    <t>HANDS-FREE NOIR ONLINE</t>
  </si>
  <si>
    <t>101043845</t>
  </si>
  <si>
    <t>HANDS-FREE 3EN1 NOIR M ONLINE</t>
  </si>
  <si>
    <t>101043846</t>
  </si>
  <si>
    <t>HANDS-FREE 3EN1 NOIR L ONLINE</t>
  </si>
  <si>
    <t>101043847</t>
  </si>
  <si>
    <t>HANDS-FREE 3EN1 NOIR XL ONLINE</t>
  </si>
  <si>
    <t>101043848</t>
  </si>
  <si>
    <t>HANDS-FREE 3EN1 BLANC S ONLINE</t>
  </si>
  <si>
    <t>101043849</t>
  </si>
  <si>
    <t>HANDS-FREE 3EN1 BLANC M ONLINE</t>
  </si>
  <si>
    <t>101043850</t>
  </si>
  <si>
    <t>HANDS-FREE 3EN1 BLANC L ONLINE</t>
  </si>
  <si>
    <t>101043851</t>
  </si>
  <si>
    <t>SOUTIEN GORGE 3EN1 BLANC XL OL</t>
  </si>
  <si>
    <t>101043852</t>
  </si>
  <si>
    <t>HANDS-FREE 3EN1 CHAIR S ONLINE</t>
  </si>
  <si>
    <t>101043853</t>
  </si>
  <si>
    <t>HANDS-FREE 3EN1 CHAIR M ONLINE</t>
  </si>
  <si>
    <t>101043854</t>
  </si>
  <si>
    <t>HANDS-FREE 3EN1 CHAIR L ONLINE</t>
  </si>
  <si>
    <t>101043856</t>
  </si>
  <si>
    <t>HANDS-FREE 3EN1CHAIR XL ONLINE</t>
  </si>
  <si>
    <t>101043857</t>
  </si>
  <si>
    <t>HANDS-FREE BUSTIER S NOIR ONLI</t>
  </si>
  <si>
    <t>101043858</t>
  </si>
  <si>
    <t>HANDS-FREE BUSTIER M NOIR ONLI</t>
  </si>
  <si>
    <t>101043859</t>
  </si>
  <si>
    <t>HANDS-FREE BUSTIER L NOIR ONLI</t>
  </si>
  <si>
    <t>101043861</t>
  </si>
  <si>
    <t>HANDS-FREE BUSTIER NOIR XL ONL</t>
  </si>
  <si>
    <t>101043862</t>
  </si>
  <si>
    <t>HANDS-FREE BUSTIER S BLANC ONL</t>
  </si>
  <si>
    <t>101043863</t>
  </si>
  <si>
    <t>HANDS-FREE BUSTIER M BLANC ONL</t>
  </si>
  <si>
    <t>101043864</t>
  </si>
  <si>
    <t>HANDS-FREE BUSTIER L BLANC ONL</t>
  </si>
  <si>
    <t>101043865</t>
  </si>
  <si>
    <t>HANDS-FREE BUSTIER BLANCXL ONL</t>
  </si>
  <si>
    <t>101043866</t>
  </si>
  <si>
    <t>HANDS-FREE BUSTIER S CHAIR ONL</t>
  </si>
  <si>
    <t>101043867</t>
  </si>
  <si>
    <t>HANDS-FREE BUSTIER M CHAIR ONL</t>
  </si>
  <si>
    <t>101043868</t>
  </si>
  <si>
    <t>HANDS-FREE BUSTIER L CHAIR ONL</t>
  </si>
  <si>
    <t>111016ATS</t>
  </si>
  <si>
    <t>CATHETER THORACIQUE RTANG16F W</t>
  </si>
  <si>
    <t>111075AT</t>
  </si>
  <si>
    <t>DRAIN MEDIASTINAL SIDE 7 W X10</t>
  </si>
  <si>
    <t>111095AT</t>
  </si>
  <si>
    <t>DRAIN MEDIASTINAL SIDE 9 W X10</t>
  </si>
  <si>
    <t>111099AT</t>
  </si>
  <si>
    <t>DRAIN MEDIASTINAL TB 9MM W/CLO</t>
  </si>
  <si>
    <t>111120ATS</t>
  </si>
  <si>
    <t>CATHETER THORACIQUE RTANG20F W</t>
  </si>
  <si>
    <t>111124ATS</t>
  </si>
  <si>
    <t>CATHETER THORACIQUE RTANG24F W</t>
  </si>
  <si>
    <t>111124S</t>
  </si>
  <si>
    <t>CATHETER THORACIQUE AR SCALE24</t>
  </si>
  <si>
    <t>111128S</t>
  </si>
  <si>
    <t>CATHETER THORACIQUE AR SCALE28</t>
  </si>
  <si>
    <t>111132ATS</t>
  </si>
  <si>
    <t>CATHETER THORACIQUE RTANG32F W</t>
  </si>
  <si>
    <t>154.7410</t>
  </si>
  <si>
    <t>VITROPHANIE LOCATION SYMPHONY</t>
  </si>
  <si>
    <t>190.0362</t>
  </si>
  <si>
    <t>PLATEAUX AJUSTABLES RAYONNAGE</t>
  </si>
  <si>
    <t>190.0367</t>
  </si>
  <si>
    <t>LOT 6 PIEDS AUTOCOLLANTS HM</t>
  </si>
  <si>
    <t>190.0658</t>
  </si>
  <si>
    <t>PROTOCOLE DE LOCATION</t>
  </si>
  <si>
    <t>190.0844</t>
  </si>
  <si>
    <t>BROCHURE SYMPHONY X25</t>
  </si>
  <si>
    <t>190.0883</t>
  </si>
  <si>
    <t>QUICK CARD SYMPHONY X25</t>
  </si>
  <si>
    <t>200.0235</t>
  </si>
  <si>
    <t>SYMPODIUM ONE DAY X30</t>
  </si>
  <si>
    <t>200.0571</t>
  </si>
  <si>
    <t>TETERELLE 21MM X25</t>
  </si>
  <si>
    <t>BIBERON 150 ML AVEC TETINE S</t>
  </si>
  <si>
    <t>LOT DE 2 TETINES S</t>
  </si>
  <si>
    <t>LOT DE 2 TETINES M</t>
  </si>
  <si>
    <t>SAC DE TRANSPORT CITYSTYLE</t>
  </si>
  <si>
    <t>200.0778</t>
  </si>
  <si>
    <t>BALLE SEIN</t>
  </si>
  <si>
    <t>200.0784</t>
  </si>
  <si>
    <t>BRASSIERE - BLANC - S</t>
  </si>
  <si>
    <t>200.0829</t>
  </si>
  <si>
    <t>BANDEAU - BLANC -  XL</t>
  </si>
  <si>
    <t>200.0839</t>
  </si>
  <si>
    <t>SLIP DE GROSSESSE BEIGE  L</t>
  </si>
  <si>
    <t>200.0841</t>
  </si>
  <si>
    <t>SLIP DE GROSSESSE BLANC  XL</t>
  </si>
  <si>
    <t>200.0842</t>
  </si>
  <si>
    <t>SLIP DE GROSSESSE BEIGE  XL</t>
  </si>
  <si>
    <t>200.0856</t>
  </si>
  <si>
    <t>DEBARDEUR - BLANC -  S</t>
  </si>
  <si>
    <t>200.0860</t>
  </si>
  <si>
    <t>DEBARDEUR - BLANC -  L</t>
  </si>
  <si>
    <t>200.0861</t>
  </si>
  <si>
    <t>DEBARDEUR - BLEU -  XL</t>
  </si>
  <si>
    <t>200.1143</t>
  </si>
  <si>
    <t>SET SYMPHONY HOPITAL XL X20</t>
  </si>
  <si>
    <t>200.1159</t>
  </si>
  <si>
    <t>CUBE MAMANS DU MONDE</t>
  </si>
  <si>
    <t>200.1382</t>
  </si>
  <si>
    <t>BUSTE TRANSP LOGO</t>
  </si>
  <si>
    <t>BOUTS DE SEIN CONTACT M BOITE</t>
  </si>
  <si>
    <t>BOUTS DE SEIN CONTACT S BOITE</t>
  </si>
  <si>
    <t>BOUTS DE SEIN CONTACT L BOITE</t>
  </si>
  <si>
    <t>BIBERON 250 ML AVEC TETINE M</t>
  </si>
  <si>
    <t>LOT DE 2 BIBERONS 250 ML</t>
  </si>
  <si>
    <t>200.1688</t>
  </si>
  <si>
    <t>BOUTS DE SEIN M X50</t>
  </si>
  <si>
    <t>200.1689</t>
  </si>
  <si>
    <t>BOITE DE RANGEMENT X25</t>
  </si>
  <si>
    <t>200.1691</t>
  </si>
  <si>
    <t>BATTERIE RECHARGEABL FREESTYLE</t>
  </si>
  <si>
    <t>200.1692</t>
  </si>
  <si>
    <t>COMPARTIMENT REFRIGERANT</t>
  </si>
  <si>
    <t>200.1955</t>
  </si>
  <si>
    <t>ADV SARTER KIT X25</t>
  </si>
  <si>
    <t>200.2678</t>
  </si>
  <si>
    <t>COUSSINETS LAVABLES X4</t>
  </si>
  <si>
    <t>200.2956</t>
  </si>
  <si>
    <t>BIB RTU 150 ML X160</t>
  </si>
  <si>
    <t>200.3015</t>
  </si>
  <si>
    <t>PRESENTOIR LES INDISPENSABLES</t>
  </si>
  <si>
    <t>200.3200</t>
  </si>
  <si>
    <t>TETINES PREMATURE UU M X100</t>
  </si>
  <si>
    <t>200.3201</t>
  </si>
  <si>
    <t>TETINES PREMATURE UU S X100</t>
  </si>
  <si>
    <t>200.3597</t>
  </si>
  <si>
    <t>DOSETTE PURELAN 100 X500</t>
  </si>
  <si>
    <t>200.4802</t>
  </si>
  <si>
    <t>BIB RTU 250 ML X160</t>
  </si>
  <si>
    <t>200.4962</t>
  </si>
  <si>
    <t>MEDELA "STOMACH"</t>
  </si>
  <si>
    <t>600.0832</t>
  </si>
  <si>
    <t>SUPPORT MOBILE POUR SYMPHONY</t>
  </si>
  <si>
    <t>600.0860</t>
  </si>
  <si>
    <t>ENGRENAGE</t>
  </si>
  <si>
    <t>600.0861</t>
  </si>
  <si>
    <t>COUVERCLE SYMPHONY</t>
  </si>
  <si>
    <t>600.0862</t>
  </si>
  <si>
    <t>ACCESSOIRE DE VEROUILLAGE</t>
  </si>
  <si>
    <t>600.0864</t>
  </si>
  <si>
    <t>BATTERIE SYMPHONY2 PIECES</t>
  </si>
  <si>
    <t>VALISE POUR SYMPHONY</t>
  </si>
  <si>
    <t>800.0217</t>
  </si>
  <si>
    <t>TETERELLE CONFORT</t>
  </si>
  <si>
    <t>800.0386</t>
  </si>
  <si>
    <t>LACTASET SIMPLE</t>
  </si>
  <si>
    <t>800.0391</t>
  </si>
  <si>
    <t>LACTASET DOUBLE</t>
  </si>
  <si>
    <t>SOFT CUP</t>
  </si>
  <si>
    <t>LOT 3 TETINES SPECIALNEEDS</t>
  </si>
  <si>
    <t>SACHET DE 10 GOBELETS</t>
  </si>
  <si>
    <t>800.0557</t>
  </si>
  <si>
    <t>SET SYMPHONY HOPITAL M X20</t>
  </si>
  <si>
    <t>800.0560</t>
  </si>
  <si>
    <t>SET DOUBLE SYMPHONY SANS BPA</t>
  </si>
  <si>
    <t>800.0566</t>
  </si>
  <si>
    <t>SET SIMPLE SYMPHONY SANS BPA</t>
  </si>
  <si>
    <t>800.0572</t>
  </si>
  <si>
    <t>BOUTS DE SEIN S X50</t>
  </si>
  <si>
    <t>800.0573</t>
  </si>
  <si>
    <t>BOUTS DE SEIN L X50</t>
  </si>
  <si>
    <t>800.0595</t>
  </si>
  <si>
    <t>BOUTONS DE COMMANDE</t>
  </si>
  <si>
    <t>800.0608</t>
  </si>
  <si>
    <t>CAPSULE MEMBRANE X25</t>
  </si>
  <si>
    <t>800.0609</t>
  </si>
  <si>
    <t>KIT TRANSFORMATION VRAC UNIT</t>
  </si>
  <si>
    <t>800.0622</t>
  </si>
  <si>
    <t>CORPS DE VALVE VRAC UNIT</t>
  </si>
  <si>
    <t>800.0624</t>
  </si>
  <si>
    <t>VALVE COMPLETE X25</t>
  </si>
  <si>
    <t>800.0625</t>
  </si>
  <si>
    <t>BIBERON RECUEIL 150 ML X25</t>
  </si>
  <si>
    <t>800.0627</t>
  </si>
  <si>
    <t>BAGUE SEULE POUR BIBERON X25</t>
  </si>
  <si>
    <t>800.0628</t>
  </si>
  <si>
    <t>DISQUE DE FERMETURE</t>
  </si>
  <si>
    <t>800.0629</t>
  </si>
  <si>
    <t>CAPUCHON POUR BIBERON VRAC</t>
  </si>
  <si>
    <t>800.0634</t>
  </si>
  <si>
    <t>PISTON POUR REF. 8000609 VRAC</t>
  </si>
  <si>
    <t>800.0636</t>
  </si>
  <si>
    <t>JOINT REGULATEUR VID VRAC UNIT</t>
  </si>
  <si>
    <t>800.0662</t>
  </si>
  <si>
    <t>CYLINDRE REGULATEUR VIDE VRAC</t>
  </si>
  <si>
    <t>800.0665</t>
  </si>
  <si>
    <t>SUPPORT CYLIN OBTU VRAC UNIT</t>
  </si>
  <si>
    <t>800.0671</t>
  </si>
  <si>
    <t>HARMONY POIGNEE</t>
  </si>
  <si>
    <t>800.0684</t>
  </si>
  <si>
    <t>ROULETTE AVEC FREIN PIED SYMPH</t>
  </si>
  <si>
    <t>800.0710</t>
  </si>
  <si>
    <t>CONNECT PERSONALFIT VRAC UNIT</t>
  </si>
  <si>
    <t>800.0711</t>
  </si>
  <si>
    <t>TETERELLE 27MM X25</t>
  </si>
  <si>
    <t>800.0712</t>
  </si>
  <si>
    <t>TETERELLE 30MM X25</t>
  </si>
  <si>
    <t>800.0727</t>
  </si>
  <si>
    <t>KIT VALVES MEMBRANES VRAC UNIT</t>
  </si>
  <si>
    <t>LOT DE 3 BIBERONS 150 ML</t>
  </si>
  <si>
    <t>800.0845</t>
  </si>
  <si>
    <t>CONNECTEUR A 2 COMPOS.VRACUNIT</t>
  </si>
  <si>
    <t>800.0852</t>
  </si>
  <si>
    <t>VALVE COMPL SOFTCUP SPECIALNE</t>
  </si>
  <si>
    <t>800.0856</t>
  </si>
  <si>
    <t>PARTIE SUPERIEURE COQUE SYMPHO</t>
  </si>
  <si>
    <t>810.0137</t>
  </si>
  <si>
    <t>BIBERON POUR SOFT CUP SANS BPA</t>
  </si>
  <si>
    <t>810.0500</t>
  </si>
  <si>
    <t>BOUCHON A VIS SNS DAL</t>
  </si>
  <si>
    <t>810.0503</t>
  </si>
  <si>
    <t>CORPS VALVE SOFTCUP VRAC UNIT</t>
  </si>
  <si>
    <t>810.0552</t>
  </si>
  <si>
    <t>SYMPHONY PORTE-BIBERONS</t>
  </si>
  <si>
    <t>810.0620</t>
  </si>
  <si>
    <t>COUVERCLE POUR BOCAL CLARIO</t>
  </si>
  <si>
    <t>810.7066</t>
  </si>
  <si>
    <t>BAGUE SPECIALNEEDS OU SOFTCUP</t>
  </si>
  <si>
    <t>820.0014</t>
  </si>
  <si>
    <t>MEMBRANE SOFTCUP SPECIALNEEDS</t>
  </si>
  <si>
    <t>841.7009</t>
  </si>
  <si>
    <t>SANGLE POUR VALISE</t>
  </si>
  <si>
    <t>900.0004</t>
  </si>
  <si>
    <t>BALLAST 2X18W 230 V LAMPE PHOT</t>
  </si>
  <si>
    <t>900.0013</t>
  </si>
  <si>
    <t>STARTER 230 LAMPE BALLAST</t>
  </si>
  <si>
    <t>900.0050</t>
  </si>
  <si>
    <t>CARTE PRINCIPALE</t>
  </si>
  <si>
    <t>900.0052</t>
  </si>
  <si>
    <t>CARTE DE COMMANDE</t>
  </si>
  <si>
    <t>900.0053</t>
  </si>
  <si>
    <t>CARTE DE VISUALISATION</t>
  </si>
  <si>
    <t>928.0020</t>
  </si>
  <si>
    <t>CABLE ALIM 230V BILIBED</t>
  </si>
  <si>
    <t xml:space="preserve">Bloque Attente Retraitement   </t>
  </si>
  <si>
    <t>999.0816</t>
  </si>
  <si>
    <t>LOC/PRET PROTECT CARTE SYMPH</t>
  </si>
  <si>
    <t>999.0832</t>
  </si>
  <si>
    <t>LOC/PRET SUPPORT MOBILE SYMPH</t>
  </si>
  <si>
    <t>999.1001</t>
  </si>
  <si>
    <t>LOC SYMPHONY</t>
  </si>
  <si>
    <t>999.2001</t>
  </si>
  <si>
    <t>LOC PRET THOPAZ</t>
  </si>
  <si>
    <t>999.2002</t>
  </si>
  <si>
    <t>LOC PRET THOPAZ+</t>
  </si>
  <si>
    <t>999.2006</t>
  </si>
  <si>
    <t>LOC/PRET BANDOULIERE THOPAZ+</t>
  </si>
  <si>
    <t>999.2037</t>
  </si>
  <si>
    <t>LOC/PRET STATION ACCUE.THOPAZ+</t>
  </si>
  <si>
    <t>999.2042</t>
  </si>
  <si>
    <t>LOC PRET BASIC RACK</t>
  </si>
  <si>
    <t>999.2048</t>
  </si>
  <si>
    <t>LOC/PRET ADAPT.SECTEUR THOPAZ+</t>
  </si>
  <si>
    <t>999.2122</t>
  </si>
  <si>
    <t>LOC PRET DOMINANT FLEX MOB</t>
  </si>
  <si>
    <t>999.7009</t>
  </si>
  <si>
    <t>LOC/PRET SANGLE VALISE SYMPH</t>
  </si>
  <si>
    <t>999.9188</t>
  </si>
  <si>
    <t>LOC/PRET CARTE PROGRAMME SYMPH</t>
  </si>
  <si>
    <t>HMF.0012</t>
  </si>
  <si>
    <t>REGLETTES LOT DE 5</t>
  </si>
  <si>
    <t>HMF.0014</t>
  </si>
  <si>
    <t>STOP-PRIX SATISFAIT/REMBOURSE</t>
  </si>
  <si>
    <t>HMF.0015</t>
  </si>
  <si>
    <t>STOP-PRIX OFFRE REMBOURSEMENT</t>
  </si>
  <si>
    <t>HMF.0016</t>
  </si>
  <si>
    <t>CRAVATE LINEAIRE PURELAN</t>
  </si>
  <si>
    <t>HMF.0017</t>
  </si>
  <si>
    <t>STOP RAYON ODR PURELAN</t>
  </si>
  <si>
    <t>HMF.0018</t>
  </si>
  <si>
    <t>QUICK CARD SYMPHONY X5</t>
  </si>
  <si>
    <t>HMT.0033</t>
  </si>
  <si>
    <t>DEPLIANT RD SWING MAXI FLEXX25</t>
  </si>
  <si>
    <t>HMT.0034</t>
  </si>
  <si>
    <t>DEPLIANT GAMME ESSENTIELS X25</t>
  </si>
  <si>
    <t>HMT.0038</t>
  </si>
  <si>
    <t>MERCHANDISING TOTEM UNIT</t>
  </si>
  <si>
    <t>HMT.0039</t>
  </si>
  <si>
    <t>25 DEPLIANTS NOMADE  BUSTIER</t>
  </si>
  <si>
    <t>HMT.0044</t>
  </si>
  <si>
    <t>VITROPHANIE SWING MAXI FLEX</t>
  </si>
  <si>
    <t>HMT.0047</t>
  </si>
  <si>
    <t>DEPLIANT NOMADES FLEX</t>
  </si>
  <si>
    <t xml:space="preserve">Bloque Stock Reserve          </t>
  </si>
  <si>
    <t>HMT.0050</t>
  </si>
  <si>
    <t>DEPLIANT ECHANTILL PURELAN X25</t>
  </si>
  <si>
    <t>HMT.0057</t>
  </si>
  <si>
    <t>CONGRES CHEMISE - LOT DE 25</t>
  </si>
  <si>
    <t>HMT.0069</t>
  </si>
  <si>
    <t>MERCHANDISING PRESENTOIR UNIT</t>
  </si>
  <si>
    <t>HMT.0082</t>
  </si>
  <si>
    <t>TROUSSE - J ALLAITE... X25</t>
  </si>
  <si>
    <t>040.0009</t>
  </si>
  <si>
    <t>TIRE LAIT SWING MAXI</t>
  </si>
  <si>
    <t>101044201</t>
  </si>
  <si>
    <t>COLLECTEUR EN SILLICONE</t>
  </si>
  <si>
    <t>008.0475</t>
  </si>
  <si>
    <t>MULTI DECKEL MULTIBOX</t>
  </si>
  <si>
    <t>077.0176</t>
  </si>
  <si>
    <t>101035260</t>
  </si>
  <si>
    <t>101041162</t>
  </si>
  <si>
    <t>HARMONY SET 2.0</t>
  </si>
  <si>
    <t>101041914</t>
  </si>
  <si>
    <t>TUBULURE SWING RD ET FREESTYLE</t>
  </si>
  <si>
    <t>101044219</t>
  </si>
  <si>
    <t>KEEP COOL BRA NOIR S</t>
  </si>
  <si>
    <t>101044220</t>
  </si>
  <si>
    <t>KEEP COOL BRA NOIR M</t>
  </si>
  <si>
    <t>101044223</t>
  </si>
  <si>
    <t>KEEP COOL BRA BLANC S</t>
  </si>
  <si>
    <t>101044224</t>
  </si>
  <si>
    <t>KEEP COOL BRA BLANC M</t>
  </si>
  <si>
    <t>101044225</t>
  </si>
  <si>
    <t>KEEP COOL BRA BLANC L</t>
  </si>
  <si>
    <t>101044226</t>
  </si>
  <si>
    <t>KEEP COOL BRA BLANC XL</t>
  </si>
  <si>
    <t>101044227</t>
  </si>
  <si>
    <t>KEEP COOL SLEEP BRA NOIR S</t>
  </si>
  <si>
    <t>101044228</t>
  </si>
  <si>
    <t>KEEP COOL SLEEP BRA NOIR M</t>
  </si>
  <si>
    <t>101044229</t>
  </si>
  <si>
    <t>KEEP COOL SLEEP BRA NOIR L</t>
  </si>
  <si>
    <t>101044231</t>
  </si>
  <si>
    <t>KEEP COOL SLEEP BRA BLANC S</t>
  </si>
  <si>
    <t>101044232</t>
  </si>
  <si>
    <t>KEEP COOL SLEEP BRA BLANC M</t>
  </si>
  <si>
    <t>101044233</t>
  </si>
  <si>
    <t>KEEP COOL SLEEP BRA BLANC L</t>
  </si>
  <si>
    <t>101044242</t>
  </si>
  <si>
    <t>KEEP COOL BRA NOIR S OL</t>
  </si>
  <si>
    <t>101044243</t>
  </si>
  <si>
    <t>KEEP COOL BRA NOIR M OL</t>
  </si>
  <si>
    <t>101044244</t>
  </si>
  <si>
    <t>KEEP COOL BRA NOIR L OL</t>
  </si>
  <si>
    <t>101044245</t>
  </si>
  <si>
    <t>KEEP COOL BRA NOIR XL OL</t>
  </si>
  <si>
    <t>101044246</t>
  </si>
  <si>
    <t>KEEP COOL BRA CHAI S OL</t>
  </si>
  <si>
    <t>101044247</t>
  </si>
  <si>
    <t>KEEP COOL BRA CHAI M OL</t>
  </si>
  <si>
    <t>101044248</t>
  </si>
  <si>
    <t>KEEP COOL BRA CHAI L OL</t>
  </si>
  <si>
    <t>101044249</t>
  </si>
  <si>
    <t>KEEP COOL BRA CHAI XL OL</t>
  </si>
  <si>
    <t>101044251</t>
  </si>
  <si>
    <t>KEEP COOL BRA BLANC M OL</t>
  </si>
  <si>
    <t>101044252</t>
  </si>
  <si>
    <t>KEEP COOL BRA BLANC L OL</t>
  </si>
  <si>
    <t>101044253</t>
  </si>
  <si>
    <t>KEEP COOL BRA BLANC XL OL</t>
  </si>
  <si>
    <t>101044254</t>
  </si>
  <si>
    <t>KEEP COOL SLEEP BRA NOIR S OL</t>
  </si>
  <si>
    <t>101044255</t>
  </si>
  <si>
    <t>KEEP COOL SLEEP BRA NOIR M OL</t>
  </si>
  <si>
    <t>101044256</t>
  </si>
  <si>
    <t>KEEP COOL SLEEP BRA NOIR L OL</t>
  </si>
  <si>
    <t>101044257</t>
  </si>
  <si>
    <t>KEEP COOL SLEEP BRA CHAI S OL</t>
  </si>
  <si>
    <t>101044258</t>
  </si>
  <si>
    <t>KEEP COOL SLEEP BRA CHAI M OL</t>
  </si>
  <si>
    <t>101044259</t>
  </si>
  <si>
    <t>KEEP COOL SLEEP BRA CHAI L OL</t>
  </si>
  <si>
    <t>101044260</t>
  </si>
  <si>
    <t>KEEP COOL SLEEP BRA BLANC S OL</t>
  </si>
  <si>
    <t>101044261</t>
  </si>
  <si>
    <t>KEEP COOL SLEEP BRA BLANC M OL</t>
  </si>
  <si>
    <t>101044262</t>
  </si>
  <si>
    <t>KEEP COOL SLEEP BRA BLANC L OL</t>
  </si>
  <si>
    <t>101044271</t>
  </si>
  <si>
    <t>KEEP COOL ULTRA NOIR S OL</t>
  </si>
  <si>
    <t>101044272</t>
  </si>
  <si>
    <t>KEEP COOL ULTRA NOIR M OL</t>
  </si>
  <si>
    <t>101044273</t>
  </si>
  <si>
    <t>KEEP COOL ULTRA NOIR L OL</t>
  </si>
  <si>
    <t>101044274</t>
  </si>
  <si>
    <t>KEEP COOL ULTRA NOIR XL OL</t>
  </si>
  <si>
    <t>101044275</t>
  </si>
  <si>
    <t>KEEP COOL ULTRA CHAI S OL</t>
  </si>
  <si>
    <t>101044276</t>
  </si>
  <si>
    <t>KEEP COOL ULTRA CHAI M OL</t>
  </si>
  <si>
    <t>101044277</t>
  </si>
  <si>
    <t>KEEP COOL ULTRA CHAI L OL</t>
  </si>
  <si>
    <t>101044278</t>
  </si>
  <si>
    <t>KEEP COOL ULTRA CHAI XL OL</t>
  </si>
  <si>
    <t>101044280</t>
  </si>
  <si>
    <t>KEEP COOL ULTRA BLANC M OL</t>
  </si>
  <si>
    <t>101044281</t>
  </si>
  <si>
    <t>KEEP COOL ULTRA BLANC L OL</t>
  </si>
  <si>
    <t>101044282</t>
  </si>
  <si>
    <t>KEEP COOL ULTRA BLANC XL OL</t>
  </si>
  <si>
    <t>600.0859</t>
  </si>
  <si>
    <t>MOTEUR SYMPHONY</t>
  </si>
  <si>
    <t>600.7073</t>
  </si>
  <si>
    <t>014.0011</t>
  </si>
  <si>
    <t>CLARIO STANDARD</t>
  </si>
  <si>
    <t>024.0201</t>
  </si>
  <si>
    <t>SYMPHONY PLUS SECTEURBATTERIE</t>
  </si>
  <si>
    <t>074.0001</t>
  </si>
  <si>
    <t>SET BOCAL CLARIO</t>
  </si>
  <si>
    <t>074.0002</t>
  </si>
  <si>
    <t>200.2110</t>
  </si>
  <si>
    <t>CONTENANTS COLOSTRUM 2X50</t>
  </si>
  <si>
    <t>077.0097</t>
  </si>
  <si>
    <t>RACCORD EN Y DIAM 75 MM X10</t>
  </si>
  <si>
    <t>077.0791</t>
  </si>
  <si>
    <t>VENTOUSE SILC CUP DIAM 60 UU</t>
  </si>
  <si>
    <t>999.1004</t>
  </si>
  <si>
    <t>LOC/PRET PIED BASIC DOMIN.FLEX</t>
  </si>
  <si>
    <t>077.0063</t>
  </si>
  <si>
    <t>VENTOUSE POSTERIEURE BIRD 50MM</t>
  </si>
  <si>
    <t>077.0922</t>
  </si>
  <si>
    <t>TUYAU SIL 12X7MM 60CM ET ACCOR</t>
  </si>
  <si>
    <t>077.1042</t>
  </si>
  <si>
    <t>VENTOUSE BIRD DIAM 50 MM</t>
  </si>
  <si>
    <t xml:space="preserve">101044279 </t>
  </si>
  <si>
    <t>KEEP COOL ULTRA BLANC S OL</t>
  </si>
  <si>
    <t>200.1940</t>
  </si>
  <si>
    <t>800.0682</t>
  </si>
  <si>
    <t>SUPPORT OVALE PIED SYMPHONY</t>
  </si>
  <si>
    <t>820.7004</t>
  </si>
  <si>
    <t>EMBOUT BUCCAL SOFT CUP</t>
  </si>
  <si>
    <t>077.0921</t>
  </si>
  <si>
    <t>TUYAU SIL 12X7MM 30CM ET RACCO</t>
  </si>
  <si>
    <t>101044157</t>
  </si>
  <si>
    <t>FREESTYLE HANDSFREE</t>
  </si>
  <si>
    <t>074.0003</t>
  </si>
  <si>
    <t>TUYAU STERILE UU CLARIO 150 M</t>
  </si>
  <si>
    <t>077.0172</t>
  </si>
  <si>
    <t>VEN ANT BIRD50 ET TUYAU 150CM</t>
  </si>
  <si>
    <t>600.0816</t>
  </si>
  <si>
    <t>600.0863</t>
  </si>
  <si>
    <t>101043801</t>
  </si>
  <si>
    <t>200.9188</t>
  </si>
  <si>
    <t>101043802</t>
  </si>
  <si>
    <t>101037703</t>
  </si>
  <si>
    <t>008.0277</t>
  </si>
  <si>
    <t>200.2957</t>
  </si>
  <si>
    <t>008.0473</t>
  </si>
  <si>
    <t>008.0474</t>
  </si>
  <si>
    <t>099.0219</t>
  </si>
  <si>
    <t>008.0472</t>
  </si>
  <si>
    <t>900.0051</t>
  </si>
  <si>
    <t>800.0594</t>
  </si>
  <si>
    <t>800.0659</t>
  </si>
  <si>
    <t>800.0630</t>
  </si>
  <si>
    <t>200.1141</t>
  </si>
  <si>
    <t>020.0000</t>
  </si>
  <si>
    <t>Qté Vente N-1 Mensuel</t>
  </si>
  <si>
    <t>077.0082</t>
  </si>
  <si>
    <t>077.1044</t>
  </si>
  <si>
    <t>079.0038</t>
  </si>
  <si>
    <t>079.1006</t>
  </si>
  <si>
    <t>077.0831</t>
  </si>
  <si>
    <t>077.0084</t>
  </si>
  <si>
    <t>077.1043</t>
  </si>
  <si>
    <t>101035776</t>
  </si>
  <si>
    <t>074.0005</t>
  </si>
  <si>
    <t>077.1019</t>
  </si>
  <si>
    <t>099.0388</t>
  </si>
  <si>
    <t>099.0191</t>
  </si>
  <si>
    <t>099.0294</t>
  </si>
  <si>
    <t>099.0192</t>
  </si>
  <si>
    <t>101035781</t>
  </si>
  <si>
    <t>026.8113</t>
  </si>
  <si>
    <t>099.0190</t>
  </si>
  <si>
    <t>Reliquat</t>
  </si>
  <si>
    <t>101038827</t>
  </si>
  <si>
    <t>101038889</t>
  </si>
  <si>
    <t>101038824</t>
  </si>
  <si>
    <t>HMF.0020</t>
  </si>
  <si>
    <t>190.3135</t>
  </si>
  <si>
    <t>HMF.0021</t>
  </si>
  <si>
    <t>101043869</t>
  </si>
  <si>
    <t>200.0836</t>
  </si>
  <si>
    <t>200.0862</t>
  </si>
  <si>
    <t>101033997</t>
  </si>
  <si>
    <t>101038574</t>
  </si>
  <si>
    <t>200.0827</t>
  </si>
  <si>
    <t>HMF.0019</t>
  </si>
  <si>
    <t>010.0018</t>
  </si>
  <si>
    <t>200.0821</t>
  </si>
  <si>
    <t>010.0028</t>
  </si>
  <si>
    <t>099.0053</t>
  </si>
  <si>
    <t>CARTON DE 30 POCHES UU 15 L</t>
  </si>
  <si>
    <t>POIGNEE A CROCHET POUR BIRD</t>
  </si>
  <si>
    <t>BIB RTU 80 ML X480</t>
  </si>
  <si>
    <t>APPRO</t>
  </si>
  <si>
    <t>SET SYMPHONY RTU TAILLE L X30</t>
  </si>
  <si>
    <t>TUBULURE TETERELLE PERS+ X25</t>
  </si>
  <si>
    <t>026.8111</t>
  </si>
  <si>
    <t>VARIO 8 CI CACC</t>
  </si>
  <si>
    <t>BATTERIE NIMH CLARIO</t>
  </si>
  <si>
    <t>BOCAL 1.5 L PC</t>
  </si>
  <si>
    <t>VENTOUSE BIRD DIAMETRE 60 MM</t>
  </si>
  <si>
    <t>CORDON ALIMENT SYMPHONY CLARIO</t>
  </si>
  <si>
    <t>101043649</t>
  </si>
  <si>
    <t>SYSTEME NUTRITION SUPPL. DAL</t>
  </si>
  <si>
    <t>101044221</t>
  </si>
  <si>
    <t>SOUTIEN GGE ALL KEEP CL.NOIR L</t>
  </si>
  <si>
    <t>101044222</t>
  </si>
  <si>
    <t>SOUTIEN GGE ALL KEEP CL.NOIRXL</t>
  </si>
  <si>
    <t>101044250</t>
  </si>
  <si>
    <t>SOUT-GORGE ALLAIT.KC S BLANC</t>
  </si>
  <si>
    <t>101045321</t>
  </si>
  <si>
    <t>KEEP COOL BRA NOIR XXL</t>
  </si>
  <si>
    <t>101045322</t>
  </si>
  <si>
    <t>KEEP COOL BRA BLANC XXL</t>
  </si>
  <si>
    <t>101045323</t>
  </si>
  <si>
    <t>KEEP COOL BRA NOIR XXL ONLINE</t>
  </si>
  <si>
    <t>101045324</t>
  </si>
  <si>
    <t>KEEP COOL BRA CHAIR XXL ONLINE</t>
  </si>
  <si>
    <t>101045325</t>
  </si>
  <si>
    <t>KEEP COOL BRA BLANC XXL ONLINE</t>
  </si>
  <si>
    <t>101045329</t>
  </si>
  <si>
    <t>KEEP COOL SLEEP BRA NOIRXXL OL</t>
  </si>
  <si>
    <t>101045330</t>
  </si>
  <si>
    <t>KEEP COOL SLEEP BRA CHAIXXL OL</t>
  </si>
  <si>
    <t>101045331</t>
  </si>
  <si>
    <t>KEEP COOL SLEEP BRA BLANXXL OL</t>
  </si>
  <si>
    <t>101045333</t>
  </si>
  <si>
    <t>KEEP COOL ULTRA NOIR XXL</t>
  </si>
  <si>
    <t>101045334</t>
  </si>
  <si>
    <t>KEEP COOL ULTRA BLANC XXL</t>
  </si>
  <si>
    <t>101045335</t>
  </si>
  <si>
    <t>KEEP COOL ULTRA NOIR XXL ONLIN</t>
  </si>
  <si>
    <t>200.2714</t>
  </si>
  <si>
    <t>CAPUCHON POUR BIBERON X25</t>
  </si>
  <si>
    <t>CARTE PROGRAMME SYMPHONY PLUS</t>
  </si>
  <si>
    <t>PROTECTION CARTE SYMPHONY</t>
  </si>
  <si>
    <t>Stock Disponible</t>
  </si>
  <si>
    <t>Coef Stock mensuel 100%=Stock mini mensuel</t>
  </si>
  <si>
    <t>Nbre de jour de stock</t>
  </si>
  <si>
    <t>COMMANDE du mois à l'unité</t>
  </si>
  <si>
    <t>Article 1</t>
  </si>
  <si>
    <t>Article 2</t>
  </si>
  <si>
    <t>Article 3</t>
  </si>
  <si>
    <t>Article 4</t>
  </si>
  <si>
    <t>Article 5</t>
  </si>
  <si>
    <t>Article 6</t>
  </si>
  <si>
    <t>Article 7</t>
  </si>
  <si>
    <t>Article 8</t>
  </si>
  <si>
    <t>Article 9</t>
  </si>
  <si>
    <t>Article 10</t>
  </si>
  <si>
    <t>Article 11</t>
  </si>
  <si>
    <t>Article 12</t>
  </si>
  <si>
    <t>Article 13</t>
  </si>
  <si>
    <t>Article 14</t>
  </si>
  <si>
    <t>Article 15</t>
  </si>
  <si>
    <t>Article 16</t>
  </si>
  <si>
    <t>Article 17</t>
  </si>
  <si>
    <t>Article 18</t>
  </si>
  <si>
    <t>Article 19</t>
  </si>
  <si>
    <t>Article 20</t>
  </si>
  <si>
    <t>Article 21</t>
  </si>
  <si>
    <t>Article 22</t>
  </si>
  <si>
    <t>Article 23</t>
  </si>
  <si>
    <t>Article 24</t>
  </si>
  <si>
    <t>Article 25</t>
  </si>
  <si>
    <t>Article 26</t>
  </si>
  <si>
    <t>Article 27</t>
  </si>
  <si>
    <t>Article 28</t>
  </si>
  <si>
    <t>Article 29</t>
  </si>
  <si>
    <t>Article 30</t>
  </si>
  <si>
    <t>Article 31</t>
  </si>
  <si>
    <t>Article 32</t>
  </si>
  <si>
    <t>Article 33</t>
  </si>
  <si>
    <t>Article 34</t>
  </si>
  <si>
    <t>Article 35</t>
  </si>
  <si>
    <t>Article 36</t>
  </si>
  <si>
    <t>Article 37</t>
  </si>
  <si>
    <t>Article 38</t>
  </si>
  <si>
    <t>Article 39</t>
  </si>
  <si>
    <t>Article 40</t>
  </si>
  <si>
    <t>Article 41</t>
  </si>
  <si>
    <t>Article 42</t>
  </si>
  <si>
    <t>Article 43</t>
  </si>
  <si>
    <t>Article 44</t>
  </si>
  <si>
    <t>Article 45</t>
  </si>
  <si>
    <t>Article 46</t>
  </si>
  <si>
    <t>Article 47</t>
  </si>
  <si>
    <t>Article 48</t>
  </si>
  <si>
    <t>Article 49</t>
  </si>
  <si>
    <t>Article 50</t>
  </si>
  <si>
    <t>Article 51</t>
  </si>
  <si>
    <t>Article 52</t>
  </si>
  <si>
    <t>Article 53</t>
  </si>
  <si>
    <t>Article 54</t>
  </si>
  <si>
    <t>Article 55</t>
  </si>
  <si>
    <t>Article 56</t>
  </si>
  <si>
    <t>Article 57</t>
  </si>
  <si>
    <t>Article 58</t>
  </si>
  <si>
    <t>Article 59</t>
  </si>
  <si>
    <t>Article 60</t>
  </si>
  <si>
    <t>Article 61</t>
  </si>
  <si>
    <t>Article 62</t>
  </si>
  <si>
    <t>Article 63</t>
  </si>
  <si>
    <t>Article 64</t>
  </si>
  <si>
    <t>Article 65</t>
  </si>
  <si>
    <t>Article 66</t>
  </si>
  <si>
    <t>Article 67</t>
  </si>
  <si>
    <t>Article 68</t>
  </si>
  <si>
    <t>Article 69</t>
  </si>
  <si>
    <t>Article 70</t>
  </si>
  <si>
    <t>Article 71</t>
  </si>
  <si>
    <t>Article 72</t>
  </si>
  <si>
    <t>Article 73</t>
  </si>
  <si>
    <t>Article 74</t>
  </si>
  <si>
    <t>Article 75</t>
  </si>
  <si>
    <t>Article 76</t>
  </si>
  <si>
    <t>Article 77</t>
  </si>
  <si>
    <t>Article 78</t>
  </si>
  <si>
    <t>Article 79</t>
  </si>
  <si>
    <t>Article 80</t>
  </si>
  <si>
    <t>Article 81</t>
  </si>
  <si>
    <t>Article 82</t>
  </si>
  <si>
    <t>Article 83</t>
  </si>
  <si>
    <t>Article 84</t>
  </si>
  <si>
    <t>Article 85</t>
  </si>
  <si>
    <t>Article 86</t>
  </si>
  <si>
    <t>Article 87</t>
  </si>
  <si>
    <t>Article 88</t>
  </si>
  <si>
    <t>Article 89</t>
  </si>
  <si>
    <t>Article 90</t>
  </si>
  <si>
    <t>Article 91</t>
  </si>
  <si>
    <t>Article 92</t>
  </si>
  <si>
    <t>Article 93</t>
  </si>
  <si>
    <t>Article 94</t>
  </si>
  <si>
    <t>Article 95</t>
  </si>
  <si>
    <t>Article 96</t>
  </si>
  <si>
    <t>Article 97</t>
  </si>
  <si>
    <t>Article 98</t>
  </si>
  <si>
    <t>Article 99</t>
  </si>
  <si>
    <t>Article 100</t>
  </si>
  <si>
    <t>Article 101</t>
  </si>
  <si>
    <t>Article 102</t>
  </si>
  <si>
    <t>Article 103</t>
  </si>
  <si>
    <t>Article 104</t>
  </si>
  <si>
    <t>Article 105</t>
  </si>
  <si>
    <t>Article 106</t>
  </si>
  <si>
    <t>Article 107</t>
  </si>
  <si>
    <t>Article 108</t>
  </si>
  <si>
    <t>Article 109</t>
  </si>
  <si>
    <t>Article 110</t>
  </si>
  <si>
    <t>Article 111</t>
  </si>
  <si>
    <t>Article 112</t>
  </si>
  <si>
    <t>Article 113</t>
  </si>
  <si>
    <t>Article 114</t>
  </si>
  <si>
    <t>Article 115</t>
  </si>
  <si>
    <t>Article 116</t>
  </si>
  <si>
    <t>Article 117</t>
  </si>
  <si>
    <t>Article 118</t>
  </si>
  <si>
    <t>Article 119</t>
  </si>
  <si>
    <t>Article 120</t>
  </si>
  <si>
    <t>Article 121</t>
  </si>
  <si>
    <t>Article 122</t>
  </si>
  <si>
    <t>Article 123</t>
  </si>
  <si>
    <t>Article 124</t>
  </si>
  <si>
    <t>Article 125</t>
  </si>
  <si>
    <t>Article 126</t>
  </si>
  <si>
    <t>Article 127</t>
  </si>
  <si>
    <t>Article 128</t>
  </si>
  <si>
    <t>Article 129</t>
  </si>
  <si>
    <t>Article 130</t>
  </si>
  <si>
    <t>Article 131</t>
  </si>
  <si>
    <t>Article 132</t>
  </si>
  <si>
    <t>Article 133</t>
  </si>
  <si>
    <t>Article 134</t>
  </si>
  <si>
    <t>Article 135</t>
  </si>
  <si>
    <t>Article 136</t>
  </si>
  <si>
    <t>Article 137</t>
  </si>
  <si>
    <t>Article 138</t>
  </si>
  <si>
    <t>Article 139</t>
  </si>
  <si>
    <t>Article 140</t>
  </si>
  <si>
    <t>Article 141</t>
  </si>
  <si>
    <t>Article 142</t>
  </si>
  <si>
    <t>Article 143</t>
  </si>
  <si>
    <t>Article 144</t>
  </si>
  <si>
    <t>Article 145</t>
  </si>
  <si>
    <t>Article 146</t>
  </si>
  <si>
    <t>Article 147</t>
  </si>
  <si>
    <t>Article 148</t>
  </si>
  <si>
    <t>Article 149</t>
  </si>
  <si>
    <t>Article 150</t>
  </si>
  <si>
    <t>Article 151</t>
  </si>
  <si>
    <t>Article 152</t>
  </si>
  <si>
    <t>Article 153</t>
  </si>
  <si>
    <t>Article 154</t>
  </si>
  <si>
    <t>Article 155</t>
  </si>
  <si>
    <t>Article 156</t>
  </si>
  <si>
    <t>Article 157</t>
  </si>
  <si>
    <t>Article 158</t>
  </si>
  <si>
    <t>Article 159</t>
  </si>
  <si>
    <t>Article 160</t>
  </si>
  <si>
    <t>Article 161</t>
  </si>
  <si>
    <t>Article 162</t>
  </si>
  <si>
    <t>Article 163</t>
  </si>
  <si>
    <t>Article 164</t>
  </si>
  <si>
    <t>Article 165</t>
  </si>
  <si>
    <t>Article 166</t>
  </si>
  <si>
    <t>Article 167</t>
  </si>
  <si>
    <t>Article 168</t>
  </si>
  <si>
    <t>Article 169</t>
  </si>
  <si>
    <t>Article 170</t>
  </si>
  <si>
    <t>Article 171</t>
  </si>
  <si>
    <t>Article 172</t>
  </si>
  <si>
    <t>Article 173</t>
  </si>
  <si>
    <t>Article 174</t>
  </si>
  <si>
    <t>Article 175</t>
  </si>
  <si>
    <t>Article 176</t>
  </si>
  <si>
    <t>Article 177</t>
  </si>
  <si>
    <t>Article 178</t>
  </si>
  <si>
    <t>Article 179</t>
  </si>
  <si>
    <t>Article 180</t>
  </si>
  <si>
    <t>Article 181</t>
  </si>
  <si>
    <t>Article 182</t>
  </si>
  <si>
    <t>Article 183</t>
  </si>
  <si>
    <t>Article 184</t>
  </si>
  <si>
    <t>Article 185</t>
  </si>
  <si>
    <t>Article 186</t>
  </si>
  <si>
    <t>Article 187</t>
  </si>
  <si>
    <t>Article 188</t>
  </si>
  <si>
    <t>Article 189</t>
  </si>
  <si>
    <t>Article 190</t>
  </si>
  <si>
    <t>Article 191</t>
  </si>
  <si>
    <t>Article 192</t>
  </si>
  <si>
    <t>Article 193</t>
  </si>
  <si>
    <t>Article 194</t>
  </si>
  <si>
    <t>Article 195</t>
  </si>
  <si>
    <t>Article 196</t>
  </si>
  <si>
    <t>Article 197</t>
  </si>
  <si>
    <t>Article 198</t>
  </si>
  <si>
    <t>Article 199</t>
  </si>
  <si>
    <t>Article 200</t>
  </si>
  <si>
    <t>Article 201</t>
  </si>
  <si>
    <t>Article 202</t>
  </si>
  <si>
    <t>Article 203</t>
  </si>
  <si>
    <t>Article 204</t>
  </si>
  <si>
    <t>Article 205</t>
  </si>
  <si>
    <t>Article 206</t>
  </si>
  <si>
    <t>Article 207</t>
  </si>
  <si>
    <t>Article 208</t>
  </si>
  <si>
    <t>Article 209</t>
  </si>
  <si>
    <t>Article 210</t>
  </si>
  <si>
    <t>Article 211</t>
  </si>
  <si>
    <t>Article 212</t>
  </si>
  <si>
    <t>Article 213</t>
  </si>
  <si>
    <t>Article 214</t>
  </si>
  <si>
    <t>Article 215</t>
  </si>
  <si>
    <t>Article 216</t>
  </si>
  <si>
    <t>Article 217</t>
  </si>
  <si>
    <t>Article 218</t>
  </si>
  <si>
    <t>Article 219</t>
  </si>
  <si>
    <t>Article 220</t>
  </si>
  <si>
    <t>Article 221</t>
  </si>
  <si>
    <t>Article 222</t>
  </si>
  <si>
    <t>Article 223</t>
  </si>
  <si>
    <t>Article 224</t>
  </si>
  <si>
    <t>Article 225</t>
  </si>
  <si>
    <t>Article 226</t>
  </si>
  <si>
    <t>Article 227</t>
  </si>
  <si>
    <t>Article 228</t>
  </si>
  <si>
    <t>Article 229</t>
  </si>
  <si>
    <t>Article 230</t>
  </si>
  <si>
    <t>Article 231</t>
  </si>
  <si>
    <t>Article 232</t>
  </si>
  <si>
    <t>Article 233</t>
  </si>
  <si>
    <t>Article 234</t>
  </si>
  <si>
    <t>Article 235</t>
  </si>
  <si>
    <t>Article 236</t>
  </si>
  <si>
    <t>Article 237</t>
  </si>
  <si>
    <t>Article 238</t>
  </si>
  <si>
    <t>Article 239</t>
  </si>
  <si>
    <t>Article 240</t>
  </si>
  <si>
    <t>Article 241</t>
  </si>
  <si>
    <t>Article 242</t>
  </si>
  <si>
    <t>Article 243</t>
  </si>
  <si>
    <t>Article 244</t>
  </si>
  <si>
    <t>Article 245</t>
  </si>
  <si>
    <t>Article 246</t>
  </si>
  <si>
    <t>Article 247</t>
  </si>
  <si>
    <t>Article 248</t>
  </si>
  <si>
    <t>Article 249</t>
  </si>
  <si>
    <t>Article 250</t>
  </si>
  <si>
    <t>Article 251</t>
  </si>
  <si>
    <t>Article 252</t>
  </si>
  <si>
    <t>Article 253</t>
  </si>
  <si>
    <t>Article 254</t>
  </si>
  <si>
    <t>Article 255</t>
  </si>
  <si>
    <t>Article 256</t>
  </si>
  <si>
    <t>Article 257</t>
  </si>
  <si>
    <t>Article 258</t>
  </si>
  <si>
    <t>Article 259</t>
  </si>
  <si>
    <t>Article 260</t>
  </si>
  <si>
    <t>Article 261</t>
  </si>
  <si>
    <t>Article 262</t>
  </si>
  <si>
    <t>Article 263</t>
  </si>
  <si>
    <t>Article 264</t>
  </si>
  <si>
    <t>Article 265</t>
  </si>
  <si>
    <t>Article 266</t>
  </si>
  <si>
    <t>Article 267</t>
  </si>
  <si>
    <t>Article 268</t>
  </si>
  <si>
    <t>Article 269</t>
  </si>
  <si>
    <t>Article 270</t>
  </si>
  <si>
    <t>Article 271</t>
  </si>
  <si>
    <t>Article 272</t>
  </si>
  <si>
    <t>Article 273</t>
  </si>
  <si>
    <t>Article 274</t>
  </si>
  <si>
    <t>Article 275</t>
  </si>
  <si>
    <t>Article 276</t>
  </si>
  <si>
    <t>Article 277</t>
  </si>
  <si>
    <t>Article 278</t>
  </si>
  <si>
    <t>Article 279</t>
  </si>
  <si>
    <t>Article 280</t>
  </si>
  <si>
    <t>Article 281</t>
  </si>
  <si>
    <t>Article 282</t>
  </si>
  <si>
    <t>Article 283</t>
  </si>
  <si>
    <t>Article 284</t>
  </si>
  <si>
    <t>Article 285</t>
  </si>
  <si>
    <t>Article 286</t>
  </si>
  <si>
    <t>Article 287</t>
  </si>
  <si>
    <t>Article 288</t>
  </si>
  <si>
    <t>Article 289</t>
  </si>
  <si>
    <t>Article 290</t>
  </si>
  <si>
    <t>Article 291</t>
  </si>
  <si>
    <t>Article 292</t>
  </si>
  <si>
    <t>Article 293</t>
  </si>
  <si>
    <t>Article 294</t>
  </si>
  <si>
    <t>Article 295</t>
  </si>
  <si>
    <t>Article 296</t>
  </si>
  <si>
    <t>Article 297</t>
  </si>
  <si>
    <t>Article 298</t>
  </si>
  <si>
    <t>Article 299</t>
  </si>
  <si>
    <t>Article 300</t>
  </si>
  <si>
    <t>Article 301</t>
  </si>
  <si>
    <t>Article 302</t>
  </si>
  <si>
    <t>Article 303</t>
  </si>
  <si>
    <t>Article 304</t>
  </si>
  <si>
    <t>Article 305</t>
  </si>
  <si>
    <t>Article 306</t>
  </si>
  <si>
    <t>Article 307</t>
  </si>
  <si>
    <t>Article 308</t>
  </si>
  <si>
    <t>Article 309</t>
  </si>
  <si>
    <t>Article 310</t>
  </si>
  <si>
    <t>Article 311</t>
  </si>
  <si>
    <t>Article 312</t>
  </si>
  <si>
    <t>Article 313</t>
  </si>
  <si>
    <t>Article 314</t>
  </si>
  <si>
    <t>Article 315</t>
  </si>
  <si>
    <t>Article 316</t>
  </si>
  <si>
    <t>Article 317</t>
  </si>
  <si>
    <t>Article 318</t>
  </si>
  <si>
    <t>Article 319</t>
  </si>
  <si>
    <t>Article 320</t>
  </si>
  <si>
    <t>Article 321</t>
  </si>
  <si>
    <t>Article 322</t>
  </si>
  <si>
    <t>Article 323</t>
  </si>
  <si>
    <t>Article 324</t>
  </si>
  <si>
    <t>Article 325</t>
  </si>
  <si>
    <t>Article 326</t>
  </si>
  <si>
    <t>Article 327</t>
  </si>
  <si>
    <t>Article 328</t>
  </si>
  <si>
    <t>Article 329</t>
  </si>
  <si>
    <t>Article 330</t>
  </si>
  <si>
    <t>Article 331</t>
  </si>
  <si>
    <t>Article 332</t>
  </si>
  <si>
    <t>Article 333</t>
  </si>
  <si>
    <t>Article 334</t>
  </si>
  <si>
    <t>Article 335</t>
  </si>
  <si>
    <t>Article 336</t>
  </si>
  <si>
    <t>Article 337</t>
  </si>
  <si>
    <t>Article 338</t>
  </si>
  <si>
    <t>Article 339</t>
  </si>
  <si>
    <t>Article 340</t>
  </si>
  <si>
    <t>Article 341</t>
  </si>
  <si>
    <t>Article 342</t>
  </si>
  <si>
    <t>Article 343</t>
  </si>
  <si>
    <t>Article 344</t>
  </si>
  <si>
    <t>Article 345</t>
  </si>
  <si>
    <t>Article 346</t>
  </si>
  <si>
    <t>Article 347</t>
  </si>
  <si>
    <t>Article 348</t>
  </si>
  <si>
    <t>Article 349</t>
  </si>
  <si>
    <t>Article 350</t>
  </si>
  <si>
    <t>Article 351</t>
  </si>
  <si>
    <t>Article 352</t>
  </si>
  <si>
    <t>Article 353</t>
  </si>
  <si>
    <t>Article 354</t>
  </si>
  <si>
    <t>Article 355</t>
  </si>
  <si>
    <t>Article 356</t>
  </si>
  <si>
    <t>Article 357</t>
  </si>
  <si>
    <t>Article 358</t>
  </si>
  <si>
    <t>Article 359</t>
  </si>
  <si>
    <t>Article 360</t>
  </si>
  <si>
    <t>Article 361</t>
  </si>
  <si>
    <t>Article 362</t>
  </si>
  <si>
    <t>Article 363</t>
  </si>
  <si>
    <t>Article 364</t>
  </si>
  <si>
    <t>Article 365</t>
  </si>
  <si>
    <t>Article 366</t>
  </si>
  <si>
    <t>Article 367</t>
  </si>
  <si>
    <t>Article 368</t>
  </si>
  <si>
    <t>Article 369</t>
  </si>
  <si>
    <t>Article 370</t>
  </si>
  <si>
    <t>Article 371</t>
  </si>
  <si>
    <t>Article 372</t>
  </si>
  <si>
    <t>Article 373</t>
  </si>
  <si>
    <t>Article 374</t>
  </si>
  <si>
    <t>Article 375</t>
  </si>
  <si>
    <t>&gt;=300</t>
  </si>
  <si>
    <t>ENTREZ LE CRITÈRE DÉSIRÉ ET APPUYEZ SUR GÉNÉRER COMMANDE LES LIGNES CORRESPONDANTES SERONT COPIÉES SUR LA FEUILLE COMMANDE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</si>
</sst>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1040C]#,##0;\-#,##0"/>
  </numFmts>
  <fonts count="15" x14ac:knownFonts="1">
    <font>
      <sz val="10"/>
      <color theme="1"/>
      <name val="Arial"/>
      <family val="2"/>
    </font>
    <font>
      <sz val="9"/>
      <color theme="1"/>
      <name val="Arial"/>
      <family val="2"/>
    </font>
    <font>
      <sz val="8"/>
      <name val="Arial"/>
      <family val="2"/>
    </font>
    <font>
      <b/>
      <sz val="9"/>
      <color theme="1"/>
      <name val="Arial"/>
      <family val="2"/>
    </font>
    <font>
      <b/>
      <sz val="8"/>
      <name val="Tahoma"/>
      <family val="2"/>
    </font>
    <font>
      <sz val="10"/>
      <name val="Arial"/>
      <family val="2"/>
    </font>
    <font>
      <b/>
      <sz val="10"/>
      <name val="Arial"/>
      <family val="2"/>
    </font>
    <font>
      <sz val="10"/>
      <color rgb="FF000000"/>
      <name val="Arial"/>
      <family val="2"/>
    </font>
    <font>
      <sz val="8"/>
      <color indexed="8"/>
      <name val="Tahoma"/>
      <family val="2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sz val="8"/>
      <color indexed="63"/>
      <name val="Arial"/>
      <family val="2"/>
    </font>
    <font>
      <sz val="10"/>
      <color theme="1"/>
      <name val="Arial"/>
      <family val="2"/>
    </font>
    <font>
      <b/>
      <i/>
      <sz val="10"/>
      <name val="Arial"/>
      <family val="2"/>
    </font>
    <font>
      <b/>
      <i/>
      <sz val="9"/>
      <color theme="0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11"/>
        <bgColor indexed="0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12"/>
      </left>
      <right style="thin">
        <color indexed="12"/>
      </right>
      <top style="thin">
        <color indexed="12"/>
      </top>
      <bottom style="thin">
        <color indexed="12"/>
      </bottom>
      <diagonal/>
    </border>
    <border>
      <left/>
      <right style="thin">
        <color indexed="12"/>
      </right>
      <top style="thin">
        <color indexed="12"/>
      </top>
      <bottom style="thin">
        <color indexed="12"/>
      </bottom>
      <diagonal/>
    </border>
    <border>
      <left style="thin">
        <color indexed="12"/>
      </left>
      <right/>
      <top style="thin">
        <color indexed="12"/>
      </top>
      <bottom style="thin">
        <color indexed="12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n">
        <color indexed="12"/>
      </bottom>
      <diagonal/>
    </border>
    <border>
      <left/>
      <right/>
      <top style="thin">
        <color indexed="12"/>
      </top>
      <bottom style="thin">
        <color indexed="12"/>
      </bottom>
      <diagonal/>
    </border>
    <border>
      <left style="thin">
        <color indexed="12"/>
      </left>
      <right style="thin">
        <color indexed="12"/>
      </right>
      <top style="thin">
        <color indexed="12"/>
      </top>
      <bottom style="thin">
        <color theme="4" tint="0.39997558519241921"/>
      </bottom>
      <diagonal/>
    </border>
    <border>
      <left style="thin">
        <color indexed="12"/>
      </left>
      <right/>
      <top/>
      <bottom/>
      <diagonal/>
    </border>
    <border>
      <left style="thin">
        <color indexed="12"/>
      </left>
      <right/>
      <top style="thin">
        <color indexed="12"/>
      </top>
      <bottom/>
      <diagonal/>
    </border>
    <border>
      <left/>
      <right/>
      <top style="thin">
        <color indexed="12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theme="7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9" fontId="12" fillId="0" borderId="0" applyFont="0" applyFill="0" applyBorder="0" applyAlignment="0" applyProtection="0"/>
  </cellStyleXfs>
  <cellXfs count="68">
    <xf numFmtId="0" fontId="0" fillId="0" borderId="0" xfId="0"/>
    <xf numFmtId="0" fontId="5" fillId="0" borderId="0" xfId="0" applyFont="1"/>
    <xf numFmtId="0" fontId="1" fillId="2" borderId="0" xfId="0" applyFont="1" applyFill="1" applyAlignment="1">
      <alignment vertical="center"/>
    </xf>
    <xf numFmtId="0" fontId="1" fillId="0" borderId="0" xfId="0" applyFont="1" applyAlignment="1">
      <alignment vertical="center"/>
    </xf>
    <xf numFmtId="0" fontId="4" fillId="3" borderId="3" xfId="0" applyFont="1" applyFill="1" applyBorder="1" applyAlignment="1">
      <alignment horizontal="center" vertical="center" wrapText="1" readingOrder="1"/>
    </xf>
    <xf numFmtId="0" fontId="4" fillId="3" borderId="8" xfId="0" applyFont="1" applyFill="1" applyBorder="1" applyAlignment="1">
      <alignment horizontal="center" vertical="center" wrapText="1" readingOrder="1"/>
    </xf>
    <xf numFmtId="0" fontId="4" fillId="3" borderId="5" xfId="0" applyFont="1" applyFill="1" applyBorder="1" applyAlignment="1">
      <alignment horizontal="center" vertical="center" wrapText="1" readingOrder="1"/>
    </xf>
    <xf numFmtId="0" fontId="4" fillId="3" borderId="6" xfId="0" applyFont="1" applyFill="1" applyBorder="1" applyAlignment="1">
      <alignment horizontal="center" vertical="center" wrapText="1" readingOrder="1"/>
    </xf>
    <xf numFmtId="0" fontId="4" fillId="3" borderId="7" xfId="0" applyFont="1" applyFill="1" applyBorder="1" applyAlignment="1">
      <alignment horizontal="center" vertical="center" wrapText="1" readingOrder="1"/>
    </xf>
    <xf numFmtId="0" fontId="6" fillId="4" borderId="4" xfId="0" applyFont="1" applyFill="1" applyBorder="1" applyAlignment="1">
      <alignment vertical="top" wrapText="1"/>
    </xf>
    <xf numFmtId="0" fontId="4" fillId="3" borderId="9" xfId="0" applyFont="1" applyFill="1" applyBorder="1" applyAlignment="1">
      <alignment horizontal="center" vertical="center" wrapText="1" readingOrder="1"/>
    </xf>
    <xf numFmtId="1" fontId="4" fillId="3" borderId="9" xfId="0" applyNumberFormat="1" applyFont="1" applyFill="1" applyBorder="1" applyAlignment="1">
      <alignment horizontal="center" vertical="center" wrapText="1" readingOrder="1"/>
    </xf>
    <xf numFmtId="1" fontId="0" fillId="0" borderId="0" xfId="0" applyNumberFormat="1"/>
    <xf numFmtId="49" fontId="4" fillId="3" borderId="9" xfId="0" applyNumberFormat="1" applyFont="1" applyFill="1" applyBorder="1" applyAlignment="1">
      <alignment horizontal="center" vertical="center" wrapText="1" readingOrder="1"/>
    </xf>
    <xf numFmtId="49" fontId="0" fillId="0" borderId="0" xfId="0" applyNumberFormat="1"/>
    <xf numFmtId="1" fontId="4" fillId="3" borderId="6" xfId="0" applyNumberFormat="1" applyFont="1" applyFill="1" applyBorder="1" applyAlignment="1">
      <alignment horizontal="right" vertical="center" wrapText="1" readingOrder="1"/>
    </xf>
    <xf numFmtId="1" fontId="4" fillId="3" borderId="4" xfId="0" applyNumberFormat="1" applyFont="1" applyFill="1" applyBorder="1" applyAlignment="1">
      <alignment horizontal="right" vertical="center" wrapText="1" readingOrder="1"/>
    </xf>
    <xf numFmtId="1" fontId="0" fillId="0" borderId="0" xfId="0" applyNumberFormat="1" applyAlignment="1">
      <alignment horizontal="right"/>
    </xf>
    <xf numFmtId="0" fontId="0" fillId="0" borderId="4" xfId="0" applyBorder="1" applyAlignment="1" applyProtection="1">
      <alignment vertical="top" wrapText="1"/>
      <protection locked="0"/>
    </xf>
    <xf numFmtId="0" fontId="8" fillId="0" borderId="3" xfId="0" applyFont="1" applyBorder="1" applyAlignment="1" applyProtection="1">
      <alignment horizontal="center" vertical="top" wrapText="1" readingOrder="1"/>
      <protection locked="0"/>
    </xf>
    <xf numFmtId="0" fontId="8" fillId="0" borderId="3" xfId="0" applyFont="1" applyBorder="1" applyAlignment="1" applyProtection="1">
      <alignment vertical="top" wrapText="1" readingOrder="1"/>
      <protection locked="0"/>
    </xf>
    <xf numFmtId="164" fontId="8" fillId="0" borderId="3" xfId="0" applyNumberFormat="1" applyFont="1" applyBorder="1" applyAlignment="1" applyProtection="1">
      <alignment horizontal="right" vertical="top" wrapText="1" readingOrder="1"/>
      <protection locked="0"/>
    </xf>
    <xf numFmtId="0" fontId="10" fillId="0" borderId="0" xfId="0" applyFont="1" applyAlignment="1">
      <alignment vertical="center"/>
    </xf>
    <xf numFmtId="0" fontId="10" fillId="0" borderId="0" xfId="0" applyFont="1"/>
    <xf numFmtId="0" fontId="8" fillId="5" borderId="10" xfId="0" applyFont="1" applyFill="1" applyBorder="1" applyAlignment="1">
      <alignment horizontal="center" vertical="top" wrapText="1" readingOrder="1"/>
    </xf>
    <xf numFmtId="0" fontId="8" fillId="5" borderId="10" xfId="0" applyFont="1" applyFill="1" applyBorder="1" applyAlignment="1">
      <alignment vertical="top" wrapText="1" readingOrder="1"/>
    </xf>
    <xf numFmtId="164" fontId="8" fillId="5" borderId="10" xfId="0" applyNumberFormat="1" applyFont="1" applyFill="1" applyBorder="1" applyAlignment="1">
      <alignment horizontal="right" vertical="top" wrapText="1" readingOrder="1"/>
    </xf>
    <xf numFmtId="0" fontId="0" fillId="5" borderId="10" xfId="0" applyFill="1" applyBorder="1" applyAlignment="1">
      <alignment vertical="top" wrapText="1"/>
    </xf>
    <xf numFmtId="0" fontId="8" fillId="0" borderId="10" xfId="0" applyFont="1" applyBorder="1" applyAlignment="1">
      <alignment horizontal="center" vertical="top" wrapText="1" readingOrder="1"/>
    </xf>
    <xf numFmtId="0" fontId="8" fillId="0" borderId="10" xfId="0" applyFont="1" applyBorder="1" applyAlignment="1">
      <alignment vertical="top" wrapText="1" readingOrder="1"/>
    </xf>
    <xf numFmtId="164" fontId="8" fillId="0" borderId="10" xfId="0" applyNumberFormat="1" applyFont="1" applyBorder="1" applyAlignment="1">
      <alignment horizontal="right" vertical="top" wrapText="1" readingOrder="1"/>
    </xf>
    <xf numFmtId="0" fontId="0" fillId="0" borderId="10" xfId="0" applyBorder="1" applyAlignment="1">
      <alignment vertical="top" wrapText="1"/>
    </xf>
    <xf numFmtId="0" fontId="8" fillId="5" borderId="11" xfId="0" applyFont="1" applyFill="1" applyBorder="1" applyAlignment="1">
      <alignment horizontal="center" vertical="top" wrapText="1" readingOrder="1"/>
    </xf>
    <xf numFmtId="0" fontId="8" fillId="0" borderId="11" xfId="0" applyFont="1" applyBorder="1" applyAlignment="1">
      <alignment horizontal="center" vertical="top" wrapText="1" readingOrder="1"/>
    </xf>
    <xf numFmtId="0" fontId="4" fillId="3" borderId="0" xfId="0" applyFont="1" applyFill="1" applyAlignment="1">
      <alignment horizontal="center" vertical="center" wrapText="1" readingOrder="1"/>
    </xf>
    <xf numFmtId="49" fontId="11" fillId="0" borderId="12" xfId="0" applyNumberFormat="1" applyFont="1" applyBorder="1"/>
    <xf numFmtId="0" fontId="10" fillId="0" borderId="14" xfId="0" applyFont="1" applyBorder="1" applyAlignment="1">
      <alignment vertical="center"/>
    </xf>
    <xf numFmtId="2" fontId="11" fillId="0" borderId="12" xfId="0" applyNumberFormat="1" applyFont="1" applyBorder="1"/>
    <xf numFmtId="2" fontId="11" fillId="2" borderId="12" xfId="0" applyNumberFormat="1" applyFont="1" applyFill="1" applyBorder="1"/>
    <xf numFmtId="0" fontId="3" fillId="6" borderId="12" xfId="0" applyFont="1" applyFill="1" applyBorder="1" applyAlignment="1">
      <alignment horizontal="center" vertical="center" wrapText="1"/>
    </xf>
    <xf numFmtId="0" fontId="10" fillId="0" borderId="12" xfId="0" applyFont="1" applyBorder="1" applyAlignment="1">
      <alignment vertical="center"/>
    </xf>
    <xf numFmtId="0" fontId="1" fillId="2" borderId="12" xfId="0" applyFont="1" applyFill="1" applyBorder="1" applyAlignment="1">
      <alignment vertical="center"/>
    </xf>
    <xf numFmtId="9" fontId="1" fillId="2" borderId="17" xfId="1" applyFont="1" applyFill="1" applyBorder="1" applyAlignment="1">
      <alignment vertical="center"/>
    </xf>
    <xf numFmtId="1" fontId="1" fillId="2" borderId="12" xfId="0" applyNumberFormat="1" applyFont="1" applyFill="1" applyBorder="1" applyAlignment="1">
      <alignment vertical="center"/>
    </xf>
    <xf numFmtId="9" fontId="1" fillId="2" borderId="12" xfId="1" applyFont="1" applyFill="1" applyBorder="1" applyAlignment="1">
      <alignment vertical="center"/>
    </xf>
    <xf numFmtId="0" fontId="1" fillId="0" borderId="12" xfId="0" applyFont="1" applyBorder="1" applyAlignment="1">
      <alignment vertical="center"/>
    </xf>
    <xf numFmtId="9" fontId="1" fillId="0" borderId="12" xfId="1" applyFont="1" applyFill="1" applyBorder="1" applyAlignment="1">
      <alignment vertical="center"/>
    </xf>
    <xf numFmtId="1" fontId="1" fillId="0" borderId="12" xfId="0" applyNumberFormat="1" applyFont="1" applyBorder="1" applyAlignment="1">
      <alignment vertical="center"/>
    </xf>
    <xf numFmtId="49" fontId="11" fillId="0" borderId="12" xfId="0" applyNumberFormat="1" applyFont="1" applyFill="1" applyBorder="1"/>
    <xf numFmtId="2" fontId="11" fillId="0" borderId="12" xfId="0" applyNumberFormat="1" applyFont="1" applyFill="1" applyBorder="1"/>
    <xf numFmtId="49" fontId="2" fillId="0" borderId="12" xfId="0" applyNumberFormat="1" applyFont="1" applyFill="1" applyBorder="1"/>
    <xf numFmtId="2" fontId="2" fillId="0" borderId="12" xfId="0" applyNumberFormat="1" applyFont="1" applyFill="1" applyBorder="1"/>
    <xf numFmtId="49" fontId="9" fillId="7" borderId="1" xfId="0" applyNumberFormat="1" applyFont="1" applyFill="1" applyBorder="1" applyAlignment="1">
      <alignment horizontal="center" vertical="center" wrapText="1"/>
    </xf>
    <xf numFmtId="49" fontId="9" fillId="7" borderId="2" xfId="0" applyNumberFormat="1" applyFont="1" applyFill="1" applyBorder="1" applyAlignment="1">
      <alignment horizontal="center" vertical="center" wrapText="1"/>
    </xf>
    <xf numFmtId="0" fontId="9" fillId="7" borderId="2" xfId="0" applyFont="1" applyFill="1" applyBorder="1" applyAlignment="1">
      <alignment horizontal="center" vertical="center" wrapText="1"/>
    </xf>
    <xf numFmtId="0" fontId="9" fillId="7" borderId="12" xfId="0" applyFont="1" applyFill="1" applyBorder="1" applyAlignment="1">
      <alignment horizontal="center" vertical="center" wrapText="1"/>
    </xf>
    <xf numFmtId="0" fontId="9" fillId="8" borderId="0" xfId="0" applyFont="1" applyFill="1" applyAlignment="1">
      <alignment horizontal="center" vertical="center" wrapText="1"/>
    </xf>
    <xf numFmtId="0" fontId="9" fillId="8" borderId="0" xfId="0" applyFont="1" applyFill="1" applyAlignment="1">
      <alignment vertical="center" wrapText="1"/>
    </xf>
    <xf numFmtId="0" fontId="9" fillId="8" borderId="0" xfId="0" applyFont="1" applyFill="1" applyBorder="1" applyAlignment="1">
      <alignment horizontal="center" vertical="center" wrapText="1"/>
    </xf>
    <xf numFmtId="0" fontId="9" fillId="8" borderId="13" xfId="0" applyFont="1" applyFill="1" applyBorder="1" applyAlignment="1">
      <alignment horizontal="center" vertical="center" wrapText="1"/>
    </xf>
    <xf numFmtId="0" fontId="9" fillId="8" borderId="0" xfId="0" applyFont="1" applyFill="1" applyAlignment="1">
      <alignment horizontal="center" vertical="center" wrapText="1"/>
    </xf>
    <xf numFmtId="0" fontId="9" fillId="8" borderId="15" xfId="0" applyFont="1" applyFill="1" applyBorder="1" applyAlignment="1">
      <alignment horizontal="center" vertical="center" wrapText="1"/>
    </xf>
    <xf numFmtId="0" fontId="9" fillId="8" borderId="16" xfId="0" applyFont="1" applyFill="1" applyBorder="1" applyAlignment="1">
      <alignment horizontal="center" vertical="center" wrapText="1"/>
    </xf>
    <xf numFmtId="0" fontId="9" fillId="8" borderId="18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3" fillId="9" borderId="12" xfId="0" applyFont="1" applyFill="1" applyBorder="1" applyAlignment="1">
      <alignment horizontal="center" vertical="center"/>
    </xf>
    <xf numFmtId="0" fontId="14" fillId="10" borderId="0" xfId="0" applyFont="1" applyFill="1" applyAlignment="1">
      <alignment horizontal="center" vertical="center" wrapText="1"/>
    </xf>
  </cellXfs>
  <cellStyles count="2">
    <cellStyle name="Normal" xfId="0" builtinId="0"/>
    <cellStyle name="Pourcentage" xfId="1" builtinId="5"/>
  </cellStyles>
  <dxfs count="75">
    <dxf>
      <font>
        <color theme="9" tint="-0.24994659260841701"/>
      </font>
      <fill>
        <patternFill>
          <bgColor theme="9" tint="0.79998168889431442"/>
        </patternFill>
      </fill>
    </dxf>
    <dxf>
      <font>
        <color rgb="FFFF0000"/>
      </font>
      <fill>
        <patternFill>
          <bgColor rgb="FFFFCCCC"/>
        </patternFill>
      </fill>
    </dxf>
    <dxf>
      <font>
        <color theme="9" tint="-0.24994659260841701"/>
      </font>
      <fill>
        <patternFill>
          <bgColor theme="9" tint="0.79998168889431442"/>
        </patternFill>
      </fill>
    </dxf>
    <dxf>
      <font>
        <color rgb="FFFF0000"/>
      </font>
      <fill>
        <patternFill>
          <bgColor rgb="FFFFCCCC"/>
        </patternFill>
      </fill>
    </dxf>
    <dxf>
      <font>
        <color theme="9" tint="-0.24994659260841701"/>
      </font>
      <fill>
        <patternFill>
          <bgColor theme="9" tint="0.79998168889431442"/>
        </patternFill>
      </fill>
    </dxf>
    <dxf>
      <font>
        <color rgb="FFFF0000"/>
      </font>
      <fill>
        <patternFill>
          <bgColor rgb="FFFFCCCC"/>
        </patternFill>
      </fill>
    </dxf>
    <dxf>
      <font>
        <color theme="9" tint="-0.24994659260841701"/>
      </font>
      <fill>
        <patternFill>
          <bgColor theme="9" tint="0.79998168889431442"/>
        </patternFill>
      </fill>
    </dxf>
    <dxf>
      <font>
        <color rgb="FFFF0000"/>
      </font>
      <fill>
        <patternFill>
          <bgColor rgb="FFFFCCCC"/>
        </patternFill>
      </fill>
    </dxf>
    <dxf>
      <font>
        <color theme="9" tint="-0.24994659260841701"/>
      </font>
      <fill>
        <patternFill>
          <bgColor theme="9" tint="0.79998168889431442"/>
        </patternFill>
      </fill>
    </dxf>
    <dxf>
      <font>
        <color rgb="FFFF0000"/>
      </font>
      <fill>
        <patternFill>
          <bgColor rgb="FFFFCCCC"/>
        </patternFill>
      </fill>
    </dxf>
    <dxf>
      <font>
        <color theme="9" tint="-0.24994659260841701"/>
      </font>
      <fill>
        <patternFill>
          <bgColor theme="9" tint="0.79998168889431442"/>
        </patternFill>
      </fill>
    </dxf>
    <dxf>
      <font>
        <color rgb="FFFF0000"/>
      </font>
      <fill>
        <patternFill>
          <bgColor rgb="FFFFCCCC"/>
        </patternFill>
      </fill>
    </dxf>
    <dxf>
      <font>
        <color theme="9" tint="-0.24994659260841701"/>
      </font>
      <fill>
        <patternFill>
          <bgColor theme="9" tint="0.79998168889431442"/>
        </patternFill>
      </fill>
    </dxf>
    <dxf>
      <font>
        <color rgb="FFFF0000"/>
      </font>
      <fill>
        <patternFill>
          <bgColor rgb="FFFFCCCC"/>
        </patternFill>
      </fill>
    </dxf>
    <dxf>
      <font>
        <color theme="9" tint="-0.24994659260841701"/>
      </font>
      <fill>
        <patternFill>
          <bgColor theme="9" tint="0.79998168889431442"/>
        </patternFill>
      </fill>
    </dxf>
    <dxf>
      <font>
        <color rgb="FFFF0000"/>
      </font>
      <fill>
        <patternFill>
          <bgColor rgb="FFFFCCCC"/>
        </patternFill>
      </fill>
    </dxf>
    <dxf>
      <font>
        <color theme="9" tint="-0.24994659260841701"/>
      </font>
      <fill>
        <patternFill>
          <bgColor theme="9" tint="0.79998168889431442"/>
        </patternFill>
      </fill>
    </dxf>
    <dxf>
      <font>
        <color rgb="FFFF0000"/>
      </font>
      <fill>
        <patternFill>
          <bgColor rgb="FFFFCCCC"/>
        </patternFill>
      </fill>
    </dxf>
    <dxf>
      <font>
        <color theme="9" tint="-0.24994659260841701"/>
      </font>
      <fill>
        <patternFill>
          <bgColor theme="9" tint="0.79998168889431442"/>
        </patternFill>
      </fill>
    </dxf>
    <dxf>
      <font>
        <color rgb="FFFF0000"/>
      </font>
      <fill>
        <patternFill>
          <bgColor rgb="FFFFCCCC"/>
        </patternFill>
      </fill>
    </dxf>
    <dxf>
      <font>
        <color theme="9" tint="-0.24994659260841701"/>
      </font>
      <fill>
        <patternFill>
          <bgColor theme="9" tint="0.79998168889431442"/>
        </patternFill>
      </fill>
    </dxf>
    <dxf>
      <font>
        <color rgb="FFFF0000"/>
      </font>
      <fill>
        <patternFill>
          <bgColor rgb="FFFFCCCC"/>
        </patternFill>
      </fill>
    </dxf>
    <dxf>
      <font>
        <color theme="9" tint="-0.24994659260841701"/>
      </font>
      <fill>
        <patternFill>
          <bgColor theme="9" tint="0.79998168889431442"/>
        </patternFill>
      </fill>
    </dxf>
    <dxf>
      <font>
        <color rgb="FFFF0000"/>
      </font>
      <fill>
        <patternFill>
          <bgColor rgb="FFFFCCCC"/>
        </patternFill>
      </fill>
    </dxf>
    <dxf>
      <font>
        <color theme="9" tint="-0.24994659260841701"/>
      </font>
      <fill>
        <patternFill>
          <bgColor theme="9" tint="0.79998168889431442"/>
        </patternFill>
      </fill>
    </dxf>
    <dxf>
      <font>
        <color rgb="FFFF0000"/>
      </font>
      <fill>
        <patternFill>
          <bgColor rgb="FFFFCCCC"/>
        </patternFill>
      </fill>
    </dxf>
    <dxf>
      <font>
        <color theme="9" tint="-0.24994659260841701"/>
      </font>
      <fill>
        <patternFill>
          <bgColor theme="9" tint="0.79998168889431442"/>
        </patternFill>
      </fill>
    </dxf>
    <dxf>
      <font>
        <color rgb="FFFF0000"/>
      </font>
      <fill>
        <patternFill>
          <bgColor rgb="FFFFCCCC"/>
        </patternFill>
      </fill>
    </dxf>
    <dxf>
      <font>
        <color theme="9" tint="-0.24994659260841701"/>
      </font>
      <fill>
        <patternFill>
          <bgColor theme="9" tint="0.79998168889431442"/>
        </patternFill>
      </fill>
    </dxf>
    <dxf>
      <font>
        <color rgb="FFFF0000"/>
      </font>
      <fill>
        <patternFill>
          <bgColor rgb="FFFFCCCC"/>
        </patternFill>
      </fill>
    </dxf>
    <dxf>
      <font>
        <color theme="9" tint="-0.24994659260841701"/>
      </font>
      <fill>
        <patternFill>
          <bgColor theme="9" tint="0.79998168889431442"/>
        </patternFill>
      </fill>
    </dxf>
    <dxf>
      <font>
        <color rgb="FFFF0000"/>
      </font>
      <fill>
        <patternFill>
          <bgColor rgb="FFFFCCCC"/>
        </patternFill>
      </fill>
    </dxf>
    <dxf>
      <font>
        <color theme="9" tint="-0.24994659260841701"/>
      </font>
      <fill>
        <patternFill>
          <bgColor theme="9" tint="0.79998168889431442"/>
        </patternFill>
      </fill>
    </dxf>
    <dxf>
      <font>
        <color rgb="FFFF0000"/>
      </font>
      <fill>
        <patternFill>
          <bgColor rgb="FFFFCCCC"/>
        </patternFill>
      </fill>
    </dxf>
    <dxf>
      <font>
        <color theme="9" tint="-0.24994659260841701"/>
      </font>
      <fill>
        <patternFill>
          <bgColor theme="9" tint="0.79998168889431442"/>
        </patternFill>
      </fill>
    </dxf>
    <dxf>
      <font>
        <color rgb="FFFF0000"/>
      </font>
      <fill>
        <patternFill>
          <bgColor rgb="FFFFCCCC"/>
        </patternFill>
      </fill>
    </dxf>
    <dxf>
      <font>
        <color theme="9" tint="-0.24994659260841701"/>
      </font>
      <fill>
        <patternFill>
          <bgColor theme="9" tint="0.79998168889431442"/>
        </patternFill>
      </fill>
    </dxf>
    <dxf>
      <font>
        <color rgb="FFFF0000"/>
      </font>
      <fill>
        <patternFill>
          <bgColor rgb="FFFFCCCC"/>
        </patternFill>
      </fill>
    </dxf>
    <dxf>
      <font>
        <color theme="9" tint="-0.24994659260841701"/>
      </font>
      <fill>
        <patternFill>
          <bgColor theme="9" tint="0.79998168889431442"/>
        </patternFill>
      </fill>
    </dxf>
    <dxf>
      <font>
        <color rgb="FFFF0000"/>
      </font>
      <fill>
        <patternFill>
          <bgColor rgb="FFFFCCCC"/>
        </patternFill>
      </fill>
    </dxf>
    <dxf>
      <font>
        <color theme="9" tint="-0.24994659260841701"/>
      </font>
      <fill>
        <patternFill>
          <bgColor theme="9" tint="0.79998168889431442"/>
        </patternFill>
      </fill>
    </dxf>
    <dxf>
      <font>
        <color rgb="FFFF0000"/>
      </font>
      <fill>
        <patternFill>
          <bgColor rgb="FFFFCCCC"/>
        </patternFill>
      </fill>
    </dxf>
    <dxf>
      <font>
        <color theme="9" tint="-0.24994659260841701"/>
      </font>
      <fill>
        <patternFill>
          <bgColor theme="9" tint="0.79998168889431442"/>
        </patternFill>
      </fill>
    </dxf>
    <dxf>
      <font>
        <color rgb="FFFF0000"/>
      </font>
      <fill>
        <patternFill>
          <bgColor rgb="FFFFCCCC"/>
        </patternFill>
      </fill>
    </dxf>
    <dxf>
      <font>
        <color theme="9" tint="-0.24994659260841701"/>
      </font>
      <fill>
        <patternFill>
          <bgColor theme="9" tint="0.79998168889431442"/>
        </patternFill>
      </fill>
    </dxf>
    <dxf>
      <font>
        <color rgb="FFFF0000"/>
      </font>
      <fill>
        <patternFill>
          <bgColor rgb="FFFFCCCC"/>
        </patternFill>
      </fill>
    </dxf>
    <dxf>
      <font>
        <color theme="9" tint="-0.24994659260841701"/>
      </font>
      <fill>
        <patternFill>
          <bgColor theme="9" tint="0.79998168889431442"/>
        </patternFill>
      </fill>
    </dxf>
    <dxf>
      <font>
        <color rgb="FFFF0000"/>
      </font>
      <fill>
        <patternFill>
          <bgColor rgb="FFFFCCCC"/>
        </patternFill>
      </fill>
    </dxf>
    <dxf>
      <font>
        <color theme="9" tint="-0.24994659260841701"/>
      </font>
      <fill>
        <patternFill>
          <bgColor theme="9" tint="0.79998168889431442"/>
        </patternFill>
      </fill>
    </dxf>
    <dxf>
      <font>
        <color rgb="FFFF0000"/>
      </font>
      <fill>
        <patternFill>
          <bgColor rgb="FFFFCCCC"/>
        </patternFill>
      </fill>
    </dxf>
    <dxf>
      <font>
        <color theme="9" tint="-0.24994659260841701"/>
      </font>
      <fill>
        <patternFill>
          <bgColor theme="9" tint="0.79998168889431442"/>
        </patternFill>
      </fill>
    </dxf>
    <dxf>
      <font>
        <color rgb="FFFF0000"/>
      </font>
      <fill>
        <patternFill>
          <bgColor rgb="FFFFCCCC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Tahoma"/>
        <scheme val="none"/>
      </font>
      <numFmt numFmtId="164" formatCode="[$-1040C]#,##0;\-#,##0"/>
      <fill>
        <patternFill patternType="solid">
          <fgColor theme="4" tint="0.79998168889431442"/>
          <bgColor theme="4" tint="0.79998168889431442"/>
        </patternFill>
      </fill>
      <alignment horizontal="right" vertical="top" textRotation="0" wrapText="1" indent="0" justifyLastLine="0" shrinkToFit="0" readingOrder="1"/>
      <border diagonalUp="0" diagonalDown="0">
        <left style="thin">
          <color indexed="12"/>
        </left>
        <right/>
        <top style="thin">
          <color indexed="12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Tahoma"/>
        <scheme val="none"/>
      </font>
      <numFmt numFmtId="164" formatCode="[$-1040C]#,##0;\-#,##0"/>
      <fill>
        <patternFill patternType="solid">
          <fgColor theme="4" tint="0.79998168889431442"/>
          <bgColor theme="4" tint="0.79998168889431442"/>
        </patternFill>
      </fill>
      <alignment horizontal="right" vertical="top" textRotation="0" wrapText="1" indent="0" justifyLastLine="0" shrinkToFit="0" readingOrder="1"/>
      <border diagonalUp="0" diagonalDown="0">
        <left style="thin">
          <color indexed="12"/>
        </left>
        <right/>
        <top style="thin">
          <color indexed="12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Tahoma"/>
        <scheme val="none"/>
      </font>
      <numFmt numFmtId="164" formatCode="[$-1040C]#,##0;\-#,##0"/>
      <fill>
        <patternFill patternType="solid">
          <fgColor theme="4" tint="0.79998168889431442"/>
          <bgColor theme="4" tint="0.79998168889431442"/>
        </patternFill>
      </fill>
      <alignment horizontal="right" vertical="top" textRotation="0" wrapText="1" indent="0" justifyLastLine="0" shrinkToFit="0" readingOrder="1"/>
      <border diagonalUp="0" diagonalDown="0">
        <left style="thin">
          <color indexed="12"/>
        </left>
        <right/>
        <top style="thin">
          <color indexed="12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Tahoma"/>
        <scheme val="none"/>
      </font>
      <numFmt numFmtId="164" formatCode="[$-1040C]#,##0;\-#,##0"/>
      <fill>
        <patternFill patternType="solid">
          <fgColor theme="4" tint="0.79998168889431442"/>
          <bgColor theme="4" tint="0.79998168889431442"/>
        </patternFill>
      </fill>
      <alignment horizontal="right" vertical="top" textRotation="0" wrapText="1" indent="0" justifyLastLine="0" shrinkToFit="0" readingOrder="1"/>
      <border diagonalUp="0" diagonalDown="0">
        <left style="thin">
          <color indexed="12"/>
        </left>
        <right/>
        <top style="thin">
          <color indexed="12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Tahoma"/>
        <scheme val="none"/>
      </font>
      <numFmt numFmtId="164" formatCode="[$-1040C]#,##0;\-#,##0"/>
      <fill>
        <patternFill patternType="solid">
          <fgColor theme="4" tint="0.79998168889431442"/>
          <bgColor theme="4" tint="0.79998168889431442"/>
        </patternFill>
      </fill>
      <alignment horizontal="right" vertical="top" textRotation="0" wrapText="1" indent="0" justifyLastLine="0" shrinkToFit="0" readingOrder="1"/>
      <border diagonalUp="0" diagonalDown="0">
        <left style="thin">
          <color indexed="12"/>
        </left>
        <right/>
        <top style="thin">
          <color indexed="12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Tahoma"/>
        <scheme val="none"/>
      </font>
      <numFmt numFmtId="164" formatCode="[$-1040C]#,##0;\-#,##0"/>
      <fill>
        <patternFill patternType="solid">
          <fgColor theme="4" tint="0.79998168889431442"/>
          <bgColor theme="4" tint="0.79998168889431442"/>
        </patternFill>
      </fill>
      <alignment horizontal="right" vertical="top" textRotation="0" wrapText="1" indent="0" justifyLastLine="0" shrinkToFit="0" readingOrder="1"/>
      <border diagonalUp="0" diagonalDown="0">
        <left style="thin">
          <color indexed="12"/>
        </left>
        <right/>
        <top style="thin">
          <color indexed="12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Tahoma"/>
        <scheme val="none"/>
      </font>
      <numFmt numFmtId="164" formatCode="[$-1040C]#,##0;\-#,##0"/>
      <fill>
        <patternFill patternType="solid">
          <fgColor theme="4" tint="0.79998168889431442"/>
          <bgColor theme="4" tint="0.79998168889431442"/>
        </patternFill>
      </fill>
      <alignment horizontal="right" vertical="top" textRotation="0" wrapText="1" indent="0" justifyLastLine="0" shrinkToFit="0" readingOrder="1"/>
      <border diagonalUp="0" diagonalDown="0">
        <left style="thin">
          <color indexed="12"/>
        </left>
        <right/>
        <top style="thin">
          <color indexed="12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Tahoma"/>
        <scheme val="none"/>
      </font>
      <numFmt numFmtId="164" formatCode="[$-1040C]#,##0;\-#,##0"/>
      <fill>
        <patternFill patternType="solid">
          <fgColor theme="4" tint="0.79998168889431442"/>
          <bgColor theme="4" tint="0.79998168889431442"/>
        </patternFill>
      </fill>
      <alignment horizontal="right" vertical="top" textRotation="0" wrapText="1" indent="0" justifyLastLine="0" shrinkToFit="0" readingOrder="1"/>
      <border diagonalUp="0" diagonalDown="0">
        <left style="thin">
          <color indexed="12"/>
        </left>
        <right/>
        <top style="thin">
          <color indexed="12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Tahoma"/>
        <scheme val="none"/>
      </font>
      <numFmt numFmtId="164" formatCode="[$-1040C]#,##0;\-#,##0"/>
      <fill>
        <patternFill patternType="solid">
          <fgColor theme="4" tint="0.79998168889431442"/>
          <bgColor theme="4" tint="0.79998168889431442"/>
        </patternFill>
      </fill>
      <alignment horizontal="right" vertical="top" textRotation="0" wrapText="1" indent="0" justifyLastLine="0" shrinkToFit="0" readingOrder="1"/>
      <border diagonalUp="0" diagonalDown="0">
        <left style="thin">
          <color indexed="12"/>
        </left>
        <right/>
        <top style="thin">
          <color indexed="12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Tahoma"/>
        <scheme val="none"/>
      </font>
      <numFmt numFmtId="164" formatCode="[$-1040C]#,##0;\-#,##0"/>
      <fill>
        <patternFill patternType="solid">
          <fgColor theme="4" tint="0.79998168889431442"/>
          <bgColor theme="4" tint="0.79998168889431442"/>
        </patternFill>
      </fill>
      <alignment horizontal="right" vertical="top" textRotation="0" wrapText="1" indent="0" justifyLastLine="0" shrinkToFit="0" readingOrder="1"/>
      <border diagonalUp="0" diagonalDown="0">
        <left style="thin">
          <color indexed="12"/>
        </left>
        <right/>
        <top style="thin">
          <color indexed="12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fill>
        <patternFill patternType="solid">
          <fgColor theme="4" tint="0.79998168889431442"/>
          <bgColor theme="4" tint="0.79998168889431442"/>
        </patternFill>
      </fill>
      <alignment horizontal="general" vertical="top" textRotation="0" wrapText="1" indent="0" justifyLastLine="0" shrinkToFit="0" readingOrder="0"/>
      <border diagonalUp="0" diagonalDown="0">
        <left style="thin">
          <color indexed="12"/>
        </left>
        <right/>
        <top style="thin">
          <color indexed="12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Tahoma"/>
        <scheme val="none"/>
      </font>
      <numFmt numFmtId="164" formatCode="[$-1040C]#,##0;\-#,##0"/>
      <fill>
        <patternFill patternType="solid">
          <fgColor theme="4" tint="0.79998168889431442"/>
          <bgColor theme="4" tint="0.79998168889431442"/>
        </patternFill>
      </fill>
      <alignment horizontal="right" vertical="top" textRotation="0" wrapText="1" indent="0" justifyLastLine="0" shrinkToFit="0" readingOrder="1"/>
      <border diagonalUp="0" diagonalDown="0">
        <left style="thin">
          <color indexed="12"/>
        </left>
        <right/>
        <top style="thin">
          <color indexed="12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Tahoma"/>
        <scheme val="none"/>
      </font>
      <numFmt numFmtId="164" formatCode="[$-1040C]#,##0;\-#,##0"/>
      <fill>
        <patternFill patternType="solid">
          <fgColor theme="4" tint="0.79998168889431442"/>
          <bgColor theme="4" tint="0.79998168889431442"/>
        </patternFill>
      </fill>
      <alignment horizontal="right" vertical="top" textRotation="0" wrapText="1" indent="0" justifyLastLine="0" shrinkToFit="0" readingOrder="1"/>
      <border diagonalUp="0" diagonalDown="0">
        <left style="thin">
          <color indexed="12"/>
        </left>
        <right/>
        <top style="thin">
          <color indexed="12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Tahoma"/>
        <scheme val="none"/>
      </font>
      <numFmt numFmtId="164" formatCode="[$-1040C]#,##0;\-#,##0"/>
      <fill>
        <patternFill patternType="solid">
          <fgColor theme="4" tint="0.79998168889431442"/>
          <bgColor theme="4" tint="0.79998168889431442"/>
        </patternFill>
      </fill>
      <alignment horizontal="right" vertical="top" textRotation="0" wrapText="1" indent="0" justifyLastLine="0" shrinkToFit="0" readingOrder="1"/>
      <border diagonalUp="0" diagonalDown="0">
        <left style="thin">
          <color indexed="12"/>
        </left>
        <right/>
        <top style="thin">
          <color indexed="12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Tahoma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general" vertical="top" textRotation="0" wrapText="1" indent="0" justifyLastLine="0" shrinkToFit="0" readingOrder="1"/>
      <border diagonalUp="0" diagonalDown="0">
        <left style="thin">
          <color indexed="12"/>
        </left>
        <right/>
        <top style="thin">
          <color indexed="12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Tahoma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top" textRotation="0" wrapText="1" indent="0" justifyLastLine="0" shrinkToFit="0" readingOrder="1"/>
      <border diagonalUp="0" diagonalDown="0">
        <left style="thin">
          <color indexed="12"/>
        </left>
        <right/>
        <top style="thin">
          <color indexed="12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Tahoma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top" textRotation="0" wrapText="1" indent="0" justifyLastLine="0" shrinkToFit="0" readingOrder="1"/>
      <border diagonalUp="0" diagonalDown="0">
        <left style="thin">
          <color indexed="12"/>
        </left>
        <right/>
        <top style="thin">
          <color indexed="12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Tahoma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general" vertical="top" textRotation="0" wrapText="1" indent="0" justifyLastLine="0" shrinkToFit="0" readingOrder="1"/>
      <border diagonalUp="0" diagonalDown="0">
        <left style="thin">
          <color indexed="12"/>
        </left>
        <right/>
        <top style="thin">
          <color indexed="12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Tahoma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top" textRotation="0" wrapText="1" indent="0" justifyLastLine="0" shrinkToFit="0" readingOrder="1"/>
      <border diagonalUp="0" diagonalDown="0">
        <left style="thin">
          <color indexed="12"/>
        </left>
        <right/>
        <top style="thin">
          <color indexed="12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Tahoma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top" textRotation="0" wrapText="1" indent="0" justifyLastLine="0" shrinkToFit="0" readingOrder="1"/>
      <border diagonalUp="0" diagonalDown="0">
        <left/>
        <right/>
        <top style="thin">
          <color indexed="12"/>
        </top>
        <bottom/>
        <vertical/>
        <horizontal/>
      </border>
    </dxf>
    <dxf>
      <border outline="0">
        <left style="thin">
          <color indexed="12"/>
        </left>
        <right style="thin">
          <color indexed="12"/>
        </right>
        <top style="thin">
          <color indexed="12"/>
        </top>
        <bottom style="thin">
          <color indexed="1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Tahoma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right" vertical="top" textRotation="0" wrapText="1" indent="0" justifyLastLine="0" shrinkToFit="0" readingOrder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Tahoma"/>
        <scheme val="none"/>
      </font>
      <fill>
        <patternFill patternType="solid">
          <fgColor indexed="0"/>
          <bgColor indexed="11"/>
        </patternFill>
      </fill>
      <alignment horizontal="center" vertical="center" textRotation="0" wrapText="1" indent="0" justifyLastLine="0" shrinkToFit="0" readingOrder="1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13" Type="http://schemas.microsoft.com/office/2017/06/relationships/rdRichValue" Target="richData/rdrichvalue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12" Type="http://schemas.microsoft.com/office/2017/06/relationships/rdRichValueStructure" Target="richData/rdrichvaluestructure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microsoft.com/office/2017/06/relationships/rdRichValueTypes" Target="richData/rdRichValueTypes.xml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30480</xdr:colOff>
          <xdr:row>0</xdr:row>
          <xdr:rowOff>60960</xdr:rowOff>
        </xdr:from>
        <xdr:to>
          <xdr:col>4</xdr:col>
          <xdr:colOff>0</xdr:colOff>
          <xdr:row>1</xdr:row>
          <xdr:rowOff>251460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xmlns="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CA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Mise à jour stock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76200</xdr:colOff>
          <xdr:row>0</xdr:row>
          <xdr:rowOff>60960</xdr:rowOff>
        </xdr:from>
        <xdr:to>
          <xdr:col>8</xdr:col>
          <xdr:colOff>1226820</xdr:colOff>
          <xdr:row>1</xdr:row>
          <xdr:rowOff>243840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xmlns="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CA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Générer commande</a:t>
              </a:r>
            </a:p>
          </xdr:txBody>
        </xdr:sp>
        <xdr:clientData fPrintsWithSheet="0"/>
      </xdr:twoCellAnchor>
    </mc:Choice>
    <mc:Fallback/>
  </mc:AlternateContent>
  <xdr:twoCellAnchor>
    <xdr:from>
      <xdr:col>10</xdr:col>
      <xdr:colOff>792480</xdr:colOff>
      <xdr:row>2</xdr:row>
      <xdr:rowOff>45720</xdr:rowOff>
    </xdr:from>
    <xdr:to>
      <xdr:col>10</xdr:col>
      <xdr:colOff>1013460</xdr:colOff>
      <xdr:row>3</xdr:row>
      <xdr:rowOff>53340</xdr:rowOff>
    </xdr:to>
    <xdr:sp macro="" textlink="">
      <xdr:nvSpPr>
        <xdr:cNvPr id="2" name="Flèche vers le haut 1"/>
        <xdr:cNvSpPr/>
      </xdr:nvSpPr>
      <xdr:spPr>
        <a:xfrm>
          <a:off x="14333220" y="624840"/>
          <a:ext cx="220980" cy="381000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A" sz="1100"/>
        </a:p>
      </xdr:txBody>
    </xdr:sp>
    <xdr:clientData/>
  </xdr:twoCellAnchor>
</xdr:wsDr>
</file>

<file path=xl/richData/rdRichValueTypes.xml><?xml version="1.0" encoding="utf-8"?>
<rvTypesInfo xmlns="http://schemas.microsoft.com/office/spreadsheetml/2017/richdata2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19</v>
    <v>8</v>
    <v>1</v>
    <v>1</v>
  </rv>
</rvData>
</file>

<file path=xl/richData/rdrichvaluestructure.xml><?xml version="1.0" encoding="utf-8"?>
<rvStructures xmlns="http://schemas.microsoft.com/office/spreadsheetml/2017/richdata" count="1">
  <s t="_error">
    <k n="colOffset" t="i"/>
    <k n="errorType" t="i"/>
    <k n="rwOffset" t="i"/>
    <k n="subType" t="i"/>
  </s>
</rvStructures>
</file>

<file path=xl/tables/table1.xml><?xml version="1.0" encoding="utf-8"?>
<table xmlns="http://schemas.openxmlformats.org/spreadsheetml/2006/main" id="1" name="Tableau1" displayName="Tableau1" ref="A1:T910" totalsRowShown="0" headerRowDxfId="74" dataDxfId="73" tableBorderDxfId="72">
  <autoFilter ref="A1:T910"/>
  <tableColumns count="20">
    <tableColumn id="1" name="Site" dataDxfId="71"/>
    <tableColumn id="2" name="Code Mag" dataDxfId="70"/>
    <tableColumn id="3" name="Magasin" dataDxfId="69"/>
    <tableColumn id="4" name="Code Article Stock" dataDxfId="68"/>
    <tableColumn id="5" name="Code Article Laboratoire" dataDxfId="67"/>
    <tableColumn id="6" name="Désignation Article" dataDxfId="66"/>
    <tableColumn id="7" name="Nouveau Stock" dataDxfId="65"/>
    <tableColumn id="8" name="Stock Début" dataDxfId="64"/>
    <tableColumn id="9" name="Entrées Fournisseurs_x000a_(62)" dataDxfId="63"/>
    <tableColumn id="10" name="Colonne1" dataDxfId="62">
      <calculatedColumnFormula>Tableau1[[#This Row],[Code Article Laboratoire]]&amp;Tableau1[[#This Row],[Magasin]]</calculatedColumnFormula>
    </tableColumn>
    <tableColumn id="11" name="Entrées Diverses_x000a_(63)" dataDxfId="61"/>
    <tableColumn id="12" name="Entrées Retours Clients_x000a_ (12)" dataDxfId="60"/>
    <tableColumn id="13" name="Sorties Ventes_x000a_(10)" dataDxfId="59"/>
    <tableColumn id="14" name="Sorties Spécifiques_x000a_(65)" dataDxfId="58"/>
    <tableColumn id="15" name="Sorties Avaries_x000a_(67)" dataDxfId="57"/>
    <tableColumn id="16" name="Sorties Gratuits_x000a_(68)" dataDxfId="56"/>
    <tableColumn id="17" name="Sorties Echanges_x000a_(69)" dataDxfId="55"/>
    <tableColumn id="18" name="Entrées Transferts_x000a_(64)" dataDxfId="54"/>
    <tableColumn id="19" name="Sorties Transferts_x000a_(66)" dataDxfId="53"/>
    <tableColumn id="20" name="Ajustements de Stock_x000a_(71)" dataDxfId="5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FZ378"/>
  <sheetViews>
    <sheetView tabSelected="1" topLeftCell="B1" workbookViewId="0">
      <selection activeCell="K12" sqref="K12"/>
    </sheetView>
  </sheetViews>
  <sheetFormatPr baseColWidth="10" defaultRowHeight="13.2" x14ac:dyDescent="0.25"/>
  <cols>
    <col min="1" max="1" width="16.6640625" style="23" customWidth="1"/>
    <col min="2" max="2" width="42.88671875" style="23" customWidth="1"/>
    <col min="3" max="3" width="20.5546875" style="23" customWidth="1"/>
    <col min="4" max="4" width="21.33203125" style="23" customWidth="1"/>
    <col min="5" max="5" width="12.88671875" style="23" customWidth="1"/>
    <col min="6" max="6" width="17" customWidth="1"/>
    <col min="7" max="7" width="21.6640625" customWidth="1"/>
    <col min="8" max="8" width="14.6640625" customWidth="1"/>
    <col min="9" max="9" width="18.21875" customWidth="1"/>
    <col min="11" max="11" width="24.21875" bestFit="1" customWidth="1"/>
  </cols>
  <sheetData>
    <row r="1" spans="1:858" ht="22.95" customHeight="1" x14ac:dyDescent="0.25">
      <c r="A1" s="59" t="s">
        <v>1208</v>
      </c>
      <c r="B1" s="60"/>
      <c r="C1" s="56"/>
      <c r="D1" s="57"/>
      <c r="E1" s="60"/>
      <c r="F1" s="60"/>
      <c r="G1" s="60"/>
      <c r="H1" s="60"/>
      <c r="I1" s="60"/>
      <c r="K1" s="39" t="s">
        <v>1254</v>
      </c>
    </row>
    <row r="2" spans="1:858" ht="22.95" customHeight="1" thickBot="1" x14ac:dyDescent="0.3">
      <c r="A2" s="61"/>
      <c r="B2" s="62"/>
      <c r="C2" s="58"/>
      <c r="D2" s="57"/>
      <c r="E2" s="63"/>
      <c r="F2" s="63"/>
      <c r="G2" s="63"/>
      <c r="H2" s="63"/>
      <c r="I2" s="63"/>
      <c r="K2" s="66" t="s">
        <v>1630</v>
      </c>
    </row>
    <row r="3" spans="1:858" s="65" customFormat="1" ht="29.4" customHeight="1" x14ac:dyDescent="0.25">
      <c r="A3" s="52" t="s">
        <v>5</v>
      </c>
      <c r="B3" s="53" t="s">
        <v>6</v>
      </c>
      <c r="C3" s="53" t="s">
        <v>1169</v>
      </c>
      <c r="D3" s="54" t="s">
        <v>103</v>
      </c>
      <c r="E3" s="55" t="s">
        <v>1187</v>
      </c>
      <c r="F3" s="55" t="s">
        <v>1251</v>
      </c>
      <c r="G3" s="55" t="s">
        <v>1252</v>
      </c>
      <c r="H3" s="39" t="s">
        <v>1253</v>
      </c>
      <c r="I3" s="39" t="s">
        <v>1254</v>
      </c>
      <c r="J3" s="64"/>
      <c r="K3" s="64"/>
      <c r="L3" s="64"/>
      <c r="M3" s="64"/>
      <c r="N3" s="64"/>
      <c r="O3" s="64"/>
      <c r="P3" s="64"/>
      <c r="Q3" s="64"/>
      <c r="R3" s="64"/>
      <c r="S3" s="64"/>
      <c r="T3" s="64"/>
      <c r="U3" s="64"/>
      <c r="V3" s="64"/>
      <c r="W3" s="64"/>
      <c r="X3" s="64"/>
      <c r="Y3" s="64"/>
      <c r="Z3" s="64"/>
      <c r="AA3" s="64"/>
      <c r="AB3" s="64"/>
      <c r="AC3" s="64"/>
      <c r="AD3" s="64"/>
      <c r="AE3" s="64"/>
      <c r="AF3" s="64"/>
      <c r="AG3" s="64"/>
      <c r="AH3" s="64"/>
      <c r="AI3" s="64"/>
      <c r="AJ3" s="64"/>
      <c r="AK3" s="64"/>
      <c r="AL3" s="64"/>
      <c r="AM3" s="64"/>
      <c r="AN3" s="64"/>
      <c r="AO3" s="64"/>
      <c r="AP3" s="64"/>
      <c r="AQ3" s="64"/>
      <c r="AR3" s="64"/>
      <c r="AS3" s="64"/>
      <c r="AT3" s="64"/>
      <c r="AU3" s="64"/>
      <c r="AV3" s="64"/>
      <c r="AW3" s="64"/>
      <c r="AX3" s="64"/>
      <c r="AY3" s="64"/>
      <c r="AZ3" s="64"/>
      <c r="BA3" s="64"/>
      <c r="BB3" s="64"/>
      <c r="BC3" s="64"/>
      <c r="BD3" s="64"/>
      <c r="BE3" s="64"/>
      <c r="BF3" s="64"/>
      <c r="BG3" s="64"/>
      <c r="BH3" s="64"/>
      <c r="BI3" s="64"/>
      <c r="BJ3" s="64"/>
      <c r="BK3" s="64"/>
      <c r="BL3" s="64"/>
      <c r="BM3" s="64"/>
      <c r="BN3" s="64"/>
      <c r="BO3" s="64"/>
      <c r="BP3" s="64"/>
      <c r="BQ3" s="64"/>
      <c r="BR3" s="64"/>
      <c r="BS3" s="64"/>
      <c r="BT3" s="64"/>
      <c r="BU3" s="64"/>
      <c r="BV3" s="64"/>
      <c r="BW3" s="64"/>
      <c r="BX3" s="64"/>
      <c r="BY3" s="64"/>
      <c r="BZ3" s="64"/>
      <c r="CA3" s="64"/>
      <c r="CB3" s="64"/>
      <c r="CC3" s="64"/>
      <c r="CD3" s="64"/>
      <c r="CE3" s="64"/>
      <c r="CF3" s="64"/>
      <c r="CG3" s="64"/>
      <c r="CH3" s="64"/>
      <c r="CI3" s="64"/>
      <c r="CJ3" s="64"/>
      <c r="CK3" s="64"/>
      <c r="CL3" s="64"/>
      <c r="CM3" s="64"/>
      <c r="CN3" s="64"/>
      <c r="CO3" s="64"/>
      <c r="CP3" s="64"/>
      <c r="CQ3" s="64"/>
      <c r="CR3" s="64"/>
      <c r="CS3" s="64"/>
      <c r="CT3" s="64"/>
      <c r="CU3" s="64"/>
      <c r="CV3" s="64"/>
      <c r="CW3" s="64"/>
      <c r="CX3" s="64"/>
      <c r="CY3" s="64"/>
      <c r="CZ3" s="64"/>
      <c r="DA3" s="64"/>
      <c r="DB3" s="64"/>
      <c r="DC3" s="64"/>
      <c r="DD3" s="64"/>
      <c r="DE3" s="64"/>
      <c r="DF3" s="64"/>
      <c r="DG3" s="64"/>
      <c r="DH3" s="64"/>
      <c r="DI3" s="64"/>
      <c r="DJ3" s="64"/>
      <c r="DK3" s="64"/>
      <c r="DL3" s="64"/>
      <c r="DM3" s="64"/>
      <c r="DN3" s="64"/>
      <c r="DO3" s="64"/>
      <c r="DP3" s="64"/>
      <c r="DQ3" s="64"/>
      <c r="DR3" s="64"/>
      <c r="DS3" s="64"/>
      <c r="DT3" s="64"/>
      <c r="DU3" s="64"/>
      <c r="DV3" s="64"/>
      <c r="DW3" s="64"/>
      <c r="DX3" s="64"/>
      <c r="DY3" s="64"/>
      <c r="DZ3" s="64"/>
      <c r="EA3" s="64"/>
      <c r="EB3" s="64"/>
      <c r="EC3" s="64"/>
      <c r="ED3" s="64"/>
      <c r="EE3" s="64"/>
      <c r="EF3" s="64"/>
      <c r="EG3" s="64"/>
      <c r="EH3" s="64"/>
      <c r="EI3" s="64"/>
      <c r="EJ3" s="64"/>
      <c r="EK3" s="64"/>
      <c r="EL3" s="64"/>
      <c r="EM3" s="64"/>
      <c r="EN3" s="64"/>
      <c r="EO3" s="64"/>
      <c r="EP3" s="64"/>
      <c r="EQ3" s="64"/>
      <c r="ER3" s="64"/>
      <c r="ES3" s="64"/>
      <c r="ET3" s="64"/>
      <c r="EU3" s="64"/>
      <c r="EV3" s="64"/>
      <c r="EW3" s="64"/>
      <c r="EX3" s="64"/>
      <c r="EY3" s="64"/>
      <c r="EZ3" s="64"/>
      <c r="FA3" s="64"/>
      <c r="FB3" s="64"/>
      <c r="FC3" s="64"/>
      <c r="FD3" s="64"/>
      <c r="FE3" s="64"/>
      <c r="FF3" s="64"/>
      <c r="FG3" s="64"/>
      <c r="FH3" s="64"/>
      <c r="FI3" s="64"/>
      <c r="FJ3" s="64"/>
      <c r="FK3" s="64"/>
      <c r="FL3" s="64"/>
      <c r="FM3" s="64"/>
      <c r="FN3" s="64"/>
      <c r="FO3" s="64"/>
      <c r="FP3" s="64"/>
      <c r="FQ3" s="64"/>
      <c r="FR3" s="64"/>
      <c r="FS3" s="64"/>
      <c r="FT3" s="64"/>
      <c r="FU3" s="64"/>
      <c r="FV3" s="64"/>
      <c r="FW3" s="64"/>
      <c r="FX3" s="64"/>
      <c r="FY3" s="64"/>
      <c r="FZ3" s="64"/>
      <c r="GA3" s="64"/>
      <c r="GB3" s="64"/>
      <c r="GC3" s="64"/>
      <c r="GD3" s="64"/>
      <c r="GE3" s="64"/>
      <c r="GF3" s="64"/>
      <c r="GG3" s="64"/>
      <c r="GH3" s="64"/>
      <c r="GI3" s="64"/>
      <c r="GJ3" s="64"/>
      <c r="GK3" s="64"/>
      <c r="GL3" s="64"/>
      <c r="GM3" s="64"/>
      <c r="GN3" s="64"/>
      <c r="GO3" s="64"/>
      <c r="GP3" s="64"/>
      <c r="GQ3" s="64"/>
      <c r="GR3" s="64"/>
      <c r="GS3" s="64"/>
      <c r="GT3" s="64"/>
      <c r="GU3" s="64"/>
      <c r="GV3" s="64"/>
      <c r="GW3" s="64"/>
      <c r="GX3" s="64"/>
      <c r="GY3" s="64"/>
      <c r="GZ3" s="64"/>
      <c r="HA3" s="64"/>
      <c r="HB3" s="64"/>
      <c r="HC3" s="64"/>
      <c r="HD3" s="64"/>
      <c r="HE3" s="64"/>
      <c r="HF3" s="64"/>
      <c r="HG3" s="64"/>
      <c r="HH3" s="64"/>
      <c r="HI3" s="64"/>
      <c r="HJ3" s="64"/>
      <c r="HK3" s="64"/>
      <c r="HL3" s="64"/>
      <c r="HM3" s="64"/>
      <c r="HN3" s="64"/>
      <c r="HO3" s="64"/>
      <c r="HP3" s="64"/>
      <c r="HQ3" s="64"/>
      <c r="HR3" s="64"/>
      <c r="HS3" s="64"/>
      <c r="HT3" s="64"/>
      <c r="HU3" s="64"/>
      <c r="HV3" s="64"/>
      <c r="HW3" s="64"/>
      <c r="HX3" s="64"/>
      <c r="HY3" s="64"/>
      <c r="HZ3" s="64"/>
      <c r="IA3" s="64"/>
      <c r="IB3" s="64"/>
      <c r="IC3" s="64"/>
      <c r="ID3" s="64"/>
      <c r="IE3" s="64"/>
      <c r="IF3" s="64"/>
      <c r="IG3" s="64"/>
      <c r="IH3" s="64"/>
      <c r="II3" s="64"/>
      <c r="IJ3" s="64"/>
      <c r="IK3" s="64"/>
      <c r="IL3" s="64"/>
      <c r="IM3" s="64"/>
      <c r="IN3" s="64"/>
      <c r="IO3" s="64"/>
      <c r="IP3" s="64"/>
      <c r="IQ3" s="64"/>
      <c r="IR3" s="64"/>
      <c r="IS3" s="64"/>
      <c r="IT3" s="64"/>
      <c r="IU3" s="64"/>
      <c r="IV3" s="64"/>
      <c r="IW3" s="64"/>
      <c r="IX3" s="64"/>
      <c r="IY3" s="64"/>
      <c r="IZ3" s="64"/>
      <c r="JA3" s="64"/>
      <c r="JB3" s="64"/>
      <c r="JC3" s="64"/>
      <c r="JD3" s="64"/>
      <c r="JE3" s="64"/>
      <c r="JF3" s="64"/>
      <c r="JG3" s="64"/>
      <c r="JH3" s="64"/>
      <c r="JI3" s="64"/>
      <c r="JJ3" s="64"/>
      <c r="JK3" s="64"/>
      <c r="JL3" s="64"/>
      <c r="JM3" s="64"/>
      <c r="JN3" s="64"/>
      <c r="JO3" s="64"/>
      <c r="JP3" s="64"/>
      <c r="JQ3" s="64"/>
      <c r="JR3" s="64"/>
      <c r="JS3" s="64"/>
      <c r="JT3" s="64"/>
      <c r="JU3" s="64"/>
      <c r="JV3" s="64"/>
      <c r="JW3" s="64"/>
      <c r="JX3" s="64"/>
      <c r="JY3" s="64"/>
      <c r="JZ3" s="64"/>
      <c r="KA3" s="64"/>
      <c r="KB3" s="64"/>
      <c r="KC3" s="64"/>
      <c r="KD3" s="64"/>
      <c r="KE3" s="64"/>
      <c r="KF3" s="64"/>
      <c r="KG3" s="64"/>
      <c r="KH3" s="64"/>
      <c r="KI3" s="64"/>
      <c r="KJ3" s="64"/>
      <c r="KK3" s="64"/>
      <c r="KL3" s="64"/>
      <c r="KM3" s="64"/>
      <c r="KN3" s="64"/>
      <c r="KO3" s="64"/>
      <c r="KP3" s="64"/>
      <c r="KQ3" s="64"/>
      <c r="KR3" s="64"/>
      <c r="KS3" s="64"/>
      <c r="KT3" s="64"/>
      <c r="KU3" s="64"/>
      <c r="KV3" s="64"/>
      <c r="KW3" s="64"/>
      <c r="KX3" s="64"/>
      <c r="KY3" s="64"/>
      <c r="KZ3" s="64"/>
      <c r="LA3" s="64"/>
      <c r="LB3" s="64"/>
      <c r="LC3" s="64"/>
      <c r="LD3" s="64"/>
      <c r="LE3" s="64"/>
      <c r="LF3" s="64"/>
      <c r="LG3" s="64"/>
      <c r="LH3" s="64"/>
      <c r="LI3" s="64"/>
      <c r="LJ3" s="64"/>
      <c r="LK3" s="64"/>
      <c r="LL3" s="64"/>
      <c r="LM3" s="64"/>
      <c r="LN3" s="64"/>
      <c r="LO3" s="64"/>
      <c r="LP3" s="64"/>
      <c r="LQ3" s="64"/>
      <c r="LR3" s="64"/>
      <c r="LS3" s="64"/>
      <c r="LT3" s="64"/>
      <c r="LU3" s="64"/>
      <c r="LV3" s="64"/>
      <c r="LW3" s="64"/>
      <c r="LX3" s="64"/>
      <c r="LY3" s="64"/>
      <c r="LZ3" s="64"/>
      <c r="MA3" s="64"/>
      <c r="MB3" s="64"/>
      <c r="MC3" s="64"/>
      <c r="MD3" s="64"/>
      <c r="ME3" s="64"/>
      <c r="MF3" s="64"/>
      <c r="MG3" s="64"/>
      <c r="MH3" s="64"/>
      <c r="MI3" s="64"/>
      <c r="MJ3" s="64"/>
      <c r="MK3" s="64"/>
      <c r="ML3" s="64"/>
      <c r="MM3" s="64"/>
      <c r="MN3" s="64"/>
      <c r="MO3" s="64"/>
      <c r="MP3" s="64"/>
      <c r="MQ3" s="64"/>
      <c r="MR3" s="64"/>
      <c r="MS3" s="64"/>
      <c r="MT3" s="64"/>
      <c r="MU3" s="64"/>
      <c r="MV3" s="64"/>
      <c r="MW3" s="64"/>
      <c r="MX3" s="64"/>
      <c r="MY3" s="64"/>
      <c r="MZ3" s="64"/>
      <c r="NA3" s="64"/>
      <c r="NB3" s="64"/>
      <c r="NC3" s="64"/>
      <c r="ND3" s="64"/>
      <c r="NE3" s="64"/>
      <c r="NF3" s="64"/>
      <c r="NG3" s="64"/>
      <c r="NH3" s="64"/>
      <c r="NI3" s="64"/>
      <c r="NJ3" s="64"/>
      <c r="NK3" s="64"/>
      <c r="NL3" s="64"/>
      <c r="NM3" s="64"/>
      <c r="NN3" s="64"/>
      <c r="NO3" s="64"/>
      <c r="NP3" s="64"/>
      <c r="NQ3" s="64"/>
      <c r="NR3" s="64"/>
      <c r="NS3" s="64"/>
      <c r="NT3" s="64"/>
      <c r="NU3" s="64"/>
      <c r="NV3" s="64"/>
      <c r="NW3" s="64"/>
      <c r="NX3" s="64"/>
      <c r="NY3" s="64"/>
      <c r="NZ3" s="64"/>
      <c r="OA3" s="64"/>
      <c r="OB3" s="64"/>
      <c r="OC3" s="64"/>
      <c r="OD3" s="64"/>
      <c r="OE3" s="64"/>
      <c r="OF3" s="64"/>
      <c r="OG3" s="64"/>
      <c r="OH3" s="64"/>
      <c r="OI3" s="64"/>
      <c r="OJ3" s="64"/>
      <c r="OK3" s="64"/>
      <c r="OL3" s="64"/>
      <c r="OM3" s="64"/>
      <c r="ON3" s="64"/>
      <c r="OO3" s="64"/>
      <c r="OP3" s="64"/>
      <c r="OQ3" s="64"/>
      <c r="OR3" s="64"/>
      <c r="OS3" s="64"/>
      <c r="OT3" s="64"/>
      <c r="OU3" s="64"/>
      <c r="OV3" s="64"/>
      <c r="OW3" s="64"/>
      <c r="OX3" s="64"/>
      <c r="OY3" s="64"/>
      <c r="OZ3" s="64"/>
      <c r="PA3" s="64"/>
      <c r="PB3" s="64"/>
      <c r="PC3" s="64"/>
      <c r="PD3" s="64"/>
      <c r="PE3" s="64"/>
      <c r="PF3" s="64"/>
      <c r="PG3" s="64"/>
      <c r="PH3" s="64"/>
      <c r="PI3" s="64"/>
      <c r="PJ3" s="64"/>
      <c r="PK3" s="64"/>
      <c r="PL3" s="64"/>
      <c r="PM3" s="64"/>
      <c r="PN3" s="64"/>
      <c r="PO3" s="64"/>
      <c r="PP3" s="64"/>
      <c r="PQ3" s="64"/>
      <c r="PR3" s="64"/>
      <c r="PS3" s="64"/>
      <c r="PT3" s="64"/>
      <c r="PU3" s="64"/>
      <c r="PV3" s="64"/>
      <c r="PW3" s="64"/>
      <c r="PX3" s="64"/>
      <c r="PY3" s="64"/>
      <c r="PZ3" s="64"/>
      <c r="QA3" s="64"/>
      <c r="QB3" s="64"/>
      <c r="QC3" s="64"/>
      <c r="QD3" s="64"/>
      <c r="QE3" s="64"/>
      <c r="QF3" s="64"/>
      <c r="QG3" s="64"/>
      <c r="QH3" s="64"/>
      <c r="QI3" s="64"/>
      <c r="QJ3" s="64"/>
      <c r="QK3" s="64"/>
      <c r="QL3" s="64"/>
      <c r="QM3" s="64"/>
      <c r="QN3" s="64"/>
      <c r="QO3" s="64"/>
      <c r="QP3" s="64"/>
      <c r="QQ3" s="64"/>
      <c r="QR3" s="64"/>
      <c r="QS3" s="64"/>
      <c r="QT3" s="64"/>
      <c r="QU3" s="64"/>
      <c r="QV3" s="64"/>
      <c r="QW3" s="64"/>
      <c r="QX3" s="64"/>
      <c r="QY3" s="64"/>
      <c r="QZ3" s="64"/>
      <c r="RA3" s="64"/>
      <c r="RB3" s="64"/>
      <c r="RC3" s="64"/>
      <c r="RD3" s="64"/>
      <c r="RE3" s="64"/>
      <c r="RF3" s="64"/>
      <c r="RG3" s="64"/>
      <c r="RH3" s="64"/>
      <c r="RI3" s="64"/>
      <c r="RJ3" s="64"/>
      <c r="RK3" s="64"/>
      <c r="RL3" s="64"/>
      <c r="RM3" s="64"/>
      <c r="RN3" s="64"/>
      <c r="RO3" s="64"/>
      <c r="RP3" s="64"/>
      <c r="RQ3" s="64"/>
      <c r="RR3" s="64"/>
      <c r="RS3" s="64"/>
      <c r="RT3" s="64"/>
      <c r="RU3" s="64"/>
      <c r="RV3" s="64"/>
      <c r="RW3" s="64"/>
      <c r="RX3" s="64"/>
      <c r="RY3" s="64"/>
      <c r="RZ3" s="64"/>
      <c r="SA3" s="64"/>
      <c r="SB3" s="64"/>
      <c r="SC3" s="64"/>
      <c r="SD3" s="64"/>
      <c r="SE3" s="64"/>
      <c r="SF3" s="64"/>
      <c r="SG3" s="64"/>
      <c r="SH3" s="64"/>
      <c r="SI3" s="64"/>
      <c r="SJ3" s="64"/>
      <c r="SK3" s="64"/>
      <c r="SL3" s="64"/>
      <c r="SM3" s="64"/>
      <c r="SN3" s="64"/>
      <c r="SO3" s="64"/>
      <c r="SP3" s="64"/>
      <c r="SQ3" s="64"/>
      <c r="SR3" s="64"/>
      <c r="SS3" s="64"/>
      <c r="ST3" s="64"/>
      <c r="SU3" s="64"/>
      <c r="SV3" s="64"/>
      <c r="SW3" s="64"/>
      <c r="SX3" s="64"/>
      <c r="SY3" s="64"/>
      <c r="SZ3" s="64"/>
      <c r="TA3" s="64"/>
      <c r="TB3" s="64"/>
      <c r="TC3" s="64"/>
      <c r="TD3" s="64"/>
      <c r="TE3" s="64"/>
      <c r="TF3" s="64"/>
      <c r="TG3" s="64"/>
      <c r="TH3" s="64"/>
      <c r="TI3" s="64"/>
      <c r="TJ3" s="64"/>
      <c r="TK3" s="64"/>
      <c r="TL3" s="64"/>
      <c r="TM3" s="64"/>
      <c r="TN3" s="64"/>
      <c r="TO3" s="64"/>
      <c r="TP3" s="64"/>
      <c r="TQ3" s="64"/>
      <c r="TR3" s="64"/>
      <c r="TS3" s="64"/>
      <c r="TT3" s="64"/>
      <c r="TU3" s="64"/>
      <c r="TV3" s="64"/>
      <c r="TW3" s="64"/>
      <c r="TX3" s="64"/>
      <c r="TY3" s="64"/>
      <c r="TZ3" s="64"/>
      <c r="UA3" s="64"/>
      <c r="UB3" s="64"/>
      <c r="UC3" s="64"/>
      <c r="UD3" s="64"/>
      <c r="UE3" s="64"/>
      <c r="UF3" s="64"/>
      <c r="UG3" s="64"/>
      <c r="UH3" s="64"/>
      <c r="UI3" s="64"/>
      <c r="UJ3" s="64"/>
      <c r="UK3" s="64"/>
      <c r="UL3" s="64"/>
      <c r="UM3" s="64"/>
      <c r="UN3" s="64"/>
      <c r="UO3" s="64"/>
      <c r="UP3" s="64"/>
      <c r="UQ3" s="64"/>
      <c r="UR3" s="64"/>
      <c r="US3" s="64"/>
      <c r="UT3" s="64"/>
      <c r="UU3" s="64"/>
      <c r="UV3" s="64"/>
      <c r="UW3" s="64"/>
      <c r="UX3" s="64"/>
      <c r="UY3" s="64"/>
      <c r="UZ3" s="64"/>
      <c r="VA3" s="64"/>
      <c r="VB3" s="64"/>
      <c r="VC3" s="64"/>
      <c r="VD3" s="64"/>
      <c r="VE3" s="64"/>
      <c r="VF3" s="64"/>
      <c r="VG3" s="64"/>
      <c r="VH3" s="64"/>
      <c r="VI3" s="64"/>
      <c r="VJ3" s="64"/>
      <c r="VK3" s="64"/>
      <c r="VL3" s="64"/>
      <c r="VM3" s="64"/>
      <c r="VN3" s="64"/>
      <c r="VO3" s="64"/>
      <c r="VP3" s="64"/>
      <c r="VQ3" s="64"/>
      <c r="VR3" s="64"/>
      <c r="VS3" s="64"/>
      <c r="VT3" s="64"/>
      <c r="VU3" s="64"/>
      <c r="VV3" s="64"/>
      <c r="VW3" s="64"/>
      <c r="VX3" s="64"/>
      <c r="VY3" s="64"/>
      <c r="VZ3" s="64"/>
      <c r="WA3" s="64"/>
      <c r="WB3" s="64"/>
      <c r="WC3" s="64"/>
      <c r="WD3" s="64"/>
      <c r="WE3" s="64"/>
      <c r="WF3" s="64"/>
      <c r="WG3" s="64"/>
      <c r="WH3" s="64"/>
      <c r="WI3" s="64"/>
      <c r="WJ3" s="64"/>
      <c r="WK3" s="64"/>
      <c r="WL3" s="64"/>
      <c r="WM3" s="64"/>
      <c r="WN3" s="64"/>
      <c r="WO3" s="64"/>
      <c r="WP3" s="64"/>
      <c r="WQ3" s="64"/>
      <c r="WR3" s="64"/>
      <c r="WS3" s="64"/>
      <c r="WT3" s="64"/>
      <c r="WU3" s="64"/>
      <c r="WV3" s="64"/>
      <c r="WW3" s="64"/>
      <c r="WX3" s="64"/>
      <c r="WY3" s="64"/>
      <c r="WZ3" s="64"/>
      <c r="XA3" s="64"/>
      <c r="XB3" s="64"/>
      <c r="XC3" s="64"/>
      <c r="XD3" s="64"/>
      <c r="XE3" s="64"/>
      <c r="XF3" s="64"/>
      <c r="XG3" s="64"/>
      <c r="XH3" s="64"/>
      <c r="XI3" s="64"/>
      <c r="XJ3" s="64"/>
      <c r="XK3" s="64"/>
      <c r="XL3" s="64"/>
      <c r="XM3" s="64"/>
      <c r="XN3" s="64"/>
      <c r="XO3" s="64"/>
      <c r="XP3" s="64"/>
      <c r="XQ3" s="64"/>
      <c r="XR3" s="64"/>
      <c r="XS3" s="64"/>
      <c r="XT3" s="64"/>
      <c r="XU3" s="64"/>
      <c r="XV3" s="64"/>
      <c r="XW3" s="64"/>
      <c r="XX3" s="64"/>
      <c r="XY3" s="64"/>
      <c r="XZ3" s="64"/>
      <c r="YA3" s="64"/>
      <c r="YB3" s="64"/>
      <c r="YC3" s="64"/>
      <c r="YD3" s="64"/>
      <c r="YE3" s="64"/>
      <c r="YF3" s="64"/>
      <c r="YG3" s="64"/>
      <c r="YH3" s="64"/>
      <c r="YI3" s="64"/>
      <c r="YJ3" s="64"/>
      <c r="YK3" s="64"/>
      <c r="YL3" s="64"/>
      <c r="YM3" s="64"/>
      <c r="YN3" s="64"/>
      <c r="YO3" s="64"/>
      <c r="YP3" s="64"/>
      <c r="YQ3" s="64"/>
      <c r="YR3" s="64"/>
      <c r="YS3" s="64"/>
      <c r="YT3" s="64"/>
      <c r="YU3" s="64"/>
      <c r="YV3" s="64"/>
      <c r="YW3" s="64"/>
      <c r="YX3" s="64"/>
      <c r="YY3" s="64"/>
      <c r="YZ3" s="64"/>
      <c r="ZA3" s="64"/>
      <c r="ZB3" s="64"/>
      <c r="ZC3" s="64"/>
      <c r="ZD3" s="64"/>
      <c r="ZE3" s="64"/>
      <c r="ZF3" s="64"/>
      <c r="ZG3" s="64"/>
      <c r="ZH3" s="64"/>
      <c r="ZI3" s="64"/>
      <c r="ZJ3" s="64"/>
      <c r="ZK3" s="64"/>
      <c r="ZL3" s="64"/>
      <c r="ZM3" s="64"/>
      <c r="ZN3" s="64"/>
      <c r="ZO3" s="64"/>
      <c r="ZP3" s="64"/>
      <c r="ZQ3" s="64"/>
      <c r="ZR3" s="64"/>
      <c r="ZS3" s="64"/>
      <c r="ZT3" s="64"/>
      <c r="ZU3" s="64"/>
      <c r="ZV3" s="64"/>
      <c r="ZW3" s="64"/>
      <c r="ZX3" s="64"/>
      <c r="ZY3" s="64"/>
      <c r="ZZ3" s="64"/>
      <c r="AAA3" s="64"/>
      <c r="AAB3" s="64"/>
      <c r="AAC3" s="64"/>
      <c r="AAD3" s="64"/>
      <c r="AAE3" s="64"/>
      <c r="AAF3" s="64"/>
      <c r="AAG3" s="64"/>
      <c r="AAH3" s="64"/>
      <c r="AAI3" s="64"/>
      <c r="AAJ3" s="64"/>
      <c r="AAK3" s="64"/>
      <c r="AAL3" s="64"/>
      <c r="AAM3" s="64"/>
      <c r="AAN3" s="64"/>
      <c r="AAO3" s="64"/>
      <c r="AAP3" s="64"/>
      <c r="AAQ3" s="64"/>
      <c r="AAR3" s="64"/>
      <c r="AAS3" s="64"/>
      <c r="AAT3" s="64"/>
      <c r="AAU3" s="64"/>
      <c r="AAV3" s="64"/>
      <c r="AAW3" s="64"/>
      <c r="AAX3" s="64"/>
      <c r="AAY3" s="64"/>
      <c r="AAZ3" s="64"/>
      <c r="ABA3" s="64"/>
      <c r="ABB3" s="64"/>
      <c r="ABC3" s="64"/>
      <c r="ABD3" s="64"/>
      <c r="ABE3" s="64"/>
      <c r="ABF3" s="64"/>
      <c r="ABG3" s="64"/>
      <c r="ABH3" s="64"/>
      <c r="ABI3" s="64"/>
      <c r="ABJ3" s="64"/>
      <c r="ABK3" s="64"/>
      <c r="ABL3" s="64"/>
      <c r="ABM3" s="64"/>
      <c r="ABN3" s="64"/>
      <c r="ABO3" s="64"/>
      <c r="ABP3" s="64"/>
      <c r="ABQ3" s="64"/>
      <c r="ABR3" s="64"/>
      <c r="ABS3" s="64"/>
      <c r="ABT3" s="64"/>
      <c r="ABU3" s="64"/>
      <c r="ABV3" s="64"/>
      <c r="ABW3" s="64"/>
      <c r="ABX3" s="64"/>
      <c r="ABY3" s="64"/>
      <c r="ABZ3" s="64"/>
      <c r="ACA3" s="64"/>
      <c r="ACB3" s="64"/>
      <c r="ACC3" s="64"/>
      <c r="ACD3" s="64"/>
      <c r="ACE3" s="64"/>
      <c r="ACF3" s="64"/>
      <c r="ACG3" s="64"/>
      <c r="ACH3" s="64"/>
      <c r="ACI3" s="64"/>
      <c r="ACJ3" s="64"/>
      <c r="ACK3" s="64"/>
      <c r="ACL3" s="64"/>
      <c r="ACM3" s="64"/>
      <c r="ACN3" s="64"/>
      <c r="ACO3" s="64"/>
      <c r="ACP3" s="64"/>
      <c r="ACQ3" s="64"/>
      <c r="ACR3" s="64"/>
      <c r="ACS3" s="64"/>
      <c r="ACT3" s="64"/>
      <c r="ACU3" s="64"/>
      <c r="ACV3" s="64"/>
      <c r="ACW3" s="64"/>
      <c r="ACX3" s="64"/>
      <c r="ACY3" s="64"/>
      <c r="ACZ3" s="64"/>
      <c r="ADA3" s="64"/>
      <c r="ADB3" s="64"/>
      <c r="ADC3" s="64"/>
      <c r="ADD3" s="64"/>
      <c r="ADE3" s="64"/>
      <c r="ADF3" s="64"/>
      <c r="ADG3" s="64"/>
      <c r="ADH3" s="64"/>
      <c r="ADI3" s="64"/>
      <c r="ADJ3" s="64"/>
      <c r="ADK3" s="64"/>
      <c r="ADL3" s="64"/>
      <c r="ADM3" s="64"/>
      <c r="ADN3" s="64"/>
      <c r="ADO3" s="64"/>
      <c r="ADP3" s="64"/>
      <c r="ADQ3" s="64"/>
      <c r="ADR3" s="64"/>
      <c r="ADS3" s="64"/>
      <c r="ADT3" s="64"/>
      <c r="ADU3" s="64"/>
      <c r="ADV3" s="64"/>
      <c r="ADW3" s="64"/>
      <c r="ADX3" s="64"/>
      <c r="ADY3" s="64"/>
      <c r="ADZ3" s="64"/>
      <c r="AEA3" s="64"/>
      <c r="AEB3" s="64"/>
      <c r="AEC3" s="64"/>
      <c r="AED3" s="64"/>
      <c r="AEE3" s="64"/>
      <c r="AEF3" s="64"/>
      <c r="AEG3" s="64"/>
      <c r="AEH3" s="64"/>
      <c r="AEI3" s="64"/>
      <c r="AEJ3" s="64"/>
      <c r="AEK3" s="64"/>
      <c r="AEL3" s="64"/>
      <c r="AEM3" s="64"/>
      <c r="AEN3" s="64"/>
      <c r="AEO3" s="64"/>
      <c r="AEP3" s="64"/>
      <c r="AEQ3" s="64"/>
      <c r="AER3" s="64"/>
      <c r="AES3" s="64"/>
      <c r="AET3" s="64"/>
      <c r="AEU3" s="64"/>
      <c r="AEV3" s="64"/>
      <c r="AEW3" s="64"/>
      <c r="AEX3" s="64"/>
      <c r="AEY3" s="64"/>
      <c r="AEZ3" s="64"/>
      <c r="AFA3" s="64"/>
      <c r="AFB3" s="64"/>
      <c r="AFC3" s="64"/>
      <c r="AFD3" s="64"/>
      <c r="AFE3" s="64"/>
      <c r="AFF3" s="64"/>
      <c r="AFG3" s="64"/>
      <c r="AFH3" s="64"/>
      <c r="AFI3" s="64"/>
      <c r="AFJ3" s="64"/>
      <c r="AFK3" s="64"/>
      <c r="AFL3" s="64"/>
      <c r="AFM3" s="64"/>
      <c r="AFN3" s="64"/>
      <c r="AFO3" s="64"/>
      <c r="AFP3" s="64"/>
      <c r="AFQ3" s="64"/>
      <c r="AFR3" s="64"/>
      <c r="AFS3" s="64"/>
      <c r="AFT3" s="64"/>
      <c r="AFU3" s="64"/>
      <c r="AFV3" s="64"/>
      <c r="AFW3" s="64"/>
      <c r="AFX3" s="64"/>
      <c r="AFY3" s="64"/>
      <c r="AFZ3" s="64"/>
    </row>
    <row r="4" spans="1:858" s="3" customFormat="1" ht="13.2" customHeight="1" x14ac:dyDescent="0.2">
      <c r="A4" s="35" t="s">
        <v>41</v>
      </c>
      <c r="B4" s="35" t="s">
        <v>1255</v>
      </c>
      <c r="C4" s="37">
        <v>6264.416666666667</v>
      </c>
      <c r="D4" s="36" cm="1">
        <f t="array" ref="D4">SUMPRODUCT((Stock!$J$2:$J$910=A4 &amp; "Disponible")*(Stock!$G$2:$G$910))</f>
        <v>4228</v>
      </c>
      <c r="E4" s="40">
        <v>3475</v>
      </c>
      <c r="F4" s="41">
        <f>D4-E4</f>
        <v>753</v>
      </c>
      <c r="G4" s="42">
        <f>F4*100%/C4</f>
        <v>0.12020273236401367</v>
      </c>
      <c r="H4" s="43">
        <f>((365/12)*G4)/100%</f>
        <v>3.6561664427387495</v>
      </c>
      <c r="I4" s="43">
        <f>IFERROR(((365/12)-H4)*(F4/H4),"")</f>
        <v>5511.416666666667</v>
      </c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B4" s="2"/>
      <c r="DC4" s="2"/>
      <c r="DD4" s="2"/>
      <c r="DE4" s="2"/>
      <c r="DF4" s="2"/>
      <c r="DG4" s="2"/>
      <c r="DH4" s="2"/>
      <c r="DI4" s="2"/>
      <c r="DJ4" s="2"/>
      <c r="DK4" s="2"/>
      <c r="DL4" s="2"/>
      <c r="DM4" s="2"/>
      <c r="DN4" s="2"/>
      <c r="DO4" s="2"/>
      <c r="DP4" s="2"/>
      <c r="DQ4" s="2"/>
      <c r="DR4" s="2"/>
      <c r="DS4" s="2"/>
      <c r="DT4" s="2"/>
      <c r="DU4" s="2"/>
      <c r="DV4" s="2"/>
      <c r="DW4" s="2"/>
      <c r="DX4" s="2"/>
      <c r="DY4" s="2"/>
      <c r="DZ4" s="2"/>
      <c r="EA4" s="2"/>
      <c r="EB4" s="2"/>
      <c r="EC4" s="2"/>
      <c r="ED4" s="2"/>
      <c r="EE4" s="2"/>
      <c r="EF4" s="2"/>
      <c r="EG4" s="2"/>
      <c r="EH4" s="2"/>
      <c r="EI4" s="2"/>
      <c r="EJ4" s="2"/>
      <c r="EK4" s="2"/>
      <c r="EL4" s="2"/>
      <c r="EM4" s="2"/>
      <c r="EN4" s="2"/>
      <c r="EO4" s="2"/>
      <c r="EP4" s="2"/>
      <c r="EQ4" s="2"/>
      <c r="ER4" s="2"/>
      <c r="ES4" s="2"/>
      <c r="ET4" s="2"/>
      <c r="EU4" s="2"/>
      <c r="EV4" s="2"/>
      <c r="EW4" s="2"/>
      <c r="EX4" s="2"/>
      <c r="EY4" s="2"/>
      <c r="EZ4" s="2"/>
      <c r="FA4" s="2"/>
      <c r="FB4" s="2"/>
      <c r="FC4" s="2"/>
      <c r="FD4" s="2"/>
      <c r="FE4" s="2"/>
      <c r="FF4" s="2"/>
      <c r="FG4" s="2"/>
      <c r="FH4" s="2"/>
      <c r="FI4" s="2"/>
      <c r="FJ4" s="2"/>
      <c r="FK4" s="2"/>
      <c r="FL4" s="2"/>
      <c r="FM4" s="2"/>
      <c r="FN4" s="2"/>
      <c r="FO4" s="2"/>
      <c r="FP4" s="2"/>
      <c r="FQ4" s="2"/>
      <c r="FR4" s="2"/>
      <c r="FS4" s="2"/>
      <c r="FT4" s="2"/>
      <c r="FU4" s="2"/>
      <c r="FV4" s="2"/>
      <c r="FW4" s="2"/>
      <c r="FX4" s="2"/>
      <c r="FY4" s="2"/>
      <c r="FZ4" s="2"/>
      <c r="GA4" s="2"/>
      <c r="GB4" s="2"/>
      <c r="GC4" s="2"/>
      <c r="GD4" s="2"/>
      <c r="GE4" s="2"/>
      <c r="GF4" s="2"/>
      <c r="GG4" s="2"/>
      <c r="GH4" s="2"/>
      <c r="GI4" s="2"/>
      <c r="GJ4" s="2"/>
      <c r="GK4" s="2"/>
      <c r="GL4" s="2"/>
      <c r="GM4" s="2"/>
      <c r="GN4" s="2"/>
      <c r="GO4" s="2"/>
      <c r="GP4" s="2"/>
      <c r="GQ4" s="2"/>
      <c r="GR4" s="2"/>
      <c r="GS4" s="2"/>
      <c r="GT4" s="2"/>
      <c r="GU4" s="2"/>
      <c r="GV4" s="2"/>
      <c r="GW4" s="2"/>
      <c r="GX4" s="2"/>
      <c r="GY4" s="2"/>
      <c r="GZ4" s="2"/>
      <c r="HA4" s="2"/>
      <c r="HB4" s="2"/>
      <c r="HC4" s="2"/>
      <c r="HD4" s="2"/>
      <c r="HE4" s="2"/>
      <c r="HF4" s="2"/>
      <c r="HG4" s="2"/>
      <c r="HH4" s="2"/>
      <c r="HI4" s="2"/>
      <c r="HJ4" s="2"/>
      <c r="HK4" s="2"/>
      <c r="HL4" s="2"/>
      <c r="HM4" s="2"/>
      <c r="HN4" s="2"/>
      <c r="HO4" s="2"/>
      <c r="HP4" s="2"/>
      <c r="HQ4" s="2"/>
      <c r="HR4" s="2"/>
      <c r="HS4" s="2"/>
      <c r="HT4" s="2"/>
      <c r="HU4" s="2"/>
      <c r="HV4" s="2"/>
      <c r="HW4" s="2"/>
      <c r="HX4" s="2"/>
      <c r="HY4" s="2"/>
      <c r="HZ4" s="2"/>
      <c r="IA4" s="2"/>
      <c r="IB4" s="2"/>
      <c r="IC4" s="2"/>
      <c r="ID4" s="2"/>
      <c r="IE4" s="2"/>
      <c r="IF4" s="2"/>
      <c r="IG4" s="2"/>
      <c r="IH4" s="2"/>
      <c r="II4" s="2"/>
      <c r="IJ4" s="2"/>
      <c r="IK4" s="2"/>
      <c r="IL4" s="2"/>
      <c r="IM4" s="2"/>
      <c r="IN4" s="2"/>
      <c r="IO4" s="2"/>
      <c r="IP4" s="2"/>
      <c r="IQ4" s="2"/>
      <c r="IR4" s="2"/>
      <c r="IS4" s="2"/>
      <c r="IT4" s="2"/>
      <c r="IU4" s="2"/>
      <c r="IV4" s="2"/>
      <c r="IW4" s="2"/>
      <c r="IX4" s="2"/>
      <c r="IY4" s="2"/>
      <c r="IZ4" s="2"/>
      <c r="JA4" s="2"/>
      <c r="JB4" s="2"/>
      <c r="JC4" s="2"/>
      <c r="JD4" s="2"/>
      <c r="JE4" s="2"/>
      <c r="JF4" s="2"/>
      <c r="JG4" s="2"/>
      <c r="JH4" s="2"/>
      <c r="JI4" s="2"/>
      <c r="JJ4" s="2"/>
      <c r="JK4" s="2"/>
      <c r="JL4" s="2"/>
      <c r="JM4" s="2"/>
      <c r="JN4" s="2"/>
      <c r="JO4" s="2"/>
      <c r="JP4" s="2"/>
      <c r="JQ4" s="2"/>
      <c r="JR4" s="2"/>
      <c r="JS4" s="2"/>
      <c r="JT4" s="2"/>
      <c r="JU4" s="2"/>
      <c r="JV4" s="2"/>
      <c r="JW4" s="2"/>
      <c r="JX4" s="2"/>
      <c r="JY4" s="2"/>
      <c r="JZ4" s="2"/>
      <c r="KA4" s="2"/>
      <c r="KB4" s="2"/>
      <c r="KC4" s="2"/>
      <c r="KD4" s="2"/>
      <c r="KE4" s="2"/>
      <c r="KF4" s="2"/>
      <c r="KG4" s="2"/>
      <c r="KH4" s="2"/>
      <c r="KI4" s="2"/>
      <c r="KJ4" s="2"/>
      <c r="KK4" s="2"/>
      <c r="KL4" s="2"/>
      <c r="KM4" s="2"/>
      <c r="KN4" s="2"/>
      <c r="KO4" s="2"/>
      <c r="KP4" s="2"/>
      <c r="KQ4" s="2"/>
      <c r="KR4" s="2"/>
      <c r="KS4" s="2"/>
      <c r="KT4" s="2"/>
      <c r="KU4" s="2"/>
      <c r="KV4" s="2"/>
      <c r="KW4" s="2"/>
      <c r="KX4" s="2"/>
      <c r="KY4" s="2"/>
      <c r="KZ4" s="2"/>
      <c r="LA4" s="2"/>
      <c r="LB4" s="2"/>
      <c r="LC4" s="2"/>
      <c r="LD4" s="2"/>
      <c r="LE4" s="2"/>
      <c r="LF4" s="2"/>
      <c r="LG4" s="2"/>
      <c r="LH4" s="2"/>
      <c r="LI4" s="2"/>
      <c r="LJ4" s="2"/>
      <c r="LK4" s="2"/>
      <c r="LL4" s="2"/>
      <c r="LM4" s="2"/>
      <c r="LN4" s="2"/>
      <c r="LO4" s="2"/>
      <c r="LP4" s="2"/>
      <c r="LQ4" s="2"/>
      <c r="LR4" s="2"/>
      <c r="LS4" s="2"/>
      <c r="LT4" s="2"/>
      <c r="LU4" s="2"/>
      <c r="LV4" s="2"/>
      <c r="LW4" s="2"/>
      <c r="LX4" s="2"/>
      <c r="LY4" s="2"/>
      <c r="LZ4" s="2"/>
      <c r="MA4" s="2"/>
      <c r="MB4" s="2"/>
      <c r="MC4" s="2"/>
      <c r="MD4" s="2"/>
      <c r="ME4" s="2"/>
      <c r="MF4" s="2"/>
      <c r="MG4" s="2"/>
      <c r="MH4" s="2"/>
      <c r="MI4" s="2"/>
      <c r="MJ4" s="2"/>
      <c r="MK4" s="2"/>
      <c r="ML4" s="2"/>
      <c r="MM4" s="2"/>
      <c r="MN4" s="2"/>
      <c r="MO4" s="2"/>
      <c r="MP4" s="2"/>
      <c r="MQ4" s="2"/>
      <c r="MR4" s="2"/>
      <c r="MS4" s="2"/>
      <c r="MT4" s="2"/>
      <c r="MU4" s="2"/>
      <c r="MV4" s="2"/>
      <c r="MW4" s="2"/>
      <c r="MX4" s="2"/>
      <c r="MY4" s="2"/>
      <c r="MZ4" s="2"/>
      <c r="NA4" s="2"/>
      <c r="NB4" s="2"/>
      <c r="NC4" s="2"/>
      <c r="ND4" s="2"/>
      <c r="NE4" s="2"/>
      <c r="NF4" s="2"/>
      <c r="NG4" s="2"/>
      <c r="NH4" s="2"/>
      <c r="NI4" s="2"/>
      <c r="NJ4" s="2"/>
      <c r="NK4" s="2"/>
      <c r="NL4" s="2"/>
      <c r="NM4" s="2"/>
      <c r="NN4" s="2"/>
      <c r="NO4" s="2"/>
      <c r="NP4" s="2"/>
      <c r="NQ4" s="2"/>
      <c r="NR4" s="2"/>
      <c r="NS4" s="2"/>
      <c r="NT4" s="2"/>
      <c r="NU4" s="2"/>
      <c r="NV4" s="2"/>
      <c r="NW4" s="2"/>
      <c r="NX4" s="2"/>
      <c r="NY4" s="2"/>
      <c r="NZ4" s="2"/>
      <c r="OA4" s="2"/>
      <c r="OB4" s="2"/>
      <c r="OC4" s="2"/>
      <c r="OD4" s="2"/>
      <c r="OE4" s="2"/>
      <c r="OF4" s="2"/>
      <c r="OG4" s="2"/>
      <c r="OH4" s="2"/>
      <c r="OI4" s="2"/>
      <c r="OJ4" s="2"/>
      <c r="OK4" s="2"/>
      <c r="OL4" s="2"/>
      <c r="OM4" s="2"/>
      <c r="ON4" s="2"/>
      <c r="OO4" s="2"/>
      <c r="OP4" s="2"/>
      <c r="OQ4" s="2"/>
      <c r="OR4" s="2"/>
      <c r="OS4" s="2"/>
      <c r="OT4" s="2"/>
      <c r="OU4" s="2"/>
      <c r="OV4" s="2"/>
      <c r="OW4" s="2"/>
      <c r="OX4" s="2"/>
      <c r="OY4" s="2"/>
      <c r="OZ4" s="2"/>
      <c r="PA4" s="2"/>
      <c r="PB4" s="2"/>
      <c r="PC4" s="2"/>
      <c r="PD4" s="2"/>
      <c r="PE4" s="2"/>
      <c r="PF4" s="2"/>
      <c r="PG4" s="2"/>
      <c r="PH4" s="2"/>
      <c r="PI4" s="2"/>
      <c r="PJ4" s="2"/>
      <c r="PK4" s="2"/>
      <c r="PL4" s="2"/>
      <c r="PM4" s="2"/>
      <c r="PN4" s="2"/>
      <c r="PO4" s="2"/>
      <c r="PP4" s="2"/>
      <c r="PQ4" s="2"/>
      <c r="PR4" s="2"/>
      <c r="PS4" s="2"/>
      <c r="PT4" s="2"/>
      <c r="PU4" s="2"/>
      <c r="PV4" s="2"/>
      <c r="PW4" s="2"/>
      <c r="PX4" s="2"/>
      <c r="PY4" s="2"/>
      <c r="PZ4" s="2"/>
      <c r="QA4" s="2"/>
      <c r="QB4" s="2"/>
      <c r="QC4" s="2"/>
      <c r="QD4" s="2"/>
      <c r="QE4" s="2"/>
      <c r="QF4" s="2"/>
      <c r="QG4" s="2"/>
      <c r="QH4" s="2"/>
      <c r="QI4" s="2"/>
      <c r="QJ4" s="2"/>
      <c r="QK4" s="2"/>
      <c r="QL4" s="2"/>
      <c r="QM4" s="2"/>
      <c r="QN4" s="2"/>
      <c r="QO4" s="2"/>
      <c r="QP4" s="2"/>
      <c r="QQ4" s="2"/>
      <c r="QR4" s="2"/>
      <c r="QS4" s="2"/>
      <c r="QT4" s="2"/>
      <c r="QU4" s="2"/>
      <c r="QV4" s="2"/>
      <c r="QW4" s="2"/>
      <c r="QX4" s="2"/>
      <c r="QY4" s="2"/>
      <c r="QZ4" s="2"/>
      <c r="RA4" s="2"/>
      <c r="RB4" s="2"/>
      <c r="RC4" s="2"/>
      <c r="RD4" s="2"/>
      <c r="RE4" s="2"/>
      <c r="RF4" s="2"/>
      <c r="RG4" s="2"/>
      <c r="RH4" s="2"/>
      <c r="RI4" s="2"/>
      <c r="RJ4" s="2"/>
      <c r="RK4" s="2"/>
      <c r="RL4" s="2"/>
      <c r="RM4" s="2"/>
      <c r="RN4" s="2"/>
      <c r="RO4" s="2"/>
      <c r="RP4" s="2"/>
      <c r="RQ4" s="2"/>
      <c r="RR4" s="2"/>
      <c r="RS4" s="2"/>
      <c r="RT4" s="2"/>
      <c r="RU4" s="2"/>
      <c r="RV4" s="2"/>
      <c r="RW4" s="2"/>
      <c r="RX4" s="2"/>
      <c r="RY4" s="2"/>
      <c r="RZ4" s="2"/>
      <c r="SA4" s="2"/>
      <c r="SB4" s="2"/>
      <c r="SC4" s="2"/>
      <c r="SD4" s="2"/>
      <c r="SE4" s="2"/>
      <c r="SF4" s="2"/>
      <c r="SG4" s="2"/>
      <c r="SH4" s="2"/>
      <c r="SI4" s="2"/>
      <c r="SJ4" s="2"/>
      <c r="SK4" s="2"/>
      <c r="SL4" s="2"/>
      <c r="SM4" s="2"/>
      <c r="SN4" s="2"/>
      <c r="SO4" s="2"/>
      <c r="SP4" s="2"/>
      <c r="SQ4" s="2"/>
      <c r="SR4" s="2"/>
      <c r="SS4" s="2"/>
      <c r="ST4" s="2"/>
      <c r="SU4" s="2"/>
      <c r="SV4" s="2"/>
      <c r="SW4" s="2"/>
      <c r="SX4" s="2"/>
      <c r="SY4" s="2"/>
      <c r="SZ4" s="2"/>
      <c r="TA4" s="2"/>
      <c r="TB4" s="2"/>
      <c r="TC4" s="2"/>
      <c r="TD4" s="2"/>
      <c r="TE4" s="2"/>
      <c r="TF4" s="2"/>
      <c r="TG4" s="2"/>
      <c r="TH4" s="2"/>
      <c r="TI4" s="2"/>
      <c r="TJ4" s="2"/>
      <c r="TK4" s="2"/>
      <c r="TL4" s="2"/>
      <c r="TM4" s="2"/>
      <c r="TN4" s="2"/>
      <c r="TO4" s="2"/>
      <c r="TP4" s="2"/>
      <c r="TQ4" s="2"/>
      <c r="TR4" s="2"/>
      <c r="TS4" s="2"/>
      <c r="TT4" s="2"/>
      <c r="TU4" s="2"/>
      <c r="TV4" s="2"/>
      <c r="TW4" s="2"/>
      <c r="TX4" s="2"/>
      <c r="TY4" s="2"/>
      <c r="TZ4" s="2"/>
      <c r="UA4" s="2"/>
      <c r="UB4" s="2"/>
      <c r="UC4" s="2"/>
      <c r="UD4" s="2"/>
      <c r="UE4" s="2"/>
      <c r="UF4" s="2"/>
      <c r="UG4" s="2"/>
      <c r="UH4" s="2"/>
      <c r="UI4" s="2"/>
      <c r="UJ4" s="2"/>
      <c r="UK4" s="2"/>
      <c r="UL4" s="2"/>
      <c r="UM4" s="2"/>
      <c r="UN4" s="2"/>
      <c r="UO4" s="2"/>
      <c r="UP4" s="2"/>
      <c r="UQ4" s="2"/>
      <c r="UR4" s="2"/>
      <c r="US4" s="2"/>
      <c r="UT4" s="2"/>
      <c r="UU4" s="2"/>
      <c r="UV4" s="2"/>
      <c r="UW4" s="2"/>
      <c r="UX4" s="2"/>
      <c r="UY4" s="2"/>
      <c r="UZ4" s="2"/>
      <c r="VA4" s="2"/>
      <c r="VB4" s="2"/>
      <c r="VC4" s="2"/>
      <c r="VD4" s="2"/>
      <c r="VE4" s="2"/>
      <c r="VF4" s="2"/>
      <c r="VG4" s="2"/>
      <c r="VH4" s="2"/>
      <c r="VI4" s="2"/>
      <c r="VJ4" s="2"/>
      <c r="VK4" s="2"/>
      <c r="VL4" s="2"/>
      <c r="VM4" s="2"/>
      <c r="VN4" s="2"/>
      <c r="VO4" s="2"/>
      <c r="VP4" s="2"/>
      <c r="VQ4" s="2"/>
      <c r="VR4" s="2"/>
      <c r="VS4" s="2"/>
      <c r="VT4" s="2"/>
      <c r="VU4" s="2"/>
      <c r="VV4" s="2"/>
      <c r="VW4" s="2"/>
      <c r="VX4" s="2"/>
      <c r="VY4" s="2"/>
      <c r="VZ4" s="2"/>
      <c r="WA4" s="2"/>
      <c r="WB4" s="2"/>
      <c r="WC4" s="2"/>
      <c r="WD4" s="2"/>
      <c r="WE4" s="2"/>
      <c r="WF4" s="2"/>
      <c r="WG4" s="2"/>
      <c r="WH4" s="2"/>
      <c r="WI4" s="2"/>
      <c r="WJ4" s="2"/>
      <c r="WK4" s="2"/>
      <c r="WL4" s="2"/>
      <c r="WM4" s="2"/>
      <c r="WN4" s="2"/>
      <c r="WO4" s="2"/>
      <c r="WP4" s="2"/>
      <c r="WQ4" s="2"/>
      <c r="WR4" s="2"/>
      <c r="WS4" s="2"/>
      <c r="WT4" s="2"/>
      <c r="WU4" s="2"/>
      <c r="WV4" s="2"/>
      <c r="WW4" s="2"/>
      <c r="WX4" s="2"/>
      <c r="WY4" s="2"/>
      <c r="WZ4" s="2"/>
      <c r="XA4" s="2"/>
      <c r="XB4" s="2"/>
      <c r="XC4" s="2"/>
      <c r="XD4" s="2"/>
      <c r="XE4" s="2"/>
      <c r="XF4" s="2"/>
      <c r="XG4" s="2"/>
      <c r="XH4" s="2"/>
      <c r="XI4" s="2"/>
      <c r="XJ4" s="2"/>
      <c r="XK4" s="2"/>
      <c r="XL4" s="2"/>
      <c r="XM4" s="2"/>
      <c r="XN4" s="2"/>
      <c r="XO4" s="2"/>
      <c r="XP4" s="2"/>
      <c r="XQ4" s="2"/>
      <c r="XR4" s="2"/>
      <c r="XS4" s="2"/>
      <c r="XT4" s="2"/>
      <c r="XU4" s="2"/>
      <c r="XV4" s="2"/>
      <c r="XW4" s="2"/>
      <c r="XX4" s="2"/>
      <c r="XY4" s="2"/>
      <c r="XZ4" s="2"/>
      <c r="YA4" s="2"/>
      <c r="YB4" s="2"/>
      <c r="YC4" s="2"/>
      <c r="YD4" s="2"/>
      <c r="YE4" s="2"/>
      <c r="YF4" s="2"/>
      <c r="YG4" s="2"/>
      <c r="YH4" s="2"/>
      <c r="YI4" s="2"/>
      <c r="YJ4" s="2"/>
      <c r="YK4" s="2"/>
      <c r="YL4" s="2"/>
      <c r="YM4" s="2"/>
      <c r="YN4" s="2"/>
      <c r="YO4" s="2"/>
      <c r="YP4" s="2"/>
      <c r="YQ4" s="2"/>
      <c r="YR4" s="2"/>
      <c r="YS4" s="2"/>
      <c r="YT4" s="2"/>
      <c r="YU4" s="2"/>
      <c r="YV4" s="2"/>
      <c r="YW4" s="2"/>
      <c r="YX4" s="2"/>
      <c r="YY4" s="2"/>
      <c r="YZ4" s="2"/>
      <c r="ZA4" s="2"/>
      <c r="ZB4" s="2"/>
      <c r="ZC4" s="2"/>
      <c r="ZD4" s="2"/>
      <c r="ZE4" s="2"/>
      <c r="ZF4" s="2"/>
      <c r="ZG4" s="2"/>
      <c r="ZH4" s="2"/>
      <c r="ZI4" s="2"/>
      <c r="ZJ4" s="2"/>
      <c r="ZK4" s="2"/>
      <c r="ZL4" s="2"/>
      <c r="ZM4" s="2"/>
      <c r="ZN4" s="2"/>
      <c r="ZO4" s="2"/>
      <c r="ZP4" s="2"/>
      <c r="ZQ4" s="2"/>
      <c r="ZR4" s="2"/>
      <c r="ZS4" s="2"/>
      <c r="ZT4" s="2"/>
      <c r="ZU4" s="2"/>
      <c r="ZV4" s="2"/>
      <c r="ZW4" s="2"/>
      <c r="ZX4" s="2"/>
      <c r="ZY4" s="2"/>
      <c r="ZZ4" s="2"/>
      <c r="AAA4" s="2"/>
      <c r="AAB4" s="2"/>
      <c r="AAC4" s="2"/>
      <c r="AAD4" s="2"/>
      <c r="AAE4" s="2"/>
      <c r="AAF4" s="2"/>
      <c r="AAG4" s="2"/>
      <c r="AAH4" s="2"/>
      <c r="AAI4" s="2"/>
      <c r="AAJ4" s="2"/>
      <c r="AAK4" s="2"/>
      <c r="AAL4" s="2"/>
      <c r="AAM4" s="2"/>
      <c r="AAN4" s="2"/>
      <c r="AAO4" s="2"/>
      <c r="AAP4" s="2"/>
      <c r="AAQ4" s="2"/>
      <c r="AAR4" s="2"/>
      <c r="AAS4" s="2"/>
      <c r="AAT4" s="2"/>
      <c r="AAU4" s="2"/>
      <c r="AAV4" s="2"/>
      <c r="AAW4" s="2"/>
      <c r="AAX4" s="2"/>
      <c r="AAY4" s="2"/>
      <c r="AAZ4" s="2"/>
      <c r="ABA4" s="2"/>
      <c r="ABB4" s="2"/>
      <c r="ABC4" s="2"/>
      <c r="ABD4" s="2"/>
      <c r="ABE4" s="2"/>
      <c r="ABF4" s="2"/>
      <c r="ABG4" s="2"/>
      <c r="ABH4" s="2"/>
      <c r="ABI4" s="2"/>
      <c r="ABJ4" s="2"/>
      <c r="ABK4" s="2"/>
      <c r="ABL4" s="2"/>
      <c r="ABM4" s="2"/>
      <c r="ABN4" s="2"/>
      <c r="ABO4" s="2"/>
      <c r="ABP4" s="2"/>
      <c r="ABQ4" s="2"/>
      <c r="ABR4" s="2"/>
      <c r="ABS4" s="2"/>
      <c r="ABT4" s="2"/>
      <c r="ABU4" s="2"/>
      <c r="ABV4" s="2"/>
      <c r="ABW4" s="2"/>
      <c r="ABX4" s="2"/>
      <c r="ABY4" s="2"/>
      <c r="ABZ4" s="2"/>
      <c r="ACA4" s="2"/>
      <c r="ACB4" s="2"/>
      <c r="ACC4" s="2"/>
      <c r="ACD4" s="2"/>
      <c r="ACE4" s="2"/>
      <c r="ACF4" s="2"/>
      <c r="ACG4" s="2"/>
      <c r="ACH4" s="2"/>
      <c r="ACI4" s="2"/>
      <c r="ACJ4" s="2"/>
      <c r="ACK4" s="2"/>
      <c r="ACL4" s="2"/>
      <c r="ACM4" s="2"/>
      <c r="ACN4" s="2"/>
      <c r="ACO4" s="2"/>
      <c r="ACP4" s="2"/>
      <c r="ACQ4" s="2"/>
      <c r="ACR4" s="2"/>
      <c r="ACS4" s="2"/>
      <c r="ACT4" s="2"/>
      <c r="ACU4" s="2"/>
      <c r="ACV4" s="2"/>
      <c r="ACW4" s="2"/>
      <c r="ACX4" s="2"/>
      <c r="ACY4" s="2"/>
      <c r="ACZ4" s="2"/>
      <c r="ADA4" s="2"/>
      <c r="ADB4" s="2"/>
      <c r="ADC4" s="2"/>
      <c r="ADD4" s="2"/>
      <c r="ADE4" s="2"/>
      <c r="ADF4" s="2"/>
      <c r="ADG4" s="2"/>
      <c r="ADH4" s="2"/>
      <c r="ADI4" s="2"/>
      <c r="ADJ4" s="2"/>
      <c r="ADK4" s="2"/>
      <c r="ADL4" s="2"/>
      <c r="ADM4" s="2"/>
      <c r="ADN4" s="2"/>
      <c r="ADO4" s="2"/>
      <c r="ADP4" s="2"/>
      <c r="ADQ4" s="2"/>
      <c r="ADR4" s="2"/>
      <c r="ADS4" s="2"/>
      <c r="ADT4" s="2"/>
      <c r="ADU4" s="2"/>
      <c r="ADV4" s="2"/>
      <c r="ADW4" s="2"/>
      <c r="ADX4" s="2"/>
      <c r="ADY4" s="2"/>
      <c r="ADZ4" s="2"/>
      <c r="AEA4" s="2"/>
      <c r="AEB4" s="2"/>
      <c r="AEC4" s="2"/>
      <c r="AED4" s="2"/>
      <c r="AEE4" s="2"/>
      <c r="AEF4" s="2"/>
      <c r="AEG4" s="2"/>
      <c r="AEH4" s="2"/>
      <c r="AEI4" s="2"/>
      <c r="AEJ4" s="2"/>
      <c r="AEK4" s="2"/>
      <c r="AEL4" s="2"/>
      <c r="AEM4" s="2"/>
      <c r="AEN4" s="2"/>
      <c r="AEO4" s="2"/>
      <c r="AEP4" s="2"/>
      <c r="AEQ4" s="2"/>
      <c r="AER4" s="2"/>
      <c r="AES4" s="2"/>
      <c r="AET4" s="2"/>
      <c r="AEU4" s="2"/>
      <c r="AEV4" s="2"/>
      <c r="AEW4" s="2"/>
      <c r="AEX4" s="2"/>
      <c r="AEY4" s="2"/>
      <c r="AEZ4" s="2"/>
      <c r="AFA4" s="2"/>
      <c r="AFB4" s="2"/>
      <c r="AFC4" s="2"/>
      <c r="AFD4" s="2"/>
      <c r="AFE4" s="2"/>
      <c r="AFF4" s="2"/>
      <c r="AFG4" s="2"/>
      <c r="AFH4" s="2"/>
      <c r="AFI4" s="2"/>
      <c r="AFJ4" s="2"/>
      <c r="AFK4" s="2"/>
      <c r="AFL4" s="2"/>
      <c r="AFM4" s="2"/>
      <c r="AFN4" s="2"/>
      <c r="AFO4" s="2"/>
      <c r="AFP4" s="2"/>
      <c r="AFQ4" s="2"/>
      <c r="AFR4" s="2"/>
      <c r="AFS4" s="2"/>
      <c r="AFT4" s="2"/>
      <c r="AFU4" s="2"/>
      <c r="AFV4" s="2"/>
      <c r="AFW4" s="2"/>
      <c r="AFX4" s="2"/>
      <c r="AFY4" s="2"/>
      <c r="AFZ4" s="2"/>
    </row>
    <row r="5" spans="1:858" s="3" customFormat="1" ht="13.2" customHeight="1" x14ac:dyDescent="0.2">
      <c r="A5" s="35" t="s">
        <v>78</v>
      </c>
      <c r="B5" s="35" t="s">
        <v>1256</v>
      </c>
      <c r="C5" s="37">
        <v>3535.25</v>
      </c>
      <c r="D5" s="36" cm="1">
        <f t="array" ref="D5">SUMPRODUCT((Stock!$J$2:$J$910=A5 &amp; "Disponible")*(Stock!$G$2:$G$910))</f>
        <v>4833</v>
      </c>
      <c r="E5" s="40">
        <v>897</v>
      </c>
      <c r="F5" s="41">
        <f t="shared" ref="F5:F67" si="0">D5-E5</f>
        <v>3936</v>
      </c>
      <c r="G5" s="44">
        <f t="shared" ref="G5:G67" si="1">F5*100%/C5</f>
        <v>1.1133583197793651</v>
      </c>
      <c r="H5" s="43">
        <f t="shared" ref="H5:H67" si="2">((365/12)*G5)/100%</f>
        <v>33.864648893289022</v>
      </c>
      <c r="I5" s="43">
        <f t="shared" ref="I5:I68" si="3">IFERROR(((365/12)-H5)*(F5/H5),"")</f>
        <v>-400.75000000000034</v>
      </c>
      <c r="K5" s="67" t="s">
        <v>1631</v>
      </c>
    </row>
    <row r="6" spans="1:858" s="3" customFormat="1" ht="13.2" customHeight="1" x14ac:dyDescent="0.2">
      <c r="A6" s="35" t="s">
        <v>88</v>
      </c>
      <c r="B6" s="35" t="s">
        <v>1257</v>
      </c>
      <c r="C6" s="37">
        <v>2633.8333333333335</v>
      </c>
      <c r="D6" s="36" cm="1">
        <f t="array" ref="D6">SUMPRODUCT((Stock!$J$2:$J$910=A6 &amp; "Disponible")*(Stock!$G$2:$G$910))</f>
        <v>2175</v>
      </c>
      <c r="E6" s="40">
        <v>383</v>
      </c>
      <c r="F6" s="41">
        <f t="shared" si="0"/>
        <v>1792</v>
      </c>
      <c r="G6" s="44">
        <f t="shared" si="1"/>
        <v>0.68037714358033285</v>
      </c>
      <c r="H6" s="43">
        <f t="shared" si="2"/>
        <v>20.694804783901791</v>
      </c>
      <c r="I6" s="43">
        <f t="shared" si="3"/>
        <v>841.83333333333337</v>
      </c>
      <c r="K6" s="67"/>
    </row>
    <row r="7" spans="1:858" s="3" customFormat="1" ht="13.2" customHeight="1" x14ac:dyDescent="0.2">
      <c r="A7" s="35" t="s">
        <v>42</v>
      </c>
      <c r="B7" s="35" t="s">
        <v>1258</v>
      </c>
      <c r="C7" s="37">
        <v>2215.6666666666665</v>
      </c>
      <c r="D7" s="36" cm="1">
        <f t="array" ref="D7">SUMPRODUCT((Stock!$J$2:$J$910=A7 &amp; "Disponible")*(Stock!$G$2:$G$910))</f>
        <v>1065</v>
      </c>
      <c r="E7" s="40">
        <v>3081</v>
      </c>
      <c r="F7" s="41">
        <f t="shared" si="0"/>
        <v>-2016</v>
      </c>
      <c r="G7" s="44">
        <f t="shared" si="1"/>
        <v>-0.9098841582668874</v>
      </c>
      <c r="H7" s="43">
        <f t="shared" si="2"/>
        <v>-27.675643147284493</v>
      </c>
      <c r="I7" s="43">
        <f t="shared" si="3"/>
        <v>4231.6666666666661</v>
      </c>
      <c r="K7" s="67"/>
    </row>
    <row r="8" spans="1:858" s="3" customFormat="1" ht="13.2" customHeight="1" x14ac:dyDescent="0.2">
      <c r="A8" s="35" t="s">
        <v>40</v>
      </c>
      <c r="B8" s="35" t="s">
        <v>1259</v>
      </c>
      <c r="C8" s="37">
        <v>1387.5833333333333</v>
      </c>
      <c r="D8" s="36" cm="1">
        <f t="array" ref="D8">SUMPRODUCT((Stock!$J$2:$J$910=A8 &amp; "Disponible")*(Stock!$G$2:$G$910))</f>
        <v>2159</v>
      </c>
      <c r="E8" s="40">
        <v>1216</v>
      </c>
      <c r="F8" s="41">
        <f t="shared" si="0"/>
        <v>943</v>
      </c>
      <c r="G8" s="44">
        <f t="shared" si="1"/>
        <v>0.67959882289351992</v>
      </c>
      <c r="H8" s="43">
        <f t="shared" si="2"/>
        <v>20.671130863011232</v>
      </c>
      <c r="I8" s="43">
        <f t="shared" si="3"/>
        <v>444.58333333333331</v>
      </c>
      <c r="K8" s="67"/>
    </row>
    <row r="9" spans="1:858" s="3" customFormat="1" ht="13.2" customHeight="1" x14ac:dyDescent="0.2">
      <c r="A9" s="35" t="s">
        <v>33</v>
      </c>
      <c r="B9" s="35" t="s">
        <v>1260</v>
      </c>
      <c r="C9" s="37">
        <v>1225.6666666666667</v>
      </c>
      <c r="D9" s="36" cm="1">
        <f t="array" ref="D9">SUMPRODUCT((Stock!$J$2:$J$910=A9 &amp; "Disponible")*(Stock!$G$2:$G$910))</f>
        <v>208</v>
      </c>
      <c r="E9" s="40">
        <v>124</v>
      </c>
      <c r="F9" s="41">
        <f t="shared" si="0"/>
        <v>84</v>
      </c>
      <c r="G9" s="44">
        <f t="shared" si="1"/>
        <v>6.853413108512374E-2</v>
      </c>
      <c r="H9" s="43">
        <f t="shared" si="2"/>
        <v>2.084579820505847</v>
      </c>
      <c r="I9" s="43">
        <f t="shared" si="3"/>
        <v>1141.6666666666667</v>
      </c>
      <c r="K9" s="67"/>
    </row>
    <row r="10" spans="1:858" s="3" customFormat="1" ht="13.2" customHeight="1" x14ac:dyDescent="0.2">
      <c r="A10" s="35" t="s">
        <v>28</v>
      </c>
      <c r="B10" s="35" t="s">
        <v>1261</v>
      </c>
      <c r="C10" s="37">
        <v>1220.6666666666667</v>
      </c>
      <c r="D10" s="36" cm="1">
        <f t="array" ref="D10">SUMPRODUCT((Stock!$J$2:$J$910=A10 &amp; "Disponible")*(Stock!$G$2:$G$910))</f>
        <v>0</v>
      </c>
      <c r="E10" s="40">
        <v>3396</v>
      </c>
      <c r="F10" s="41">
        <f t="shared" si="0"/>
        <v>-3396</v>
      </c>
      <c r="G10" s="44">
        <f t="shared" si="1"/>
        <v>-2.7820862916439104</v>
      </c>
      <c r="H10" s="43">
        <f t="shared" si="2"/>
        <v>-84.621791370835609</v>
      </c>
      <c r="I10" s="43">
        <f t="shared" si="3"/>
        <v>4616.666666666667</v>
      </c>
      <c r="K10" s="67"/>
    </row>
    <row r="11" spans="1:858" s="3" customFormat="1" ht="13.2" customHeight="1" x14ac:dyDescent="0.2">
      <c r="A11" s="35" t="s">
        <v>36</v>
      </c>
      <c r="B11" s="35" t="s">
        <v>1262</v>
      </c>
      <c r="C11" s="37">
        <v>1073.0833333333333</v>
      </c>
      <c r="D11" s="36" cm="1">
        <f t="array" ref="D11">SUMPRODUCT((Stock!$J$2:$J$910=A11 &amp; "Disponible")*(Stock!$G$2:$G$910))</f>
        <v>6434</v>
      </c>
      <c r="E11" s="40">
        <v>980</v>
      </c>
      <c r="F11" s="41">
        <f t="shared" si="0"/>
        <v>5454</v>
      </c>
      <c r="G11" s="44">
        <f t="shared" si="1"/>
        <v>5.0825502834511145</v>
      </c>
      <c r="H11" s="43">
        <f t="shared" si="2"/>
        <v>154.59423778830472</v>
      </c>
      <c r="I11" s="43">
        <f t="shared" si="3"/>
        <v>-4380.9166666666661</v>
      </c>
    </row>
    <row r="12" spans="1:858" s="3" customFormat="1" ht="13.2" customHeight="1" x14ac:dyDescent="0.2">
      <c r="A12" s="35" t="s">
        <v>89</v>
      </c>
      <c r="B12" s="35" t="s">
        <v>1263</v>
      </c>
      <c r="C12" s="37">
        <v>1036.8333333333333</v>
      </c>
      <c r="D12" s="36" cm="1">
        <f t="array" ref="D12">SUMPRODUCT((Stock!$J$2:$J$910=A12 &amp; "Disponible")*(Stock!$G$2:$G$910))</f>
        <v>2171</v>
      </c>
      <c r="E12" s="40">
        <v>1018</v>
      </c>
      <c r="F12" s="41">
        <f t="shared" si="0"/>
        <v>1153</v>
      </c>
      <c r="G12" s="44">
        <f t="shared" si="1"/>
        <v>1.1120398649734771</v>
      </c>
      <c r="H12" s="43">
        <f t="shared" si="2"/>
        <v>33.824545892943263</v>
      </c>
      <c r="I12" s="43">
        <f t="shared" si="3"/>
        <v>-116.16666666666683</v>
      </c>
    </row>
    <row r="13" spans="1:858" s="3" customFormat="1" ht="13.2" customHeight="1" x14ac:dyDescent="0.2">
      <c r="A13" s="35" t="s">
        <v>90</v>
      </c>
      <c r="B13" s="35" t="s">
        <v>1264</v>
      </c>
      <c r="C13" s="37">
        <v>1000.5833333333334</v>
      </c>
      <c r="D13" s="36" cm="1">
        <f t="array" ref="D13">SUMPRODUCT((Stock!$J$2:$J$910=A13 &amp; "Disponible")*(Stock!$G$2:$G$910))</f>
        <v>4383</v>
      </c>
      <c r="E13" s="40">
        <v>170</v>
      </c>
      <c r="F13" s="41">
        <f t="shared" si="0"/>
        <v>4213</v>
      </c>
      <c r="G13" s="44">
        <f t="shared" si="1"/>
        <v>4.2105438494211711</v>
      </c>
      <c r="H13" s="43">
        <f t="shared" si="2"/>
        <v>128.07070875322728</v>
      </c>
      <c r="I13" s="43">
        <f t="shared" si="3"/>
        <v>-3212.4166666666665</v>
      </c>
    </row>
    <row r="14" spans="1:858" s="3" customFormat="1" ht="13.2" customHeight="1" x14ac:dyDescent="0.2">
      <c r="A14" s="35" t="s">
        <v>35</v>
      </c>
      <c r="B14" s="35" t="s">
        <v>1265</v>
      </c>
      <c r="C14" s="37">
        <v>928.16666666666663</v>
      </c>
      <c r="D14" s="36" cm="1">
        <f t="array" ref="D14">SUMPRODUCT((Stock!$J$2:$J$910=A14 &amp; "Disponible")*(Stock!$G$2:$G$910))</f>
        <v>38</v>
      </c>
      <c r="E14" s="40">
        <v>700</v>
      </c>
      <c r="F14" s="41">
        <f t="shared" si="0"/>
        <v>-662</v>
      </c>
      <c r="G14" s="44">
        <f t="shared" si="1"/>
        <v>-0.71323397378344411</v>
      </c>
      <c r="H14" s="43">
        <f t="shared" si="2"/>
        <v>-21.694200035913092</v>
      </c>
      <c r="I14" s="43">
        <f t="shared" si="3"/>
        <v>1590.1666666666665</v>
      </c>
    </row>
    <row r="15" spans="1:858" s="3" customFormat="1" ht="13.2" customHeight="1" x14ac:dyDescent="0.2">
      <c r="A15" s="35" t="s">
        <v>38</v>
      </c>
      <c r="B15" s="35" t="s">
        <v>1266</v>
      </c>
      <c r="C15" s="37">
        <v>541.75</v>
      </c>
      <c r="D15" s="36" cm="1">
        <f t="array" ref="D15">SUMPRODUCT((Stock!$J$2:$J$910=A15 &amp; "Disponible")*(Stock!$G$2:$G$910))</f>
        <v>1160</v>
      </c>
      <c r="E15" s="40">
        <v>915</v>
      </c>
      <c r="F15" s="41">
        <f t="shared" si="0"/>
        <v>245</v>
      </c>
      <c r="G15" s="44">
        <f t="shared" si="1"/>
        <v>0.45223811721273649</v>
      </c>
      <c r="H15" s="43">
        <f t="shared" si="2"/>
        <v>13.755576065220735</v>
      </c>
      <c r="I15" s="43">
        <f t="shared" si="3"/>
        <v>296.75000000000006</v>
      </c>
    </row>
    <row r="16" spans="1:858" s="3" customFormat="1" ht="13.2" customHeight="1" x14ac:dyDescent="0.2">
      <c r="A16" s="35" t="s">
        <v>1151</v>
      </c>
      <c r="B16" s="35" t="s">
        <v>1267</v>
      </c>
      <c r="C16" s="37">
        <v>541</v>
      </c>
      <c r="D16" s="36" cm="1">
        <f t="array" ref="D16">SUMPRODUCT((Stock!$J$2:$J$910=A16 &amp; "Disponible")*(Stock!$G$2:$G$910))</f>
        <v>108</v>
      </c>
      <c r="E16" s="40">
        <v>312</v>
      </c>
      <c r="F16" s="41">
        <f t="shared" si="0"/>
        <v>-204</v>
      </c>
      <c r="G16" s="44">
        <f t="shared" si="1"/>
        <v>-0.37707948243992606</v>
      </c>
      <c r="H16" s="43">
        <f t="shared" si="2"/>
        <v>-11.469500924214419</v>
      </c>
      <c r="I16" s="43">
        <f t="shared" si="3"/>
        <v>744.99999999999989</v>
      </c>
    </row>
    <row r="17" spans="1:9" s="3" customFormat="1" ht="13.2" customHeight="1" x14ac:dyDescent="0.2">
      <c r="A17" s="35" t="s">
        <v>77</v>
      </c>
      <c r="B17" s="35" t="s">
        <v>1268</v>
      </c>
      <c r="C17" s="37">
        <v>539.58333333333337</v>
      </c>
      <c r="D17" s="36" cm="1">
        <f t="array" ref="D17">SUMPRODUCT((Stock!$J$2:$J$910=A17 &amp; "Disponible")*(Stock!$G$2:$G$910))</f>
        <v>2801</v>
      </c>
      <c r="E17" s="40">
        <v>383</v>
      </c>
      <c r="F17" s="41">
        <f t="shared" si="0"/>
        <v>2418</v>
      </c>
      <c r="G17" s="44">
        <f t="shared" si="1"/>
        <v>4.4812355212355213</v>
      </c>
      <c r="H17" s="43">
        <f t="shared" si="2"/>
        <v>136.30424710424711</v>
      </c>
      <c r="I17" s="43">
        <f t="shared" si="3"/>
        <v>-1878.4166666666667</v>
      </c>
    </row>
    <row r="18" spans="1:9" s="3" customFormat="1" ht="13.2" customHeight="1" x14ac:dyDescent="0.2">
      <c r="A18" s="35" t="s">
        <v>97</v>
      </c>
      <c r="B18" s="35" t="s">
        <v>1269</v>
      </c>
      <c r="C18" s="37">
        <v>490.91666666666669</v>
      </c>
      <c r="D18" s="36" cm="1">
        <f t="array" ref="D18">SUMPRODUCT((Stock!$J$2:$J$910=A18 &amp; "Disponible")*(Stock!$G$2:$G$910))</f>
        <v>617</v>
      </c>
      <c r="E18" s="40">
        <v>585</v>
      </c>
      <c r="F18" s="41">
        <f t="shared" si="0"/>
        <v>32</v>
      </c>
      <c r="G18" s="44">
        <f t="shared" si="1"/>
        <v>6.5184179256492947E-2</v>
      </c>
      <c r="H18" s="43">
        <f t="shared" si="2"/>
        <v>1.9826854523849939</v>
      </c>
      <c r="I18" s="43">
        <f t="shared" si="3"/>
        <v>458.91666666666674</v>
      </c>
    </row>
    <row r="19" spans="1:9" s="3" customFormat="1" ht="13.2" customHeight="1" x14ac:dyDescent="0.2">
      <c r="A19" s="35" t="s">
        <v>48</v>
      </c>
      <c r="B19" s="35" t="s">
        <v>1270</v>
      </c>
      <c r="C19" s="37">
        <v>479.16666666666669</v>
      </c>
      <c r="D19" s="36" cm="1">
        <f t="array" ref="D19">SUMPRODUCT((Stock!$J$2:$J$910=A19 &amp; "Disponible")*(Stock!$G$2:$G$910))</f>
        <v>0</v>
      </c>
      <c r="E19" s="40">
        <v>274</v>
      </c>
      <c r="F19" s="41">
        <f t="shared" si="0"/>
        <v>-274</v>
      </c>
      <c r="G19" s="44">
        <f t="shared" si="1"/>
        <v>-0.57182608695652171</v>
      </c>
      <c r="H19" s="43">
        <f t="shared" si="2"/>
        <v>-17.393043478260868</v>
      </c>
      <c r="I19" s="43">
        <f t="shared" si="3"/>
        <v>753.16666666666674</v>
      </c>
    </row>
    <row r="20" spans="1:9" s="3" customFormat="1" ht="13.2" customHeight="1" x14ac:dyDescent="0.2">
      <c r="A20" s="35" t="s">
        <v>29</v>
      </c>
      <c r="B20" s="35" t="s">
        <v>1271</v>
      </c>
      <c r="C20" s="37">
        <v>461.58333333333331</v>
      </c>
      <c r="D20" s="36" cm="1">
        <f t="array" ref="D20">SUMPRODUCT((Stock!$J$2:$J$910=A20 &amp; "Disponible")*(Stock!$G$2:$G$910))</f>
        <v>748</v>
      </c>
      <c r="E20" s="40">
        <v>80</v>
      </c>
      <c r="F20" s="45">
        <f t="shared" si="0"/>
        <v>668</v>
      </c>
      <c r="G20" s="46">
        <f t="shared" si="1"/>
        <v>1.4471926340494674</v>
      </c>
      <c r="H20" s="47">
        <f t="shared" si="2"/>
        <v>44.018775952337968</v>
      </c>
      <c r="I20" s="43">
        <f t="shared" si="3"/>
        <v>-206.41666666666666</v>
      </c>
    </row>
    <row r="21" spans="1:9" s="3" customFormat="1" ht="13.2" customHeight="1" x14ac:dyDescent="0.2">
      <c r="A21" s="35" t="s">
        <v>0</v>
      </c>
      <c r="B21" s="35" t="s">
        <v>1272</v>
      </c>
      <c r="C21" s="37">
        <v>448.33333333333331</v>
      </c>
      <c r="D21" s="36" cm="1">
        <f t="array" ref="D21">SUMPRODUCT((Stock!$J$2:$J$910=A21 &amp; "Disponible")*(Stock!$G$2:$G$910))</f>
        <v>0</v>
      </c>
      <c r="E21" s="40">
        <v>1171</v>
      </c>
      <c r="F21" s="41">
        <f t="shared" si="0"/>
        <v>-1171</v>
      </c>
      <c r="G21" s="44">
        <f t="shared" si="1"/>
        <v>-2.6118959107806692</v>
      </c>
      <c r="H21" s="43">
        <f t="shared" si="2"/>
        <v>-79.445167286245351</v>
      </c>
      <c r="I21" s="43">
        <f t="shared" si="3"/>
        <v>1619.3333333333335</v>
      </c>
    </row>
    <row r="22" spans="1:9" s="3" customFormat="1" ht="13.2" customHeight="1" x14ac:dyDescent="0.2">
      <c r="A22" s="35" t="s">
        <v>981</v>
      </c>
      <c r="B22" s="35" t="s">
        <v>1273</v>
      </c>
      <c r="C22" s="37">
        <v>445.5</v>
      </c>
      <c r="D22" s="36" cm="1">
        <f t="array" ref="D22">SUMPRODUCT((Stock!$J$2:$J$910=A22 &amp; "Disponible")*(Stock!$G$2:$G$910))</f>
        <v>1985</v>
      </c>
      <c r="E22" s="40">
        <v>71</v>
      </c>
      <c r="F22" s="41">
        <f t="shared" si="0"/>
        <v>1914</v>
      </c>
      <c r="G22" s="44">
        <f t="shared" si="1"/>
        <v>4.2962962962962967</v>
      </c>
      <c r="H22" s="43">
        <f t="shared" si="2"/>
        <v>130.67901234567904</v>
      </c>
      <c r="I22" s="43">
        <f t="shared" si="3"/>
        <v>-1468.5</v>
      </c>
    </row>
    <row r="23" spans="1:9" s="3" customFormat="1" ht="13.2" customHeight="1" x14ac:dyDescent="0.2">
      <c r="A23" s="35" t="s">
        <v>46</v>
      </c>
      <c r="B23" s="35" t="s">
        <v>1274</v>
      </c>
      <c r="C23" s="37">
        <v>443.33333333333331</v>
      </c>
      <c r="D23" s="36" cm="1">
        <f t="array" ref="D23">SUMPRODUCT((Stock!$J$2:$J$910=A23 &amp; "Disponible")*(Stock!$G$2:$G$910))</f>
        <v>279</v>
      </c>
      <c r="E23" s="40">
        <v>311</v>
      </c>
      <c r="F23" s="41">
        <f t="shared" si="0"/>
        <v>-32</v>
      </c>
      <c r="G23" s="44">
        <f t="shared" si="1"/>
        <v>-7.2180451127819553E-2</v>
      </c>
      <c r="H23" s="43">
        <f t="shared" si="2"/>
        <v>-2.1954887218045114</v>
      </c>
      <c r="I23" s="43">
        <f t="shared" si="3"/>
        <v>475.33333333333337</v>
      </c>
    </row>
    <row r="24" spans="1:9" s="3" customFormat="1" ht="11.4" customHeight="1" x14ac:dyDescent="0.2">
      <c r="A24" s="35" t="s">
        <v>51</v>
      </c>
      <c r="B24" s="35" t="s">
        <v>1275</v>
      </c>
      <c r="C24" s="37">
        <v>433.25</v>
      </c>
      <c r="D24" s="36" cm="1">
        <f t="array" ref="D24">SUMPRODUCT((Stock!$J$2:$J$910=A24 &amp; "Disponible")*(Stock!$G$2:$G$910))</f>
        <v>1733</v>
      </c>
      <c r="E24" s="40">
        <v>131</v>
      </c>
      <c r="F24" s="41">
        <f t="shared" si="0"/>
        <v>1602</v>
      </c>
      <c r="G24" s="44">
        <f t="shared" si="1"/>
        <v>3.6976341604154643</v>
      </c>
      <c r="H24" s="43">
        <f t="shared" si="2"/>
        <v>112.46970571263705</v>
      </c>
      <c r="I24" s="43">
        <f t="shared" si="3"/>
        <v>-1168.75</v>
      </c>
    </row>
    <row r="25" spans="1:9" s="3" customFormat="1" ht="13.2" customHeight="1" x14ac:dyDescent="0.2">
      <c r="A25" s="35" t="s">
        <v>632</v>
      </c>
      <c r="B25" s="35" t="s">
        <v>1276</v>
      </c>
      <c r="C25" s="37">
        <v>433.16666666666669</v>
      </c>
      <c r="D25" s="36" cm="1">
        <f t="array" ref="D25">SUMPRODUCT((Stock!$J$2:$J$910=A25 &amp; "Disponible")*(Stock!$G$2:$G$910))</f>
        <v>1373</v>
      </c>
      <c r="E25" s="40">
        <v>299</v>
      </c>
      <c r="F25" s="41">
        <f t="shared" si="0"/>
        <v>1074</v>
      </c>
      <c r="G25" s="44">
        <f t="shared" si="1"/>
        <v>2.4794151596767988</v>
      </c>
      <c r="H25" s="43">
        <f t="shared" si="2"/>
        <v>75.415544440169299</v>
      </c>
      <c r="I25" s="43">
        <f t="shared" si="3"/>
        <v>-640.83333333333326</v>
      </c>
    </row>
    <row r="26" spans="1:9" s="3" customFormat="1" ht="13.2" customHeight="1" x14ac:dyDescent="0.2">
      <c r="A26" s="35" t="s">
        <v>30</v>
      </c>
      <c r="B26" s="35" t="s">
        <v>1277</v>
      </c>
      <c r="C26" s="37">
        <v>403.25</v>
      </c>
      <c r="D26" s="36" cm="1">
        <f t="array" ref="D26">SUMPRODUCT((Stock!$J$2:$J$910=A26 &amp; "Disponible")*(Stock!$G$2:$G$910))</f>
        <v>335</v>
      </c>
      <c r="E26" s="40">
        <v>289</v>
      </c>
      <c r="F26" s="41">
        <f t="shared" si="0"/>
        <v>46</v>
      </c>
      <c r="G26" s="44">
        <f t="shared" si="1"/>
        <v>0.11407315561066336</v>
      </c>
      <c r="H26" s="43">
        <f t="shared" si="2"/>
        <v>3.469725149824344</v>
      </c>
      <c r="I26" s="43">
        <f t="shared" si="3"/>
        <v>357.24999999999994</v>
      </c>
    </row>
    <row r="27" spans="1:9" s="3" customFormat="1" ht="13.2" customHeight="1" x14ac:dyDescent="0.2">
      <c r="A27" s="35" t="s">
        <v>455</v>
      </c>
      <c r="B27" s="35" t="s">
        <v>1278</v>
      </c>
      <c r="C27" s="37">
        <v>401.5</v>
      </c>
      <c r="D27" s="36" cm="1">
        <f t="array" ref="D27">SUMPRODUCT((Stock!$J$2:$J$910=A27 &amp; "Disponible")*(Stock!$G$2:$G$910))</f>
        <v>0</v>
      </c>
      <c r="E27" s="40">
        <v>2705</v>
      </c>
      <c r="F27" s="41">
        <f t="shared" si="0"/>
        <v>-2705</v>
      </c>
      <c r="G27" s="44">
        <f t="shared" si="1"/>
        <v>-6.737235367372354</v>
      </c>
      <c r="H27" s="43">
        <f t="shared" si="2"/>
        <v>-204.92424242424244</v>
      </c>
      <c r="I27" s="43">
        <f t="shared" si="3"/>
        <v>3106.5</v>
      </c>
    </row>
    <row r="28" spans="1:9" s="3" customFormat="1" ht="13.2" customHeight="1" x14ac:dyDescent="0.2">
      <c r="A28" s="35" t="s">
        <v>92</v>
      </c>
      <c r="B28" s="35" t="s">
        <v>1279</v>
      </c>
      <c r="C28" s="37">
        <v>325.16666666666669</v>
      </c>
      <c r="D28" s="36" cm="1">
        <f t="array" ref="D28">SUMPRODUCT((Stock!$J$2:$J$910=A28 &amp; "Disponible")*(Stock!$G$2:$G$910))</f>
        <v>0</v>
      </c>
      <c r="E28" s="40">
        <v>69</v>
      </c>
      <c r="F28" s="41">
        <f t="shared" si="0"/>
        <v>-69</v>
      </c>
      <c r="G28" s="44">
        <f t="shared" si="1"/>
        <v>-0.21219887237314197</v>
      </c>
      <c r="H28" s="43">
        <f t="shared" si="2"/>
        <v>-6.4543823680164021</v>
      </c>
      <c r="I28" s="43">
        <f t="shared" si="3"/>
        <v>394.16666666666669</v>
      </c>
    </row>
    <row r="29" spans="1:9" s="3" customFormat="1" ht="13.2" customHeight="1" x14ac:dyDescent="0.2">
      <c r="A29" s="35" t="s">
        <v>34</v>
      </c>
      <c r="B29" s="35" t="s">
        <v>1280</v>
      </c>
      <c r="C29" s="37">
        <v>319.25</v>
      </c>
      <c r="D29" s="36" cm="1">
        <f t="array" ref="D29">SUMPRODUCT((Stock!$J$2:$J$910=A29 &amp; "Disponible")*(Stock!$G$2:$G$910))</f>
        <v>0</v>
      </c>
      <c r="E29" s="40">
        <v>599</v>
      </c>
      <c r="F29" s="41">
        <f t="shared" si="0"/>
        <v>-599</v>
      </c>
      <c r="G29" s="44">
        <f t="shared" si="1"/>
        <v>-1.8762725137039937</v>
      </c>
      <c r="H29" s="43">
        <f t="shared" si="2"/>
        <v>-57.069955625163146</v>
      </c>
      <c r="I29" s="43">
        <f t="shared" si="3"/>
        <v>918.25</v>
      </c>
    </row>
    <row r="30" spans="1:9" s="3" customFormat="1" ht="13.2" customHeight="1" x14ac:dyDescent="0.2">
      <c r="A30" s="35" t="s">
        <v>99</v>
      </c>
      <c r="B30" s="35" t="s">
        <v>1281</v>
      </c>
      <c r="C30" s="37">
        <v>309.66666666666669</v>
      </c>
      <c r="D30" s="36" cm="1">
        <f t="array" ref="D30">SUMPRODUCT((Stock!$J$2:$J$910=A30 &amp; "Disponible")*(Stock!$G$2:$G$910))</f>
        <v>0</v>
      </c>
      <c r="E30" s="40">
        <v>231</v>
      </c>
      <c r="F30" s="41">
        <f t="shared" si="0"/>
        <v>-231</v>
      </c>
      <c r="G30" s="44">
        <f t="shared" si="1"/>
        <v>-0.74596340150699669</v>
      </c>
      <c r="H30" s="43">
        <f t="shared" si="2"/>
        <v>-22.68972012917115</v>
      </c>
      <c r="I30" s="43">
        <f t="shared" si="3"/>
        <v>540.66666666666674</v>
      </c>
    </row>
    <row r="31" spans="1:9" s="3" customFormat="1" ht="13.2" customHeight="1" x14ac:dyDescent="0.2">
      <c r="A31" s="35" t="s">
        <v>942</v>
      </c>
      <c r="B31" s="35" t="s">
        <v>1282</v>
      </c>
      <c r="C31" s="37">
        <v>308.08333333333331</v>
      </c>
      <c r="D31" s="36" cm="1">
        <f t="array" ref="D31">SUMPRODUCT((Stock!$J$2:$J$910=A31 &amp; "Disponible")*(Stock!$G$2:$G$910))</f>
        <v>1677</v>
      </c>
      <c r="E31" s="40">
        <v>445</v>
      </c>
      <c r="F31" s="41">
        <f t="shared" si="0"/>
        <v>1232</v>
      </c>
      <c r="G31" s="44">
        <f t="shared" si="1"/>
        <v>3.9989180416553967</v>
      </c>
      <c r="H31" s="43">
        <f t="shared" si="2"/>
        <v>121.63375710035166</v>
      </c>
      <c r="I31" s="43">
        <f t="shared" si="3"/>
        <v>-923.91666666666674</v>
      </c>
    </row>
    <row r="32" spans="1:9" s="3" customFormat="1" ht="13.2" customHeight="1" x14ac:dyDescent="0.2">
      <c r="A32" s="35" t="s">
        <v>45</v>
      </c>
      <c r="B32" s="35" t="s">
        <v>1283</v>
      </c>
      <c r="C32" s="37">
        <v>273</v>
      </c>
      <c r="D32" s="36" cm="1">
        <f t="array" ref="D32">SUMPRODUCT((Stock!$J$2:$J$910=A32 &amp; "Disponible")*(Stock!$G$2:$G$910))</f>
        <v>461</v>
      </c>
      <c r="E32" s="40">
        <v>168</v>
      </c>
      <c r="F32" s="41">
        <f t="shared" si="0"/>
        <v>293</v>
      </c>
      <c r="G32" s="44">
        <f t="shared" si="1"/>
        <v>1.0732600732600732</v>
      </c>
      <c r="H32" s="43">
        <f t="shared" si="2"/>
        <v>32.644993894993895</v>
      </c>
      <c r="I32" s="43">
        <f t="shared" si="3"/>
        <v>-19.999999999999993</v>
      </c>
    </row>
    <row r="33" spans="1:9" s="3" customFormat="1" ht="13.2" customHeight="1" x14ac:dyDescent="0.2">
      <c r="A33" s="35" t="s">
        <v>43</v>
      </c>
      <c r="B33" s="35" t="s">
        <v>1284</v>
      </c>
      <c r="C33" s="37">
        <v>272.66666666666669</v>
      </c>
      <c r="D33" s="36" cm="1">
        <f t="array" ref="D33">SUMPRODUCT((Stock!$J$2:$J$910=A33 &amp; "Disponible")*(Stock!$G$2:$G$910))</f>
        <v>0</v>
      </c>
      <c r="E33" s="40">
        <v>519</v>
      </c>
      <c r="F33" s="41">
        <f t="shared" si="0"/>
        <v>-519</v>
      </c>
      <c r="G33" s="44">
        <f t="shared" si="1"/>
        <v>-1.9034229828850855</v>
      </c>
      <c r="H33" s="43">
        <f t="shared" si="2"/>
        <v>-57.895782396088016</v>
      </c>
      <c r="I33" s="43">
        <f t="shared" si="3"/>
        <v>791.66666666666674</v>
      </c>
    </row>
    <row r="34" spans="1:9" s="3" customFormat="1" ht="13.2" customHeight="1" x14ac:dyDescent="0.2">
      <c r="A34" s="35" t="s">
        <v>57</v>
      </c>
      <c r="B34" s="35" t="s">
        <v>1285</v>
      </c>
      <c r="C34" s="37">
        <v>270.66666666666669</v>
      </c>
      <c r="D34" s="36" cm="1">
        <f t="array" ref="D34">SUMPRODUCT((Stock!$J$2:$J$910=A34 &amp; "Disponible")*(Stock!$G$2:$G$910))</f>
        <v>0</v>
      </c>
      <c r="E34" s="40">
        <v>43</v>
      </c>
      <c r="F34" s="41">
        <f t="shared" si="0"/>
        <v>-43</v>
      </c>
      <c r="G34" s="44">
        <f t="shared" si="1"/>
        <v>-0.15886699507389163</v>
      </c>
      <c r="H34" s="43">
        <f t="shared" si="2"/>
        <v>-4.8322044334975374</v>
      </c>
      <c r="I34" s="43">
        <f t="shared" si="3"/>
        <v>313.66666666666669</v>
      </c>
    </row>
    <row r="35" spans="1:9" s="3" customFormat="1" ht="13.2" customHeight="1" x14ac:dyDescent="0.2">
      <c r="A35" s="35" t="s">
        <v>54</v>
      </c>
      <c r="B35" s="35" t="s">
        <v>1286</v>
      </c>
      <c r="C35" s="37">
        <v>263</v>
      </c>
      <c r="D35" s="36" cm="1">
        <f t="array" ref="D35">SUMPRODUCT((Stock!$J$2:$J$910=A35 &amp; "Disponible")*(Stock!$G$2:$G$910))</f>
        <v>271</v>
      </c>
      <c r="E35" s="40">
        <v>29</v>
      </c>
      <c r="F35" s="41">
        <f t="shared" si="0"/>
        <v>242</v>
      </c>
      <c r="G35" s="44">
        <f t="shared" si="1"/>
        <v>0.92015209125475284</v>
      </c>
      <c r="H35" s="43">
        <f t="shared" si="2"/>
        <v>27.987959442332066</v>
      </c>
      <c r="I35" s="43">
        <f t="shared" si="3"/>
        <v>21.000000000000011</v>
      </c>
    </row>
    <row r="36" spans="1:9" s="3" customFormat="1" ht="13.2" customHeight="1" x14ac:dyDescent="0.2">
      <c r="A36" s="35" t="s">
        <v>31</v>
      </c>
      <c r="B36" s="35" t="s">
        <v>1287</v>
      </c>
      <c r="C36" s="37">
        <v>258.91666666666669</v>
      </c>
      <c r="D36" s="36" cm="1">
        <f t="array" ref="D36">SUMPRODUCT((Stock!$J$2:$J$910=A36 &amp; "Disponible")*(Stock!$G$2:$G$910))</f>
        <v>379</v>
      </c>
      <c r="E36" s="40">
        <v>113</v>
      </c>
      <c r="F36" s="41">
        <f t="shared" si="0"/>
        <v>266</v>
      </c>
      <c r="G36" s="44">
        <f t="shared" si="1"/>
        <v>1.0273575796588348</v>
      </c>
      <c r="H36" s="43">
        <f t="shared" si="2"/>
        <v>31.248793047956227</v>
      </c>
      <c r="I36" s="43">
        <f t="shared" si="3"/>
        <v>-7.0833333333333126</v>
      </c>
    </row>
    <row r="37" spans="1:9" s="3" customFormat="1" ht="13.2" customHeight="1" x14ac:dyDescent="0.2">
      <c r="A37" s="35" t="s">
        <v>94</v>
      </c>
      <c r="B37" s="35" t="s">
        <v>1288</v>
      </c>
      <c r="C37" s="37">
        <v>255.33333333333334</v>
      </c>
      <c r="D37" s="36" cm="1">
        <f t="array" ref="D37">SUMPRODUCT((Stock!$J$2:$J$910=A37 &amp; "Disponible")*(Stock!$G$2:$G$910))</f>
        <v>285</v>
      </c>
      <c r="E37" s="40">
        <v>39</v>
      </c>
      <c r="F37" s="41">
        <f t="shared" si="0"/>
        <v>246</v>
      </c>
      <c r="G37" s="44">
        <f t="shared" si="1"/>
        <v>0.96344647519582238</v>
      </c>
      <c r="H37" s="43">
        <f t="shared" si="2"/>
        <v>29.304830287206265</v>
      </c>
      <c r="I37" s="43">
        <f t="shared" si="3"/>
        <v>9.3333333333333552</v>
      </c>
    </row>
    <row r="38" spans="1:9" s="3" customFormat="1" ht="13.2" customHeight="1" x14ac:dyDescent="0.2">
      <c r="A38" s="35" t="s">
        <v>80</v>
      </c>
      <c r="B38" s="35" t="s">
        <v>1289</v>
      </c>
      <c r="C38" s="37">
        <v>247.83333333333334</v>
      </c>
      <c r="D38" s="36" cm="1">
        <f t="array" ref="D38">SUMPRODUCT((Stock!$J$2:$J$910=A38 &amp; "Disponible")*(Stock!$G$2:$G$910))</f>
        <v>533</v>
      </c>
      <c r="E38" s="40">
        <v>11</v>
      </c>
      <c r="F38" s="41">
        <f t="shared" si="0"/>
        <v>522</v>
      </c>
      <c r="G38" s="44">
        <f t="shared" si="1"/>
        <v>2.1062542030934766</v>
      </c>
      <c r="H38" s="43">
        <f t="shared" si="2"/>
        <v>64.065232010759914</v>
      </c>
      <c r="I38" s="43">
        <f t="shared" si="3"/>
        <v>-274.16666666666657</v>
      </c>
    </row>
    <row r="39" spans="1:9" s="3" customFormat="1" ht="13.2" customHeight="1" x14ac:dyDescent="0.2">
      <c r="A39" s="35" t="s">
        <v>100</v>
      </c>
      <c r="B39" s="35" t="s">
        <v>1290</v>
      </c>
      <c r="C39" s="37">
        <v>219.75</v>
      </c>
      <c r="D39" s="36" cm="1">
        <f t="array" ref="D39">SUMPRODUCT((Stock!$J$2:$J$910=A39 &amp; "Disponible")*(Stock!$G$2:$G$910))</f>
        <v>682</v>
      </c>
      <c r="E39" s="40">
        <v>27</v>
      </c>
      <c r="F39" s="41">
        <f t="shared" si="0"/>
        <v>655</v>
      </c>
      <c r="G39" s="44">
        <f t="shared" si="1"/>
        <v>2.9806598407281002</v>
      </c>
      <c r="H39" s="43">
        <f t="shared" si="2"/>
        <v>90.661736822146381</v>
      </c>
      <c r="I39" s="43">
        <f t="shared" si="3"/>
        <v>-435.25</v>
      </c>
    </row>
    <row r="40" spans="1:9" s="3" customFormat="1" ht="13.2" customHeight="1" x14ac:dyDescent="0.2">
      <c r="A40" s="35" t="s">
        <v>210</v>
      </c>
      <c r="B40" s="35" t="s">
        <v>1291</v>
      </c>
      <c r="C40" s="37">
        <v>216.75</v>
      </c>
      <c r="D40" s="36" cm="1">
        <f t="array" ref="D40">SUMPRODUCT((Stock!$J$2:$J$910=A40 &amp; "Disponible")*(Stock!$G$2:$G$910))</f>
        <v>1635</v>
      </c>
      <c r="E40" s="40">
        <v>0</v>
      </c>
      <c r="F40" s="41">
        <f t="shared" si="0"/>
        <v>1635</v>
      </c>
      <c r="G40" s="44">
        <f t="shared" si="1"/>
        <v>7.5432525951557095</v>
      </c>
      <c r="H40" s="43">
        <f t="shared" si="2"/>
        <v>229.4405997693195</v>
      </c>
      <c r="I40" s="43">
        <f t="shared" si="3"/>
        <v>-1418.25</v>
      </c>
    </row>
    <row r="41" spans="1:9" s="3" customFormat="1" ht="13.2" customHeight="1" x14ac:dyDescent="0.2">
      <c r="A41" s="35" t="s">
        <v>32</v>
      </c>
      <c r="B41" s="35" t="s">
        <v>1292</v>
      </c>
      <c r="C41" s="37">
        <v>197</v>
      </c>
      <c r="D41" s="36" cm="1">
        <f t="array" ref="D41">SUMPRODUCT((Stock!$J$2:$J$910=A41 &amp; "Disponible")*(Stock!$G$2:$G$910))</f>
        <v>367</v>
      </c>
      <c r="E41" s="40">
        <v>24</v>
      </c>
      <c r="F41" s="41">
        <f t="shared" si="0"/>
        <v>343</v>
      </c>
      <c r="G41" s="44">
        <f t="shared" si="1"/>
        <v>1.7411167512690355</v>
      </c>
      <c r="H41" s="43">
        <f t="shared" si="2"/>
        <v>52.958967851099835</v>
      </c>
      <c r="I41" s="43">
        <f t="shared" si="3"/>
        <v>-146</v>
      </c>
    </row>
    <row r="42" spans="1:9" s="3" customFormat="1" ht="13.2" customHeight="1" x14ac:dyDescent="0.2">
      <c r="A42" s="35" t="s">
        <v>76</v>
      </c>
      <c r="B42" s="35" t="s">
        <v>1293</v>
      </c>
      <c r="C42" s="37">
        <v>194.16666666666666</v>
      </c>
      <c r="D42" s="36" cm="1">
        <f t="array" ref="D42">SUMPRODUCT((Stock!$J$2:$J$910=A42 &amp; "Disponible")*(Stock!$G$2:$G$910))</f>
        <v>1557</v>
      </c>
      <c r="E42" s="40">
        <v>5</v>
      </c>
      <c r="F42" s="41">
        <f t="shared" si="0"/>
        <v>1552</v>
      </c>
      <c r="G42" s="44">
        <f t="shared" si="1"/>
        <v>7.9931330472103008</v>
      </c>
      <c r="H42" s="43">
        <f t="shared" si="2"/>
        <v>243.12446351931334</v>
      </c>
      <c r="I42" s="43">
        <f t="shared" si="3"/>
        <v>-1357.8333333333333</v>
      </c>
    </row>
    <row r="43" spans="1:9" s="3" customFormat="1" ht="13.2" customHeight="1" x14ac:dyDescent="0.2">
      <c r="A43" s="35" t="s">
        <v>93</v>
      </c>
      <c r="B43" s="35" t="s">
        <v>1294</v>
      </c>
      <c r="C43" s="37">
        <v>193.5</v>
      </c>
      <c r="D43" s="36" cm="1">
        <f t="array" ref="D43">SUMPRODUCT((Stock!$J$2:$J$910=A43 &amp; "Disponible")*(Stock!$G$2:$G$910))</f>
        <v>0</v>
      </c>
      <c r="E43" s="40">
        <v>69</v>
      </c>
      <c r="F43" s="41">
        <f t="shared" si="0"/>
        <v>-69</v>
      </c>
      <c r="G43" s="44">
        <f t="shared" si="1"/>
        <v>-0.35658914728682173</v>
      </c>
      <c r="H43" s="43">
        <f t="shared" si="2"/>
        <v>-10.846253229974161</v>
      </c>
      <c r="I43" s="43">
        <f t="shared" si="3"/>
        <v>262.5</v>
      </c>
    </row>
    <row r="44" spans="1:9" s="3" customFormat="1" ht="13.2" customHeight="1" x14ac:dyDescent="0.2">
      <c r="A44" s="35" t="s">
        <v>1188</v>
      </c>
      <c r="B44" s="35" t="s">
        <v>1295</v>
      </c>
      <c r="C44" s="37">
        <v>192.08333333333334</v>
      </c>
      <c r="D44" s="36" cm="1">
        <f t="array" ref="D44">SUMPRODUCT((Stock!$J$2:$J$910=A44 &amp; "Disponible")*(Stock!$G$2:$G$910))</f>
        <v>0</v>
      </c>
      <c r="E44" s="40">
        <v>48</v>
      </c>
      <c r="F44" s="41">
        <f t="shared" si="0"/>
        <v>-48</v>
      </c>
      <c r="G44" s="44">
        <f t="shared" si="1"/>
        <v>-0.24989154013015183</v>
      </c>
      <c r="H44" s="43">
        <f t="shared" si="2"/>
        <v>-7.6008676789587852</v>
      </c>
      <c r="I44" s="43">
        <f t="shared" si="3"/>
        <v>240.08333333333331</v>
      </c>
    </row>
    <row r="45" spans="1:9" s="3" customFormat="1" ht="13.2" customHeight="1" x14ac:dyDescent="0.2">
      <c r="A45" s="35" t="s">
        <v>1189</v>
      </c>
      <c r="B45" s="35" t="s">
        <v>1296</v>
      </c>
      <c r="C45" s="37">
        <v>190</v>
      </c>
      <c r="D45" s="36" cm="1">
        <f t="array" ref="D45">SUMPRODUCT((Stock!$J$2:$J$910=A45 &amp; "Disponible")*(Stock!$G$2:$G$910))</f>
        <v>0</v>
      </c>
      <c r="E45" s="40">
        <v>43</v>
      </c>
      <c r="F45" s="41">
        <f t="shared" si="0"/>
        <v>-43</v>
      </c>
      <c r="G45" s="44">
        <f t="shared" si="1"/>
        <v>-0.22631578947368422</v>
      </c>
      <c r="H45" s="43">
        <f t="shared" si="2"/>
        <v>-6.8837719298245617</v>
      </c>
      <c r="I45" s="43">
        <f t="shared" si="3"/>
        <v>233.00000000000003</v>
      </c>
    </row>
    <row r="46" spans="1:9" s="3" customFormat="1" ht="13.2" customHeight="1" x14ac:dyDescent="0.2">
      <c r="A46" s="35" t="s">
        <v>934</v>
      </c>
      <c r="B46" s="35" t="s">
        <v>1297</v>
      </c>
      <c r="C46" s="37">
        <v>188.33333333333334</v>
      </c>
      <c r="D46" s="36" cm="1">
        <f t="array" ref="D46">SUMPRODUCT((Stock!$J$2:$J$910=A46 &amp; "Disponible")*(Stock!$G$2:$G$910))</f>
        <v>78</v>
      </c>
      <c r="E46" s="40">
        <v>116</v>
      </c>
      <c r="F46" s="41">
        <f t="shared" si="0"/>
        <v>-38</v>
      </c>
      <c r="G46" s="44">
        <f t="shared" si="1"/>
        <v>-0.20176991150442478</v>
      </c>
      <c r="H46" s="43">
        <f t="shared" si="2"/>
        <v>-6.1371681415929205</v>
      </c>
      <c r="I46" s="43">
        <f t="shared" si="3"/>
        <v>226.33333333333334</v>
      </c>
    </row>
    <row r="47" spans="1:9" s="2" customFormat="1" ht="13.2" customHeight="1" x14ac:dyDescent="0.2">
      <c r="A47" s="35" t="s">
        <v>610</v>
      </c>
      <c r="B47" s="35" t="s">
        <v>1298</v>
      </c>
      <c r="C47" s="37">
        <v>179.5</v>
      </c>
      <c r="D47" s="36" cm="1">
        <f t="array" ref="D47">SUMPRODUCT((Stock!$J$2:$J$910=A47 &amp; "Disponible")*(Stock!$G$2:$G$910))</f>
        <v>470</v>
      </c>
      <c r="E47" s="40">
        <v>211</v>
      </c>
      <c r="F47" s="41">
        <f t="shared" si="0"/>
        <v>259</v>
      </c>
      <c r="G47" s="44">
        <f t="shared" si="1"/>
        <v>1.4428969359331476</v>
      </c>
      <c r="H47" s="43">
        <f t="shared" si="2"/>
        <v>43.888115134633239</v>
      </c>
      <c r="I47" s="43">
        <f t="shared" si="3"/>
        <v>-79.499999999999986</v>
      </c>
    </row>
    <row r="48" spans="1:9" s="2" customFormat="1" ht="13.2" customHeight="1" x14ac:dyDescent="0.2">
      <c r="A48" s="35" t="s">
        <v>637</v>
      </c>
      <c r="B48" s="35" t="s">
        <v>1299</v>
      </c>
      <c r="C48" s="37">
        <v>173.5</v>
      </c>
      <c r="D48" s="36" cm="1">
        <f t="array" ref="D48">SUMPRODUCT((Stock!$J$2:$J$910=A48 &amp; "Disponible")*(Stock!$G$2:$G$910))</f>
        <v>1392</v>
      </c>
      <c r="E48" s="40">
        <v>29</v>
      </c>
      <c r="F48" s="41">
        <f t="shared" si="0"/>
        <v>1363</v>
      </c>
      <c r="G48" s="44">
        <f t="shared" si="1"/>
        <v>7.8559077809798268</v>
      </c>
      <c r="H48" s="43">
        <f t="shared" si="2"/>
        <v>238.95052833813639</v>
      </c>
      <c r="I48" s="43">
        <f t="shared" si="3"/>
        <v>-1189.5</v>
      </c>
    </row>
    <row r="49" spans="1:9" s="3" customFormat="1" ht="13.2" customHeight="1" x14ac:dyDescent="0.2">
      <c r="A49" s="35" t="s">
        <v>74</v>
      </c>
      <c r="B49" s="35" t="s">
        <v>1300</v>
      </c>
      <c r="C49" s="37">
        <v>167.41666666666666</v>
      </c>
      <c r="D49" s="36" cm="1">
        <f t="array" ref="D49">SUMPRODUCT((Stock!$J$2:$J$910=A49 &amp; "Disponible")*(Stock!$G$2:$G$910))</f>
        <v>18</v>
      </c>
      <c r="E49" s="40">
        <v>51</v>
      </c>
      <c r="F49" s="41">
        <f t="shared" si="0"/>
        <v>-33</v>
      </c>
      <c r="G49" s="44">
        <f t="shared" si="1"/>
        <v>-0.19711299153807865</v>
      </c>
      <c r="H49" s="43">
        <f t="shared" si="2"/>
        <v>-5.9955201592832257</v>
      </c>
      <c r="I49" s="43">
        <f t="shared" si="3"/>
        <v>200.41666666666669</v>
      </c>
    </row>
    <row r="50" spans="1:9" s="3" customFormat="1" ht="13.2" customHeight="1" x14ac:dyDescent="0.2">
      <c r="A50" s="35" t="s">
        <v>52</v>
      </c>
      <c r="B50" s="35" t="s">
        <v>1301</v>
      </c>
      <c r="C50" s="37">
        <v>161.75</v>
      </c>
      <c r="D50" s="36" cm="1">
        <f t="array" ref="D50">SUMPRODUCT((Stock!$J$2:$J$910=A50 &amp; "Disponible")*(Stock!$G$2:$G$910))</f>
        <v>142</v>
      </c>
      <c r="E50" s="40">
        <v>3</v>
      </c>
      <c r="F50" s="41">
        <f t="shared" si="0"/>
        <v>139</v>
      </c>
      <c r="G50" s="44">
        <f t="shared" si="1"/>
        <v>0.85935085007727974</v>
      </c>
      <c r="H50" s="43">
        <f t="shared" si="2"/>
        <v>26.138588356517261</v>
      </c>
      <c r="I50" s="43">
        <f t="shared" si="3"/>
        <v>22.75</v>
      </c>
    </row>
    <row r="51" spans="1:9" s="3" customFormat="1" ht="13.2" customHeight="1" x14ac:dyDescent="0.2">
      <c r="A51" s="35" t="s">
        <v>83</v>
      </c>
      <c r="B51" s="35" t="s">
        <v>1302</v>
      </c>
      <c r="C51" s="37">
        <v>149.75</v>
      </c>
      <c r="D51" s="36" cm="1">
        <f t="array" ref="D51">SUMPRODUCT((Stock!$J$2:$J$910=A51 &amp; "Disponible")*(Stock!$G$2:$G$910))</f>
        <v>0</v>
      </c>
      <c r="E51" s="40">
        <v>206</v>
      </c>
      <c r="F51" s="41">
        <f t="shared" si="0"/>
        <v>-206</v>
      </c>
      <c r="G51" s="44">
        <f t="shared" si="1"/>
        <v>-1.3756260434056762</v>
      </c>
      <c r="H51" s="43">
        <f t="shared" si="2"/>
        <v>-41.841958820255982</v>
      </c>
      <c r="I51" s="43">
        <f t="shared" si="3"/>
        <v>355.75</v>
      </c>
    </row>
    <row r="52" spans="1:9" s="3" customFormat="1" ht="13.2" customHeight="1" x14ac:dyDescent="0.2">
      <c r="A52" s="35" t="s">
        <v>55</v>
      </c>
      <c r="B52" s="35" t="s">
        <v>1303</v>
      </c>
      <c r="C52" s="37">
        <v>146.25</v>
      </c>
      <c r="D52" s="36" cm="1">
        <f t="array" ref="D52">SUMPRODUCT((Stock!$J$2:$J$910=A52 &amp; "Disponible")*(Stock!$G$2:$G$910))</f>
        <v>900</v>
      </c>
      <c r="E52" s="40">
        <v>50</v>
      </c>
      <c r="F52" s="41">
        <f t="shared" si="0"/>
        <v>850</v>
      </c>
      <c r="G52" s="44">
        <f t="shared" si="1"/>
        <v>5.8119658119658117</v>
      </c>
      <c r="H52" s="43">
        <f t="shared" si="2"/>
        <v>176.78062678062679</v>
      </c>
      <c r="I52" s="43">
        <f t="shared" si="3"/>
        <v>-703.75000000000011</v>
      </c>
    </row>
    <row r="53" spans="1:9" s="3" customFormat="1" ht="13.2" customHeight="1" x14ac:dyDescent="0.2">
      <c r="A53" s="35" t="s">
        <v>58</v>
      </c>
      <c r="B53" s="35" t="s">
        <v>1304</v>
      </c>
      <c r="C53" s="37">
        <v>145.5</v>
      </c>
      <c r="D53" s="36" cm="1">
        <f t="array" ref="D53">SUMPRODUCT((Stock!$J$2:$J$910=A53 &amp; "Disponible")*(Stock!$G$2:$G$910))</f>
        <v>0</v>
      </c>
      <c r="E53" s="40">
        <v>25</v>
      </c>
      <c r="F53" s="41">
        <f t="shared" si="0"/>
        <v>-25</v>
      </c>
      <c r="G53" s="44">
        <f t="shared" si="1"/>
        <v>-0.1718213058419244</v>
      </c>
      <c r="H53" s="43">
        <f t="shared" si="2"/>
        <v>-5.2262313860252005</v>
      </c>
      <c r="I53" s="43">
        <f t="shared" si="3"/>
        <v>170.50000000000003</v>
      </c>
    </row>
    <row r="54" spans="1:9" s="3" customFormat="1" ht="13.2" customHeight="1" x14ac:dyDescent="0.2">
      <c r="A54" s="35" t="s">
        <v>37</v>
      </c>
      <c r="B54" s="35" t="s">
        <v>1305</v>
      </c>
      <c r="C54" s="37">
        <v>139.83333333333334</v>
      </c>
      <c r="D54" s="36" cm="1">
        <f t="array" ref="D54">SUMPRODUCT((Stock!$J$2:$J$910=A54 &amp; "Disponible")*(Stock!$G$2:$G$910))</f>
        <v>487</v>
      </c>
      <c r="E54" s="40">
        <v>153</v>
      </c>
      <c r="F54" s="41">
        <f t="shared" si="0"/>
        <v>334</v>
      </c>
      <c r="G54" s="44">
        <f t="shared" si="1"/>
        <v>2.3885578069129916</v>
      </c>
      <c r="H54" s="43">
        <f t="shared" si="2"/>
        <v>72.651966626936826</v>
      </c>
      <c r="I54" s="43">
        <f t="shared" si="3"/>
        <v>-194.16666666666666</v>
      </c>
    </row>
    <row r="55" spans="1:9" s="3" customFormat="1" ht="13.2" customHeight="1" x14ac:dyDescent="0.2">
      <c r="A55" s="35" t="s">
        <v>453</v>
      </c>
      <c r="B55" s="35" t="s">
        <v>1306</v>
      </c>
      <c r="C55" s="38">
        <v>138.41666666666666</v>
      </c>
      <c r="D55" s="36" cm="1">
        <f t="array" ref="D55">SUMPRODUCT((Stock!$J$2:$J$910=A55 &amp; "Disponible")*(Stock!$G$2:$G$910))</f>
        <v>0</v>
      </c>
      <c r="E55" s="40">
        <v>98</v>
      </c>
      <c r="F55" s="41">
        <f t="shared" si="0"/>
        <v>-98</v>
      </c>
      <c r="G55" s="44">
        <f t="shared" si="1"/>
        <v>-0.70800722456351606</v>
      </c>
      <c r="H55" s="43">
        <f t="shared" si="2"/>
        <v>-21.535219747140282</v>
      </c>
      <c r="I55" s="43">
        <f t="shared" si="3"/>
        <v>236.4166666666666</v>
      </c>
    </row>
    <row r="56" spans="1:9" s="3" customFormat="1" ht="13.2" customHeight="1" x14ac:dyDescent="0.2">
      <c r="A56" s="35" t="s">
        <v>487</v>
      </c>
      <c r="B56" s="35" t="s">
        <v>1307</v>
      </c>
      <c r="C56" s="38">
        <v>132.5</v>
      </c>
      <c r="D56" s="36" cm="1">
        <f t="array" ref="D56">SUMPRODUCT((Stock!$J$2:$J$910=A56 &amp; "Disponible")*(Stock!$G$2:$G$910))</f>
        <v>540</v>
      </c>
      <c r="E56" s="40">
        <v>477</v>
      </c>
      <c r="F56" s="41">
        <f t="shared" si="0"/>
        <v>63</v>
      </c>
      <c r="G56" s="44">
        <f t="shared" si="1"/>
        <v>0.47547169811320755</v>
      </c>
      <c r="H56" s="43">
        <f t="shared" si="2"/>
        <v>14.462264150943398</v>
      </c>
      <c r="I56" s="43">
        <f t="shared" si="3"/>
        <v>69.5</v>
      </c>
    </row>
    <row r="57" spans="1:9" s="3" customFormat="1" ht="13.2" customHeight="1" x14ac:dyDescent="0.2">
      <c r="A57" s="35" t="s">
        <v>84</v>
      </c>
      <c r="B57" s="35" t="s">
        <v>1308</v>
      </c>
      <c r="C57" s="38">
        <v>125.66666666666667</v>
      </c>
      <c r="D57" s="36" cm="1">
        <f t="array" ref="D57">SUMPRODUCT((Stock!$J$2:$J$910=A57 &amp; "Disponible")*(Stock!$G$2:$G$910))</f>
        <v>0</v>
      </c>
      <c r="E57" s="40">
        <v>81</v>
      </c>
      <c r="F57" s="41">
        <f t="shared" si="0"/>
        <v>-81</v>
      </c>
      <c r="G57" s="44">
        <f t="shared" si="1"/>
        <v>-0.64456233421750664</v>
      </c>
      <c r="H57" s="43">
        <f t="shared" si="2"/>
        <v>-19.605437665782496</v>
      </c>
      <c r="I57" s="43">
        <f t="shared" si="3"/>
        <v>206.66666666666663</v>
      </c>
    </row>
    <row r="58" spans="1:9" s="3" customFormat="1" ht="13.2" customHeight="1" x14ac:dyDescent="0.2">
      <c r="A58" s="35" t="s">
        <v>98</v>
      </c>
      <c r="B58" s="35" t="s">
        <v>1309</v>
      </c>
      <c r="C58" s="38">
        <v>123.75</v>
      </c>
      <c r="D58" s="36" cm="1">
        <f t="array" ref="D58">SUMPRODUCT((Stock!$J$2:$J$910=A58 &amp; "Disponible")*(Stock!$G$2:$G$910))</f>
        <v>652</v>
      </c>
      <c r="E58" s="40">
        <v>58</v>
      </c>
      <c r="F58" s="41">
        <f t="shared" si="0"/>
        <v>594</v>
      </c>
      <c r="G58" s="44">
        <f t="shared" si="1"/>
        <v>4.8</v>
      </c>
      <c r="H58" s="43">
        <f t="shared" si="2"/>
        <v>146</v>
      </c>
      <c r="I58" s="43">
        <f t="shared" si="3"/>
        <v>-470.24999999999994</v>
      </c>
    </row>
    <row r="59" spans="1:9" s="3" customFormat="1" ht="13.2" customHeight="1" x14ac:dyDescent="0.2">
      <c r="A59" s="35" t="s">
        <v>39</v>
      </c>
      <c r="B59" s="35" t="s">
        <v>1310</v>
      </c>
      <c r="C59" s="38">
        <v>122.25</v>
      </c>
      <c r="D59" s="36" cm="1">
        <f t="array" ref="D59">SUMPRODUCT((Stock!$J$2:$J$910=A59 &amp; "Disponible")*(Stock!$G$2:$G$910))</f>
        <v>0</v>
      </c>
      <c r="E59" s="40">
        <v>447</v>
      </c>
      <c r="F59" s="41">
        <f t="shared" si="0"/>
        <v>-447</v>
      </c>
      <c r="G59" s="44">
        <f t="shared" si="1"/>
        <v>-3.6564417177914113</v>
      </c>
      <c r="H59" s="43">
        <f t="shared" si="2"/>
        <v>-111.21676891615543</v>
      </c>
      <c r="I59" s="43">
        <f t="shared" si="3"/>
        <v>569.25</v>
      </c>
    </row>
    <row r="60" spans="1:9" s="3" customFormat="1" ht="13.2" customHeight="1" x14ac:dyDescent="0.2">
      <c r="A60" s="35" t="s">
        <v>1190</v>
      </c>
      <c r="B60" s="35" t="s">
        <v>1311</v>
      </c>
      <c r="C60" s="38">
        <v>117.33333333333333</v>
      </c>
      <c r="D60" s="36" cm="1">
        <f t="array" ref="D60">SUMPRODUCT((Stock!$J$2:$J$910=A60 &amp; "Disponible")*(Stock!$G$2:$G$910))</f>
        <v>0</v>
      </c>
      <c r="E60" s="40">
        <v>63</v>
      </c>
      <c r="F60" s="41">
        <f t="shared" si="0"/>
        <v>-63</v>
      </c>
      <c r="G60" s="44">
        <f t="shared" si="1"/>
        <v>-0.53693181818181823</v>
      </c>
      <c r="H60" s="43">
        <f t="shared" si="2"/>
        <v>-16.33167613636364</v>
      </c>
      <c r="I60" s="43">
        <f t="shared" si="3"/>
        <v>180.33333333333334</v>
      </c>
    </row>
    <row r="61" spans="1:9" s="3" customFormat="1" ht="13.2" customHeight="1" x14ac:dyDescent="0.2">
      <c r="A61" s="35" t="s">
        <v>44</v>
      </c>
      <c r="B61" s="35" t="s">
        <v>1312</v>
      </c>
      <c r="C61" s="38">
        <v>116.83333333333333</v>
      </c>
      <c r="D61" s="36" cm="1">
        <f t="array" ref="D61">SUMPRODUCT((Stock!$J$2:$J$910=A61 &amp; "Disponible")*(Stock!$G$2:$G$910))</f>
        <v>268</v>
      </c>
      <c r="E61" s="40">
        <v>82</v>
      </c>
      <c r="F61" s="41">
        <f t="shared" si="0"/>
        <v>186</v>
      </c>
      <c r="G61" s="44">
        <f t="shared" si="1"/>
        <v>1.5920114122681883</v>
      </c>
      <c r="H61" s="43">
        <f t="shared" si="2"/>
        <v>48.423680456490729</v>
      </c>
      <c r="I61" s="43">
        <f t="shared" si="3"/>
        <v>-69.166666666666671</v>
      </c>
    </row>
    <row r="62" spans="1:9" s="3" customFormat="1" ht="13.2" customHeight="1" x14ac:dyDescent="0.2">
      <c r="A62" s="35" t="s">
        <v>69</v>
      </c>
      <c r="B62" s="35" t="s">
        <v>1313</v>
      </c>
      <c r="C62" s="38">
        <v>113.5</v>
      </c>
      <c r="D62" s="36" cm="1">
        <f t="array" ref="D62">SUMPRODUCT((Stock!$J$2:$J$910=A62 &amp; "Disponible")*(Stock!$G$2:$G$910))</f>
        <v>0</v>
      </c>
      <c r="E62" s="40">
        <v>26</v>
      </c>
      <c r="F62" s="41">
        <f t="shared" si="0"/>
        <v>-26</v>
      </c>
      <c r="G62" s="44">
        <f t="shared" si="1"/>
        <v>-0.22907488986784141</v>
      </c>
      <c r="H62" s="43">
        <f t="shared" si="2"/>
        <v>-6.9676945668135097</v>
      </c>
      <c r="I62" s="43">
        <f t="shared" si="3"/>
        <v>139.5</v>
      </c>
    </row>
    <row r="63" spans="1:9" s="22" customFormat="1" ht="13.2" customHeight="1" x14ac:dyDescent="0.2">
      <c r="A63" s="35" t="s">
        <v>102</v>
      </c>
      <c r="B63" s="35" t="s">
        <v>1314</v>
      </c>
      <c r="C63" s="38">
        <v>112.08333333333333</v>
      </c>
      <c r="D63" s="36" cm="1">
        <f t="array" ref="D63">SUMPRODUCT((Stock!$J$2:$J$910=A63 &amp; "Disponible")*(Stock!$G$2:$G$910))</f>
        <v>315</v>
      </c>
      <c r="E63" s="40">
        <v>23</v>
      </c>
      <c r="F63" s="41">
        <f t="shared" si="0"/>
        <v>292</v>
      </c>
      <c r="G63" s="44">
        <f t="shared" si="1"/>
        <v>2.6052044609665428</v>
      </c>
      <c r="H63" s="43">
        <f t="shared" si="2"/>
        <v>79.241635687732341</v>
      </c>
      <c r="I63" s="43">
        <f t="shared" si="3"/>
        <v>-179.91666666666666</v>
      </c>
    </row>
    <row r="64" spans="1:9" s="22" customFormat="1" ht="13.2" customHeight="1" x14ac:dyDescent="0.2">
      <c r="A64" s="35" t="s">
        <v>86</v>
      </c>
      <c r="B64" s="35" t="s">
        <v>1315</v>
      </c>
      <c r="C64" s="38">
        <v>111.16666666666667</v>
      </c>
      <c r="D64" s="36" cm="1">
        <f t="array" ref="D64">SUMPRODUCT((Stock!$J$2:$J$910=A64 &amp; "Disponible")*(Stock!$G$2:$G$910))</f>
        <v>0</v>
      </c>
      <c r="E64" s="40">
        <v>63</v>
      </c>
      <c r="F64" s="41">
        <f t="shared" si="0"/>
        <v>-63</v>
      </c>
      <c r="G64" s="44">
        <f t="shared" si="1"/>
        <v>-0.56671664167916036</v>
      </c>
      <c r="H64" s="43">
        <f t="shared" si="2"/>
        <v>-17.237631184407796</v>
      </c>
      <c r="I64" s="43">
        <f t="shared" si="3"/>
        <v>174.16666666666666</v>
      </c>
    </row>
    <row r="65" spans="1:9" s="22" customFormat="1" ht="13.2" customHeight="1" x14ac:dyDescent="0.2">
      <c r="A65" s="35" t="s">
        <v>101</v>
      </c>
      <c r="B65" s="35" t="s">
        <v>1316</v>
      </c>
      <c r="C65" s="38">
        <v>109.66666666666667</v>
      </c>
      <c r="D65" s="36" cm="1">
        <f t="array" ref="D65">SUMPRODUCT((Stock!$J$2:$J$910=A65 &amp; "Disponible")*(Stock!$G$2:$G$910))</f>
        <v>203</v>
      </c>
      <c r="E65" s="40">
        <v>18</v>
      </c>
      <c r="F65" s="41">
        <f t="shared" si="0"/>
        <v>185</v>
      </c>
      <c r="G65" s="44">
        <f t="shared" si="1"/>
        <v>1.6869300911854102</v>
      </c>
      <c r="H65" s="43">
        <f t="shared" si="2"/>
        <v>51.310790273556229</v>
      </c>
      <c r="I65" s="43">
        <f t="shared" si="3"/>
        <v>-75.333333333333329</v>
      </c>
    </row>
    <row r="66" spans="1:9" s="22" customFormat="1" ht="13.2" customHeight="1" x14ac:dyDescent="0.2">
      <c r="A66" s="35" t="s">
        <v>85</v>
      </c>
      <c r="B66" s="35" t="s">
        <v>1317</v>
      </c>
      <c r="C66" s="38">
        <v>109.25</v>
      </c>
      <c r="D66" s="36" cm="1">
        <f t="array" ref="D66">SUMPRODUCT((Stock!$J$2:$J$910=A66 &amp; "Disponible")*(Stock!$G$2:$G$910))</f>
        <v>101</v>
      </c>
      <c r="E66" s="40">
        <v>23</v>
      </c>
      <c r="F66" s="41">
        <f t="shared" si="0"/>
        <v>78</v>
      </c>
      <c r="G66" s="44">
        <f t="shared" si="1"/>
        <v>0.71395881006864992</v>
      </c>
      <c r="H66" s="43">
        <f t="shared" si="2"/>
        <v>21.716247139588102</v>
      </c>
      <c r="I66" s="43">
        <f t="shared" si="3"/>
        <v>31.249999999999996</v>
      </c>
    </row>
    <row r="67" spans="1:9" s="22" customFormat="1" ht="13.2" customHeight="1" x14ac:dyDescent="0.2">
      <c r="A67" s="35" t="s">
        <v>82</v>
      </c>
      <c r="B67" s="35" t="s">
        <v>1318</v>
      </c>
      <c r="C67" s="38">
        <v>103.08333333333333</v>
      </c>
      <c r="D67" s="36" cm="1">
        <f t="array" ref="D67">SUMPRODUCT((Stock!$J$2:$J$910=A67 &amp; "Disponible")*(Stock!$G$2:$G$910))</f>
        <v>16</v>
      </c>
      <c r="E67" s="40">
        <v>21</v>
      </c>
      <c r="F67" s="41">
        <f t="shared" si="0"/>
        <v>-5</v>
      </c>
      <c r="G67" s="44">
        <f t="shared" si="1"/>
        <v>-4.850444624090542E-2</v>
      </c>
      <c r="H67" s="43">
        <f t="shared" si="2"/>
        <v>-1.4753435731608733</v>
      </c>
      <c r="I67" s="43">
        <f t="shared" si="3"/>
        <v>108.08333333333333</v>
      </c>
    </row>
    <row r="68" spans="1:9" s="22" customFormat="1" ht="13.2" customHeight="1" x14ac:dyDescent="0.2">
      <c r="A68" s="35" t="s">
        <v>81</v>
      </c>
      <c r="B68" s="35" t="s">
        <v>1319</v>
      </c>
      <c r="C68" s="38">
        <v>98.833333333333329</v>
      </c>
      <c r="D68" s="36" cm="1">
        <f t="array" ref="D68">SUMPRODUCT((Stock!$J$2:$J$910=A68 &amp; "Disponible")*(Stock!$G$2:$G$910))</f>
        <v>63</v>
      </c>
      <c r="E68" s="40">
        <v>67</v>
      </c>
      <c r="F68" s="41">
        <f t="shared" ref="F68:F131" si="4">D68-E68</f>
        <v>-4</v>
      </c>
      <c r="G68" s="44">
        <f t="shared" ref="G68:G131" si="5">F68*100%/C68</f>
        <v>-4.0472175379426649E-2</v>
      </c>
      <c r="H68" s="43">
        <f t="shared" ref="H68:H131" si="6">((365/12)*G68)/100%</f>
        <v>-1.2310286677908939</v>
      </c>
      <c r="I68" s="43">
        <f t="shared" si="3"/>
        <v>102.83333333333333</v>
      </c>
    </row>
    <row r="69" spans="1:9" s="22" customFormat="1" ht="13.2" customHeight="1" x14ac:dyDescent="0.2">
      <c r="A69" s="35" t="s">
        <v>47</v>
      </c>
      <c r="B69" s="35" t="s">
        <v>1320</v>
      </c>
      <c r="C69" s="37">
        <v>98.25</v>
      </c>
      <c r="D69" s="36" cm="1">
        <f t="array" ref="D69">SUMPRODUCT((Stock!$J$2:$J$910=A69 &amp; "Disponible")*(Stock!$G$2:$G$910))</f>
        <v>178</v>
      </c>
      <c r="E69" s="40">
        <v>18</v>
      </c>
      <c r="F69" s="41">
        <f t="shared" si="4"/>
        <v>160</v>
      </c>
      <c r="G69" s="44">
        <f t="shared" si="5"/>
        <v>1.6284987277353689</v>
      </c>
      <c r="H69" s="43">
        <f t="shared" si="6"/>
        <v>49.533502968617469</v>
      </c>
      <c r="I69" s="43">
        <f t="shared" ref="I69:I132" si="7">IFERROR(((365/12)-H69)*(F69/H69),"")</f>
        <v>-61.749999999999993</v>
      </c>
    </row>
    <row r="70" spans="1:9" s="22" customFormat="1" ht="13.2" customHeight="1" x14ac:dyDescent="0.2">
      <c r="A70" s="35" t="s">
        <v>913</v>
      </c>
      <c r="B70" s="35" t="s">
        <v>1321</v>
      </c>
      <c r="C70" s="37">
        <v>96.083333333333329</v>
      </c>
      <c r="D70" s="36" cm="1">
        <f t="array" ref="D70">SUMPRODUCT((Stock!$J$2:$J$910=A70 &amp; "Disponible")*(Stock!$G$2:$G$910))</f>
        <v>11152</v>
      </c>
      <c r="E70" s="40">
        <v>0</v>
      </c>
      <c r="F70" s="41">
        <f t="shared" si="4"/>
        <v>11152</v>
      </c>
      <c r="G70" s="44">
        <f t="shared" si="5"/>
        <v>116.06591500433652</v>
      </c>
      <c r="H70" s="43">
        <f t="shared" si="6"/>
        <v>3530.3382480485693</v>
      </c>
      <c r="I70" s="43">
        <f t="shared" si="7"/>
        <v>-11055.916666666666</v>
      </c>
    </row>
    <row r="71" spans="1:9" s="3" customFormat="1" ht="13.2" customHeight="1" x14ac:dyDescent="0.2">
      <c r="A71" s="35" t="s">
        <v>50</v>
      </c>
      <c r="B71" s="35" t="s">
        <v>1322</v>
      </c>
      <c r="C71" s="37">
        <v>89.416666666666671</v>
      </c>
      <c r="D71" s="36" cm="1">
        <f t="array" ref="D71">SUMPRODUCT((Stock!$J$2:$J$910=A71 &amp; "Disponible")*(Stock!$G$2:$G$910))</f>
        <v>82</v>
      </c>
      <c r="E71" s="40">
        <v>55</v>
      </c>
      <c r="F71" s="41">
        <f t="shared" si="4"/>
        <v>27</v>
      </c>
      <c r="G71" s="44">
        <f t="shared" si="5"/>
        <v>0.30195712954333642</v>
      </c>
      <c r="H71" s="43">
        <f t="shared" si="6"/>
        <v>9.1845293569431501</v>
      </c>
      <c r="I71" s="43">
        <f t="shared" si="7"/>
        <v>62.416666666666679</v>
      </c>
    </row>
    <row r="72" spans="1:9" s="3" customFormat="1" ht="13.2" customHeight="1" x14ac:dyDescent="0.2">
      <c r="A72" s="35" t="s">
        <v>72</v>
      </c>
      <c r="B72" s="35" t="s">
        <v>1323</v>
      </c>
      <c r="C72" s="37">
        <v>88.916666666666671</v>
      </c>
      <c r="D72" s="36" cm="1">
        <f t="array" ref="D72">SUMPRODUCT((Stock!$J$2:$J$910=A72 &amp; "Disponible")*(Stock!$G$2:$G$910))</f>
        <v>0</v>
      </c>
      <c r="E72" s="40">
        <v>39</v>
      </c>
      <c r="F72" s="41">
        <f t="shared" si="4"/>
        <v>-39</v>
      </c>
      <c r="G72" s="44">
        <f t="shared" si="5"/>
        <v>-0.43861293345829427</v>
      </c>
      <c r="H72" s="43">
        <f t="shared" si="6"/>
        <v>-13.341143392689785</v>
      </c>
      <c r="I72" s="43">
        <f t="shared" si="7"/>
        <v>127.91666666666666</v>
      </c>
    </row>
    <row r="73" spans="1:9" s="3" customFormat="1" ht="13.2" customHeight="1" x14ac:dyDescent="0.2">
      <c r="A73" s="35" t="s">
        <v>70</v>
      </c>
      <c r="B73" s="35" t="s">
        <v>1324</v>
      </c>
      <c r="C73" s="37">
        <v>88.083333333333329</v>
      </c>
      <c r="D73" s="36" cm="1">
        <f t="array" ref="D73">SUMPRODUCT((Stock!$J$2:$J$910=A73 &amp; "Disponible")*(Stock!$G$2:$G$910))</f>
        <v>725</v>
      </c>
      <c r="E73" s="40">
        <v>12</v>
      </c>
      <c r="F73" s="41">
        <f t="shared" si="4"/>
        <v>713</v>
      </c>
      <c r="G73" s="44">
        <f t="shared" si="5"/>
        <v>8.0946073793755922</v>
      </c>
      <c r="H73" s="43">
        <f t="shared" si="6"/>
        <v>246.21097445600759</v>
      </c>
      <c r="I73" s="43">
        <f t="shared" si="7"/>
        <v>-624.91666666666674</v>
      </c>
    </row>
    <row r="74" spans="1:9" s="3" customFormat="1" ht="13.2" customHeight="1" x14ac:dyDescent="0.2">
      <c r="A74" s="35" t="s">
        <v>56</v>
      </c>
      <c r="B74" s="35" t="s">
        <v>1325</v>
      </c>
      <c r="C74" s="37">
        <v>85.75</v>
      </c>
      <c r="D74" s="36" cm="1">
        <f t="array" ref="D74">SUMPRODUCT((Stock!$J$2:$J$910=A74 &amp; "Disponible")*(Stock!$G$2:$G$910))</f>
        <v>0</v>
      </c>
      <c r="E74" s="40">
        <v>4</v>
      </c>
      <c r="F74" s="41">
        <f t="shared" si="4"/>
        <v>-4</v>
      </c>
      <c r="G74" s="44">
        <f t="shared" si="5"/>
        <v>-4.6647230320699708E-2</v>
      </c>
      <c r="H74" s="43">
        <f t="shared" si="6"/>
        <v>-1.4188532555879494</v>
      </c>
      <c r="I74" s="43">
        <f t="shared" si="7"/>
        <v>89.750000000000014</v>
      </c>
    </row>
    <row r="75" spans="1:9" s="3" customFormat="1" ht="13.2" customHeight="1" x14ac:dyDescent="0.2">
      <c r="A75" s="35" t="s">
        <v>73</v>
      </c>
      <c r="B75" s="35" t="s">
        <v>1326</v>
      </c>
      <c r="C75" s="37">
        <v>83.75</v>
      </c>
      <c r="D75" s="36" cm="1">
        <f t="array" ref="D75">SUMPRODUCT((Stock!$J$2:$J$910=A75 &amp; "Disponible")*(Stock!$G$2:$G$910))</f>
        <v>941</v>
      </c>
      <c r="E75" s="40">
        <v>20</v>
      </c>
      <c r="F75" s="41">
        <f t="shared" si="4"/>
        <v>921</v>
      </c>
      <c r="G75" s="44">
        <f t="shared" si="5"/>
        <v>10.997014925373135</v>
      </c>
      <c r="H75" s="43">
        <f t="shared" si="6"/>
        <v>334.49253731343288</v>
      </c>
      <c r="I75" s="43">
        <f t="shared" si="7"/>
        <v>-837.24999999999989</v>
      </c>
    </row>
    <row r="76" spans="1:9" s="3" customFormat="1" ht="13.2" customHeight="1" x14ac:dyDescent="0.2">
      <c r="A76" s="35" t="s">
        <v>68</v>
      </c>
      <c r="B76" s="35" t="s">
        <v>1327</v>
      </c>
      <c r="C76" s="37">
        <v>83.416666666666671</v>
      </c>
      <c r="D76" s="36" cm="1">
        <f t="array" ref="D76">SUMPRODUCT((Stock!$J$2:$J$910=A76 &amp; "Disponible")*(Stock!$G$2:$G$910))</f>
        <v>1432</v>
      </c>
      <c r="E76" s="40">
        <v>9</v>
      </c>
      <c r="F76" s="41">
        <f t="shared" si="4"/>
        <v>1423</v>
      </c>
      <c r="G76" s="44">
        <f t="shared" si="5"/>
        <v>17.058941058941059</v>
      </c>
      <c r="H76" s="43">
        <f t="shared" si="6"/>
        <v>518.87612387612387</v>
      </c>
      <c r="I76" s="43">
        <f t="shared" si="7"/>
        <v>-1339.5833333333333</v>
      </c>
    </row>
    <row r="77" spans="1:9" s="3" customFormat="1" ht="13.2" customHeight="1" x14ac:dyDescent="0.2">
      <c r="A77" s="35" t="s">
        <v>1191</v>
      </c>
      <c r="B77" s="35" t="s">
        <v>1328</v>
      </c>
      <c r="C77" s="37">
        <v>80.583333333333329</v>
      </c>
      <c r="D77" s="36" cm="1">
        <f t="array" ref="D77">SUMPRODUCT((Stock!$J$2:$J$910=A77 &amp; "Disponible")*(Stock!$G$2:$G$910))</f>
        <v>0</v>
      </c>
      <c r="E77" s="40">
        <v>352</v>
      </c>
      <c r="F77" s="41">
        <f t="shared" si="4"/>
        <v>-352</v>
      </c>
      <c r="G77" s="44">
        <f t="shared" si="5"/>
        <v>-4.3681489141675289</v>
      </c>
      <c r="H77" s="43">
        <f t="shared" si="6"/>
        <v>-132.86452947259568</v>
      </c>
      <c r="I77" s="43">
        <f t="shared" si="7"/>
        <v>432.58333333333331</v>
      </c>
    </row>
    <row r="78" spans="1:9" s="3" customFormat="1" ht="13.2" customHeight="1" x14ac:dyDescent="0.2">
      <c r="A78" s="35" t="s">
        <v>49</v>
      </c>
      <c r="B78" s="35" t="s">
        <v>1329</v>
      </c>
      <c r="C78" s="37">
        <v>73.166666666666671</v>
      </c>
      <c r="D78" s="36" cm="1">
        <f t="array" ref="D78">SUMPRODUCT((Stock!$J$2:$J$910=A78 &amp; "Disponible")*(Stock!$G$2:$G$910))</f>
        <v>0</v>
      </c>
      <c r="E78" s="40">
        <v>42</v>
      </c>
      <c r="F78" s="41">
        <f t="shared" si="4"/>
        <v>-42</v>
      </c>
      <c r="G78" s="44">
        <f t="shared" si="5"/>
        <v>-0.57403189066059224</v>
      </c>
      <c r="H78" s="43">
        <f t="shared" si="6"/>
        <v>-17.46013667425968</v>
      </c>
      <c r="I78" s="43">
        <f t="shared" si="7"/>
        <v>115.16666666666666</v>
      </c>
    </row>
    <row r="79" spans="1:9" s="22" customFormat="1" ht="13.2" customHeight="1" x14ac:dyDescent="0.2">
      <c r="A79" s="35" t="s">
        <v>1147</v>
      </c>
      <c r="B79" s="35" t="s">
        <v>1330</v>
      </c>
      <c r="C79" s="37">
        <v>71.416666666666671</v>
      </c>
      <c r="D79" s="36" cm="1">
        <f t="array" ref="D79">SUMPRODUCT((Stock!$J$2:$J$910=A79 &amp; "Disponible")*(Stock!$G$2:$G$910))</f>
        <v>556</v>
      </c>
      <c r="E79" s="40">
        <v>491</v>
      </c>
      <c r="F79" s="41">
        <f t="shared" si="4"/>
        <v>65</v>
      </c>
      <c r="G79" s="44">
        <f t="shared" si="5"/>
        <v>0.91015169194865808</v>
      </c>
      <c r="H79" s="43">
        <f t="shared" si="6"/>
        <v>27.683780630105019</v>
      </c>
      <c r="I79" s="43">
        <f t="shared" si="7"/>
        <v>6.4166666666666643</v>
      </c>
    </row>
    <row r="80" spans="1:9" s="22" customFormat="1" ht="13.2" customHeight="1" x14ac:dyDescent="0.2">
      <c r="A80" s="48" t="s">
        <v>919</v>
      </c>
      <c r="B80" s="35" t="s">
        <v>1331</v>
      </c>
      <c r="C80" s="49">
        <v>70</v>
      </c>
      <c r="D80" s="36" cm="1">
        <f t="array" ref="D80">SUMPRODUCT((Stock!$J$2:$J$910=A80 &amp; "Disponible")*(Stock!$G$2:$G$910))</f>
        <v>402</v>
      </c>
      <c r="E80" s="40">
        <v>45</v>
      </c>
      <c r="F80" s="45">
        <f t="shared" si="4"/>
        <v>357</v>
      </c>
      <c r="G80" s="44">
        <f t="shared" si="5"/>
        <v>5.0999999999999996</v>
      </c>
      <c r="H80" s="43">
        <f t="shared" si="6"/>
        <v>155.125</v>
      </c>
      <c r="I80" s="43">
        <f t="shared" si="7"/>
        <v>-287</v>
      </c>
    </row>
    <row r="81" spans="1:9" s="22" customFormat="1" ht="13.2" customHeight="1" x14ac:dyDescent="0.2">
      <c r="A81" s="48" t="s">
        <v>827</v>
      </c>
      <c r="B81" s="35" t="s">
        <v>1332</v>
      </c>
      <c r="C81" s="49">
        <v>63.75</v>
      </c>
      <c r="D81" s="36" cm="1">
        <f t="array" ref="D81">SUMPRODUCT((Stock!$J$2:$J$910=A81 &amp; "Disponible")*(Stock!$G$2:$G$910))</f>
        <v>193</v>
      </c>
      <c r="E81" s="40">
        <v>8</v>
      </c>
      <c r="F81" s="41">
        <f t="shared" si="4"/>
        <v>185</v>
      </c>
      <c r="G81" s="44">
        <f t="shared" si="5"/>
        <v>2.9019607843137254</v>
      </c>
      <c r="H81" s="43">
        <f t="shared" si="6"/>
        <v>88.267973856209153</v>
      </c>
      <c r="I81" s="43">
        <f t="shared" si="7"/>
        <v>-121.24999999999999</v>
      </c>
    </row>
    <row r="82" spans="1:9" s="22" customFormat="1" ht="13.2" customHeight="1" x14ac:dyDescent="0.2">
      <c r="A82" s="48" t="s">
        <v>71</v>
      </c>
      <c r="B82" s="35" t="s">
        <v>1333</v>
      </c>
      <c r="C82" s="49">
        <v>62.916666666666664</v>
      </c>
      <c r="D82" s="36" cm="1">
        <f t="array" ref="D82">SUMPRODUCT((Stock!$J$2:$J$910=A82 &amp; "Disponible")*(Stock!$G$2:$G$910))</f>
        <v>48</v>
      </c>
      <c r="E82" s="40">
        <v>5</v>
      </c>
      <c r="F82" s="41">
        <f t="shared" si="4"/>
        <v>43</v>
      </c>
      <c r="G82" s="44">
        <f t="shared" si="5"/>
        <v>0.68344370860927151</v>
      </c>
      <c r="H82" s="43">
        <f t="shared" si="6"/>
        <v>20.788079470198674</v>
      </c>
      <c r="I82" s="43">
        <f t="shared" si="7"/>
        <v>19.916666666666675</v>
      </c>
    </row>
    <row r="83" spans="1:9" s="22" customFormat="1" ht="13.2" customHeight="1" x14ac:dyDescent="0.2">
      <c r="A83" s="48" t="s">
        <v>26</v>
      </c>
      <c r="B83" s="35" t="s">
        <v>1334</v>
      </c>
      <c r="C83" s="49">
        <v>61.833333333333336</v>
      </c>
      <c r="D83" s="36" cm="1">
        <f t="array" ref="D83">SUMPRODUCT((Stock!$J$2:$J$910=A83 &amp; "Disponible")*(Stock!$G$2:$G$910))</f>
        <v>46</v>
      </c>
      <c r="E83" s="40">
        <v>155</v>
      </c>
      <c r="F83" s="41">
        <f t="shared" si="4"/>
        <v>-109</v>
      </c>
      <c r="G83" s="44">
        <f t="shared" si="5"/>
        <v>-1.7628032345013476</v>
      </c>
      <c r="H83" s="43">
        <f t="shared" si="6"/>
        <v>-53.618598382749326</v>
      </c>
      <c r="I83" s="43">
        <f t="shared" si="7"/>
        <v>170.83333333333334</v>
      </c>
    </row>
    <row r="84" spans="1:9" s="22" customFormat="1" ht="13.2" customHeight="1" x14ac:dyDescent="0.2">
      <c r="A84" s="48" t="s">
        <v>494</v>
      </c>
      <c r="B84" s="35" t="s">
        <v>1335</v>
      </c>
      <c r="C84" s="49">
        <v>53.75</v>
      </c>
      <c r="D84" s="36" cm="1">
        <f t="array" ref="D84">SUMPRODUCT((Stock!$J$2:$J$910=A84 &amp; "Disponible")*(Stock!$G$2:$G$910))</f>
        <v>19</v>
      </c>
      <c r="E84" s="40">
        <v>202</v>
      </c>
      <c r="F84" s="45">
        <f t="shared" si="4"/>
        <v>-183</v>
      </c>
      <c r="G84" s="44">
        <f t="shared" si="5"/>
        <v>-3.4046511627906977</v>
      </c>
      <c r="H84" s="43">
        <f t="shared" si="6"/>
        <v>-103.55813953488372</v>
      </c>
      <c r="I84" s="43">
        <f t="shared" si="7"/>
        <v>236.75</v>
      </c>
    </row>
    <row r="85" spans="1:9" s="3" customFormat="1" ht="13.2" customHeight="1" x14ac:dyDescent="0.2">
      <c r="A85" s="48" t="s">
        <v>91</v>
      </c>
      <c r="B85" s="35" t="s">
        <v>1336</v>
      </c>
      <c r="C85" s="49">
        <v>53</v>
      </c>
      <c r="D85" s="36" cm="1">
        <f t="array" ref="D85">SUMPRODUCT((Stock!$J$2:$J$910=A85 &amp; "Disponible")*(Stock!$G$2:$G$910))</f>
        <v>154</v>
      </c>
      <c r="E85" s="40">
        <v>10</v>
      </c>
      <c r="F85" s="41">
        <f t="shared" si="4"/>
        <v>144</v>
      </c>
      <c r="G85" s="44">
        <f t="shared" si="5"/>
        <v>2.7169811320754715</v>
      </c>
      <c r="H85" s="43">
        <f t="shared" si="6"/>
        <v>82.641509433962256</v>
      </c>
      <c r="I85" s="43">
        <f t="shared" si="7"/>
        <v>-90.999999999999986</v>
      </c>
    </row>
    <row r="86" spans="1:9" s="3" customFormat="1" ht="13.2" customHeight="1" x14ac:dyDescent="0.2">
      <c r="A86" s="48" t="s">
        <v>885</v>
      </c>
      <c r="B86" s="35" t="s">
        <v>1337</v>
      </c>
      <c r="C86" s="49">
        <v>52.25</v>
      </c>
      <c r="D86" s="36" cm="1">
        <f t="array" ref="D86">SUMPRODUCT((Stock!$J$2:$J$910=A86 &amp; "Disponible")*(Stock!$G$2:$G$910))</f>
        <v>0</v>
      </c>
      <c r="E86" s="40">
        <v>0</v>
      </c>
      <c r="F86" s="41">
        <f t="shared" si="4"/>
        <v>0</v>
      </c>
      <c r="G86" s="44">
        <f t="shared" si="5"/>
        <v>0</v>
      </c>
      <c r="H86" s="43">
        <f t="shared" si="6"/>
        <v>0</v>
      </c>
      <c r="I86" s="43" t="str">
        <f t="shared" si="7"/>
        <v/>
      </c>
    </row>
    <row r="87" spans="1:9" s="3" customFormat="1" ht="13.2" customHeight="1" x14ac:dyDescent="0.2">
      <c r="A87" s="48" t="s">
        <v>53</v>
      </c>
      <c r="B87" s="35" t="s">
        <v>1338</v>
      </c>
      <c r="C87" s="49">
        <v>47.5</v>
      </c>
      <c r="D87" s="36" cm="1">
        <f t="array" ref="D87">SUMPRODUCT((Stock!$J$2:$J$910=A87 &amp; "Disponible")*(Stock!$G$2:$G$910))</f>
        <v>457</v>
      </c>
      <c r="E87" s="40">
        <v>2</v>
      </c>
      <c r="F87" s="41">
        <f t="shared" si="4"/>
        <v>455</v>
      </c>
      <c r="G87" s="44">
        <f t="shared" si="5"/>
        <v>9.5789473684210531</v>
      </c>
      <c r="H87" s="43">
        <f t="shared" si="6"/>
        <v>291.35964912280707</v>
      </c>
      <c r="I87" s="43">
        <f t="shared" si="7"/>
        <v>-407.5</v>
      </c>
    </row>
    <row r="88" spans="1:9" s="3" customFormat="1" ht="13.2" customHeight="1" x14ac:dyDescent="0.2">
      <c r="A88" s="48" t="s">
        <v>386</v>
      </c>
      <c r="B88" s="35" t="s">
        <v>1339</v>
      </c>
      <c r="C88" s="49">
        <v>45.25</v>
      </c>
      <c r="D88" s="36" cm="1">
        <f t="array" ref="D88">SUMPRODUCT((Stock!$J$2:$J$910=A88 &amp; "Disponible")*(Stock!$G$2:$G$910))</f>
        <v>35</v>
      </c>
      <c r="E88" s="40">
        <v>43</v>
      </c>
      <c r="F88" s="41">
        <f t="shared" si="4"/>
        <v>-8</v>
      </c>
      <c r="G88" s="44">
        <f t="shared" si="5"/>
        <v>-0.17679558011049723</v>
      </c>
      <c r="H88" s="43">
        <f t="shared" si="6"/>
        <v>-5.3775322283609572</v>
      </c>
      <c r="I88" s="43">
        <f t="shared" si="7"/>
        <v>53.250000000000014</v>
      </c>
    </row>
    <row r="89" spans="1:9" s="3" customFormat="1" ht="13.2" customHeight="1" x14ac:dyDescent="0.2">
      <c r="A89" s="48" t="s">
        <v>740</v>
      </c>
      <c r="B89" s="35" t="s">
        <v>1340</v>
      </c>
      <c r="C89" s="49">
        <v>43.916666666666664</v>
      </c>
      <c r="D89" s="36" cm="1">
        <f t="array" ref="D89">SUMPRODUCT((Stock!$J$2:$J$910=A89 &amp; "Disponible")*(Stock!$G$2:$G$910))</f>
        <v>232</v>
      </c>
      <c r="E89" s="40">
        <v>24</v>
      </c>
      <c r="F89" s="41">
        <f t="shared" si="4"/>
        <v>208</v>
      </c>
      <c r="G89" s="44">
        <f t="shared" si="5"/>
        <v>4.7362428842504745</v>
      </c>
      <c r="H89" s="43">
        <f t="shared" si="6"/>
        <v>144.0607210626186</v>
      </c>
      <c r="I89" s="43">
        <f t="shared" si="7"/>
        <v>-164.08333333333331</v>
      </c>
    </row>
    <row r="90" spans="1:9" s="3" customFormat="1" ht="13.2" customHeight="1" x14ac:dyDescent="0.2">
      <c r="A90" s="48" t="s">
        <v>87</v>
      </c>
      <c r="B90" s="35" t="s">
        <v>1341</v>
      </c>
      <c r="C90" s="49">
        <v>40.75</v>
      </c>
      <c r="D90" s="36" cm="1">
        <f t="array" ref="D90">SUMPRODUCT((Stock!$J$2:$J$910=A90 &amp; "Disponible")*(Stock!$G$2:$G$910))</f>
        <v>0</v>
      </c>
      <c r="E90" s="40">
        <v>4</v>
      </c>
      <c r="F90" s="45">
        <f t="shared" si="4"/>
        <v>-4</v>
      </c>
      <c r="G90" s="44">
        <f t="shared" si="5"/>
        <v>-9.815950920245399E-2</v>
      </c>
      <c r="H90" s="43">
        <f t="shared" si="6"/>
        <v>-2.9856850715746424</v>
      </c>
      <c r="I90" s="43">
        <f t="shared" si="7"/>
        <v>44.749999999999993</v>
      </c>
    </row>
    <row r="91" spans="1:9" s="3" customFormat="1" ht="13.2" customHeight="1" x14ac:dyDescent="0.2">
      <c r="A91" s="48" t="s">
        <v>798</v>
      </c>
      <c r="B91" s="35" t="s">
        <v>1342</v>
      </c>
      <c r="C91" s="49">
        <v>39.75</v>
      </c>
      <c r="D91" s="36" cm="1">
        <f t="array" ref="D91">SUMPRODUCT((Stock!$J$2:$J$910=A91 &amp; "Disponible")*(Stock!$G$2:$G$910))</f>
        <v>1000</v>
      </c>
      <c r="E91" s="40">
        <v>0</v>
      </c>
      <c r="F91" s="41">
        <f t="shared" si="4"/>
        <v>1000</v>
      </c>
      <c r="G91" s="44">
        <f t="shared" si="5"/>
        <v>25.157232704402517</v>
      </c>
      <c r="H91" s="43">
        <f t="shared" si="6"/>
        <v>765.19916142557656</v>
      </c>
      <c r="I91" s="43">
        <f t="shared" si="7"/>
        <v>-960.25</v>
      </c>
    </row>
    <row r="92" spans="1:9" s="3" customFormat="1" ht="13.2" customHeight="1" x14ac:dyDescent="0.2">
      <c r="A92" s="48" t="s">
        <v>742</v>
      </c>
      <c r="B92" s="35" t="s">
        <v>1343</v>
      </c>
      <c r="C92" s="49">
        <v>37.5</v>
      </c>
      <c r="D92" s="36" cm="1">
        <f t="array" ref="D92">SUMPRODUCT((Stock!$J$2:$J$910=A92 &amp; "Disponible")*(Stock!$G$2:$G$910))</f>
        <v>186</v>
      </c>
      <c r="E92" s="40">
        <v>24</v>
      </c>
      <c r="F92" s="41">
        <f t="shared" si="4"/>
        <v>162</v>
      </c>
      <c r="G92" s="44">
        <f t="shared" si="5"/>
        <v>4.32</v>
      </c>
      <c r="H92" s="43">
        <f t="shared" si="6"/>
        <v>131.4</v>
      </c>
      <c r="I92" s="43">
        <f t="shared" si="7"/>
        <v>-124.5</v>
      </c>
    </row>
    <row r="93" spans="1:9" ht="13.2" customHeight="1" x14ac:dyDescent="0.25">
      <c r="A93" s="48" t="s">
        <v>342</v>
      </c>
      <c r="B93" s="35" t="s">
        <v>1344</v>
      </c>
      <c r="C93" s="49">
        <v>36.25</v>
      </c>
      <c r="D93" s="36" cm="1">
        <f t="array" ref="D93">SUMPRODUCT((Stock!$J$2:$J$910=A93 &amp; "Disponible")*(Stock!$G$2:$G$910))</f>
        <v>188</v>
      </c>
      <c r="E93" s="40">
        <v>12</v>
      </c>
      <c r="F93" s="41">
        <f t="shared" si="4"/>
        <v>176</v>
      </c>
      <c r="G93" s="44">
        <f t="shared" si="5"/>
        <v>4.8551724137931034</v>
      </c>
      <c r="H93" s="43">
        <f t="shared" si="6"/>
        <v>147.67816091954023</v>
      </c>
      <c r="I93" s="43">
        <f t="shared" si="7"/>
        <v>-139.74999999999997</v>
      </c>
    </row>
    <row r="94" spans="1:9" ht="13.2" customHeight="1" x14ac:dyDescent="0.25">
      <c r="A94" s="48" t="s">
        <v>95</v>
      </c>
      <c r="B94" s="35" t="s">
        <v>1345</v>
      </c>
      <c r="C94" s="49">
        <v>35.333333333333336</v>
      </c>
      <c r="D94" s="36" cm="1">
        <f t="array" ref="D94">SUMPRODUCT((Stock!$J$2:$J$910=A94 &amp; "Disponible")*(Stock!$G$2:$G$910))</f>
        <v>127</v>
      </c>
      <c r="E94" s="40">
        <v>52</v>
      </c>
      <c r="F94" s="41">
        <f t="shared" si="4"/>
        <v>75</v>
      </c>
      <c r="G94" s="44">
        <f t="shared" si="5"/>
        <v>2.1226415094339619</v>
      </c>
      <c r="H94" s="43">
        <f t="shared" si="6"/>
        <v>64.563679245283012</v>
      </c>
      <c r="I94" s="43">
        <f t="shared" si="7"/>
        <v>-39.666666666666657</v>
      </c>
    </row>
    <row r="95" spans="1:9" ht="13.2" customHeight="1" x14ac:dyDescent="0.25">
      <c r="A95" s="48" t="s">
        <v>879</v>
      </c>
      <c r="B95" s="35" t="s">
        <v>1346</v>
      </c>
      <c r="C95" s="49">
        <v>35.333333333333336</v>
      </c>
      <c r="D95" s="36" cm="1">
        <f t="array" ref="D95">SUMPRODUCT((Stock!$J$2:$J$910=A95 &amp; "Disponible")*(Stock!$G$2:$G$910))</f>
        <v>1</v>
      </c>
      <c r="E95" s="40">
        <v>45</v>
      </c>
      <c r="F95" s="41">
        <f t="shared" si="4"/>
        <v>-44</v>
      </c>
      <c r="G95" s="44">
        <f t="shared" si="5"/>
        <v>-1.2452830188679245</v>
      </c>
      <c r="H95" s="43">
        <f t="shared" si="6"/>
        <v>-37.877358490566039</v>
      </c>
      <c r="I95" s="43">
        <f t="shared" si="7"/>
        <v>79.333333333333329</v>
      </c>
    </row>
    <row r="96" spans="1:9" ht="13.2" customHeight="1" x14ac:dyDescent="0.25">
      <c r="A96" s="48" t="s">
        <v>1152</v>
      </c>
      <c r="B96" s="35" t="s">
        <v>1347</v>
      </c>
      <c r="C96" s="49">
        <v>34.5</v>
      </c>
      <c r="D96" s="36" cm="1">
        <f t="array" ref="D96">SUMPRODUCT((Stock!$J$2:$J$910=A96 &amp; "Disponible")*(Stock!$G$2:$G$910))</f>
        <v>0</v>
      </c>
      <c r="E96" s="40">
        <v>532</v>
      </c>
      <c r="F96" s="41">
        <f t="shared" si="4"/>
        <v>-532</v>
      </c>
      <c r="G96" s="44">
        <f t="shared" si="5"/>
        <v>-15.420289855072463</v>
      </c>
      <c r="H96" s="43">
        <f t="shared" si="6"/>
        <v>-469.03381642512079</v>
      </c>
      <c r="I96" s="43">
        <f t="shared" si="7"/>
        <v>566.5</v>
      </c>
    </row>
    <row r="97" spans="1:9" ht="13.2" customHeight="1" x14ac:dyDescent="0.25">
      <c r="A97" s="48" t="s">
        <v>1024</v>
      </c>
      <c r="B97" s="35" t="s">
        <v>1348</v>
      </c>
      <c r="C97" s="49">
        <v>34.5</v>
      </c>
      <c r="D97" s="36" cm="1">
        <f t="array" ref="D97">SUMPRODUCT((Stock!$J$2:$J$910=A97 &amp; "Disponible")*(Stock!$G$2:$G$910))</f>
        <v>185</v>
      </c>
      <c r="E97" s="40">
        <v>0</v>
      </c>
      <c r="F97" s="41">
        <f t="shared" si="4"/>
        <v>185</v>
      </c>
      <c r="G97" s="44">
        <f t="shared" si="5"/>
        <v>5.36231884057971</v>
      </c>
      <c r="H97" s="43">
        <f t="shared" si="6"/>
        <v>163.10386473429952</v>
      </c>
      <c r="I97" s="43">
        <f t="shared" si="7"/>
        <v>-150.50000000000003</v>
      </c>
    </row>
    <row r="98" spans="1:9" ht="13.2" customHeight="1" x14ac:dyDescent="0.25">
      <c r="A98" s="48" t="s">
        <v>485</v>
      </c>
      <c r="B98" s="35" t="s">
        <v>1349</v>
      </c>
      <c r="C98" s="49">
        <v>34.333333333333336</v>
      </c>
      <c r="D98" s="36" cm="1">
        <f t="array" ref="D98">SUMPRODUCT((Stock!$J$2:$J$910=A98 &amp; "Disponible")*(Stock!$G$2:$G$910))</f>
        <v>306</v>
      </c>
      <c r="E98" s="40">
        <v>63</v>
      </c>
      <c r="F98" s="41">
        <f t="shared" si="4"/>
        <v>243</v>
      </c>
      <c r="G98" s="44">
        <f t="shared" si="5"/>
        <v>7.0776699029126204</v>
      </c>
      <c r="H98" s="43">
        <f t="shared" si="6"/>
        <v>215.27912621359221</v>
      </c>
      <c r="I98" s="43">
        <f t="shared" si="7"/>
        <v>-208.66666666666669</v>
      </c>
    </row>
    <row r="99" spans="1:9" ht="13.2" customHeight="1" x14ac:dyDescent="0.25">
      <c r="A99" s="48" t="s">
        <v>1016</v>
      </c>
      <c r="B99" s="35" t="s">
        <v>1350</v>
      </c>
      <c r="C99" s="49">
        <v>34.083333333333336</v>
      </c>
      <c r="D99" s="36" cm="1">
        <f t="array" ref="D99">SUMPRODUCT((Stock!$J$2:$J$910=A99 &amp; "Disponible")*(Stock!$G$2:$G$910))</f>
        <v>1182</v>
      </c>
      <c r="E99" s="40">
        <v>70</v>
      </c>
      <c r="F99" s="41">
        <f t="shared" si="4"/>
        <v>1112</v>
      </c>
      <c r="G99" s="44">
        <f t="shared" si="5"/>
        <v>32.625916870415644</v>
      </c>
      <c r="H99" s="43">
        <f t="shared" si="6"/>
        <v>992.37163814180917</v>
      </c>
      <c r="I99" s="43">
        <f t="shared" si="7"/>
        <v>-1077.9166666666667</v>
      </c>
    </row>
    <row r="100" spans="1:9" ht="13.2" customHeight="1" x14ac:dyDescent="0.25">
      <c r="A100" s="48" t="s">
        <v>950</v>
      </c>
      <c r="B100" s="35" t="s">
        <v>1351</v>
      </c>
      <c r="C100" s="49">
        <v>32</v>
      </c>
      <c r="D100" s="36" cm="1">
        <f t="array" ref="D100">SUMPRODUCT((Stock!$J$2:$J$910=A100 &amp; "Disponible")*(Stock!$G$2:$G$910))</f>
        <v>0</v>
      </c>
      <c r="E100" s="40">
        <v>11</v>
      </c>
      <c r="F100" s="45">
        <f t="shared" si="4"/>
        <v>-11</v>
      </c>
      <c r="G100" s="44">
        <f t="shared" si="5"/>
        <v>-0.34375</v>
      </c>
      <c r="H100" s="43">
        <f t="shared" si="6"/>
        <v>-10.455729166666668</v>
      </c>
      <c r="I100" s="43">
        <f t="shared" si="7"/>
        <v>43</v>
      </c>
    </row>
    <row r="101" spans="1:9" ht="13.2" customHeight="1" x14ac:dyDescent="0.25">
      <c r="A101" s="48" t="s">
        <v>881</v>
      </c>
      <c r="B101" s="35" t="s">
        <v>1352</v>
      </c>
      <c r="C101" s="49">
        <v>30.916666666666668</v>
      </c>
      <c r="D101" s="36" cm="1">
        <f t="array" ref="D101">SUMPRODUCT((Stock!$J$2:$J$910=A101 &amp; "Disponible")*(Stock!$G$2:$G$910))</f>
        <v>89</v>
      </c>
      <c r="E101" s="40">
        <v>2</v>
      </c>
      <c r="F101" s="41">
        <f t="shared" si="4"/>
        <v>87</v>
      </c>
      <c r="G101" s="44">
        <f t="shared" si="5"/>
        <v>2.8140161725067383</v>
      </c>
      <c r="H101" s="43">
        <f t="shared" si="6"/>
        <v>85.59299191374663</v>
      </c>
      <c r="I101" s="43">
        <f t="shared" si="7"/>
        <v>-56.083333333333321</v>
      </c>
    </row>
    <row r="102" spans="1:9" ht="13.2" customHeight="1" x14ac:dyDescent="0.25">
      <c r="A102" s="48" t="s">
        <v>75</v>
      </c>
      <c r="B102" s="35" t="s">
        <v>1353</v>
      </c>
      <c r="C102" s="49">
        <v>29.583333333333332</v>
      </c>
      <c r="D102" s="36" cm="1">
        <f t="array" ref="D102">SUMPRODUCT((Stock!$J$2:$J$910=A102 &amp; "Disponible")*(Stock!$G$2:$G$910))</f>
        <v>1436</v>
      </c>
      <c r="E102" s="40">
        <v>1</v>
      </c>
      <c r="F102" s="41">
        <f t="shared" si="4"/>
        <v>1435</v>
      </c>
      <c r="G102" s="44">
        <f t="shared" si="5"/>
        <v>48.507042253521128</v>
      </c>
      <c r="H102" s="43">
        <f t="shared" si="6"/>
        <v>1475.4225352112676</v>
      </c>
      <c r="I102" s="43">
        <f t="shared" si="7"/>
        <v>-1405.4166666666665</v>
      </c>
    </row>
    <row r="103" spans="1:9" x14ac:dyDescent="0.25">
      <c r="A103" s="48" t="s">
        <v>25</v>
      </c>
      <c r="B103" s="35" t="s">
        <v>1354</v>
      </c>
      <c r="C103" s="49">
        <v>28.916666666666668</v>
      </c>
      <c r="D103" s="36" cm="1">
        <f t="array" ref="D103">SUMPRODUCT((Stock!$J$2:$J$910=A103 &amp; "Disponible")*(Stock!$G$2:$G$910))</f>
        <v>34</v>
      </c>
      <c r="E103" s="40">
        <v>0</v>
      </c>
      <c r="F103" s="41">
        <f t="shared" si="4"/>
        <v>34</v>
      </c>
      <c r="G103" s="44">
        <f t="shared" si="5"/>
        <v>1.1757925072046109</v>
      </c>
      <c r="H103" s="43">
        <f t="shared" si="6"/>
        <v>35.763688760806915</v>
      </c>
      <c r="I103" s="43">
        <f t="shared" si="7"/>
        <v>-5.0833333333333313</v>
      </c>
    </row>
    <row r="104" spans="1:9" x14ac:dyDescent="0.25">
      <c r="A104" s="48" t="s">
        <v>346</v>
      </c>
      <c r="B104" s="35" t="s">
        <v>1355</v>
      </c>
      <c r="C104" s="49">
        <v>28.5</v>
      </c>
      <c r="D104" s="36" cm="1">
        <f t="array" ref="D104">SUMPRODUCT((Stock!$J$2:$J$910=A104 &amp; "Disponible")*(Stock!$G$2:$G$910))</f>
        <v>89</v>
      </c>
      <c r="E104" s="40">
        <v>15</v>
      </c>
      <c r="F104" s="41">
        <f t="shared" si="4"/>
        <v>74</v>
      </c>
      <c r="G104" s="44">
        <f t="shared" si="5"/>
        <v>2.5964912280701755</v>
      </c>
      <c r="H104" s="43">
        <f t="shared" si="6"/>
        <v>78.976608187134502</v>
      </c>
      <c r="I104" s="43">
        <f t="shared" si="7"/>
        <v>-45.5</v>
      </c>
    </row>
    <row r="105" spans="1:9" x14ac:dyDescent="0.25">
      <c r="A105" s="48" t="s">
        <v>853</v>
      </c>
      <c r="B105" s="35" t="s">
        <v>1356</v>
      </c>
      <c r="C105" s="49">
        <v>28.416666666666668</v>
      </c>
      <c r="D105" s="36" cm="1">
        <f t="array" ref="D105">SUMPRODUCT((Stock!$J$2:$J$910=A105 &amp; "Disponible")*(Stock!$G$2:$G$910))</f>
        <v>1</v>
      </c>
      <c r="E105" s="40">
        <v>17</v>
      </c>
      <c r="F105" s="41">
        <f t="shared" si="4"/>
        <v>-16</v>
      </c>
      <c r="G105" s="44">
        <f t="shared" si="5"/>
        <v>-0.56304985337243396</v>
      </c>
      <c r="H105" s="43">
        <f t="shared" si="6"/>
        <v>-17.126099706744867</v>
      </c>
      <c r="I105" s="43">
        <f t="shared" si="7"/>
        <v>44.416666666666671</v>
      </c>
    </row>
    <row r="106" spans="1:9" x14ac:dyDescent="0.25">
      <c r="A106" s="48" t="s">
        <v>350</v>
      </c>
      <c r="B106" s="35" t="s">
        <v>1357</v>
      </c>
      <c r="C106" s="49">
        <v>27</v>
      </c>
      <c r="D106" s="36" cm="1">
        <f t="array" ref="D106">SUMPRODUCT((Stock!$J$2:$J$910=A106 &amp; "Disponible")*(Stock!$G$2:$G$910))</f>
        <v>239</v>
      </c>
      <c r="E106" s="40">
        <v>0</v>
      </c>
      <c r="F106" s="41">
        <f t="shared" si="4"/>
        <v>239</v>
      </c>
      <c r="G106" s="44">
        <f t="shared" si="5"/>
        <v>8.8518518518518512</v>
      </c>
      <c r="H106" s="43">
        <f t="shared" si="6"/>
        <v>269.24382716049382</v>
      </c>
      <c r="I106" s="43">
        <f t="shared" si="7"/>
        <v>-212</v>
      </c>
    </row>
    <row r="107" spans="1:9" x14ac:dyDescent="0.25">
      <c r="A107" s="48" t="s">
        <v>140</v>
      </c>
      <c r="B107" s="35" t="s">
        <v>1358</v>
      </c>
      <c r="C107" s="49">
        <v>26.916666666666668</v>
      </c>
      <c r="D107" s="36" cm="1">
        <f t="array" ref="D107">SUMPRODUCT((Stock!$J$2:$J$910=A107 &amp; "Disponible")*(Stock!$G$2:$G$910))</f>
        <v>18</v>
      </c>
      <c r="E107" s="40">
        <v>33</v>
      </c>
      <c r="F107" s="41">
        <f t="shared" si="4"/>
        <v>-15</v>
      </c>
      <c r="G107" s="44">
        <f t="shared" si="5"/>
        <v>-0.55727554179566563</v>
      </c>
      <c r="H107" s="43">
        <f t="shared" si="6"/>
        <v>-16.950464396284829</v>
      </c>
      <c r="I107" s="43">
        <f t="shared" si="7"/>
        <v>41.916666666666671</v>
      </c>
    </row>
    <row r="108" spans="1:9" x14ac:dyDescent="0.25">
      <c r="A108" s="48" t="s">
        <v>356</v>
      </c>
      <c r="B108" s="35" t="s">
        <v>1359</v>
      </c>
      <c r="C108" s="49">
        <v>26.5</v>
      </c>
      <c r="D108" s="36" cm="1">
        <f t="array" ref="D108">SUMPRODUCT((Stock!$J$2:$J$910=A108 &amp; "Disponible")*(Stock!$G$2:$G$910))</f>
        <v>21</v>
      </c>
      <c r="E108" s="40">
        <v>20</v>
      </c>
      <c r="F108" s="41">
        <f t="shared" si="4"/>
        <v>1</v>
      </c>
      <c r="G108" s="44">
        <f t="shared" si="5"/>
        <v>3.7735849056603772E-2</v>
      </c>
      <c r="H108" s="43">
        <f t="shared" si="6"/>
        <v>1.1477987421383649</v>
      </c>
      <c r="I108" s="43">
        <f t="shared" si="7"/>
        <v>25.5</v>
      </c>
    </row>
    <row r="109" spans="1:9" x14ac:dyDescent="0.25">
      <c r="A109" s="48" t="s">
        <v>989</v>
      </c>
      <c r="B109" s="35" t="s">
        <v>1360</v>
      </c>
      <c r="C109" s="49">
        <v>25.75</v>
      </c>
      <c r="D109" s="36" cm="1">
        <f t="array" ref="D109">SUMPRODUCT((Stock!$J$2:$J$910=A109 &amp; "Disponible")*(Stock!$G$2:$G$910))</f>
        <v>100</v>
      </c>
      <c r="E109" s="40">
        <v>1</v>
      </c>
      <c r="F109" s="41">
        <f t="shared" si="4"/>
        <v>99</v>
      </c>
      <c r="G109" s="44">
        <f t="shared" si="5"/>
        <v>3.8446601941747574</v>
      </c>
      <c r="H109" s="43">
        <f t="shared" si="6"/>
        <v>116.94174757281554</v>
      </c>
      <c r="I109" s="43">
        <f t="shared" si="7"/>
        <v>-73.25</v>
      </c>
    </row>
    <row r="110" spans="1:9" x14ac:dyDescent="0.25">
      <c r="A110" s="48" t="s">
        <v>64</v>
      </c>
      <c r="B110" s="35" t="s">
        <v>1361</v>
      </c>
      <c r="C110" s="49">
        <v>25.166666666666668</v>
      </c>
      <c r="D110" s="36" cm="1">
        <f t="array" ref="D110">SUMPRODUCT((Stock!$J$2:$J$910=A110 &amp; "Disponible")*(Stock!$G$2:$G$910))</f>
        <v>0</v>
      </c>
      <c r="E110" s="40">
        <v>3</v>
      </c>
      <c r="F110" s="41">
        <f t="shared" si="4"/>
        <v>-3</v>
      </c>
      <c r="G110" s="44">
        <f t="shared" si="5"/>
        <v>-0.11920529801324503</v>
      </c>
      <c r="H110" s="43">
        <f t="shared" si="6"/>
        <v>-3.6258278145695364</v>
      </c>
      <c r="I110" s="43">
        <f t="shared" si="7"/>
        <v>28.166666666666668</v>
      </c>
    </row>
    <row r="111" spans="1:9" x14ac:dyDescent="0.25">
      <c r="A111" s="48" t="s">
        <v>406</v>
      </c>
      <c r="B111" s="35" t="s">
        <v>1362</v>
      </c>
      <c r="C111" s="49">
        <v>24</v>
      </c>
      <c r="D111" s="36" cm="1">
        <f t="array" ref="D111">SUMPRODUCT((Stock!$J$2:$J$910=A111 &amp; "Disponible")*(Stock!$G$2:$G$910))</f>
        <v>52</v>
      </c>
      <c r="E111" s="40">
        <v>10</v>
      </c>
      <c r="F111" s="41">
        <f t="shared" si="4"/>
        <v>42</v>
      </c>
      <c r="G111" s="44">
        <f t="shared" si="5"/>
        <v>1.75</v>
      </c>
      <c r="H111" s="43">
        <f t="shared" si="6"/>
        <v>53.229166666666671</v>
      </c>
      <c r="I111" s="43">
        <f t="shared" si="7"/>
        <v>-18.000000000000004</v>
      </c>
    </row>
    <row r="112" spans="1:9" x14ac:dyDescent="0.25">
      <c r="A112" s="48" t="s">
        <v>744</v>
      </c>
      <c r="B112" s="35" t="s">
        <v>1363</v>
      </c>
      <c r="C112" s="49">
        <v>24</v>
      </c>
      <c r="D112" s="36" cm="1">
        <f t="array" ref="D112">SUMPRODUCT((Stock!$J$2:$J$910=A112 &amp; "Disponible")*(Stock!$G$2:$G$910))</f>
        <v>1</v>
      </c>
      <c r="E112" s="40">
        <v>0</v>
      </c>
      <c r="F112" s="45">
        <f t="shared" si="4"/>
        <v>1</v>
      </c>
      <c r="G112" s="44">
        <f t="shared" si="5"/>
        <v>4.1666666666666664E-2</v>
      </c>
      <c r="H112" s="43">
        <f t="shared" si="6"/>
        <v>1.2673611111111112</v>
      </c>
      <c r="I112" s="43">
        <f t="shared" si="7"/>
        <v>23</v>
      </c>
    </row>
    <row r="113" spans="1:9" x14ac:dyDescent="0.25">
      <c r="A113" s="48" t="s">
        <v>67</v>
      </c>
      <c r="B113" s="35" t="s">
        <v>1364</v>
      </c>
      <c r="C113" s="49">
        <v>22.25</v>
      </c>
      <c r="D113" s="36" cm="1">
        <f t="array" ref="D113">SUMPRODUCT((Stock!$J$2:$J$910=A113 &amp; "Disponible")*(Stock!$G$2:$G$910))</f>
        <v>954</v>
      </c>
      <c r="E113" s="40">
        <v>1</v>
      </c>
      <c r="F113" s="41">
        <f t="shared" si="4"/>
        <v>953</v>
      </c>
      <c r="G113" s="44">
        <f t="shared" si="5"/>
        <v>42.831460674157306</v>
      </c>
      <c r="H113" s="43">
        <f t="shared" si="6"/>
        <v>1302.7902621722849</v>
      </c>
      <c r="I113" s="43">
        <f t="shared" si="7"/>
        <v>-930.75</v>
      </c>
    </row>
    <row r="114" spans="1:9" x14ac:dyDescent="0.25">
      <c r="A114" s="48" t="s">
        <v>738</v>
      </c>
      <c r="B114" s="35" t="s">
        <v>1365</v>
      </c>
      <c r="C114" s="49">
        <v>21.416666666666668</v>
      </c>
      <c r="D114" s="36" cm="1">
        <f t="array" ref="D114">SUMPRODUCT((Stock!$J$2:$J$910=A114 &amp; "Disponible")*(Stock!$G$2:$G$910))</f>
        <v>20</v>
      </c>
      <c r="E114" s="40">
        <v>0</v>
      </c>
      <c r="F114" s="41">
        <f t="shared" si="4"/>
        <v>20</v>
      </c>
      <c r="G114" s="44">
        <f t="shared" si="5"/>
        <v>0.93385214007782091</v>
      </c>
      <c r="H114" s="43">
        <f t="shared" si="6"/>
        <v>28.404669260700388</v>
      </c>
      <c r="I114" s="43">
        <f t="shared" si="7"/>
        <v>1.4166666666666685</v>
      </c>
    </row>
    <row r="115" spans="1:9" x14ac:dyDescent="0.25">
      <c r="A115" s="48" t="s">
        <v>79</v>
      </c>
      <c r="B115" s="35" t="s">
        <v>1366</v>
      </c>
      <c r="C115" s="49">
        <v>21.333333333333332</v>
      </c>
      <c r="D115" s="36" cm="1">
        <f t="array" ref="D115">SUMPRODUCT((Stock!$J$2:$J$910=A115 &amp; "Disponible")*(Stock!$G$2:$G$910))</f>
        <v>332</v>
      </c>
      <c r="E115" s="40">
        <v>14</v>
      </c>
      <c r="F115" s="41">
        <f t="shared" si="4"/>
        <v>318</v>
      </c>
      <c r="G115" s="44">
        <f t="shared" si="5"/>
        <v>14.90625</v>
      </c>
      <c r="H115" s="43">
        <f t="shared" si="6"/>
        <v>453.3984375</v>
      </c>
      <c r="I115" s="43">
        <f t="shared" si="7"/>
        <v>-296.66666666666663</v>
      </c>
    </row>
    <row r="116" spans="1:9" x14ac:dyDescent="0.25">
      <c r="A116" s="48" t="s">
        <v>1192</v>
      </c>
      <c r="B116" s="35" t="s">
        <v>1367</v>
      </c>
      <c r="C116" s="49">
        <v>19.666666666666668</v>
      </c>
      <c r="D116" s="36" cm="1">
        <f t="array" ref="D116">SUMPRODUCT((Stock!$J$2:$J$910=A116 &amp; "Disponible")*(Stock!$G$2:$G$910))</f>
        <v>0</v>
      </c>
      <c r="E116" s="40">
        <v>0</v>
      </c>
      <c r="F116" s="41">
        <f t="shared" si="4"/>
        <v>0</v>
      </c>
      <c r="G116" s="44">
        <f t="shared" si="5"/>
        <v>0</v>
      </c>
      <c r="H116" s="43">
        <f t="shared" si="6"/>
        <v>0</v>
      </c>
      <c r="I116" s="43" t="str">
        <f t="shared" si="7"/>
        <v/>
      </c>
    </row>
    <row r="117" spans="1:9" x14ac:dyDescent="0.25">
      <c r="A117" s="48" t="s">
        <v>758</v>
      </c>
      <c r="B117" s="35" t="s">
        <v>1368</v>
      </c>
      <c r="C117" s="49">
        <v>19.25</v>
      </c>
      <c r="D117" s="36" cm="1">
        <f t="array" ref="D117">SUMPRODUCT((Stock!$J$2:$J$910=A117 &amp; "Disponible")*(Stock!$G$2:$G$910))</f>
        <v>143</v>
      </c>
      <c r="E117" s="40">
        <v>24</v>
      </c>
      <c r="F117" s="41">
        <f t="shared" si="4"/>
        <v>119</v>
      </c>
      <c r="G117" s="44">
        <f t="shared" si="5"/>
        <v>6.1818181818181817</v>
      </c>
      <c r="H117" s="43">
        <f t="shared" si="6"/>
        <v>188.03030303030303</v>
      </c>
      <c r="I117" s="43">
        <f t="shared" si="7"/>
        <v>-99.75</v>
      </c>
    </row>
    <row r="118" spans="1:9" x14ac:dyDescent="0.25">
      <c r="A118" s="48" t="s">
        <v>756</v>
      </c>
      <c r="B118" s="35" t="s">
        <v>1369</v>
      </c>
      <c r="C118" s="49">
        <v>19</v>
      </c>
      <c r="D118" s="36" cm="1">
        <f t="array" ref="D118">SUMPRODUCT((Stock!$J$2:$J$910=A118 &amp; "Disponible")*(Stock!$G$2:$G$910))</f>
        <v>291</v>
      </c>
      <c r="E118" s="40">
        <v>96</v>
      </c>
      <c r="F118" s="41">
        <f t="shared" si="4"/>
        <v>195</v>
      </c>
      <c r="G118" s="44">
        <f t="shared" si="5"/>
        <v>10.263157894736842</v>
      </c>
      <c r="H118" s="43">
        <f t="shared" si="6"/>
        <v>312.17105263157896</v>
      </c>
      <c r="I118" s="43">
        <f t="shared" si="7"/>
        <v>-176</v>
      </c>
    </row>
    <row r="119" spans="1:9" x14ac:dyDescent="0.25">
      <c r="A119" s="48" t="s">
        <v>4</v>
      </c>
      <c r="B119" s="35" t="s">
        <v>1370</v>
      </c>
      <c r="C119" s="49">
        <v>18.666666666666668</v>
      </c>
      <c r="D119" s="36" cm="1">
        <f t="array" ref="D119">SUMPRODUCT((Stock!$J$2:$J$910=A119 &amp; "Disponible")*(Stock!$G$2:$G$910))</f>
        <v>2</v>
      </c>
      <c r="E119" s="40">
        <v>26</v>
      </c>
      <c r="F119" s="41">
        <f t="shared" si="4"/>
        <v>-24</v>
      </c>
      <c r="G119" s="44">
        <f t="shared" si="5"/>
        <v>-1.2857142857142856</v>
      </c>
      <c r="H119" s="43">
        <f t="shared" si="6"/>
        <v>-39.107142857142854</v>
      </c>
      <c r="I119" s="43">
        <f t="shared" si="7"/>
        <v>42.666666666666664</v>
      </c>
    </row>
    <row r="120" spans="1:9" x14ac:dyDescent="0.25">
      <c r="A120" s="48" t="s">
        <v>400</v>
      </c>
      <c r="B120" s="35" t="s">
        <v>1371</v>
      </c>
      <c r="C120" s="49">
        <v>18.583333333333332</v>
      </c>
      <c r="D120" s="36" cm="1">
        <f t="array" ref="D120">SUMPRODUCT((Stock!$J$2:$J$910=A120 &amp; "Disponible")*(Stock!$G$2:$G$910))</f>
        <v>52</v>
      </c>
      <c r="E120" s="40">
        <v>29</v>
      </c>
      <c r="F120" s="41">
        <f t="shared" si="4"/>
        <v>23</v>
      </c>
      <c r="G120" s="44">
        <f t="shared" si="5"/>
        <v>1.2376681614349776</v>
      </c>
      <c r="H120" s="43">
        <f t="shared" si="6"/>
        <v>37.645739910313907</v>
      </c>
      <c r="I120" s="43">
        <f t="shared" si="7"/>
        <v>-4.4166666666666687</v>
      </c>
    </row>
    <row r="121" spans="1:9" x14ac:dyDescent="0.25">
      <c r="A121" s="48" t="s">
        <v>65</v>
      </c>
      <c r="B121" s="35" t="s">
        <v>1372</v>
      </c>
      <c r="C121" s="49">
        <v>17.416666666666668</v>
      </c>
      <c r="D121" s="36" cm="1">
        <f t="array" ref="D121">SUMPRODUCT((Stock!$J$2:$J$910=A121 &amp; "Disponible")*(Stock!$G$2:$G$910))</f>
        <v>17</v>
      </c>
      <c r="E121" s="40">
        <v>5</v>
      </c>
      <c r="F121" s="41">
        <f t="shared" si="4"/>
        <v>12</v>
      </c>
      <c r="G121" s="44">
        <f t="shared" si="5"/>
        <v>0.68899521531100472</v>
      </c>
      <c r="H121" s="43">
        <f t="shared" si="6"/>
        <v>20.956937799043061</v>
      </c>
      <c r="I121" s="43">
        <f t="shared" si="7"/>
        <v>5.4166666666666679</v>
      </c>
    </row>
    <row r="122" spans="1:9" x14ac:dyDescent="0.25">
      <c r="A122" s="48" t="s">
        <v>1153</v>
      </c>
      <c r="B122" s="35" t="s">
        <v>1373</v>
      </c>
      <c r="C122" s="49">
        <v>17.166666666666668</v>
      </c>
      <c r="D122" s="36" cm="1">
        <f t="array" ref="D122">SUMPRODUCT((Stock!$J$2:$J$910=A122 &amp; "Disponible")*(Stock!$G$2:$G$910))</f>
        <v>0</v>
      </c>
      <c r="E122" s="40">
        <v>57</v>
      </c>
      <c r="F122" s="41">
        <f t="shared" si="4"/>
        <v>-57</v>
      </c>
      <c r="G122" s="44">
        <f t="shared" si="5"/>
        <v>-3.320388349514563</v>
      </c>
      <c r="H122" s="43">
        <f t="shared" si="6"/>
        <v>-100.99514563106796</v>
      </c>
      <c r="I122" s="43">
        <f t="shared" si="7"/>
        <v>74.166666666666671</v>
      </c>
    </row>
    <row r="123" spans="1:9" x14ac:dyDescent="0.25">
      <c r="A123" s="48" t="s">
        <v>408</v>
      </c>
      <c r="B123" s="35" t="s">
        <v>1374</v>
      </c>
      <c r="C123" s="49">
        <v>16.333333333333332</v>
      </c>
      <c r="D123" s="36" cm="1">
        <f t="array" ref="D123">SUMPRODUCT((Stock!$J$2:$J$910=A123 &amp; "Disponible")*(Stock!$G$2:$G$910))</f>
        <v>78</v>
      </c>
      <c r="E123" s="40">
        <v>9</v>
      </c>
      <c r="F123" s="41">
        <f t="shared" si="4"/>
        <v>69</v>
      </c>
      <c r="G123" s="44">
        <f t="shared" si="5"/>
        <v>4.2244897959183678</v>
      </c>
      <c r="H123" s="43">
        <f t="shared" si="6"/>
        <v>128.4948979591837</v>
      </c>
      <c r="I123" s="43">
        <f t="shared" si="7"/>
        <v>-52.666666666666671</v>
      </c>
    </row>
    <row r="124" spans="1:9" x14ac:dyDescent="0.25">
      <c r="A124" s="48" t="s">
        <v>612</v>
      </c>
      <c r="B124" s="35" t="s">
        <v>1375</v>
      </c>
      <c r="C124" s="49">
        <v>16.083333333333332</v>
      </c>
      <c r="D124" s="36" cm="1">
        <f t="array" ref="D124">SUMPRODUCT((Stock!$J$2:$J$910=A124 &amp; "Disponible")*(Stock!$G$2:$G$910))</f>
        <v>411</v>
      </c>
      <c r="E124" s="40">
        <v>30</v>
      </c>
      <c r="F124" s="41">
        <f t="shared" si="4"/>
        <v>381</v>
      </c>
      <c r="G124" s="44">
        <f t="shared" si="5"/>
        <v>23.689119170984458</v>
      </c>
      <c r="H124" s="43">
        <f t="shared" si="6"/>
        <v>720.54404145077729</v>
      </c>
      <c r="I124" s="43">
        <f t="shared" si="7"/>
        <v>-364.91666666666669</v>
      </c>
    </row>
    <row r="125" spans="1:9" x14ac:dyDescent="0.25">
      <c r="A125" s="48" t="s">
        <v>498</v>
      </c>
      <c r="B125" s="35" t="s">
        <v>1376</v>
      </c>
      <c r="C125" s="49">
        <v>15.916666666666666</v>
      </c>
      <c r="D125" s="36" cm="1">
        <f t="array" ref="D125">SUMPRODUCT((Stock!$J$2:$J$910=A125 &amp; "Disponible")*(Stock!$G$2:$G$910))</f>
        <v>123</v>
      </c>
      <c r="E125" s="40">
        <v>84</v>
      </c>
      <c r="F125" s="41">
        <f t="shared" si="4"/>
        <v>39</v>
      </c>
      <c r="G125" s="44">
        <f t="shared" si="5"/>
        <v>2.4502617801047122</v>
      </c>
      <c r="H125" s="43">
        <f t="shared" si="6"/>
        <v>74.528795811518336</v>
      </c>
      <c r="I125" s="43">
        <f t="shared" si="7"/>
        <v>-23.083333333333336</v>
      </c>
    </row>
    <row r="126" spans="1:9" x14ac:dyDescent="0.25">
      <c r="A126" s="48" t="s">
        <v>889</v>
      </c>
      <c r="B126" s="35" t="s">
        <v>1377</v>
      </c>
      <c r="C126" s="49">
        <v>15.833333333333334</v>
      </c>
      <c r="D126" s="36" cm="1">
        <f t="array" ref="D126">SUMPRODUCT((Stock!$J$2:$J$910=A126 &amp; "Disponible")*(Stock!$G$2:$G$910))</f>
        <v>0</v>
      </c>
      <c r="E126" s="40">
        <v>27</v>
      </c>
      <c r="F126" s="41">
        <f t="shared" si="4"/>
        <v>-27</v>
      </c>
      <c r="G126" s="44">
        <f t="shared" si="5"/>
        <v>-1.7052631578947368</v>
      </c>
      <c r="H126" s="43">
        <f t="shared" si="6"/>
        <v>-51.868421052631582</v>
      </c>
      <c r="I126" s="43">
        <f t="shared" si="7"/>
        <v>42.833333333333329</v>
      </c>
    </row>
    <row r="127" spans="1:9" x14ac:dyDescent="0.25">
      <c r="A127" s="48" t="s">
        <v>780</v>
      </c>
      <c r="B127" s="35" t="s">
        <v>1378</v>
      </c>
      <c r="C127" s="49">
        <v>15.333333333333334</v>
      </c>
      <c r="D127" s="36" cm="1">
        <f t="array" ref="D127">SUMPRODUCT((Stock!$J$2:$J$910=A127 &amp; "Disponible")*(Stock!$G$2:$G$910))</f>
        <v>302</v>
      </c>
      <c r="E127" s="40">
        <v>3</v>
      </c>
      <c r="F127" s="41">
        <f t="shared" si="4"/>
        <v>299</v>
      </c>
      <c r="G127" s="44">
        <f t="shared" si="5"/>
        <v>19.5</v>
      </c>
      <c r="H127" s="43">
        <f t="shared" si="6"/>
        <v>593.125</v>
      </c>
      <c r="I127" s="43">
        <f t="shared" si="7"/>
        <v>-283.66666666666669</v>
      </c>
    </row>
    <row r="128" spans="1:9" x14ac:dyDescent="0.25">
      <c r="A128" s="48" t="s">
        <v>1154</v>
      </c>
      <c r="B128" s="35" t="s">
        <v>1379</v>
      </c>
      <c r="C128" s="49">
        <v>15</v>
      </c>
      <c r="D128" s="36" cm="1">
        <f t="array" ref="D128">SUMPRODUCT((Stock!$J$2:$J$910=A128 &amp; "Disponible")*(Stock!$G$2:$G$910))</f>
        <v>0</v>
      </c>
      <c r="E128" s="40">
        <v>41</v>
      </c>
      <c r="F128" s="41">
        <f t="shared" si="4"/>
        <v>-41</v>
      </c>
      <c r="G128" s="44">
        <f t="shared" si="5"/>
        <v>-2.7333333333333334</v>
      </c>
      <c r="H128" s="43">
        <f t="shared" si="6"/>
        <v>-83.1388888888889</v>
      </c>
      <c r="I128" s="43">
        <f t="shared" si="7"/>
        <v>56</v>
      </c>
    </row>
    <row r="129" spans="1:9" x14ac:dyDescent="0.25">
      <c r="A129" s="48" t="s">
        <v>96</v>
      </c>
      <c r="B129" s="35" t="s">
        <v>1380</v>
      </c>
      <c r="C129" s="49">
        <v>14.833333333333334</v>
      </c>
      <c r="D129" s="36" cm="1">
        <f t="array" ref="D129">SUMPRODUCT((Stock!$J$2:$J$910=A129 &amp; "Disponible")*(Stock!$G$2:$G$910))</f>
        <v>1</v>
      </c>
      <c r="E129" s="40">
        <v>18</v>
      </c>
      <c r="F129" s="41">
        <f t="shared" si="4"/>
        <v>-17</v>
      </c>
      <c r="G129" s="44">
        <f t="shared" si="5"/>
        <v>-1.146067415730337</v>
      </c>
      <c r="H129" s="43">
        <f t="shared" si="6"/>
        <v>-34.859550561797754</v>
      </c>
      <c r="I129" s="43">
        <f t="shared" si="7"/>
        <v>31.833333333333332</v>
      </c>
    </row>
    <row r="130" spans="1:9" x14ac:dyDescent="0.25">
      <c r="A130" s="48" t="s">
        <v>1170</v>
      </c>
      <c r="B130" s="35" t="s">
        <v>1381</v>
      </c>
      <c r="C130" s="49">
        <v>14.75</v>
      </c>
      <c r="D130" s="36" cm="1">
        <f t="array" ref="D130">SUMPRODUCT((Stock!$J$2:$J$910=A130 &amp; "Disponible")*(Stock!$G$2:$G$910))</f>
        <v>24</v>
      </c>
      <c r="E130" s="40">
        <v>15</v>
      </c>
      <c r="F130" s="41">
        <f t="shared" si="4"/>
        <v>9</v>
      </c>
      <c r="G130" s="44">
        <f t="shared" si="5"/>
        <v>0.61016949152542377</v>
      </c>
      <c r="H130" s="43">
        <f t="shared" si="6"/>
        <v>18.559322033898308</v>
      </c>
      <c r="I130" s="43">
        <f t="shared" si="7"/>
        <v>5.7499999999999982</v>
      </c>
    </row>
    <row r="131" spans="1:9" x14ac:dyDescent="0.25">
      <c r="A131" s="48" t="s">
        <v>1119</v>
      </c>
      <c r="B131" s="35" t="s">
        <v>1382</v>
      </c>
      <c r="C131" s="49">
        <v>14.666666666666666</v>
      </c>
      <c r="D131" s="36" cm="1">
        <f t="array" ref="D131">SUMPRODUCT((Stock!$J$2:$J$910=A131 &amp; "Disponible")*(Stock!$G$2:$G$910))</f>
        <v>96</v>
      </c>
      <c r="E131" s="40">
        <v>13</v>
      </c>
      <c r="F131" s="41">
        <f t="shared" si="4"/>
        <v>83</v>
      </c>
      <c r="G131" s="44">
        <f t="shared" si="5"/>
        <v>5.6590909090909092</v>
      </c>
      <c r="H131" s="43">
        <f t="shared" si="6"/>
        <v>172.13068181818184</v>
      </c>
      <c r="I131" s="43">
        <f t="shared" si="7"/>
        <v>-68.333333333333343</v>
      </c>
    </row>
    <row r="132" spans="1:9" x14ac:dyDescent="0.25">
      <c r="A132" s="48" t="s">
        <v>857</v>
      </c>
      <c r="B132" s="35" t="s">
        <v>1383</v>
      </c>
      <c r="C132" s="49">
        <v>14.416666666666666</v>
      </c>
      <c r="D132" s="36" cm="1">
        <f t="array" ref="D132">SUMPRODUCT((Stock!$J$2:$J$910=A132 &amp; "Disponible")*(Stock!$G$2:$G$910))</f>
        <v>34</v>
      </c>
      <c r="E132" s="40">
        <v>0</v>
      </c>
      <c r="F132" s="41">
        <f t="shared" ref="F132:F195" si="8">D132-E132</f>
        <v>34</v>
      </c>
      <c r="G132" s="44">
        <f t="shared" ref="G132:G195" si="9">F132*100%/C132</f>
        <v>2.3583815028901736</v>
      </c>
      <c r="H132" s="43">
        <f t="shared" ref="H132:H195" si="10">((365/12)*G132)/100%</f>
        <v>71.734104046242777</v>
      </c>
      <c r="I132" s="43">
        <f t="shared" si="7"/>
        <v>-19.583333333333332</v>
      </c>
    </row>
    <row r="133" spans="1:9" x14ac:dyDescent="0.25">
      <c r="A133" s="48" t="s">
        <v>496</v>
      </c>
      <c r="B133" s="35" t="s">
        <v>1384</v>
      </c>
      <c r="C133" s="49">
        <v>14.333333333333334</v>
      </c>
      <c r="D133" s="36" cm="1">
        <f t="array" ref="D133">SUMPRODUCT((Stock!$J$2:$J$910=A133 &amp; "Disponible")*(Stock!$G$2:$G$910))</f>
        <v>0</v>
      </c>
      <c r="E133" s="40">
        <v>90</v>
      </c>
      <c r="F133" s="41">
        <f t="shared" si="8"/>
        <v>-90</v>
      </c>
      <c r="G133" s="44">
        <f t="shared" si="9"/>
        <v>-6.2790697674418601</v>
      </c>
      <c r="H133" s="43">
        <f t="shared" si="10"/>
        <v>-190.98837209302326</v>
      </c>
      <c r="I133" s="43">
        <f t="shared" ref="I133:I196" si="11">IFERROR(((365/12)-H133)*(F133/H133),"")</f>
        <v>104.33333333333333</v>
      </c>
    </row>
    <row r="134" spans="1:9" x14ac:dyDescent="0.25">
      <c r="A134" s="48" t="s">
        <v>63</v>
      </c>
      <c r="B134" s="35" t="s">
        <v>1385</v>
      </c>
      <c r="C134" s="49">
        <v>14.333333333333334</v>
      </c>
      <c r="D134" s="36" cm="1">
        <f t="array" ref="D134">SUMPRODUCT((Stock!$J$2:$J$910=A134 &amp; "Disponible")*(Stock!$G$2:$G$910))</f>
        <v>26</v>
      </c>
      <c r="E134" s="40">
        <v>5</v>
      </c>
      <c r="F134" s="41">
        <f t="shared" si="8"/>
        <v>21</v>
      </c>
      <c r="G134" s="44">
        <f t="shared" si="9"/>
        <v>1.4651162790697674</v>
      </c>
      <c r="H134" s="43">
        <f t="shared" si="10"/>
        <v>44.563953488372093</v>
      </c>
      <c r="I134" s="43">
        <f t="shared" si="11"/>
        <v>-6.6666666666666661</v>
      </c>
    </row>
    <row r="135" spans="1:9" x14ac:dyDescent="0.25">
      <c r="A135" s="48" t="s">
        <v>1155</v>
      </c>
      <c r="B135" s="35" t="s">
        <v>1386</v>
      </c>
      <c r="C135" s="49">
        <v>13.916666666666666</v>
      </c>
      <c r="D135" s="36" cm="1">
        <f t="array" ref="D135">SUMPRODUCT((Stock!$J$2:$J$910=A135 &amp; "Disponible")*(Stock!$G$2:$G$910))</f>
        <v>0</v>
      </c>
      <c r="E135" s="40">
        <v>60</v>
      </c>
      <c r="F135" s="41">
        <f t="shared" si="8"/>
        <v>-60</v>
      </c>
      <c r="G135" s="44">
        <f t="shared" si="9"/>
        <v>-4.3113772455089823</v>
      </c>
      <c r="H135" s="43">
        <f t="shared" si="10"/>
        <v>-131.13772455089821</v>
      </c>
      <c r="I135" s="43">
        <f t="shared" si="11"/>
        <v>73.916666666666657</v>
      </c>
    </row>
    <row r="136" spans="1:9" x14ac:dyDescent="0.25">
      <c r="A136" s="48" t="s">
        <v>62</v>
      </c>
      <c r="B136" s="35" t="s">
        <v>1387</v>
      </c>
      <c r="C136" s="49">
        <v>13.833333333333334</v>
      </c>
      <c r="D136" s="36" cm="1">
        <f t="array" ref="D136">SUMPRODUCT((Stock!$J$2:$J$910=A136 &amp; "Disponible")*(Stock!$G$2:$G$910))</f>
        <v>7</v>
      </c>
      <c r="E136" s="40">
        <v>8</v>
      </c>
      <c r="F136" s="41">
        <f t="shared" si="8"/>
        <v>-1</v>
      </c>
      <c r="G136" s="44">
        <f t="shared" si="9"/>
        <v>-7.2289156626506021E-2</v>
      </c>
      <c r="H136" s="43">
        <f t="shared" si="10"/>
        <v>-2.1987951807228914</v>
      </c>
      <c r="I136" s="43">
        <f t="shared" si="11"/>
        <v>14.833333333333336</v>
      </c>
    </row>
    <row r="137" spans="1:9" x14ac:dyDescent="0.25">
      <c r="A137" s="48" t="s">
        <v>1126</v>
      </c>
      <c r="B137" s="35" t="s">
        <v>1388</v>
      </c>
      <c r="C137" s="49">
        <v>13.5</v>
      </c>
      <c r="D137" s="36" cm="1">
        <f t="array" ref="D137">SUMPRODUCT((Stock!$J$2:$J$910=A137 &amp; "Disponible")*(Stock!$G$2:$G$910))</f>
        <v>79</v>
      </c>
      <c r="E137" s="40">
        <v>2</v>
      </c>
      <c r="F137" s="41">
        <f t="shared" si="8"/>
        <v>77</v>
      </c>
      <c r="G137" s="44">
        <f t="shared" si="9"/>
        <v>5.7037037037037033</v>
      </c>
      <c r="H137" s="43">
        <f t="shared" si="10"/>
        <v>173.48765432098764</v>
      </c>
      <c r="I137" s="43">
        <f t="shared" si="11"/>
        <v>-63.5</v>
      </c>
    </row>
    <row r="138" spans="1:9" x14ac:dyDescent="0.25">
      <c r="A138" s="48" t="s">
        <v>66</v>
      </c>
      <c r="B138" s="35" t="s">
        <v>1389</v>
      </c>
      <c r="C138" s="49">
        <v>13.333333333333334</v>
      </c>
      <c r="D138" s="36" cm="1">
        <f t="array" ref="D138">SUMPRODUCT((Stock!$J$2:$J$910=A138 &amp; "Disponible")*(Stock!$G$2:$G$910))</f>
        <v>54</v>
      </c>
      <c r="E138" s="40">
        <v>0</v>
      </c>
      <c r="F138" s="41">
        <f t="shared" si="8"/>
        <v>54</v>
      </c>
      <c r="G138" s="44">
        <f t="shared" si="9"/>
        <v>4.05</v>
      </c>
      <c r="H138" s="43">
        <f t="shared" si="10"/>
        <v>123.1875</v>
      </c>
      <c r="I138" s="43">
        <f t="shared" si="11"/>
        <v>-40.666666666666664</v>
      </c>
    </row>
    <row r="139" spans="1:9" x14ac:dyDescent="0.25">
      <c r="A139" s="48" t="s">
        <v>166</v>
      </c>
      <c r="B139" s="35" t="s">
        <v>1390</v>
      </c>
      <c r="C139" s="49">
        <v>13.166666666666666</v>
      </c>
      <c r="D139" s="36" cm="1">
        <f t="array" ref="D139">SUMPRODUCT((Stock!$J$2:$J$910=A139 &amp; "Disponible")*(Stock!$G$2:$G$910))</f>
        <v>64</v>
      </c>
      <c r="E139" s="40">
        <v>28</v>
      </c>
      <c r="F139" s="41">
        <f t="shared" si="8"/>
        <v>36</v>
      </c>
      <c r="G139" s="44">
        <f t="shared" si="9"/>
        <v>2.7341772151898733</v>
      </c>
      <c r="H139" s="43">
        <f t="shared" si="10"/>
        <v>83.164556962025316</v>
      </c>
      <c r="I139" s="43">
        <f t="shared" si="11"/>
        <v>-22.833333333333332</v>
      </c>
    </row>
    <row r="140" spans="1:9" x14ac:dyDescent="0.25">
      <c r="A140" s="48" t="s">
        <v>358</v>
      </c>
      <c r="B140" s="35" t="s">
        <v>1391</v>
      </c>
      <c r="C140" s="49">
        <v>13.083333333333334</v>
      </c>
      <c r="D140" s="36" cm="1">
        <f t="array" ref="D140">SUMPRODUCT((Stock!$J$2:$J$910=A140 &amp; "Disponible")*(Stock!$G$2:$G$910))</f>
        <v>83</v>
      </c>
      <c r="E140" s="40">
        <v>0</v>
      </c>
      <c r="F140" s="41">
        <f t="shared" si="8"/>
        <v>83</v>
      </c>
      <c r="G140" s="44">
        <f t="shared" si="9"/>
        <v>6.3439490445859867</v>
      </c>
      <c r="H140" s="43">
        <f t="shared" si="10"/>
        <v>192.96178343949043</v>
      </c>
      <c r="I140" s="43">
        <f t="shared" si="11"/>
        <v>-69.916666666666671</v>
      </c>
    </row>
    <row r="141" spans="1:9" x14ac:dyDescent="0.25">
      <c r="A141" s="48" t="s">
        <v>718</v>
      </c>
      <c r="B141" s="35" t="s">
        <v>1392</v>
      </c>
      <c r="C141" s="49">
        <v>12.75</v>
      </c>
      <c r="D141" s="36" cm="1">
        <f t="array" ref="D141">SUMPRODUCT((Stock!$J$2:$J$910=A141 &amp; "Disponible")*(Stock!$G$2:$G$910))</f>
        <v>712</v>
      </c>
      <c r="E141" s="40">
        <v>0</v>
      </c>
      <c r="F141" s="41">
        <f t="shared" si="8"/>
        <v>712</v>
      </c>
      <c r="G141" s="44">
        <f t="shared" si="9"/>
        <v>55.843137254901961</v>
      </c>
      <c r="H141" s="43">
        <f t="shared" si="10"/>
        <v>1698.562091503268</v>
      </c>
      <c r="I141" s="43">
        <f t="shared" si="11"/>
        <v>-699.25</v>
      </c>
    </row>
    <row r="142" spans="1:9" x14ac:dyDescent="0.25">
      <c r="A142" s="48" t="s">
        <v>451</v>
      </c>
      <c r="B142" s="35" t="s">
        <v>1393</v>
      </c>
      <c r="C142" s="49">
        <v>12.083333333333334</v>
      </c>
      <c r="D142" s="36" cm="1">
        <f t="array" ref="D142">SUMPRODUCT((Stock!$J$2:$J$910=A142 &amp; "Disponible")*(Stock!$G$2:$G$910))</f>
        <v>57</v>
      </c>
      <c r="E142" s="40">
        <v>0</v>
      </c>
      <c r="F142" s="41">
        <f t="shared" si="8"/>
        <v>57</v>
      </c>
      <c r="G142" s="44">
        <f t="shared" si="9"/>
        <v>4.7172413793103445</v>
      </c>
      <c r="H142" s="43">
        <f t="shared" si="10"/>
        <v>143.48275862068965</v>
      </c>
      <c r="I142" s="43">
        <f t="shared" si="11"/>
        <v>-44.916666666666664</v>
      </c>
    </row>
    <row r="143" spans="1:9" x14ac:dyDescent="0.25">
      <c r="A143" s="48" t="s">
        <v>1156</v>
      </c>
      <c r="B143" s="35" t="s">
        <v>1394</v>
      </c>
      <c r="C143" s="49">
        <v>11.083333333333334</v>
      </c>
      <c r="D143" s="36" cm="1">
        <f t="array" ref="D143">SUMPRODUCT((Stock!$J$2:$J$910=A143 &amp; "Disponible")*(Stock!$G$2:$G$910))</f>
        <v>0</v>
      </c>
      <c r="E143" s="40">
        <v>33</v>
      </c>
      <c r="F143" s="41">
        <f t="shared" si="8"/>
        <v>-33</v>
      </c>
      <c r="G143" s="44">
        <f t="shared" si="9"/>
        <v>-2.9774436090225564</v>
      </c>
      <c r="H143" s="43">
        <f t="shared" si="10"/>
        <v>-90.563909774436098</v>
      </c>
      <c r="I143" s="43">
        <f t="shared" si="11"/>
        <v>44.083333333333329</v>
      </c>
    </row>
    <row r="144" spans="1:9" x14ac:dyDescent="0.25">
      <c r="A144" s="48" t="s">
        <v>661</v>
      </c>
      <c r="B144" s="35" t="s">
        <v>1395</v>
      </c>
      <c r="C144" s="49">
        <v>10.5</v>
      </c>
      <c r="D144" s="36" cm="1">
        <f t="array" ref="D144">SUMPRODUCT((Stock!$J$2:$J$910=A144 &amp; "Disponible")*(Stock!$G$2:$G$910))</f>
        <v>634</v>
      </c>
      <c r="E144" s="40">
        <v>0</v>
      </c>
      <c r="F144" s="41">
        <f t="shared" si="8"/>
        <v>634</v>
      </c>
      <c r="G144" s="44">
        <f t="shared" si="9"/>
        <v>60.38095238095238</v>
      </c>
      <c r="H144" s="43">
        <f t="shared" si="10"/>
        <v>1836.5873015873017</v>
      </c>
      <c r="I144" s="43">
        <f t="shared" si="11"/>
        <v>-623.5</v>
      </c>
    </row>
    <row r="145" spans="1:9" x14ac:dyDescent="0.25">
      <c r="A145" s="48" t="s">
        <v>1145</v>
      </c>
      <c r="B145" s="35" t="s">
        <v>1396</v>
      </c>
      <c r="C145" s="49">
        <v>10.5</v>
      </c>
      <c r="D145" s="36" cm="1">
        <f t="array" ref="D145">SUMPRODUCT((Stock!$J$2:$J$910=A145 &amp; "Disponible")*(Stock!$G$2:$G$910))</f>
        <v>336</v>
      </c>
      <c r="E145" s="40">
        <v>341</v>
      </c>
      <c r="F145" s="41">
        <f t="shared" si="8"/>
        <v>-5</v>
      </c>
      <c r="G145" s="44">
        <f t="shared" si="9"/>
        <v>-0.47619047619047616</v>
      </c>
      <c r="H145" s="43">
        <f t="shared" si="10"/>
        <v>-14.484126984126984</v>
      </c>
      <c r="I145" s="43">
        <f t="shared" si="11"/>
        <v>15.500000000000002</v>
      </c>
    </row>
    <row r="146" spans="1:9" x14ac:dyDescent="0.25">
      <c r="A146" s="48" t="s">
        <v>680</v>
      </c>
      <c r="B146" s="35" t="s">
        <v>1397</v>
      </c>
      <c r="C146" s="49">
        <v>10.083333333333334</v>
      </c>
      <c r="D146" s="36" cm="1">
        <f t="array" ref="D146">SUMPRODUCT((Stock!$J$2:$J$910=A146 &amp; "Disponible")*(Stock!$G$2:$G$910))</f>
        <v>310</v>
      </c>
      <c r="E146" s="40">
        <v>8</v>
      </c>
      <c r="F146" s="41">
        <f t="shared" si="8"/>
        <v>302</v>
      </c>
      <c r="G146" s="44">
        <f t="shared" si="9"/>
        <v>29.950413223140494</v>
      </c>
      <c r="H146" s="43">
        <f t="shared" si="10"/>
        <v>910.99173553719004</v>
      </c>
      <c r="I146" s="43">
        <f t="shared" si="11"/>
        <v>-291.91666666666669</v>
      </c>
    </row>
    <row r="147" spans="1:9" x14ac:dyDescent="0.25">
      <c r="A147" s="48" t="s">
        <v>196</v>
      </c>
      <c r="B147" s="35" t="s">
        <v>1398</v>
      </c>
      <c r="C147" s="49">
        <v>10</v>
      </c>
      <c r="D147" s="36" cm="1">
        <f t="array" ref="D147">SUMPRODUCT((Stock!$J$2:$J$910=A147 &amp; "Disponible")*(Stock!$G$2:$G$910))</f>
        <v>0</v>
      </c>
      <c r="E147" s="40">
        <v>24</v>
      </c>
      <c r="F147" s="41">
        <f t="shared" si="8"/>
        <v>-24</v>
      </c>
      <c r="G147" s="44">
        <f t="shared" si="9"/>
        <v>-2.4</v>
      </c>
      <c r="H147" s="43">
        <f t="shared" si="10"/>
        <v>-73</v>
      </c>
      <c r="I147" s="43">
        <f t="shared" si="11"/>
        <v>34</v>
      </c>
    </row>
    <row r="148" spans="1:9" x14ac:dyDescent="0.25">
      <c r="A148" s="48" t="s">
        <v>1193</v>
      </c>
      <c r="B148" s="35" t="s">
        <v>1399</v>
      </c>
      <c r="C148" s="49">
        <v>9.9166666666666661</v>
      </c>
      <c r="D148" s="36" cm="1">
        <f t="array" ref="D148">SUMPRODUCT((Stock!$J$2:$J$910=A148 &amp; "Disponible")*(Stock!$G$2:$G$910))</f>
        <v>0</v>
      </c>
      <c r="E148" s="40">
        <v>96</v>
      </c>
      <c r="F148" s="41">
        <f t="shared" si="8"/>
        <v>-96</v>
      </c>
      <c r="G148" s="44">
        <f t="shared" si="9"/>
        <v>-9.6806722689075642</v>
      </c>
      <c r="H148" s="43">
        <f t="shared" si="10"/>
        <v>-294.45378151260508</v>
      </c>
      <c r="I148" s="43">
        <f t="shared" si="11"/>
        <v>105.91666666666666</v>
      </c>
    </row>
    <row r="149" spans="1:9" x14ac:dyDescent="0.25">
      <c r="A149" s="48" t="s">
        <v>782</v>
      </c>
      <c r="B149" s="35" t="s">
        <v>1400</v>
      </c>
      <c r="C149" s="49">
        <v>9.8333333333333339</v>
      </c>
      <c r="D149" s="36" cm="1">
        <f t="array" ref="D149">SUMPRODUCT((Stock!$J$2:$J$910=A149 &amp; "Disponible")*(Stock!$G$2:$G$910))</f>
        <v>589</v>
      </c>
      <c r="E149" s="40">
        <v>4</v>
      </c>
      <c r="F149" s="41">
        <f t="shared" si="8"/>
        <v>585</v>
      </c>
      <c r="G149" s="44">
        <f t="shared" si="9"/>
        <v>59.49152542372881</v>
      </c>
      <c r="H149" s="43">
        <f t="shared" si="10"/>
        <v>1809.5338983050847</v>
      </c>
      <c r="I149" s="43">
        <f t="shared" si="11"/>
        <v>-575.16666666666663</v>
      </c>
    </row>
    <row r="150" spans="1:9" x14ac:dyDescent="0.25">
      <c r="A150" s="48" t="s">
        <v>1143</v>
      </c>
      <c r="B150" s="35" t="s">
        <v>1401</v>
      </c>
      <c r="C150" s="49">
        <v>9.75</v>
      </c>
      <c r="D150" s="36" cm="1">
        <f t="array" ref="D150">SUMPRODUCT((Stock!$J$2:$J$910=A150 &amp; "Disponible")*(Stock!$G$2:$G$910))</f>
        <v>54</v>
      </c>
      <c r="E150" s="40">
        <v>0</v>
      </c>
      <c r="F150" s="41">
        <f t="shared" si="8"/>
        <v>54</v>
      </c>
      <c r="G150" s="44">
        <f t="shared" si="9"/>
        <v>5.5384615384615383</v>
      </c>
      <c r="H150" s="43">
        <f t="shared" si="10"/>
        <v>168.46153846153845</v>
      </c>
      <c r="I150" s="43">
        <f t="shared" si="11"/>
        <v>-44.25</v>
      </c>
    </row>
    <row r="151" spans="1:9" x14ac:dyDescent="0.25">
      <c r="A151" s="48" t="s">
        <v>285</v>
      </c>
      <c r="B151" s="35" t="s">
        <v>1402</v>
      </c>
      <c r="C151" s="49">
        <v>9.3333333333333339</v>
      </c>
      <c r="D151" s="36" cm="1">
        <f t="array" ref="D151">SUMPRODUCT((Stock!$J$2:$J$910=A151 &amp; "Disponible")*(Stock!$G$2:$G$910))</f>
        <v>0</v>
      </c>
      <c r="E151" s="40">
        <v>24</v>
      </c>
      <c r="F151" s="41">
        <f t="shared" si="8"/>
        <v>-24</v>
      </c>
      <c r="G151" s="44">
        <f t="shared" si="9"/>
        <v>-2.5714285714285712</v>
      </c>
      <c r="H151" s="43">
        <f t="shared" si="10"/>
        <v>-78.214285714285708</v>
      </c>
      <c r="I151" s="43">
        <f t="shared" si="11"/>
        <v>33.333333333333336</v>
      </c>
    </row>
    <row r="152" spans="1:9" x14ac:dyDescent="0.25">
      <c r="A152" s="48" t="s">
        <v>754</v>
      </c>
      <c r="B152" s="35" t="s">
        <v>1403</v>
      </c>
      <c r="C152" s="49">
        <v>9</v>
      </c>
      <c r="D152" s="36" cm="1">
        <f t="array" ref="D152">SUMPRODUCT((Stock!$J$2:$J$910=A152 &amp; "Disponible")*(Stock!$G$2:$G$910))</f>
        <v>85</v>
      </c>
      <c r="E152" s="40">
        <v>24</v>
      </c>
      <c r="F152" s="41">
        <f t="shared" si="8"/>
        <v>61</v>
      </c>
      <c r="G152" s="44">
        <f t="shared" si="9"/>
        <v>6.7777777777777777</v>
      </c>
      <c r="H152" s="43">
        <f t="shared" si="10"/>
        <v>206.15740740740742</v>
      </c>
      <c r="I152" s="43">
        <f t="shared" si="11"/>
        <v>-52.000000000000007</v>
      </c>
    </row>
    <row r="153" spans="1:9" x14ac:dyDescent="0.25">
      <c r="A153" s="48" t="s">
        <v>1171</v>
      </c>
      <c r="B153" s="35" t="s">
        <v>1404</v>
      </c>
      <c r="C153" s="49">
        <v>8.6666666666666661</v>
      </c>
      <c r="D153" s="36" cm="1">
        <f t="array" ref="D153">SUMPRODUCT((Stock!$J$2:$J$910=A153 &amp; "Disponible")*(Stock!$G$2:$G$910))</f>
        <v>32</v>
      </c>
      <c r="E153" s="40">
        <v>0</v>
      </c>
      <c r="F153" s="41">
        <f t="shared" si="8"/>
        <v>32</v>
      </c>
      <c r="G153" s="44">
        <f t="shared" si="9"/>
        <v>3.6923076923076925</v>
      </c>
      <c r="H153" s="43">
        <f t="shared" si="10"/>
        <v>112.30769230769232</v>
      </c>
      <c r="I153" s="43">
        <f t="shared" si="11"/>
        <v>-23.333333333333332</v>
      </c>
    </row>
    <row r="154" spans="1:9" x14ac:dyDescent="0.25">
      <c r="A154" s="48" t="s">
        <v>1157</v>
      </c>
      <c r="B154" s="35" t="s">
        <v>1405</v>
      </c>
      <c r="C154" s="49">
        <v>8.4166666666666661</v>
      </c>
      <c r="D154" s="36" cm="1">
        <f t="array" ref="D154">SUMPRODUCT((Stock!$J$2:$J$910=A154 &amp; "Disponible")*(Stock!$G$2:$G$910))</f>
        <v>0</v>
      </c>
      <c r="E154" s="40">
        <v>50</v>
      </c>
      <c r="F154" s="41">
        <f t="shared" si="8"/>
        <v>-50</v>
      </c>
      <c r="G154" s="44">
        <f t="shared" si="9"/>
        <v>-5.9405940594059414</v>
      </c>
      <c r="H154" s="43">
        <f t="shared" si="10"/>
        <v>-180.69306930693074</v>
      </c>
      <c r="I154" s="43">
        <f t="shared" si="11"/>
        <v>58.416666666666657</v>
      </c>
    </row>
    <row r="155" spans="1:9" x14ac:dyDescent="0.25">
      <c r="A155" s="48" t="s">
        <v>344</v>
      </c>
      <c r="B155" s="35" t="s">
        <v>1406</v>
      </c>
      <c r="C155" s="49">
        <v>8.3333333333333339</v>
      </c>
      <c r="D155" s="36" cm="1">
        <f t="array" ref="D155">SUMPRODUCT((Stock!$J$2:$J$910=A155 &amp; "Disponible")*(Stock!$G$2:$G$910))</f>
        <v>32</v>
      </c>
      <c r="E155" s="40">
        <v>5</v>
      </c>
      <c r="F155" s="41">
        <f t="shared" si="8"/>
        <v>27</v>
      </c>
      <c r="G155" s="44">
        <f t="shared" si="9"/>
        <v>3.2399999999999998</v>
      </c>
      <c r="H155" s="43">
        <f t="shared" si="10"/>
        <v>98.55</v>
      </c>
      <c r="I155" s="43">
        <f t="shared" si="11"/>
        <v>-18.666666666666664</v>
      </c>
    </row>
    <row r="156" spans="1:9" x14ac:dyDescent="0.25">
      <c r="A156" s="48" t="s">
        <v>61</v>
      </c>
      <c r="B156" s="35" t="s">
        <v>1407</v>
      </c>
      <c r="C156" s="49">
        <v>8.1666666666666661</v>
      </c>
      <c r="D156" s="36" cm="1">
        <f t="array" ref="D156">SUMPRODUCT((Stock!$J$2:$J$910=A156 &amp; "Disponible")*(Stock!$G$2:$G$910))</f>
        <v>44</v>
      </c>
      <c r="E156" s="40">
        <v>0</v>
      </c>
      <c r="F156" s="41">
        <f t="shared" si="8"/>
        <v>44</v>
      </c>
      <c r="G156" s="44">
        <f t="shared" si="9"/>
        <v>5.387755102040817</v>
      </c>
      <c r="H156" s="43">
        <f t="shared" si="10"/>
        <v>163.87755102040819</v>
      </c>
      <c r="I156" s="43">
        <f t="shared" si="11"/>
        <v>-35.833333333333336</v>
      </c>
    </row>
    <row r="157" spans="1:9" x14ac:dyDescent="0.25">
      <c r="A157" s="48" t="s">
        <v>60</v>
      </c>
      <c r="B157" s="35" t="s">
        <v>1408</v>
      </c>
      <c r="C157" s="49">
        <v>8.0833333333333339</v>
      </c>
      <c r="D157" s="36" cm="1">
        <f t="array" ref="D157">SUMPRODUCT((Stock!$J$2:$J$910=A157 &amp; "Disponible")*(Stock!$G$2:$G$910))</f>
        <v>81</v>
      </c>
      <c r="E157" s="40">
        <v>0</v>
      </c>
      <c r="F157" s="41">
        <f t="shared" si="8"/>
        <v>81</v>
      </c>
      <c r="G157" s="44">
        <f t="shared" si="9"/>
        <v>10.020618556701031</v>
      </c>
      <c r="H157" s="43">
        <f t="shared" si="10"/>
        <v>304.79381443298968</v>
      </c>
      <c r="I157" s="43">
        <f t="shared" si="11"/>
        <v>-72.916666666666657</v>
      </c>
    </row>
    <row r="158" spans="1:9" x14ac:dyDescent="0.25">
      <c r="A158" s="48" t="s">
        <v>1194</v>
      </c>
      <c r="B158" s="35" t="s">
        <v>1409</v>
      </c>
      <c r="C158" s="49">
        <v>8</v>
      </c>
      <c r="D158" s="36" cm="1">
        <f t="array" ref="D158">SUMPRODUCT((Stock!$J$2:$J$910=A158 &amp; "Disponible")*(Stock!$G$2:$G$910))</f>
        <v>0</v>
      </c>
      <c r="E158" s="40">
        <v>5</v>
      </c>
      <c r="F158" s="41">
        <f t="shared" si="8"/>
        <v>-5</v>
      </c>
      <c r="G158" s="44">
        <f t="shared" si="9"/>
        <v>-0.625</v>
      </c>
      <c r="H158" s="43">
        <f t="shared" si="10"/>
        <v>-19.010416666666668</v>
      </c>
      <c r="I158" s="43">
        <f t="shared" si="11"/>
        <v>13</v>
      </c>
    </row>
    <row r="159" spans="1:9" x14ac:dyDescent="0.25">
      <c r="A159" s="48" t="s">
        <v>231</v>
      </c>
      <c r="B159" s="35" t="s">
        <v>1410</v>
      </c>
      <c r="C159" s="49">
        <v>7.833333333333333</v>
      </c>
      <c r="D159" s="36" cm="1">
        <f t="array" ref="D159">SUMPRODUCT((Stock!$J$2:$J$910=A159 &amp; "Disponible")*(Stock!$G$2:$G$910))</f>
        <v>574</v>
      </c>
      <c r="E159" s="40">
        <v>0</v>
      </c>
      <c r="F159" s="41">
        <f t="shared" si="8"/>
        <v>574</v>
      </c>
      <c r="G159" s="44">
        <f t="shared" si="9"/>
        <v>73.276595744680847</v>
      </c>
      <c r="H159" s="43">
        <f t="shared" si="10"/>
        <v>2228.8297872340427</v>
      </c>
      <c r="I159" s="43">
        <f t="shared" si="11"/>
        <v>-566.16666666666674</v>
      </c>
    </row>
    <row r="160" spans="1:9" x14ac:dyDescent="0.25">
      <c r="A160" s="48" t="s">
        <v>362</v>
      </c>
      <c r="B160" s="35" t="s">
        <v>1411</v>
      </c>
      <c r="C160" s="49">
        <v>7.833333333333333</v>
      </c>
      <c r="D160" s="36" cm="1">
        <f t="array" ref="D160">SUMPRODUCT((Stock!$J$2:$J$910=A160 &amp; "Disponible")*(Stock!$G$2:$G$910))</f>
        <v>15</v>
      </c>
      <c r="E160" s="40">
        <v>30</v>
      </c>
      <c r="F160" s="41">
        <f t="shared" si="8"/>
        <v>-15</v>
      </c>
      <c r="G160" s="44">
        <f t="shared" si="9"/>
        <v>-1.9148936170212767</v>
      </c>
      <c r="H160" s="43">
        <f t="shared" si="10"/>
        <v>-58.244680851063833</v>
      </c>
      <c r="I160" s="43">
        <f t="shared" si="11"/>
        <v>22.833333333333336</v>
      </c>
    </row>
    <row r="161" spans="1:9" x14ac:dyDescent="0.25">
      <c r="A161" s="48" t="s">
        <v>748</v>
      </c>
      <c r="B161" s="35" t="s">
        <v>1412</v>
      </c>
      <c r="C161" s="49">
        <v>7.75</v>
      </c>
      <c r="D161" s="36" cm="1">
        <f t="array" ref="D161">SUMPRODUCT((Stock!$J$2:$J$910=A161 &amp; "Disponible")*(Stock!$G$2:$G$910))</f>
        <v>794</v>
      </c>
      <c r="E161" s="40">
        <v>24</v>
      </c>
      <c r="F161" s="41">
        <f t="shared" si="8"/>
        <v>770</v>
      </c>
      <c r="G161" s="44">
        <f t="shared" si="9"/>
        <v>99.354838709677423</v>
      </c>
      <c r="H161" s="43">
        <f t="shared" si="10"/>
        <v>3022.0430107526886</v>
      </c>
      <c r="I161" s="43">
        <f t="shared" si="11"/>
        <v>-762.25</v>
      </c>
    </row>
    <row r="162" spans="1:9" x14ac:dyDescent="0.25">
      <c r="A162" s="48" t="s">
        <v>987</v>
      </c>
      <c r="B162" s="35" t="s">
        <v>1413</v>
      </c>
      <c r="C162" s="49">
        <v>7.583333333333333</v>
      </c>
      <c r="D162" s="36" cm="1">
        <f t="array" ref="D162">SUMPRODUCT((Stock!$J$2:$J$910=A162 &amp; "Disponible")*(Stock!$G$2:$G$910))</f>
        <v>596</v>
      </c>
      <c r="E162" s="40">
        <v>1</v>
      </c>
      <c r="F162" s="41">
        <f t="shared" si="8"/>
        <v>595</v>
      </c>
      <c r="G162" s="44">
        <f t="shared" si="9"/>
        <v>78.461538461538467</v>
      </c>
      <c r="H162" s="43">
        <f t="shared" si="10"/>
        <v>2386.5384615384619</v>
      </c>
      <c r="I162" s="43">
        <f t="shared" si="11"/>
        <v>-587.41666666666674</v>
      </c>
    </row>
    <row r="163" spans="1:9" x14ac:dyDescent="0.25">
      <c r="A163" s="48" t="s">
        <v>170</v>
      </c>
      <c r="B163" s="35" t="s">
        <v>1414</v>
      </c>
      <c r="C163" s="49">
        <v>7.416666666666667</v>
      </c>
      <c r="D163" s="36" cm="1">
        <f t="array" ref="D163">SUMPRODUCT((Stock!$J$2:$J$910=A163 &amp; "Disponible")*(Stock!$G$2:$G$910))</f>
        <v>51</v>
      </c>
      <c r="E163" s="40">
        <v>59</v>
      </c>
      <c r="F163" s="41">
        <f t="shared" si="8"/>
        <v>-8</v>
      </c>
      <c r="G163" s="44">
        <f t="shared" si="9"/>
        <v>-1.0786516853932584</v>
      </c>
      <c r="H163" s="43">
        <f t="shared" si="10"/>
        <v>-32.808988764044948</v>
      </c>
      <c r="I163" s="43">
        <f t="shared" si="11"/>
        <v>15.416666666666664</v>
      </c>
    </row>
    <row r="164" spans="1:9" x14ac:dyDescent="0.25">
      <c r="A164" s="48" t="s">
        <v>514</v>
      </c>
      <c r="B164" s="35" t="s">
        <v>1415</v>
      </c>
      <c r="C164" s="49">
        <v>7.333333333333333</v>
      </c>
      <c r="D164" s="36" cm="1">
        <f t="array" ref="D164">SUMPRODUCT((Stock!$J$2:$J$910=A164 &amp; "Disponible")*(Stock!$G$2:$G$910))</f>
        <v>0</v>
      </c>
      <c r="E164" s="40">
        <v>25</v>
      </c>
      <c r="F164" s="41">
        <f t="shared" si="8"/>
        <v>-25</v>
      </c>
      <c r="G164" s="44">
        <f t="shared" si="9"/>
        <v>-3.4090909090909092</v>
      </c>
      <c r="H164" s="43">
        <f t="shared" si="10"/>
        <v>-103.69318181818183</v>
      </c>
      <c r="I164" s="43">
        <f t="shared" si="11"/>
        <v>32.333333333333336</v>
      </c>
    </row>
    <row r="165" spans="1:9" x14ac:dyDescent="0.25">
      <c r="A165" s="48" t="s">
        <v>1172</v>
      </c>
      <c r="B165" s="35" t="s">
        <v>1416</v>
      </c>
      <c r="C165" s="49">
        <v>7.25</v>
      </c>
      <c r="D165" s="36" cm="1">
        <f t="array" ref="D165">SUMPRODUCT((Stock!$J$2:$J$910=A165 &amp; "Disponible")*(Stock!$G$2:$G$910))</f>
        <v>0</v>
      </c>
      <c r="E165" s="40">
        <v>29</v>
      </c>
      <c r="F165" s="41">
        <f t="shared" si="8"/>
        <v>-29</v>
      </c>
      <c r="G165" s="44">
        <f t="shared" si="9"/>
        <v>-4</v>
      </c>
      <c r="H165" s="43">
        <f t="shared" si="10"/>
        <v>-121.66666666666667</v>
      </c>
      <c r="I165" s="43">
        <f t="shared" si="11"/>
        <v>36.25</v>
      </c>
    </row>
    <row r="166" spans="1:9" x14ac:dyDescent="0.25">
      <c r="A166" s="48" t="s">
        <v>394</v>
      </c>
      <c r="B166" s="35" t="s">
        <v>1417</v>
      </c>
      <c r="C166" s="49">
        <v>7</v>
      </c>
      <c r="D166" s="36" cm="1">
        <f t="array" ref="D166">SUMPRODUCT((Stock!$J$2:$J$910=A166 &amp; "Disponible")*(Stock!$G$2:$G$910))</f>
        <v>31</v>
      </c>
      <c r="E166" s="40">
        <v>13</v>
      </c>
      <c r="F166" s="41">
        <f t="shared" si="8"/>
        <v>18</v>
      </c>
      <c r="G166" s="44">
        <f t="shared" si="9"/>
        <v>2.5714285714285716</v>
      </c>
      <c r="H166" s="43">
        <f t="shared" si="10"/>
        <v>78.214285714285722</v>
      </c>
      <c r="I166" s="43">
        <f t="shared" si="11"/>
        <v>-11</v>
      </c>
    </row>
    <row r="167" spans="1:9" x14ac:dyDescent="0.25">
      <c r="A167" s="48" t="s">
        <v>1122</v>
      </c>
      <c r="B167" s="35" t="s">
        <v>1418</v>
      </c>
      <c r="C167" s="49">
        <v>6.916666666666667</v>
      </c>
      <c r="D167" s="36" cm="1">
        <f t="array" ref="D167">SUMPRODUCT((Stock!$J$2:$J$910=A167 &amp; "Disponible")*(Stock!$G$2:$G$910))</f>
        <v>112</v>
      </c>
      <c r="E167" s="40">
        <v>0</v>
      </c>
      <c r="F167" s="41">
        <f t="shared" si="8"/>
        <v>112</v>
      </c>
      <c r="G167" s="44">
        <f t="shared" si="9"/>
        <v>16.192771084337348</v>
      </c>
      <c r="H167" s="43">
        <f t="shared" si="10"/>
        <v>492.53012048192767</v>
      </c>
      <c r="I167" s="43">
        <f t="shared" si="11"/>
        <v>-105.08333333333333</v>
      </c>
    </row>
    <row r="168" spans="1:9" x14ac:dyDescent="0.25">
      <c r="A168" s="50" t="s">
        <v>750</v>
      </c>
      <c r="B168" s="35" t="s">
        <v>1419</v>
      </c>
      <c r="C168" s="51">
        <v>6.833333333333333</v>
      </c>
      <c r="D168" s="36" cm="1">
        <f t="array" ref="D168">SUMPRODUCT((Stock!$J$2:$J$910=A168 &amp; "Disponible")*(Stock!$G$2:$G$910))</f>
        <v>772</v>
      </c>
      <c r="E168" s="40">
        <v>24</v>
      </c>
      <c r="F168" s="41">
        <f t="shared" si="8"/>
        <v>748</v>
      </c>
      <c r="G168" s="44">
        <f t="shared" si="9"/>
        <v>109.46341463414635</v>
      </c>
      <c r="H168" s="43">
        <f t="shared" si="10"/>
        <v>3329.5121951219517</v>
      </c>
      <c r="I168" s="43">
        <f t="shared" si="11"/>
        <v>-741.16666666666674</v>
      </c>
    </row>
    <row r="169" spans="1:9" x14ac:dyDescent="0.25">
      <c r="A169" s="48" t="s">
        <v>235</v>
      </c>
      <c r="B169" s="35" t="s">
        <v>1420</v>
      </c>
      <c r="C169" s="49">
        <v>6.666666666666667</v>
      </c>
      <c r="D169" s="36" cm="1">
        <f t="array" ref="D169">SUMPRODUCT((Stock!$J$2:$J$910=A169 &amp; "Disponible")*(Stock!$G$2:$G$910))</f>
        <v>16</v>
      </c>
      <c r="E169" s="40">
        <v>3</v>
      </c>
      <c r="F169" s="41">
        <f t="shared" si="8"/>
        <v>13</v>
      </c>
      <c r="G169" s="44">
        <f t="shared" si="9"/>
        <v>1.95</v>
      </c>
      <c r="H169" s="43">
        <f t="shared" si="10"/>
        <v>59.3125</v>
      </c>
      <c r="I169" s="43">
        <f t="shared" si="11"/>
        <v>-6.333333333333333</v>
      </c>
    </row>
    <row r="170" spans="1:9" x14ac:dyDescent="0.25">
      <c r="A170" s="48" t="s">
        <v>991</v>
      </c>
      <c r="B170" s="35" t="s">
        <v>1421</v>
      </c>
      <c r="C170" s="49">
        <v>6.5</v>
      </c>
      <c r="D170" s="36" cm="1">
        <f t="array" ref="D170">SUMPRODUCT((Stock!$J$2:$J$910=A170 &amp; "Disponible")*(Stock!$G$2:$G$910))</f>
        <v>574</v>
      </c>
      <c r="E170" s="40">
        <v>0</v>
      </c>
      <c r="F170" s="41">
        <f t="shared" si="8"/>
        <v>574</v>
      </c>
      <c r="G170" s="44">
        <f t="shared" si="9"/>
        <v>88.307692307692307</v>
      </c>
      <c r="H170" s="43">
        <f t="shared" si="10"/>
        <v>2686.0256410256411</v>
      </c>
      <c r="I170" s="43">
        <f t="shared" si="11"/>
        <v>-567.5</v>
      </c>
    </row>
    <row r="171" spans="1:9" x14ac:dyDescent="0.25">
      <c r="A171" s="48" t="s">
        <v>674</v>
      </c>
      <c r="B171" s="35" t="s">
        <v>1422</v>
      </c>
      <c r="C171" s="49">
        <v>6.416666666666667</v>
      </c>
      <c r="D171" s="36" cm="1">
        <f t="array" ref="D171">SUMPRODUCT((Stock!$J$2:$J$910=A171 &amp; "Disponible")*(Stock!$G$2:$G$910))</f>
        <v>95</v>
      </c>
      <c r="E171" s="40">
        <v>0</v>
      </c>
      <c r="F171" s="41">
        <f t="shared" si="8"/>
        <v>95</v>
      </c>
      <c r="G171" s="44">
        <f t="shared" si="9"/>
        <v>14.805194805194805</v>
      </c>
      <c r="H171" s="43">
        <f t="shared" si="10"/>
        <v>450.32467532467535</v>
      </c>
      <c r="I171" s="43">
        <f t="shared" si="11"/>
        <v>-88.583333333333329</v>
      </c>
    </row>
    <row r="172" spans="1:9" x14ac:dyDescent="0.25">
      <c r="A172" s="48" t="s">
        <v>1158</v>
      </c>
      <c r="B172" s="35" t="s">
        <v>1423</v>
      </c>
      <c r="C172" s="49">
        <v>6.083333333333333</v>
      </c>
      <c r="D172" s="36" cm="1">
        <f t="array" ref="D172">SUMPRODUCT((Stock!$J$2:$J$910=A172 &amp; "Disponible")*(Stock!$G$2:$G$910))</f>
        <v>44</v>
      </c>
      <c r="E172" s="40">
        <v>3</v>
      </c>
      <c r="F172" s="41">
        <f t="shared" si="8"/>
        <v>41</v>
      </c>
      <c r="G172" s="44">
        <f t="shared" si="9"/>
        <v>6.7397260273972606</v>
      </c>
      <c r="H172" s="43">
        <f t="shared" si="10"/>
        <v>205.00000000000003</v>
      </c>
      <c r="I172" s="43">
        <f t="shared" si="11"/>
        <v>-34.916666666666671</v>
      </c>
    </row>
    <row r="173" spans="1:9" x14ac:dyDescent="0.25">
      <c r="A173" s="48" t="s">
        <v>887</v>
      </c>
      <c r="B173" s="35" t="s">
        <v>1424</v>
      </c>
      <c r="C173" s="49">
        <v>5.916666666666667</v>
      </c>
      <c r="D173" s="36" cm="1">
        <f t="array" ref="D173">SUMPRODUCT((Stock!$J$2:$J$910=A173 &amp; "Disponible")*(Stock!$G$2:$G$910))</f>
        <v>305</v>
      </c>
      <c r="E173" s="40">
        <v>5</v>
      </c>
      <c r="F173" s="41">
        <f t="shared" si="8"/>
        <v>300</v>
      </c>
      <c r="G173" s="44">
        <f t="shared" si="9"/>
        <v>50.704225352112672</v>
      </c>
      <c r="H173" s="43">
        <f t="shared" si="10"/>
        <v>1542.2535211267605</v>
      </c>
      <c r="I173" s="43">
        <f t="shared" si="11"/>
        <v>-294.08333333333331</v>
      </c>
    </row>
    <row r="174" spans="1:9" x14ac:dyDescent="0.25">
      <c r="A174" s="48" t="s">
        <v>948</v>
      </c>
      <c r="B174" s="35" t="s">
        <v>1425</v>
      </c>
      <c r="C174" s="49">
        <v>5.833333333333333</v>
      </c>
      <c r="D174" s="36" cm="1">
        <f t="array" ref="D174">SUMPRODUCT((Stock!$J$2:$J$910=A174 &amp; "Disponible")*(Stock!$G$2:$G$910))</f>
        <v>0</v>
      </c>
      <c r="E174" s="40">
        <v>17</v>
      </c>
      <c r="F174" s="41">
        <f t="shared" si="8"/>
        <v>-17</v>
      </c>
      <c r="G174" s="44">
        <f t="shared" si="9"/>
        <v>-2.9142857142857146</v>
      </c>
      <c r="H174" s="43">
        <f t="shared" si="10"/>
        <v>-88.642857142857153</v>
      </c>
      <c r="I174" s="43">
        <f t="shared" si="11"/>
        <v>22.833333333333336</v>
      </c>
    </row>
    <row r="175" spans="1:9" x14ac:dyDescent="0.25">
      <c r="A175" s="48" t="s">
        <v>1159</v>
      </c>
      <c r="B175" s="35" t="s">
        <v>1426</v>
      </c>
      <c r="C175" s="49">
        <v>5.75</v>
      </c>
      <c r="D175" s="36" cm="1">
        <f t="array" ref="D175">SUMPRODUCT((Stock!$J$2:$J$910=A175 &amp; "Disponible")*(Stock!$G$2:$G$910))</f>
        <v>10</v>
      </c>
      <c r="E175" s="40">
        <v>0</v>
      </c>
      <c r="F175" s="41">
        <f t="shared" si="8"/>
        <v>10</v>
      </c>
      <c r="G175" s="44">
        <f t="shared" si="9"/>
        <v>1.7391304347826086</v>
      </c>
      <c r="H175" s="43">
        <f t="shared" si="10"/>
        <v>52.89855072463768</v>
      </c>
      <c r="I175" s="43">
        <f t="shared" si="11"/>
        <v>-4.2499999999999991</v>
      </c>
    </row>
    <row r="176" spans="1:9" x14ac:dyDescent="0.25">
      <c r="A176" s="48" t="s">
        <v>519</v>
      </c>
      <c r="B176" s="35" t="s">
        <v>1427</v>
      </c>
      <c r="C176" s="49">
        <v>5.75</v>
      </c>
      <c r="D176" s="36" cm="1">
        <f t="array" ref="D176">SUMPRODUCT((Stock!$J$2:$J$910=A176 &amp; "Disponible")*(Stock!$G$2:$G$910))</f>
        <v>55</v>
      </c>
      <c r="E176" s="40">
        <v>0</v>
      </c>
      <c r="F176" s="41">
        <f t="shared" si="8"/>
        <v>55</v>
      </c>
      <c r="G176" s="44">
        <f t="shared" si="9"/>
        <v>9.5652173913043477</v>
      </c>
      <c r="H176" s="43">
        <f t="shared" si="10"/>
        <v>290.94202898550725</v>
      </c>
      <c r="I176" s="43">
        <f t="shared" si="11"/>
        <v>-49.25</v>
      </c>
    </row>
    <row r="177" spans="1:9" x14ac:dyDescent="0.25">
      <c r="A177" s="48" t="s">
        <v>490</v>
      </c>
      <c r="B177" s="35" t="s">
        <v>1428</v>
      </c>
      <c r="C177" s="49">
        <v>5.666666666666667</v>
      </c>
      <c r="D177" s="36" cm="1">
        <f t="array" ref="D177">SUMPRODUCT((Stock!$J$2:$J$910=A177 &amp; "Disponible")*(Stock!$G$2:$G$910))</f>
        <v>3</v>
      </c>
      <c r="E177" s="40">
        <v>5</v>
      </c>
      <c r="F177" s="41">
        <f t="shared" si="8"/>
        <v>-2</v>
      </c>
      <c r="G177" s="44">
        <f t="shared" si="9"/>
        <v>-0.3529411764705882</v>
      </c>
      <c r="H177" s="43">
        <f t="shared" si="10"/>
        <v>-10.735294117647058</v>
      </c>
      <c r="I177" s="43">
        <f t="shared" si="11"/>
        <v>7.6666666666666679</v>
      </c>
    </row>
    <row r="178" spans="1:9" x14ac:dyDescent="0.25">
      <c r="A178" s="48" t="s">
        <v>1082</v>
      </c>
      <c r="B178" s="35" t="s">
        <v>1429</v>
      </c>
      <c r="C178" s="49">
        <v>5.666666666666667</v>
      </c>
      <c r="D178" s="36" cm="1">
        <f t="array" ref="D178">SUMPRODUCT((Stock!$J$2:$J$910=A178 &amp; "Disponible")*(Stock!$G$2:$G$910))</f>
        <v>109</v>
      </c>
      <c r="E178" s="40">
        <v>14</v>
      </c>
      <c r="F178" s="41">
        <f t="shared" si="8"/>
        <v>95</v>
      </c>
      <c r="G178" s="44">
        <f t="shared" si="9"/>
        <v>16.764705882352942</v>
      </c>
      <c r="H178" s="43">
        <f t="shared" si="10"/>
        <v>509.92647058823536</v>
      </c>
      <c r="I178" s="43">
        <f t="shared" si="11"/>
        <v>-89.333333333333329</v>
      </c>
    </row>
    <row r="179" spans="1:9" x14ac:dyDescent="0.25">
      <c r="A179" s="48" t="s">
        <v>1132</v>
      </c>
      <c r="B179" s="35" t="s">
        <v>1430</v>
      </c>
      <c r="C179" s="49">
        <v>5.5</v>
      </c>
      <c r="D179" s="36" cm="1">
        <f t="array" ref="D179">SUMPRODUCT((Stock!$J$2:$J$910=A179 &amp; "Disponible")*(Stock!$G$2:$G$910))</f>
        <v>63</v>
      </c>
      <c r="E179" s="40">
        <v>0</v>
      </c>
      <c r="F179" s="41">
        <f t="shared" si="8"/>
        <v>63</v>
      </c>
      <c r="G179" s="44">
        <f t="shared" si="9"/>
        <v>11.454545454545455</v>
      </c>
      <c r="H179" s="43">
        <f t="shared" si="10"/>
        <v>348.40909090909093</v>
      </c>
      <c r="I179" s="43">
        <f t="shared" si="11"/>
        <v>-57.499999999999993</v>
      </c>
    </row>
    <row r="180" spans="1:9" x14ac:dyDescent="0.25">
      <c r="A180" s="48" t="s">
        <v>512</v>
      </c>
      <c r="B180" s="35" t="s">
        <v>1431</v>
      </c>
      <c r="C180" s="49">
        <v>5.5</v>
      </c>
      <c r="D180" s="36" cm="1">
        <f t="array" ref="D180">SUMPRODUCT((Stock!$J$2:$J$910=A180 &amp; "Disponible")*(Stock!$G$2:$G$910))</f>
        <v>19</v>
      </c>
      <c r="E180" s="40">
        <v>4</v>
      </c>
      <c r="F180" s="41">
        <f t="shared" si="8"/>
        <v>15</v>
      </c>
      <c r="G180" s="44">
        <f t="shared" si="9"/>
        <v>2.7272727272727271</v>
      </c>
      <c r="H180" s="43">
        <f t="shared" si="10"/>
        <v>82.954545454545453</v>
      </c>
      <c r="I180" s="43">
        <f t="shared" si="11"/>
        <v>-9.5</v>
      </c>
    </row>
    <row r="181" spans="1:9" x14ac:dyDescent="0.25">
      <c r="A181" s="48" t="s">
        <v>684</v>
      </c>
      <c r="B181" s="35" t="s">
        <v>1432</v>
      </c>
      <c r="C181" s="49">
        <v>5.5</v>
      </c>
      <c r="D181" s="36" cm="1">
        <f t="array" ref="D181">SUMPRODUCT((Stock!$J$2:$J$910=A181 &amp; "Disponible")*(Stock!$G$2:$G$910))</f>
        <v>34</v>
      </c>
      <c r="E181" s="40">
        <v>1</v>
      </c>
      <c r="F181" s="41">
        <f t="shared" si="8"/>
        <v>33</v>
      </c>
      <c r="G181" s="44">
        <f t="shared" si="9"/>
        <v>6</v>
      </c>
      <c r="H181" s="43">
        <f t="shared" si="10"/>
        <v>182.5</v>
      </c>
      <c r="I181" s="43">
        <f t="shared" si="11"/>
        <v>-27.500000000000004</v>
      </c>
    </row>
    <row r="182" spans="1:9" x14ac:dyDescent="0.25">
      <c r="A182" s="48" t="s">
        <v>227</v>
      </c>
      <c r="B182" s="35" t="s">
        <v>1433</v>
      </c>
      <c r="C182" s="49">
        <v>5.416666666666667</v>
      </c>
      <c r="D182" s="36" cm="1">
        <f t="array" ref="D182">SUMPRODUCT((Stock!$J$2:$J$910=A182 &amp; "Disponible")*(Stock!$G$2:$G$910))</f>
        <v>641</v>
      </c>
      <c r="E182" s="40">
        <v>3</v>
      </c>
      <c r="F182" s="41">
        <f t="shared" si="8"/>
        <v>638</v>
      </c>
      <c r="G182" s="44">
        <f t="shared" si="9"/>
        <v>117.78461538461538</v>
      </c>
      <c r="H182" s="43">
        <f t="shared" si="10"/>
        <v>3582.6153846153848</v>
      </c>
      <c r="I182" s="43">
        <f t="shared" si="11"/>
        <v>-632.58333333333337</v>
      </c>
    </row>
    <row r="183" spans="1:9" x14ac:dyDescent="0.25">
      <c r="A183" s="48" t="s">
        <v>469</v>
      </c>
      <c r="B183" s="35" t="s">
        <v>1434</v>
      </c>
      <c r="C183" s="49">
        <v>5.416666666666667</v>
      </c>
      <c r="D183" s="36" cm="1">
        <f t="array" ref="D183">SUMPRODUCT((Stock!$J$2:$J$910=A183 &amp; "Disponible")*(Stock!$G$2:$G$910))</f>
        <v>26</v>
      </c>
      <c r="E183" s="40">
        <v>0</v>
      </c>
      <c r="F183" s="41">
        <f t="shared" si="8"/>
        <v>26</v>
      </c>
      <c r="G183" s="44">
        <f t="shared" si="9"/>
        <v>4.8</v>
      </c>
      <c r="H183" s="43">
        <f t="shared" si="10"/>
        <v>146</v>
      </c>
      <c r="I183" s="43">
        <f t="shared" si="11"/>
        <v>-20.583333333333332</v>
      </c>
    </row>
    <row r="184" spans="1:9" x14ac:dyDescent="0.25">
      <c r="A184" s="48" t="s">
        <v>1076</v>
      </c>
      <c r="B184" s="35" t="s">
        <v>1435</v>
      </c>
      <c r="C184" s="49">
        <v>5.333333333333333</v>
      </c>
      <c r="D184" s="36" cm="1">
        <f t="array" ref="D184">SUMPRODUCT((Stock!$J$2:$J$910=A184 &amp; "Disponible")*(Stock!$G$2:$G$910))</f>
        <v>338</v>
      </c>
      <c r="E184" s="40">
        <v>13</v>
      </c>
      <c r="F184" s="41">
        <f t="shared" si="8"/>
        <v>325</v>
      </c>
      <c r="G184" s="44">
        <f t="shared" si="9"/>
        <v>60.9375</v>
      </c>
      <c r="H184" s="43">
        <f t="shared" si="10"/>
        <v>1853.515625</v>
      </c>
      <c r="I184" s="43">
        <f t="shared" si="11"/>
        <v>-319.66666666666663</v>
      </c>
    </row>
    <row r="185" spans="1:9" x14ac:dyDescent="0.25">
      <c r="A185" s="48" t="s">
        <v>229</v>
      </c>
      <c r="B185" s="35" t="s">
        <v>1436</v>
      </c>
      <c r="C185" s="49">
        <v>5.083333333333333</v>
      </c>
      <c r="D185" s="36" cm="1">
        <f t="array" ref="D185">SUMPRODUCT((Stock!$J$2:$J$910=A185 &amp; "Disponible")*(Stock!$G$2:$G$910))</f>
        <v>59</v>
      </c>
      <c r="E185" s="40">
        <v>3</v>
      </c>
      <c r="F185" s="41">
        <f t="shared" si="8"/>
        <v>56</v>
      </c>
      <c r="G185" s="44">
        <f t="shared" si="9"/>
        <v>11.016393442622951</v>
      </c>
      <c r="H185" s="43">
        <f t="shared" si="10"/>
        <v>335.08196721311475</v>
      </c>
      <c r="I185" s="43">
        <f t="shared" si="11"/>
        <v>-50.916666666666664</v>
      </c>
    </row>
    <row r="186" spans="1:9" x14ac:dyDescent="0.25">
      <c r="A186" s="48" t="s">
        <v>806</v>
      </c>
      <c r="B186" s="35" t="s">
        <v>1437</v>
      </c>
      <c r="C186" s="49">
        <v>5.083333333333333</v>
      </c>
      <c r="D186" s="36" cm="1">
        <f t="array" ref="D186">SUMPRODUCT((Stock!$J$2:$J$910=A186 &amp; "Disponible")*(Stock!$G$2:$G$910))</f>
        <v>18</v>
      </c>
      <c r="E186" s="40">
        <v>0</v>
      </c>
      <c r="F186" s="41">
        <f t="shared" si="8"/>
        <v>18</v>
      </c>
      <c r="G186" s="44">
        <f t="shared" si="9"/>
        <v>3.5409836065573774</v>
      </c>
      <c r="H186" s="43">
        <f t="shared" si="10"/>
        <v>107.70491803278691</v>
      </c>
      <c r="I186" s="43">
        <f t="shared" si="11"/>
        <v>-12.916666666666668</v>
      </c>
    </row>
    <row r="187" spans="1:9" x14ac:dyDescent="0.25">
      <c r="A187" s="48" t="s">
        <v>1052</v>
      </c>
      <c r="B187" s="35" t="s">
        <v>1438</v>
      </c>
      <c r="C187" s="49">
        <v>5</v>
      </c>
      <c r="D187" s="36" cm="1">
        <f t="array" ref="D187">SUMPRODUCT((Stock!$J$2:$J$910=A187 &amp; "Disponible")*(Stock!$G$2:$G$910))</f>
        <v>408</v>
      </c>
      <c r="E187" s="40">
        <v>9</v>
      </c>
      <c r="F187" s="41">
        <f t="shared" si="8"/>
        <v>399</v>
      </c>
      <c r="G187" s="44">
        <f t="shared" si="9"/>
        <v>79.8</v>
      </c>
      <c r="H187" s="43">
        <f t="shared" si="10"/>
        <v>2427.25</v>
      </c>
      <c r="I187" s="43">
        <f t="shared" si="11"/>
        <v>-394</v>
      </c>
    </row>
    <row r="188" spans="1:9" x14ac:dyDescent="0.25">
      <c r="A188" s="48" t="s">
        <v>802</v>
      </c>
      <c r="B188" s="35" t="s">
        <v>1439</v>
      </c>
      <c r="C188" s="49">
        <v>4.833333333333333</v>
      </c>
      <c r="D188" s="36" cm="1">
        <f t="array" ref="D188">SUMPRODUCT((Stock!$J$2:$J$910=A188 &amp; "Disponible")*(Stock!$G$2:$G$910))</f>
        <v>23</v>
      </c>
      <c r="E188" s="40">
        <v>0</v>
      </c>
      <c r="F188" s="41">
        <f t="shared" si="8"/>
        <v>23</v>
      </c>
      <c r="G188" s="44">
        <f t="shared" si="9"/>
        <v>4.7586206896551726</v>
      </c>
      <c r="H188" s="43">
        <f t="shared" si="10"/>
        <v>144.74137931034483</v>
      </c>
      <c r="I188" s="43">
        <f t="shared" si="11"/>
        <v>-18.166666666666668</v>
      </c>
    </row>
    <row r="189" spans="1:9" x14ac:dyDescent="0.25">
      <c r="A189" s="48" t="s">
        <v>804</v>
      </c>
      <c r="B189" s="35" t="s">
        <v>1440</v>
      </c>
      <c r="C189" s="49">
        <v>4.833333333333333</v>
      </c>
      <c r="D189" s="36" cm="1">
        <f t="array" ref="D189">SUMPRODUCT((Stock!$J$2:$J$910=A189 &amp; "Disponible")*(Stock!$G$2:$G$910))</f>
        <v>17</v>
      </c>
      <c r="E189" s="40">
        <v>0</v>
      </c>
      <c r="F189" s="41">
        <f t="shared" si="8"/>
        <v>17</v>
      </c>
      <c r="G189" s="44">
        <f t="shared" si="9"/>
        <v>3.5172413793103452</v>
      </c>
      <c r="H189" s="43">
        <f t="shared" si="10"/>
        <v>106.98275862068967</v>
      </c>
      <c r="I189" s="43">
        <f t="shared" si="11"/>
        <v>-12.166666666666666</v>
      </c>
    </row>
    <row r="190" spans="1:9" x14ac:dyDescent="0.25">
      <c r="A190" s="48" t="s">
        <v>1173</v>
      </c>
      <c r="B190" s="35" t="s">
        <v>1441</v>
      </c>
      <c r="C190" s="49">
        <v>4.75</v>
      </c>
      <c r="D190" s="36" cm="1">
        <f t="array" ref="D190">SUMPRODUCT((Stock!$J$2:$J$910=A190 &amp; "Disponible")*(Stock!$G$2:$G$910))</f>
        <v>0</v>
      </c>
      <c r="E190" s="40">
        <v>1</v>
      </c>
      <c r="F190" s="41">
        <f t="shared" si="8"/>
        <v>-1</v>
      </c>
      <c r="G190" s="44">
        <f t="shared" si="9"/>
        <v>-0.21052631578947367</v>
      </c>
      <c r="H190" s="43">
        <f t="shared" si="10"/>
        <v>-6.4035087719298245</v>
      </c>
      <c r="I190" s="43">
        <f t="shared" si="11"/>
        <v>5.75</v>
      </c>
    </row>
    <row r="191" spans="1:9" x14ac:dyDescent="0.25">
      <c r="A191" s="48" t="s">
        <v>1080</v>
      </c>
      <c r="B191" s="35" t="s">
        <v>1442</v>
      </c>
      <c r="C191" s="49">
        <v>4.666666666666667</v>
      </c>
      <c r="D191" s="36" cm="1">
        <f t="array" ref="D191">SUMPRODUCT((Stock!$J$2:$J$910=A191 &amp; "Disponible")*(Stock!$G$2:$G$910))</f>
        <v>110</v>
      </c>
      <c r="E191" s="40">
        <v>25</v>
      </c>
      <c r="F191" s="41">
        <f t="shared" si="8"/>
        <v>85</v>
      </c>
      <c r="G191" s="44">
        <f t="shared" si="9"/>
        <v>18.214285714285712</v>
      </c>
      <c r="H191" s="43">
        <f t="shared" si="10"/>
        <v>554.01785714285711</v>
      </c>
      <c r="I191" s="43">
        <f t="shared" si="11"/>
        <v>-80.333333333333343</v>
      </c>
    </row>
    <row r="192" spans="1:9" x14ac:dyDescent="0.25">
      <c r="A192" s="48" t="s">
        <v>516</v>
      </c>
      <c r="B192" s="35" t="s">
        <v>1443</v>
      </c>
      <c r="C192" s="49">
        <v>4.583333333333333</v>
      </c>
      <c r="D192" s="36" cm="1">
        <f t="array" ref="D192">SUMPRODUCT((Stock!$J$2:$J$910=A192 &amp; "Disponible")*(Stock!$G$2:$G$910))</f>
        <v>2</v>
      </c>
      <c r="E192" s="40">
        <v>0</v>
      </c>
      <c r="F192" s="41">
        <f t="shared" si="8"/>
        <v>2</v>
      </c>
      <c r="G192" s="44">
        <f t="shared" si="9"/>
        <v>0.4363636363636364</v>
      </c>
      <c r="H192" s="43">
        <f t="shared" si="10"/>
        <v>13.272727272727275</v>
      </c>
      <c r="I192" s="43">
        <f t="shared" si="11"/>
        <v>2.5833333333333321</v>
      </c>
    </row>
    <row r="193" spans="1:9" x14ac:dyDescent="0.25">
      <c r="A193" s="48" t="s">
        <v>1054</v>
      </c>
      <c r="B193" s="35" t="s">
        <v>1444</v>
      </c>
      <c r="C193" s="49">
        <v>4.583333333333333</v>
      </c>
      <c r="D193" s="36" cm="1">
        <f t="array" ref="D193">SUMPRODUCT((Stock!$J$2:$J$910=A193 &amp; "Disponible")*(Stock!$G$2:$G$910))</f>
        <v>274</v>
      </c>
      <c r="E193" s="40">
        <v>3</v>
      </c>
      <c r="F193" s="41">
        <f t="shared" si="8"/>
        <v>271</v>
      </c>
      <c r="G193" s="44">
        <f t="shared" si="9"/>
        <v>59.127272727272732</v>
      </c>
      <c r="H193" s="43">
        <f t="shared" si="10"/>
        <v>1798.4545454545457</v>
      </c>
      <c r="I193" s="43">
        <f t="shared" si="11"/>
        <v>-266.41666666666663</v>
      </c>
    </row>
    <row r="194" spans="1:9" x14ac:dyDescent="0.25">
      <c r="A194" s="48" t="s">
        <v>508</v>
      </c>
      <c r="B194" s="35" t="s">
        <v>1445</v>
      </c>
      <c r="C194" s="49">
        <v>4.5</v>
      </c>
      <c r="D194" s="36" cm="1">
        <f t="array" ref="D194">SUMPRODUCT((Stock!$J$2:$J$910=A194 &amp; "Disponible")*(Stock!$G$2:$G$910))</f>
        <v>3</v>
      </c>
      <c r="E194" s="40">
        <v>0</v>
      </c>
      <c r="F194" s="41">
        <f t="shared" si="8"/>
        <v>3</v>
      </c>
      <c r="G194" s="44">
        <f t="shared" si="9"/>
        <v>0.66666666666666663</v>
      </c>
      <c r="H194" s="43">
        <f t="shared" si="10"/>
        <v>20.277777777777779</v>
      </c>
      <c r="I194" s="43">
        <f t="shared" si="11"/>
        <v>1.5</v>
      </c>
    </row>
    <row r="195" spans="1:9" x14ac:dyDescent="0.25">
      <c r="A195" s="48" t="s">
        <v>364</v>
      </c>
      <c r="B195" s="35" t="s">
        <v>1446</v>
      </c>
      <c r="C195" s="49">
        <v>4.416666666666667</v>
      </c>
      <c r="D195" s="36" cm="1">
        <f t="array" ref="D195">SUMPRODUCT((Stock!$J$2:$J$910=A195 &amp; "Disponible")*(Stock!$G$2:$G$910))</f>
        <v>20</v>
      </c>
      <c r="E195" s="40">
        <v>6</v>
      </c>
      <c r="F195" s="41">
        <f t="shared" si="8"/>
        <v>14</v>
      </c>
      <c r="G195" s="44">
        <f t="shared" si="9"/>
        <v>3.1698113207547167</v>
      </c>
      <c r="H195" s="43">
        <f t="shared" si="10"/>
        <v>96.415094339622641</v>
      </c>
      <c r="I195" s="43">
        <f t="shared" si="11"/>
        <v>-9.5833333333333339</v>
      </c>
    </row>
    <row r="196" spans="1:9" x14ac:dyDescent="0.25">
      <c r="A196" s="48" t="s">
        <v>893</v>
      </c>
      <c r="B196" s="35" t="s">
        <v>1447</v>
      </c>
      <c r="C196" s="49">
        <v>4.416666666666667</v>
      </c>
      <c r="D196" s="36" cm="1">
        <f t="array" ref="D196">SUMPRODUCT((Stock!$J$2:$J$910=A196 &amp; "Disponible")*(Stock!$G$2:$G$910))</f>
        <v>0</v>
      </c>
      <c r="E196" s="40">
        <v>15</v>
      </c>
      <c r="F196" s="41">
        <f t="shared" ref="F196:F259" si="12">D196-E196</f>
        <v>-15</v>
      </c>
      <c r="G196" s="44">
        <f t="shared" ref="G196:G259" si="13">F196*100%/C196</f>
        <v>-3.3962264150943393</v>
      </c>
      <c r="H196" s="43">
        <f t="shared" ref="H196:H259" si="14">((365/12)*G196)/100%</f>
        <v>-103.30188679245282</v>
      </c>
      <c r="I196" s="43">
        <f t="shared" si="11"/>
        <v>19.416666666666664</v>
      </c>
    </row>
    <row r="197" spans="1:9" x14ac:dyDescent="0.25">
      <c r="A197" s="48" t="s">
        <v>1160</v>
      </c>
      <c r="B197" s="35" t="s">
        <v>1448</v>
      </c>
      <c r="C197" s="49">
        <v>4.333333333333333</v>
      </c>
      <c r="D197" s="36" cm="1">
        <f t="array" ref="D197">SUMPRODUCT((Stock!$J$2:$J$910=A197 &amp; "Disponible")*(Stock!$G$2:$G$910))</f>
        <v>0</v>
      </c>
      <c r="E197" s="40">
        <v>46</v>
      </c>
      <c r="F197" s="41">
        <f t="shared" si="12"/>
        <v>-46</v>
      </c>
      <c r="G197" s="44">
        <f t="shared" si="13"/>
        <v>-10.615384615384617</v>
      </c>
      <c r="H197" s="43">
        <f t="shared" si="14"/>
        <v>-322.88461538461542</v>
      </c>
      <c r="I197" s="43">
        <f t="shared" ref="I197:I260" si="15">IFERROR(((365/12)-H197)*(F197/H197),"")</f>
        <v>50.333333333333343</v>
      </c>
    </row>
    <row r="198" spans="1:9" x14ac:dyDescent="0.25">
      <c r="A198" s="48" t="s">
        <v>332</v>
      </c>
      <c r="B198" s="35" t="s">
        <v>1449</v>
      </c>
      <c r="C198" s="49">
        <v>4.333333333333333</v>
      </c>
      <c r="D198" s="36" cm="1">
        <f t="array" ref="D198">SUMPRODUCT((Stock!$J$2:$J$910=A198 &amp; "Disponible")*(Stock!$G$2:$G$910))</f>
        <v>31</v>
      </c>
      <c r="E198" s="40">
        <v>0</v>
      </c>
      <c r="F198" s="41">
        <f t="shared" si="12"/>
        <v>31</v>
      </c>
      <c r="G198" s="44">
        <f t="shared" si="13"/>
        <v>7.1538461538461542</v>
      </c>
      <c r="H198" s="43">
        <f t="shared" si="14"/>
        <v>217.59615384615387</v>
      </c>
      <c r="I198" s="43">
        <f t="shared" si="15"/>
        <v>-26.666666666666671</v>
      </c>
    </row>
    <row r="199" spans="1:9" x14ac:dyDescent="0.25">
      <c r="A199" s="48" t="s">
        <v>1161</v>
      </c>
      <c r="B199" s="35" t="s">
        <v>1450</v>
      </c>
      <c r="C199" s="49">
        <v>4.333333333333333</v>
      </c>
      <c r="D199" s="36" cm="1">
        <f t="array" ref="D199">SUMPRODUCT((Stock!$J$2:$J$910=A199 &amp; "Disponible")*(Stock!$G$2:$G$910))</f>
        <v>0</v>
      </c>
      <c r="E199" s="40">
        <v>96</v>
      </c>
      <c r="F199" s="41">
        <f t="shared" si="12"/>
        <v>-96</v>
      </c>
      <c r="G199" s="44">
        <f t="shared" si="13"/>
        <v>-22.153846153846157</v>
      </c>
      <c r="H199" s="43">
        <f t="shared" si="14"/>
        <v>-673.84615384615392</v>
      </c>
      <c r="I199" s="43">
        <f t="shared" si="15"/>
        <v>100.33333333333331</v>
      </c>
    </row>
    <row r="200" spans="1:9" x14ac:dyDescent="0.25">
      <c r="A200" s="48" t="s">
        <v>1100</v>
      </c>
      <c r="B200" s="35" t="s">
        <v>1451</v>
      </c>
      <c r="C200" s="49">
        <v>4.333333333333333</v>
      </c>
      <c r="D200" s="36" cm="1">
        <f t="array" ref="D200">SUMPRODUCT((Stock!$J$2:$J$910=A200 &amp; "Disponible")*(Stock!$G$2:$G$910))</f>
        <v>89</v>
      </c>
      <c r="E200" s="40">
        <v>0</v>
      </c>
      <c r="F200" s="41">
        <f t="shared" si="12"/>
        <v>89</v>
      </c>
      <c r="G200" s="44">
        <f t="shared" si="13"/>
        <v>20.53846153846154</v>
      </c>
      <c r="H200" s="43">
        <f t="shared" si="14"/>
        <v>624.71153846153857</v>
      </c>
      <c r="I200" s="43">
        <f t="shared" si="15"/>
        <v>-84.666666666666671</v>
      </c>
    </row>
    <row r="201" spans="1:9" x14ac:dyDescent="0.25">
      <c r="A201" s="48" t="s">
        <v>198</v>
      </c>
      <c r="B201" s="35" t="s">
        <v>1452</v>
      </c>
      <c r="C201" s="49">
        <v>4.166666666666667</v>
      </c>
      <c r="D201" s="36" cm="1">
        <f t="array" ref="D201">SUMPRODUCT((Stock!$J$2:$J$910=A201 &amp; "Disponible")*(Stock!$G$2:$G$910))</f>
        <v>48</v>
      </c>
      <c r="E201" s="40">
        <v>6</v>
      </c>
      <c r="F201" s="41">
        <f t="shared" si="12"/>
        <v>42</v>
      </c>
      <c r="G201" s="44">
        <f t="shared" si="13"/>
        <v>10.08</v>
      </c>
      <c r="H201" s="43">
        <f t="shared" si="14"/>
        <v>306.60000000000002</v>
      </c>
      <c r="I201" s="43">
        <f t="shared" si="15"/>
        <v>-37.833333333333329</v>
      </c>
    </row>
    <row r="202" spans="1:9" x14ac:dyDescent="0.25">
      <c r="A202" s="48" t="s">
        <v>354</v>
      </c>
      <c r="B202" s="35" t="s">
        <v>1453</v>
      </c>
      <c r="C202" s="49">
        <v>4.166666666666667</v>
      </c>
      <c r="D202" s="36" cm="1">
        <f t="array" ref="D202">SUMPRODUCT((Stock!$J$2:$J$910=A202 &amp; "Disponible")*(Stock!$G$2:$G$910))</f>
        <v>13</v>
      </c>
      <c r="E202" s="40">
        <v>0</v>
      </c>
      <c r="F202" s="41">
        <f t="shared" si="12"/>
        <v>13</v>
      </c>
      <c r="G202" s="44">
        <f t="shared" si="13"/>
        <v>3.1199999999999997</v>
      </c>
      <c r="H202" s="43">
        <f t="shared" si="14"/>
        <v>94.899999999999991</v>
      </c>
      <c r="I202" s="43">
        <f t="shared" si="15"/>
        <v>-8.8333333333333321</v>
      </c>
    </row>
    <row r="203" spans="1:9" x14ac:dyDescent="0.25">
      <c r="A203" s="48" t="s">
        <v>384</v>
      </c>
      <c r="B203" s="35" t="s">
        <v>1454</v>
      </c>
      <c r="C203" s="49">
        <v>4.166666666666667</v>
      </c>
      <c r="D203" s="36" cm="1">
        <f t="array" ref="D203">SUMPRODUCT((Stock!$J$2:$J$910=A203 &amp; "Disponible")*(Stock!$G$2:$G$910))</f>
        <v>6</v>
      </c>
      <c r="E203" s="40">
        <v>0</v>
      </c>
      <c r="F203" s="41">
        <f t="shared" si="12"/>
        <v>6</v>
      </c>
      <c r="G203" s="44">
        <f t="shared" si="13"/>
        <v>1.44</v>
      </c>
      <c r="H203" s="43">
        <f t="shared" si="14"/>
        <v>43.8</v>
      </c>
      <c r="I203" s="43">
        <f t="shared" si="15"/>
        <v>-1.833333333333333</v>
      </c>
    </row>
    <row r="204" spans="1:9" x14ac:dyDescent="0.25">
      <c r="A204" s="48" t="s">
        <v>810</v>
      </c>
      <c r="B204" s="35" t="s">
        <v>1455</v>
      </c>
      <c r="C204" s="49">
        <v>4.166666666666667</v>
      </c>
      <c r="D204" s="36" cm="1">
        <f t="array" ref="D204">SUMPRODUCT((Stock!$J$2:$J$910=A204 &amp; "Disponible")*(Stock!$G$2:$G$910))</f>
        <v>89</v>
      </c>
      <c r="E204" s="40">
        <v>0</v>
      </c>
      <c r="F204" s="41">
        <f t="shared" si="12"/>
        <v>89</v>
      </c>
      <c r="G204" s="44">
        <f t="shared" si="13"/>
        <v>21.36</v>
      </c>
      <c r="H204" s="43">
        <f t="shared" si="14"/>
        <v>649.70000000000005</v>
      </c>
      <c r="I204" s="43">
        <f t="shared" si="15"/>
        <v>-84.833333333333343</v>
      </c>
    </row>
    <row r="205" spans="1:9" x14ac:dyDescent="0.25">
      <c r="A205" s="48" t="s">
        <v>814</v>
      </c>
      <c r="B205" s="35" t="s">
        <v>1456</v>
      </c>
      <c r="C205" s="49">
        <v>4.166666666666667</v>
      </c>
      <c r="D205" s="36" cm="1">
        <f t="array" ref="D205">SUMPRODUCT((Stock!$J$2:$J$910=A205 &amp; "Disponible")*(Stock!$G$2:$G$910))</f>
        <v>3</v>
      </c>
      <c r="E205" s="40">
        <v>0</v>
      </c>
      <c r="F205" s="41">
        <f t="shared" si="12"/>
        <v>3</v>
      </c>
      <c r="G205" s="44">
        <f t="shared" si="13"/>
        <v>0.72</v>
      </c>
      <c r="H205" s="43">
        <f t="shared" si="14"/>
        <v>21.9</v>
      </c>
      <c r="I205" s="43">
        <f t="shared" si="15"/>
        <v>1.1666666666666672</v>
      </c>
    </row>
    <row r="206" spans="1:9" x14ac:dyDescent="0.25">
      <c r="A206" s="48" t="s">
        <v>808</v>
      </c>
      <c r="B206" s="35" t="s">
        <v>1457</v>
      </c>
      <c r="C206" s="49">
        <v>4.083333333333333</v>
      </c>
      <c r="D206" s="36" cm="1">
        <f t="array" ref="D206">SUMPRODUCT((Stock!$J$2:$J$910=A206 &amp; "Disponible")*(Stock!$G$2:$G$910))</f>
        <v>64</v>
      </c>
      <c r="E206" s="40">
        <v>0</v>
      </c>
      <c r="F206" s="41">
        <f t="shared" si="12"/>
        <v>64</v>
      </c>
      <c r="G206" s="44">
        <f t="shared" si="13"/>
        <v>15.673469387755103</v>
      </c>
      <c r="H206" s="43">
        <f t="shared" si="14"/>
        <v>476.73469387755108</v>
      </c>
      <c r="I206" s="43">
        <f t="shared" si="15"/>
        <v>-59.916666666666664</v>
      </c>
    </row>
    <row r="207" spans="1:9" x14ac:dyDescent="0.25">
      <c r="A207" s="48" t="s">
        <v>800</v>
      </c>
      <c r="B207" s="35" t="s">
        <v>1458</v>
      </c>
      <c r="C207" s="49">
        <v>4</v>
      </c>
      <c r="D207" s="36" cm="1">
        <f t="array" ref="D207">SUMPRODUCT((Stock!$J$2:$J$910=A207 &amp; "Disponible")*(Stock!$G$2:$G$910))</f>
        <v>89</v>
      </c>
      <c r="E207" s="40">
        <v>0</v>
      </c>
      <c r="F207" s="41">
        <f t="shared" si="12"/>
        <v>89</v>
      </c>
      <c r="G207" s="44">
        <f t="shared" si="13"/>
        <v>22.25</v>
      </c>
      <c r="H207" s="43">
        <f t="shared" si="14"/>
        <v>676.77083333333337</v>
      </c>
      <c r="I207" s="43">
        <f t="shared" si="15"/>
        <v>-85</v>
      </c>
    </row>
    <row r="208" spans="1:9" x14ac:dyDescent="0.25">
      <c r="A208" s="48" t="s">
        <v>839</v>
      </c>
      <c r="B208" s="35" t="s">
        <v>1459</v>
      </c>
      <c r="C208" s="49">
        <v>4</v>
      </c>
      <c r="D208" s="36" cm="1">
        <f t="array" ref="D208">SUMPRODUCT((Stock!$J$2:$J$910=A208 &amp; "Disponible")*(Stock!$G$2:$G$910))</f>
        <v>34</v>
      </c>
      <c r="E208" s="40">
        <v>3</v>
      </c>
      <c r="F208" s="41">
        <f t="shared" si="12"/>
        <v>31</v>
      </c>
      <c r="G208" s="44">
        <f t="shared" si="13"/>
        <v>7.75</v>
      </c>
      <c r="H208" s="43">
        <f t="shared" si="14"/>
        <v>235.72916666666669</v>
      </c>
      <c r="I208" s="43">
        <f t="shared" si="15"/>
        <v>-27</v>
      </c>
    </row>
    <row r="209" spans="1:9" x14ac:dyDescent="0.25">
      <c r="A209" s="48" t="s">
        <v>299</v>
      </c>
      <c r="B209" s="35" t="s">
        <v>1460</v>
      </c>
      <c r="C209" s="49">
        <v>3.8333333333333335</v>
      </c>
      <c r="D209" s="36" cm="1">
        <f t="array" ref="D209">SUMPRODUCT((Stock!$J$2:$J$910=A209 &amp; "Disponible")*(Stock!$G$2:$G$910))</f>
        <v>42</v>
      </c>
      <c r="E209" s="40">
        <v>0</v>
      </c>
      <c r="F209" s="41">
        <f t="shared" si="12"/>
        <v>42</v>
      </c>
      <c r="G209" s="44">
        <f t="shared" si="13"/>
        <v>10.956521739130434</v>
      </c>
      <c r="H209" s="43">
        <f t="shared" si="14"/>
        <v>333.26086956521738</v>
      </c>
      <c r="I209" s="43">
        <f t="shared" si="15"/>
        <v>-38.166666666666664</v>
      </c>
    </row>
    <row r="210" spans="1:9" x14ac:dyDescent="0.25">
      <c r="A210" s="48" t="s">
        <v>1162</v>
      </c>
      <c r="B210" s="35" t="s">
        <v>1461</v>
      </c>
      <c r="C210" s="49">
        <v>3.75</v>
      </c>
      <c r="D210" s="36" cm="1">
        <f t="array" ref="D210">SUMPRODUCT((Stock!$J$2:$J$910=A210 &amp; "Disponible")*(Stock!$G$2:$G$910))</f>
        <v>0</v>
      </c>
      <c r="E210" s="40">
        <v>14</v>
      </c>
      <c r="F210" s="41">
        <f t="shared" si="12"/>
        <v>-14</v>
      </c>
      <c r="G210" s="44">
        <f t="shared" si="13"/>
        <v>-3.7333333333333334</v>
      </c>
      <c r="H210" s="43">
        <f t="shared" si="14"/>
        <v>-113.55555555555556</v>
      </c>
      <c r="I210" s="43">
        <f t="shared" si="15"/>
        <v>17.75</v>
      </c>
    </row>
    <row r="211" spans="1:9" x14ac:dyDescent="0.25">
      <c r="A211" s="48" t="s">
        <v>901</v>
      </c>
      <c r="B211" s="35" t="s">
        <v>1462</v>
      </c>
      <c r="C211" s="49">
        <v>3.75</v>
      </c>
      <c r="D211" s="36" cm="1">
        <f t="array" ref="D211">SUMPRODUCT((Stock!$J$2:$J$910=A211 &amp; "Disponible")*(Stock!$G$2:$G$910))</f>
        <v>12</v>
      </c>
      <c r="E211" s="40">
        <v>0</v>
      </c>
      <c r="F211" s="41">
        <f t="shared" si="12"/>
        <v>12</v>
      </c>
      <c r="G211" s="44">
        <f t="shared" si="13"/>
        <v>3.2</v>
      </c>
      <c r="H211" s="43">
        <f t="shared" si="14"/>
        <v>97.333333333333343</v>
      </c>
      <c r="I211" s="43">
        <f t="shared" si="15"/>
        <v>-8.25</v>
      </c>
    </row>
    <row r="212" spans="1:9" x14ac:dyDescent="0.25">
      <c r="A212" s="48" t="s">
        <v>905</v>
      </c>
      <c r="B212" s="35" t="s">
        <v>1463</v>
      </c>
      <c r="C212" s="49">
        <v>3.75</v>
      </c>
      <c r="D212" s="36" cm="1">
        <f t="array" ref="D212">SUMPRODUCT((Stock!$J$2:$J$910=A212 &amp; "Disponible")*(Stock!$G$2:$G$910))</f>
        <v>232</v>
      </c>
      <c r="E212" s="40">
        <v>0</v>
      </c>
      <c r="F212" s="41">
        <f t="shared" si="12"/>
        <v>232</v>
      </c>
      <c r="G212" s="44">
        <f t="shared" si="13"/>
        <v>61.866666666666667</v>
      </c>
      <c r="H212" s="43">
        <f t="shared" si="14"/>
        <v>1881.7777777777778</v>
      </c>
      <c r="I212" s="43">
        <f t="shared" si="15"/>
        <v>-228.24999999999997</v>
      </c>
    </row>
    <row r="213" spans="1:9" x14ac:dyDescent="0.25">
      <c r="A213" s="48" t="s">
        <v>420</v>
      </c>
      <c r="B213" s="35" t="s">
        <v>1464</v>
      </c>
      <c r="C213" s="49">
        <v>3.5</v>
      </c>
      <c r="D213" s="36" cm="1">
        <f t="array" ref="D213">SUMPRODUCT((Stock!$J$2:$J$910=A213 &amp; "Disponible")*(Stock!$G$2:$G$910))</f>
        <v>14</v>
      </c>
      <c r="E213" s="40">
        <v>0</v>
      </c>
      <c r="F213" s="41">
        <f t="shared" si="12"/>
        <v>14</v>
      </c>
      <c r="G213" s="44">
        <f t="shared" si="13"/>
        <v>4</v>
      </c>
      <c r="H213" s="43">
        <f t="shared" si="14"/>
        <v>121.66666666666667</v>
      </c>
      <c r="I213" s="43">
        <f t="shared" si="15"/>
        <v>-10.5</v>
      </c>
    </row>
    <row r="214" spans="1:9" x14ac:dyDescent="0.25">
      <c r="A214" s="48" t="s">
        <v>716</v>
      </c>
      <c r="B214" s="35" t="s">
        <v>1465</v>
      </c>
      <c r="C214" s="49">
        <v>3.5</v>
      </c>
      <c r="D214" s="36" cm="1">
        <f t="array" ref="D214">SUMPRODUCT((Stock!$J$2:$J$910=A214 &amp; "Disponible")*(Stock!$G$2:$G$910))</f>
        <v>1180</v>
      </c>
      <c r="E214" s="40">
        <v>0</v>
      </c>
      <c r="F214" s="41">
        <f t="shared" si="12"/>
        <v>1180</v>
      </c>
      <c r="G214" s="44">
        <f t="shared" si="13"/>
        <v>337.14285714285717</v>
      </c>
      <c r="H214" s="43">
        <f t="shared" si="14"/>
        <v>10254.761904761906</v>
      </c>
      <c r="I214" s="43">
        <f t="shared" si="15"/>
        <v>-1176.5</v>
      </c>
    </row>
    <row r="215" spans="1:9" x14ac:dyDescent="0.25">
      <c r="A215" s="48" t="s">
        <v>630</v>
      </c>
      <c r="B215" s="35" t="s">
        <v>1466</v>
      </c>
      <c r="C215" s="49">
        <v>3.4166666666666665</v>
      </c>
      <c r="D215" s="36" cm="1">
        <f t="array" ref="D215">SUMPRODUCT((Stock!$J$2:$J$910=A215 &amp; "Disponible")*(Stock!$G$2:$G$910))</f>
        <v>9</v>
      </c>
      <c r="E215" s="40">
        <v>0</v>
      </c>
      <c r="F215" s="41">
        <f t="shared" si="12"/>
        <v>9</v>
      </c>
      <c r="G215" s="44">
        <f t="shared" si="13"/>
        <v>2.6341463414634148</v>
      </c>
      <c r="H215" s="43">
        <f t="shared" si="14"/>
        <v>80.121951219512198</v>
      </c>
      <c r="I215" s="43">
        <f t="shared" si="15"/>
        <v>-5.583333333333333</v>
      </c>
    </row>
    <row r="216" spans="1:9" x14ac:dyDescent="0.25">
      <c r="A216" s="48" t="s">
        <v>424</v>
      </c>
      <c r="B216" s="35" t="s">
        <v>1467</v>
      </c>
      <c r="C216" s="49">
        <v>3.3333333333333335</v>
      </c>
      <c r="D216" s="36" cm="1">
        <f t="array" ref="D216">SUMPRODUCT((Stock!$J$2:$J$910=A216 &amp; "Disponible")*(Stock!$G$2:$G$910))</f>
        <v>20</v>
      </c>
      <c r="E216" s="40">
        <v>1</v>
      </c>
      <c r="F216" s="41">
        <f t="shared" si="12"/>
        <v>19</v>
      </c>
      <c r="G216" s="44">
        <f t="shared" si="13"/>
        <v>5.7</v>
      </c>
      <c r="H216" s="43">
        <f t="shared" si="14"/>
        <v>173.375</v>
      </c>
      <c r="I216" s="43">
        <f t="shared" si="15"/>
        <v>-15.666666666666666</v>
      </c>
    </row>
    <row r="217" spans="1:9" x14ac:dyDescent="0.25">
      <c r="A217" s="48" t="s">
        <v>732</v>
      </c>
      <c r="B217" s="35" t="s">
        <v>1468</v>
      </c>
      <c r="C217" s="49">
        <v>3.3333333333333335</v>
      </c>
      <c r="D217" s="36" cm="1">
        <f t="array" ref="D217">SUMPRODUCT((Stock!$J$2:$J$910=A217 &amp; "Disponible")*(Stock!$G$2:$G$910))</f>
        <v>962</v>
      </c>
      <c r="E217" s="40">
        <v>0</v>
      </c>
      <c r="F217" s="41">
        <f t="shared" si="12"/>
        <v>962</v>
      </c>
      <c r="G217" s="44">
        <f t="shared" si="13"/>
        <v>288.59999999999997</v>
      </c>
      <c r="H217" s="43">
        <f t="shared" si="14"/>
        <v>8778.25</v>
      </c>
      <c r="I217" s="43">
        <f t="shared" si="15"/>
        <v>-958.66666666666663</v>
      </c>
    </row>
    <row r="218" spans="1:9" x14ac:dyDescent="0.25">
      <c r="A218" s="48" t="s">
        <v>550</v>
      </c>
      <c r="B218" s="35" t="s">
        <v>1469</v>
      </c>
      <c r="C218" s="49">
        <v>3.25</v>
      </c>
      <c r="D218" s="36" cm="1">
        <f t="array" ref="D218">SUMPRODUCT((Stock!$J$2:$J$910=A218 &amp; "Disponible")*(Stock!$G$2:$G$910))</f>
        <v>0</v>
      </c>
      <c r="E218" s="40">
        <v>12</v>
      </c>
      <c r="F218" s="41">
        <f t="shared" si="12"/>
        <v>-12</v>
      </c>
      <c r="G218" s="44">
        <f t="shared" si="13"/>
        <v>-3.6923076923076925</v>
      </c>
      <c r="H218" s="43">
        <f t="shared" si="14"/>
        <v>-112.30769230769232</v>
      </c>
      <c r="I218" s="43">
        <f t="shared" si="15"/>
        <v>15.25</v>
      </c>
    </row>
    <row r="219" spans="1:9" x14ac:dyDescent="0.25">
      <c r="A219" s="48" t="s">
        <v>178</v>
      </c>
      <c r="B219" s="35" t="s">
        <v>1470</v>
      </c>
      <c r="C219" s="49">
        <v>3.1666666666666665</v>
      </c>
      <c r="D219" s="36" cm="1">
        <f t="array" ref="D219">SUMPRODUCT((Stock!$J$2:$J$910=A219 &amp; "Disponible")*(Stock!$G$2:$G$910))</f>
        <v>75</v>
      </c>
      <c r="E219" s="40">
        <v>0</v>
      </c>
      <c r="F219" s="41">
        <f t="shared" si="12"/>
        <v>75</v>
      </c>
      <c r="G219" s="44">
        <f t="shared" si="13"/>
        <v>23.684210526315791</v>
      </c>
      <c r="H219" s="43">
        <f t="shared" si="14"/>
        <v>720.39473684210532</v>
      </c>
      <c r="I219" s="43">
        <f t="shared" si="15"/>
        <v>-71.833333333333329</v>
      </c>
    </row>
    <row r="220" spans="1:9" x14ac:dyDescent="0.25">
      <c r="A220" s="48" t="s">
        <v>843</v>
      </c>
      <c r="B220" s="35" t="s">
        <v>1471</v>
      </c>
      <c r="C220" s="49">
        <v>3.1666666666666665</v>
      </c>
      <c r="D220" s="36" cm="1">
        <f t="array" ref="D220">SUMPRODUCT((Stock!$J$2:$J$910=A220 &amp; "Disponible")*(Stock!$G$2:$G$910))</f>
        <v>6</v>
      </c>
      <c r="E220" s="40">
        <v>5</v>
      </c>
      <c r="F220" s="41">
        <f t="shared" si="12"/>
        <v>1</v>
      </c>
      <c r="G220" s="44">
        <f t="shared" si="13"/>
        <v>0.31578947368421056</v>
      </c>
      <c r="H220" s="43">
        <f t="shared" si="14"/>
        <v>9.6052631578947381</v>
      </c>
      <c r="I220" s="43">
        <f t="shared" si="15"/>
        <v>2.1666666666666665</v>
      </c>
    </row>
    <row r="221" spans="1:9" x14ac:dyDescent="0.25">
      <c r="A221" s="48" t="s">
        <v>390</v>
      </c>
      <c r="B221" s="35" t="s">
        <v>1472</v>
      </c>
      <c r="C221" s="49">
        <v>3.0833333333333335</v>
      </c>
      <c r="D221" s="36" cm="1">
        <f t="array" ref="D221">SUMPRODUCT((Stock!$J$2:$J$910=A221 &amp; "Disponible")*(Stock!$G$2:$G$910))</f>
        <v>54</v>
      </c>
      <c r="E221" s="40">
        <v>7</v>
      </c>
      <c r="F221" s="41">
        <f t="shared" si="12"/>
        <v>47</v>
      </c>
      <c r="G221" s="44">
        <f t="shared" si="13"/>
        <v>15.243243243243242</v>
      </c>
      <c r="H221" s="43">
        <f t="shared" si="14"/>
        <v>463.64864864864865</v>
      </c>
      <c r="I221" s="43">
        <f t="shared" si="15"/>
        <v>-43.916666666666664</v>
      </c>
    </row>
    <row r="222" spans="1:9" x14ac:dyDescent="0.25">
      <c r="A222" s="48" t="s">
        <v>820</v>
      </c>
      <c r="B222" s="35" t="s">
        <v>1473</v>
      </c>
      <c r="C222" s="49">
        <v>3.0833333333333335</v>
      </c>
      <c r="D222" s="36" cm="1">
        <f t="array" ref="D222">SUMPRODUCT((Stock!$J$2:$J$910=A222 &amp; "Disponible")*(Stock!$G$2:$G$910))</f>
        <v>250</v>
      </c>
      <c r="E222" s="40">
        <v>4</v>
      </c>
      <c r="F222" s="41">
        <f t="shared" si="12"/>
        <v>246</v>
      </c>
      <c r="G222" s="44">
        <f t="shared" si="13"/>
        <v>79.783783783783775</v>
      </c>
      <c r="H222" s="43">
        <f t="shared" si="14"/>
        <v>2426.7567567567567</v>
      </c>
      <c r="I222" s="43">
        <f t="shared" si="15"/>
        <v>-242.91666666666669</v>
      </c>
    </row>
    <row r="223" spans="1:9" x14ac:dyDescent="0.25">
      <c r="A223" s="48" t="s">
        <v>891</v>
      </c>
      <c r="B223" s="35" t="s">
        <v>1474</v>
      </c>
      <c r="C223" s="49">
        <v>3.0833333333333335</v>
      </c>
      <c r="D223" s="36" cm="1">
        <f t="array" ref="D223">SUMPRODUCT((Stock!$J$2:$J$910=A223 &amp; "Disponible")*(Stock!$G$2:$G$910))</f>
        <v>54</v>
      </c>
      <c r="E223" s="40">
        <v>0</v>
      </c>
      <c r="F223" s="41">
        <f t="shared" si="12"/>
        <v>54</v>
      </c>
      <c r="G223" s="44">
        <f t="shared" si="13"/>
        <v>17.513513513513512</v>
      </c>
      <c r="H223" s="43">
        <f t="shared" si="14"/>
        <v>532.70270270270271</v>
      </c>
      <c r="I223" s="43">
        <f t="shared" si="15"/>
        <v>-50.916666666666664</v>
      </c>
    </row>
    <row r="224" spans="1:9" x14ac:dyDescent="0.25">
      <c r="A224" s="48" t="s">
        <v>297</v>
      </c>
      <c r="B224" s="35" t="s">
        <v>1475</v>
      </c>
      <c r="C224" s="49">
        <v>3</v>
      </c>
      <c r="D224" s="36" cm="1">
        <f t="array" ref="D224">SUMPRODUCT((Stock!$J$2:$J$910=A224 &amp; "Disponible")*(Stock!$G$2:$G$910))</f>
        <v>20</v>
      </c>
      <c r="E224" s="40">
        <v>0</v>
      </c>
      <c r="F224" s="41">
        <f t="shared" si="12"/>
        <v>20</v>
      </c>
      <c r="G224" s="44">
        <f t="shared" si="13"/>
        <v>6.666666666666667</v>
      </c>
      <c r="H224" s="43">
        <f t="shared" si="14"/>
        <v>202.7777777777778</v>
      </c>
      <c r="I224" s="43">
        <f t="shared" si="15"/>
        <v>-17</v>
      </c>
    </row>
    <row r="225" spans="1:9" x14ac:dyDescent="0.25">
      <c r="A225" s="48" t="s">
        <v>370</v>
      </c>
      <c r="B225" s="35" t="s">
        <v>1476</v>
      </c>
      <c r="C225" s="49">
        <v>3</v>
      </c>
      <c r="D225" s="36" cm="1">
        <f t="array" ref="D225">SUMPRODUCT((Stock!$J$2:$J$910=A225 &amp; "Disponible")*(Stock!$G$2:$G$910))</f>
        <v>16</v>
      </c>
      <c r="E225" s="40">
        <v>0</v>
      </c>
      <c r="F225" s="41">
        <f t="shared" si="12"/>
        <v>16</v>
      </c>
      <c r="G225" s="44">
        <f t="shared" si="13"/>
        <v>5.333333333333333</v>
      </c>
      <c r="H225" s="43">
        <f t="shared" si="14"/>
        <v>162.22222222222223</v>
      </c>
      <c r="I225" s="43">
        <f t="shared" si="15"/>
        <v>-13.000000000000002</v>
      </c>
    </row>
    <row r="226" spans="1:9" x14ac:dyDescent="0.25">
      <c r="A226" s="48" t="s">
        <v>1134</v>
      </c>
      <c r="B226" s="35" t="s">
        <v>1477</v>
      </c>
      <c r="C226" s="49">
        <v>3</v>
      </c>
      <c r="D226" s="36" cm="1">
        <f t="array" ref="D226">SUMPRODUCT((Stock!$J$2:$J$910=A226 &amp; "Disponible")*(Stock!$G$2:$G$910))</f>
        <v>59</v>
      </c>
      <c r="E226" s="40">
        <v>0</v>
      </c>
      <c r="F226" s="41">
        <f t="shared" si="12"/>
        <v>59</v>
      </c>
      <c r="G226" s="44">
        <f t="shared" si="13"/>
        <v>19.666666666666668</v>
      </c>
      <c r="H226" s="43">
        <f t="shared" si="14"/>
        <v>598.19444444444446</v>
      </c>
      <c r="I226" s="43">
        <f t="shared" si="15"/>
        <v>-56</v>
      </c>
    </row>
    <row r="227" spans="1:9" x14ac:dyDescent="0.25">
      <c r="A227" s="48" t="s">
        <v>734</v>
      </c>
      <c r="B227" s="35" t="s">
        <v>1478</v>
      </c>
      <c r="C227" s="49">
        <v>3</v>
      </c>
      <c r="D227" s="36" cm="1">
        <f t="array" ref="D227">SUMPRODUCT((Stock!$J$2:$J$910=A227 &amp; "Disponible")*(Stock!$G$2:$G$910))</f>
        <v>823</v>
      </c>
      <c r="E227" s="40">
        <v>24</v>
      </c>
      <c r="F227" s="41">
        <f t="shared" si="12"/>
        <v>799</v>
      </c>
      <c r="G227" s="44">
        <f t="shared" si="13"/>
        <v>266.33333333333331</v>
      </c>
      <c r="H227" s="43">
        <f t="shared" si="14"/>
        <v>8100.9722222222217</v>
      </c>
      <c r="I227" s="43">
        <f t="shared" si="15"/>
        <v>-796</v>
      </c>
    </row>
    <row r="228" spans="1:9" x14ac:dyDescent="0.25">
      <c r="A228" s="48" t="s">
        <v>289</v>
      </c>
      <c r="B228" s="35" t="s">
        <v>1479</v>
      </c>
      <c r="C228" s="49">
        <v>2.9166666666666665</v>
      </c>
      <c r="D228" s="36" cm="1">
        <f t="array" ref="D228">SUMPRODUCT((Stock!$J$2:$J$910=A228 &amp; "Disponible")*(Stock!$G$2:$G$910))</f>
        <v>10</v>
      </c>
      <c r="E228" s="40">
        <v>24</v>
      </c>
      <c r="F228" s="41">
        <f t="shared" si="12"/>
        <v>-14</v>
      </c>
      <c r="G228" s="44">
        <f t="shared" si="13"/>
        <v>-4.8</v>
      </c>
      <c r="H228" s="43">
        <f t="shared" si="14"/>
        <v>-146</v>
      </c>
      <c r="I228" s="43">
        <f t="shared" si="15"/>
        <v>16.916666666666664</v>
      </c>
    </row>
    <row r="229" spans="1:9" x14ac:dyDescent="0.25">
      <c r="A229" s="48" t="s">
        <v>402</v>
      </c>
      <c r="B229" s="35" t="s">
        <v>1480</v>
      </c>
      <c r="C229" s="49">
        <v>2.9166666666666665</v>
      </c>
      <c r="D229" s="36" cm="1">
        <f t="array" ref="D229">SUMPRODUCT((Stock!$J$2:$J$910=A229 &amp; "Disponible")*(Stock!$G$2:$G$910))</f>
        <v>0</v>
      </c>
      <c r="E229" s="40">
        <v>10</v>
      </c>
      <c r="F229" s="41">
        <f t="shared" si="12"/>
        <v>-10</v>
      </c>
      <c r="G229" s="44">
        <f t="shared" si="13"/>
        <v>-3.4285714285714288</v>
      </c>
      <c r="H229" s="43">
        <f t="shared" si="14"/>
        <v>-104.28571428571429</v>
      </c>
      <c r="I229" s="43">
        <f t="shared" si="15"/>
        <v>12.916666666666668</v>
      </c>
    </row>
    <row r="230" spans="1:9" x14ac:dyDescent="0.25">
      <c r="A230" s="48" t="s">
        <v>500</v>
      </c>
      <c r="B230" s="35" t="s">
        <v>1481</v>
      </c>
      <c r="C230" s="49">
        <v>2.9166666666666665</v>
      </c>
      <c r="D230" s="36" cm="1">
        <f t="array" ref="D230">SUMPRODUCT((Stock!$J$2:$J$910=A230 &amp; "Disponible")*(Stock!$G$2:$G$910))</f>
        <v>57</v>
      </c>
      <c r="E230" s="40">
        <v>5</v>
      </c>
      <c r="F230" s="41">
        <f t="shared" si="12"/>
        <v>52</v>
      </c>
      <c r="G230" s="44">
        <f t="shared" si="13"/>
        <v>17.828571428571429</v>
      </c>
      <c r="H230" s="43">
        <f t="shared" si="14"/>
        <v>542.28571428571433</v>
      </c>
      <c r="I230" s="43">
        <f t="shared" si="15"/>
        <v>-49.083333333333336</v>
      </c>
    </row>
    <row r="231" spans="1:9" x14ac:dyDescent="0.25">
      <c r="A231" s="48" t="s">
        <v>59</v>
      </c>
      <c r="B231" s="35" t="s">
        <v>1482</v>
      </c>
      <c r="C231" s="49">
        <v>2.9166666666666665</v>
      </c>
      <c r="D231" s="36" cm="1">
        <f t="array" ref="D231">SUMPRODUCT((Stock!$J$2:$J$910=A231 &amp; "Disponible")*(Stock!$G$2:$G$910))</f>
        <v>122</v>
      </c>
      <c r="E231" s="40">
        <v>0</v>
      </c>
      <c r="F231" s="41">
        <f t="shared" si="12"/>
        <v>122</v>
      </c>
      <c r="G231" s="44">
        <f t="shared" si="13"/>
        <v>41.828571428571429</v>
      </c>
      <c r="H231" s="43">
        <f t="shared" si="14"/>
        <v>1272.2857142857144</v>
      </c>
      <c r="I231" s="43">
        <f t="shared" si="15"/>
        <v>-119.08333333333333</v>
      </c>
    </row>
    <row r="232" spans="1:9" x14ac:dyDescent="0.25">
      <c r="A232" s="48" t="s">
        <v>730</v>
      </c>
      <c r="B232" s="35" t="s">
        <v>1483</v>
      </c>
      <c r="C232" s="49">
        <v>2.9166666666666665</v>
      </c>
      <c r="D232" s="36" cm="1">
        <f t="array" ref="D232">SUMPRODUCT((Stock!$J$2:$J$910=A232 &amp; "Disponible")*(Stock!$G$2:$G$910))</f>
        <v>277</v>
      </c>
      <c r="E232" s="40">
        <v>0</v>
      </c>
      <c r="F232" s="41">
        <f t="shared" si="12"/>
        <v>277</v>
      </c>
      <c r="G232" s="44">
        <f t="shared" si="13"/>
        <v>94.971428571428575</v>
      </c>
      <c r="H232" s="43">
        <f t="shared" si="14"/>
        <v>2888.7142857142858</v>
      </c>
      <c r="I232" s="43">
        <f t="shared" si="15"/>
        <v>-274.08333333333331</v>
      </c>
    </row>
    <row r="233" spans="1:9" x14ac:dyDescent="0.25">
      <c r="A233" s="48" t="s">
        <v>2</v>
      </c>
      <c r="B233" s="35" t="s">
        <v>1484</v>
      </c>
      <c r="C233" s="49">
        <v>2.8333333333333335</v>
      </c>
      <c r="D233" s="36" cm="1">
        <f t="array" ref="D233">SUMPRODUCT((Stock!$J$2:$J$910=A233 &amp; "Disponible")*(Stock!$G$2:$G$910))</f>
        <v>0</v>
      </c>
      <c r="E233" s="40">
        <v>69</v>
      </c>
      <c r="F233" s="41">
        <f t="shared" si="12"/>
        <v>-69</v>
      </c>
      <c r="G233" s="44">
        <f t="shared" si="13"/>
        <v>-24.352941176470587</v>
      </c>
      <c r="H233" s="43">
        <f t="shared" si="14"/>
        <v>-740.73529411764707</v>
      </c>
      <c r="I233" s="43">
        <f t="shared" si="15"/>
        <v>71.833333333333329</v>
      </c>
    </row>
    <row r="234" spans="1:9" x14ac:dyDescent="0.25">
      <c r="A234" s="48" t="s">
        <v>237</v>
      </c>
      <c r="B234" s="35" t="s">
        <v>1485</v>
      </c>
      <c r="C234" s="49">
        <v>2.75</v>
      </c>
      <c r="D234" s="36" cm="1">
        <f t="array" ref="D234">SUMPRODUCT((Stock!$J$2:$J$910=A234 &amp; "Disponible")*(Stock!$G$2:$G$910))</f>
        <v>35</v>
      </c>
      <c r="E234" s="40">
        <v>2</v>
      </c>
      <c r="F234" s="41">
        <f t="shared" si="12"/>
        <v>33</v>
      </c>
      <c r="G234" s="44">
        <f t="shared" si="13"/>
        <v>12</v>
      </c>
      <c r="H234" s="43">
        <f t="shared" si="14"/>
        <v>365</v>
      </c>
      <c r="I234" s="43">
        <f t="shared" si="15"/>
        <v>-30.25</v>
      </c>
    </row>
    <row r="235" spans="1:9" x14ac:dyDescent="0.25">
      <c r="A235" s="48" t="s">
        <v>223</v>
      </c>
      <c r="B235" s="35" t="s">
        <v>1486</v>
      </c>
      <c r="C235" s="49">
        <v>2.6666666666666665</v>
      </c>
      <c r="D235" s="36" cm="1">
        <f t="array" ref="D235">SUMPRODUCT((Stock!$J$2:$J$910=A235 &amp; "Disponible")*(Stock!$G$2:$G$910))</f>
        <v>0</v>
      </c>
      <c r="E235" s="40">
        <v>7</v>
      </c>
      <c r="F235" s="41">
        <f t="shared" si="12"/>
        <v>-7</v>
      </c>
      <c r="G235" s="44">
        <f t="shared" si="13"/>
        <v>-2.625</v>
      </c>
      <c r="H235" s="43">
        <f t="shared" si="14"/>
        <v>-79.84375</v>
      </c>
      <c r="I235" s="43">
        <f t="shared" si="15"/>
        <v>9.6666666666666679</v>
      </c>
    </row>
    <row r="236" spans="1:9" x14ac:dyDescent="0.25">
      <c r="A236" s="48" t="s">
        <v>1195</v>
      </c>
      <c r="B236" s="35" t="s">
        <v>1487</v>
      </c>
      <c r="C236" s="49">
        <v>2.6666666666666665</v>
      </c>
      <c r="D236" s="36" cm="1">
        <f t="array" ref="D236">SUMPRODUCT((Stock!$J$2:$J$910=A236 &amp; "Disponible")*(Stock!$G$2:$G$910))</f>
        <v>0</v>
      </c>
      <c r="E236" s="40">
        <v>0</v>
      </c>
      <c r="F236" s="41">
        <f t="shared" si="12"/>
        <v>0</v>
      </c>
      <c r="G236" s="44">
        <f t="shared" si="13"/>
        <v>0</v>
      </c>
      <c r="H236" s="43">
        <f t="shared" si="14"/>
        <v>0</v>
      </c>
      <c r="I236" s="43" t="str">
        <f t="shared" si="15"/>
        <v/>
      </c>
    </row>
    <row r="237" spans="1:9" x14ac:dyDescent="0.25">
      <c r="A237" s="48" t="s">
        <v>366</v>
      </c>
      <c r="B237" s="35" t="s">
        <v>1488</v>
      </c>
      <c r="C237" s="49">
        <v>2.5833333333333335</v>
      </c>
      <c r="D237" s="36" cm="1">
        <f t="array" ref="D237">SUMPRODUCT((Stock!$J$2:$J$910=A237 &amp; "Disponible")*(Stock!$G$2:$G$910))</f>
        <v>30</v>
      </c>
      <c r="E237" s="40">
        <v>0</v>
      </c>
      <c r="F237" s="41">
        <f t="shared" si="12"/>
        <v>30</v>
      </c>
      <c r="G237" s="44">
        <f t="shared" si="13"/>
        <v>11.61290322580645</v>
      </c>
      <c r="H237" s="43">
        <f t="shared" si="14"/>
        <v>353.22580645161287</v>
      </c>
      <c r="I237" s="43">
        <f t="shared" si="15"/>
        <v>-27.416666666666664</v>
      </c>
    </row>
    <row r="238" spans="1:9" x14ac:dyDescent="0.25">
      <c r="A238" s="48" t="s">
        <v>720</v>
      </c>
      <c r="B238" s="35" t="s">
        <v>1489</v>
      </c>
      <c r="C238" s="49">
        <v>2.5833333333333335</v>
      </c>
      <c r="D238" s="36" cm="1">
        <f t="array" ref="D238">SUMPRODUCT((Stock!$J$2:$J$910=A238 &amp; "Disponible")*(Stock!$G$2:$G$910))</f>
        <v>110</v>
      </c>
      <c r="E238" s="40">
        <v>24</v>
      </c>
      <c r="F238" s="41">
        <f t="shared" si="12"/>
        <v>86</v>
      </c>
      <c r="G238" s="44">
        <f t="shared" si="13"/>
        <v>33.29032258064516</v>
      </c>
      <c r="H238" s="43">
        <f t="shared" si="14"/>
        <v>1012.5806451612904</v>
      </c>
      <c r="I238" s="43">
        <f t="shared" si="15"/>
        <v>-83.416666666666671</v>
      </c>
    </row>
    <row r="239" spans="1:9" x14ac:dyDescent="0.25">
      <c r="A239" s="48" t="s">
        <v>736</v>
      </c>
      <c r="B239" s="35" t="s">
        <v>1490</v>
      </c>
      <c r="C239" s="49">
        <v>2.5833333333333335</v>
      </c>
      <c r="D239" s="36" cm="1">
        <f t="array" ref="D239">SUMPRODUCT((Stock!$J$2:$J$910=A239 &amp; "Disponible")*(Stock!$G$2:$G$910))</f>
        <v>62</v>
      </c>
      <c r="E239" s="40">
        <v>24</v>
      </c>
      <c r="F239" s="41">
        <f t="shared" si="12"/>
        <v>38</v>
      </c>
      <c r="G239" s="44">
        <f t="shared" si="13"/>
        <v>14.709677419354838</v>
      </c>
      <c r="H239" s="43">
        <f t="shared" si="14"/>
        <v>447.41935483870969</v>
      </c>
      <c r="I239" s="43">
        <f t="shared" si="15"/>
        <v>-35.416666666666664</v>
      </c>
    </row>
    <row r="240" spans="1:9" x14ac:dyDescent="0.25">
      <c r="A240" s="48" t="s">
        <v>1174</v>
      </c>
      <c r="B240" s="35" t="s">
        <v>1491</v>
      </c>
      <c r="C240" s="49">
        <v>2.5</v>
      </c>
      <c r="D240" s="36" cm="1">
        <f t="array" ref="D240">SUMPRODUCT((Stock!$J$2:$J$910=A240 &amp; "Disponible")*(Stock!$G$2:$G$910))</f>
        <v>0</v>
      </c>
      <c r="E240" s="40">
        <v>17</v>
      </c>
      <c r="F240" s="41">
        <f t="shared" si="12"/>
        <v>-17</v>
      </c>
      <c r="G240" s="44">
        <f t="shared" si="13"/>
        <v>-6.8</v>
      </c>
      <c r="H240" s="43">
        <f t="shared" si="14"/>
        <v>-206.83333333333334</v>
      </c>
      <c r="I240" s="43">
        <f t="shared" si="15"/>
        <v>19.5</v>
      </c>
    </row>
    <row r="241" spans="1:9" x14ac:dyDescent="0.25">
      <c r="A241" s="48" t="s">
        <v>1196</v>
      </c>
      <c r="B241" s="35" t="s">
        <v>1492</v>
      </c>
      <c r="C241" s="49">
        <v>2.5</v>
      </c>
      <c r="D241" s="36" cm="1">
        <f t="array" ref="D241">SUMPRODUCT((Stock!$J$2:$J$910=A241 &amp; "Disponible")*(Stock!$G$2:$G$910))</f>
        <v>0</v>
      </c>
      <c r="E241" s="40">
        <v>0</v>
      </c>
      <c r="F241" s="41">
        <f t="shared" si="12"/>
        <v>0</v>
      </c>
      <c r="G241" s="44">
        <f t="shared" si="13"/>
        <v>0</v>
      </c>
      <c r="H241" s="43">
        <f t="shared" si="14"/>
        <v>0</v>
      </c>
      <c r="I241" s="43" t="str">
        <f t="shared" si="15"/>
        <v/>
      </c>
    </row>
    <row r="242" spans="1:9" x14ac:dyDescent="0.25">
      <c r="A242" s="48" t="s">
        <v>1112</v>
      </c>
      <c r="B242" s="35" t="s">
        <v>1493</v>
      </c>
      <c r="C242" s="49">
        <v>2.5</v>
      </c>
      <c r="D242" s="36" cm="1">
        <f t="array" ref="D242">SUMPRODUCT((Stock!$J$2:$J$910=A242 &amp; "Disponible")*(Stock!$G$2:$G$910))</f>
        <v>1</v>
      </c>
      <c r="E242" s="40">
        <v>0</v>
      </c>
      <c r="F242" s="41">
        <f t="shared" si="12"/>
        <v>1</v>
      </c>
      <c r="G242" s="44">
        <f t="shared" si="13"/>
        <v>0.4</v>
      </c>
      <c r="H242" s="43">
        <f t="shared" si="14"/>
        <v>12.166666666666668</v>
      </c>
      <c r="I242" s="43">
        <f t="shared" si="15"/>
        <v>1.5</v>
      </c>
    </row>
    <row r="243" spans="1:9" x14ac:dyDescent="0.25">
      <c r="A243" s="48" t="s">
        <v>752</v>
      </c>
      <c r="B243" s="35" t="s">
        <v>1494</v>
      </c>
      <c r="C243" s="49">
        <v>2.5</v>
      </c>
      <c r="D243" s="36" cm="1">
        <f t="array" ref="D243">SUMPRODUCT((Stock!$J$2:$J$910=A243 &amp; "Disponible")*(Stock!$G$2:$G$910))</f>
        <v>176</v>
      </c>
      <c r="E243" s="40">
        <v>3</v>
      </c>
      <c r="F243" s="41">
        <f t="shared" si="12"/>
        <v>173</v>
      </c>
      <c r="G243" s="44">
        <f t="shared" si="13"/>
        <v>69.2</v>
      </c>
      <c r="H243" s="43">
        <f t="shared" si="14"/>
        <v>2104.8333333333335</v>
      </c>
      <c r="I243" s="43">
        <f t="shared" si="15"/>
        <v>-170.50000000000003</v>
      </c>
    </row>
    <row r="244" spans="1:9" x14ac:dyDescent="0.25">
      <c r="A244" s="48" t="s">
        <v>360</v>
      </c>
      <c r="B244" s="35" t="s">
        <v>1495</v>
      </c>
      <c r="C244" s="49">
        <v>2.4166666666666665</v>
      </c>
      <c r="D244" s="36" cm="1">
        <f t="array" ref="D244">SUMPRODUCT((Stock!$J$2:$J$910=A244 &amp; "Disponible")*(Stock!$G$2:$G$910))</f>
        <v>9</v>
      </c>
      <c r="E244" s="40">
        <v>9</v>
      </c>
      <c r="F244" s="41">
        <f t="shared" si="12"/>
        <v>0</v>
      </c>
      <c r="G244" s="44">
        <f t="shared" si="13"/>
        <v>0</v>
      </c>
      <c r="H244" s="43">
        <f t="shared" si="14"/>
        <v>0</v>
      </c>
      <c r="I244" s="43" t="str">
        <f t="shared" si="15"/>
        <v/>
      </c>
    </row>
    <row r="245" spans="1:9" x14ac:dyDescent="0.25">
      <c r="A245" s="48" t="s">
        <v>1197</v>
      </c>
      <c r="B245" s="35" t="s">
        <v>1496</v>
      </c>
      <c r="C245" s="49">
        <v>2.4166666666666665</v>
      </c>
      <c r="D245" s="36" cm="1">
        <f t="array" ref="D245">SUMPRODUCT((Stock!$J$2:$J$910=A245 &amp; "Disponible")*(Stock!$G$2:$G$910))</f>
        <v>0</v>
      </c>
      <c r="E245" s="40">
        <v>2</v>
      </c>
      <c r="F245" s="41">
        <f t="shared" si="12"/>
        <v>-2</v>
      </c>
      <c r="G245" s="44">
        <f t="shared" si="13"/>
        <v>-0.82758620689655182</v>
      </c>
      <c r="H245" s="43">
        <f t="shared" si="14"/>
        <v>-25.172413793103452</v>
      </c>
      <c r="I245" s="43">
        <f t="shared" si="15"/>
        <v>4.4166666666666661</v>
      </c>
    </row>
    <row r="246" spans="1:9" x14ac:dyDescent="0.25">
      <c r="A246" s="48" t="s">
        <v>714</v>
      </c>
      <c r="B246" s="35" t="s">
        <v>1497</v>
      </c>
      <c r="C246" s="49">
        <v>2.4166666666666665</v>
      </c>
      <c r="D246" s="36" cm="1">
        <f t="array" ref="D246">SUMPRODUCT((Stock!$J$2:$J$910=A246 &amp; "Disponible")*(Stock!$G$2:$G$910))</f>
        <v>225</v>
      </c>
      <c r="E246" s="40">
        <v>0</v>
      </c>
      <c r="F246" s="41">
        <f t="shared" si="12"/>
        <v>225</v>
      </c>
      <c r="G246" s="44">
        <f t="shared" si="13"/>
        <v>93.103448275862078</v>
      </c>
      <c r="H246" s="43">
        <f t="shared" si="14"/>
        <v>2831.8965517241381</v>
      </c>
      <c r="I246" s="43">
        <f t="shared" si="15"/>
        <v>-222.58333333333334</v>
      </c>
    </row>
    <row r="247" spans="1:9" x14ac:dyDescent="0.25">
      <c r="A247" s="48" t="s">
        <v>726</v>
      </c>
      <c r="B247" s="35" t="s">
        <v>1498</v>
      </c>
      <c r="C247" s="49">
        <v>2.4166666666666665</v>
      </c>
      <c r="D247" s="36" cm="1">
        <f t="array" ref="D247">SUMPRODUCT((Stock!$J$2:$J$910=A247 &amp; "Disponible")*(Stock!$G$2:$G$910))</f>
        <v>810</v>
      </c>
      <c r="E247" s="40">
        <v>0</v>
      </c>
      <c r="F247" s="41">
        <f t="shared" si="12"/>
        <v>810</v>
      </c>
      <c r="G247" s="44">
        <f t="shared" si="13"/>
        <v>335.17241379310349</v>
      </c>
      <c r="H247" s="43">
        <f t="shared" si="14"/>
        <v>10194.827586206899</v>
      </c>
      <c r="I247" s="43">
        <f t="shared" si="15"/>
        <v>-807.58333333333337</v>
      </c>
    </row>
    <row r="248" spans="1:9" x14ac:dyDescent="0.25">
      <c r="A248" s="48" t="s">
        <v>276</v>
      </c>
      <c r="B248" s="35" t="s">
        <v>1499</v>
      </c>
      <c r="C248" s="49">
        <v>2.3333333333333335</v>
      </c>
      <c r="D248" s="36" cm="1">
        <f t="array" ref="D248">SUMPRODUCT((Stock!$J$2:$J$910=A248 &amp; "Disponible")*(Stock!$G$2:$G$910))</f>
        <v>7</v>
      </c>
      <c r="E248" s="40">
        <v>14</v>
      </c>
      <c r="F248" s="41">
        <f t="shared" si="12"/>
        <v>-7</v>
      </c>
      <c r="G248" s="44">
        <f t="shared" si="13"/>
        <v>-3</v>
      </c>
      <c r="H248" s="43">
        <f t="shared" si="14"/>
        <v>-91.25</v>
      </c>
      <c r="I248" s="43">
        <f t="shared" si="15"/>
        <v>9.3333333333333339</v>
      </c>
    </row>
    <row r="249" spans="1:9" x14ac:dyDescent="0.25">
      <c r="A249" s="48" t="s">
        <v>1198</v>
      </c>
      <c r="B249" s="35" t="s">
        <v>1500</v>
      </c>
      <c r="C249" s="49">
        <v>2.3333333333333335</v>
      </c>
      <c r="D249" s="36" cm="1">
        <f t="array" ref="D249">SUMPRODUCT((Stock!$J$2:$J$910=A249 &amp; "Disponible")*(Stock!$G$2:$G$910))</f>
        <v>0</v>
      </c>
      <c r="E249" s="40">
        <v>22</v>
      </c>
      <c r="F249" s="41">
        <f t="shared" si="12"/>
        <v>-22</v>
      </c>
      <c r="G249" s="44">
        <f t="shared" si="13"/>
        <v>-9.4285714285714288</v>
      </c>
      <c r="H249" s="43">
        <f t="shared" si="14"/>
        <v>-286.78571428571428</v>
      </c>
      <c r="I249" s="43">
        <f t="shared" si="15"/>
        <v>24.333333333333336</v>
      </c>
    </row>
    <row r="250" spans="1:9" x14ac:dyDescent="0.25">
      <c r="A250" s="35" t="s">
        <v>746</v>
      </c>
      <c r="B250" s="35" t="s">
        <v>1501</v>
      </c>
      <c r="C250" s="37">
        <v>2.3333333333333335</v>
      </c>
      <c r="D250" s="36" cm="1">
        <f t="array" ref="D250">SUMPRODUCT((Stock!$J$2:$J$910=A250 &amp; "Disponible")*(Stock!$G$2:$G$910))</f>
        <v>332</v>
      </c>
      <c r="E250" s="40">
        <v>0</v>
      </c>
      <c r="F250" s="41">
        <f t="shared" si="12"/>
        <v>332</v>
      </c>
      <c r="G250" s="44">
        <f t="shared" si="13"/>
        <v>142.28571428571428</v>
      </c>
      <c r="H250" s="43">
        <f t="shared" si="14"/>
        <v>4327.8571428571431</v>
      </c>
      <c r="I250" s="43">
        <f t="shared" si="15"/>
        <v>-329.66666666666663</v>
      </c>
    </row>
    <row r="251" spans="1:9" x14ac:dyDescent="0.25">
      <c r="A251" s="35" t="s">
        <v>1175</v>
      </c>
      <c r="B251" s="35" t="s">
        <v>1502</v>
      </c>
      <c r="C251" s="37">
        <v>2.25</v>
      </c>
      <c r="D251" s="36" cm="1">
        <f t="array" ref="D251">SUMPRODUCT((Stock!$J$2:$J$910=A251 &amp; "Disponible")*(Stock!$G$2:$G$910))</f>
        <v>28</v>
      </c>
      <c r="E251" s="40">
        <v>0</v>
      </c>
      <c r="F251" s="41">
        <f t="shared" si="12"/>
        <v>28</v>
      </c>
      <c r="G251" s="44">
        <f t="shared" si="13"/>
        <v>12.444444444444445</v>
      </c>
      <c r="H251" s="43">
        <f t="shared" si="14"/>
        <v>378.51851851851853</v>
      </c>
      <c r="I251" s="43">
        <f t="shared" si="15"/>
        <v>-25.75</v>
      </c>
    </row>
    <row r="252" spans="1:9" x14ac:dyDescent="0.25">
      <c r="A252" s="35" t="s">
        <v>348</v>
      </c>
      <c r="B252" s="35" t="s">
        <v>1503</v>
      </c>
      <c r="C252" s="37">
        <v>2.25</v>
      </c>
      <c r="D252" s="36" cm="1">
        <f t="array" ref="D252">SUMPRODUCT((Stock!$J$2:$J$910=A252 &amp; "Disponible")*(Stock!$G$2:$G$910))</f>
        <v>0</v>
      </c>
      <c r="E252" s="40">
        <v>1</v>
      </c>
      <c r="F252" s="41">
        <f t="shared" si="12"/>
        <v>-1</v>
      </c>
      <c r="G252" s="44">
        <f t="shared" si="13"/>
        <v>-0.44444444444444442</v>
      </c>
      <c r="H252" s="43">
        <f t="shared" si="14"/>
        <v>-13.518518518518519</v>
      </c>
      <c r="I252" s="43">
        <f t="shared" si="15"/>
        <v>3.2500000000000004</v>
      </c>
    </row>
    <row r="253" spans="1:9" x14ac:dyDescent="0.25">
      <c r="A253" s="35" t="s">
        <v>926</v>
      </c>
      <c r="B253" s="35" t="s">
        <v>1504</v>
      </c>
      <c r="C253" s="37">
        <v>2.25</v>
      </c>
      <c r="D253" s="36" cm="1">
        <f t="array" ref="D253">SUMPRODUCT((Stock!$J$2:$J$910=A253 &amp; "Disponible")*(Stock!$G$2:$G$910))</f>
        <v>15</v>
      </c>
      <c r="E253" s="40">
        <v>0</v>
      </c>
      <c r="F253" s="41">
        <f t="shared" si="12"/>
        <v>15</v>
      </c>
      <c r="G253" s="44">
        <f t="shared" si="13"/>
        <v>6.666666666666667</v>
      </c>
      <c r="H253" s="43">
        <f t="shared" si="14"/>
        <v>202.7777777777778</v>
      </c>
      <c r="I253" s="43">
        <f t="shared" si="15"/>
        <v>-12.75</v>
      </c>
    </row>
    <row r="254" spans="1:9" x14ac:dyDescent="0.25">
      <c r="A254" s="35" t="s">
        <v>1010</v>
      </c>
      <c r="B254" s="35" t="s">
        <v>1505</v>
      </c>
      <c r="C254" s="37">
        <v>2.25</v>
      </c>
      <c r="D254" s="36" cm="1">
        <f t="array" ref="D254">SUMPRODUCT((Stock!$J$2:$J$910=A254 &amp; "Disponible")*(Stock!$G$2:$G$910))</f>
        <v>1</v>
      </c>
      <c r="E254" s="40">
        <v>12</v>
      </c>
      <c r="F254" s="41">
        <f t="shared" si="12"/>
        <v>-11</v>
      </c>
      <c r="G254" s="44">
        <f t="shared" si="13"/>
        <v>-4.8888888888888893</v>
      </c>
      <c r="H254" s="43">
        <f t="shared" si="14"/>
        <v>-148.70370370370372</v>
      </c>
      <c r="I254" s="43">
        <f t="shared" si="15"/>
        <v>13.249999999999998</v>
      </c>
    </row>
    <row r="255" spans="1:9" x14ac:dyDescent="0.25">
      <c r="A255" s="35" t="s">
        <v>168</v>
      </c>
      <c r="B255" s="35" t="s">
        <v>1506</v>
      </c>
      <c r="C255" s="37">
        <v>2.1666666666666665</v>
      </c>
      <c r="D255" s="36" cm="1">
        <f t="array" ref="D255">SUMPRODUCT((Stock!$J$2:$J$910=A255 &amp; "Disponible")*(Stock!$G$2:$G$910))</f>
        <v>18</v>
      </c>
      <c r="E255" s="40">
        <v>0</v>
      </c>
      <c r="F255" s="41">
        <f t="shared" si="12"/>
        <v>18</v>
      </c>
      <c r="G255" s="44">
        <f t="shared" si="13"/>
        <v>8.3076923076923084</v>
      </c>
      <c r="H255" s="43">
        <f t="shared" si="14"/>
        <v>252.69230769230774</v>
      </c>
      <c r="I255" s="43">
        <f t="shared" si="15"/>
        <v>-15.833333333333334</v>
      </c>
    </row>
    <row r="256" spans="1:9" x14ac:dyDescent="0.25">
      <c r="A256" s="35" t="s">
        <v>1149</v>
      </c>
      <c r="B256" s="35" t="s">
        <v>1507</v>
      </c>
      <c r="C256" s="37">
        <v>2.1666666666666665</v>
      </c>
      <c r="D256" s="36" cm="1">
        <f t="array" ref="D256">SUMPRODUCT((Stock!$J$2:$J$910=A256 &amp; "Disponible")*(Stock!$G$2:$G$910))</f>
        <v>9</v>
      </c>
      <c r="E256" s="40">
        <v>0</v>
      </c>
      <c r="F256" s="41">
        <f t="shared" si="12"/>
        <v>9</v>
      </c>
      <c r="G256" s="44">
        <f t="shared" si="13"/>
        <v>4.1538461538461542</v>
      </c>
      <c r="H256" s="43">
        <f t="shared" si="14"/>
        <v>126.34615384615387</v>
      </c>
      <c r="I256" s="43">
        <f t="shared" si="15"/>
        <v>-6.833333333333333</v>
      </c>
    </row>
    <row r="257" spans="1:9" x14ac:dyDescent="0.25">
      <c r="A257" s="35" t="s">
        <v>1163</v>
      </c>
      <c r="B257" s="35" t="s">
        <v>1508</v>
      </c>
      <c r="C257" s="37">
        <v>2.1666666666666665</v>
      </c>
      <c r="D257" s="36" cm="1">
        <f t="array" ref="D257">SUMPRODUCT((Stock!$J$2:$J$910=A257 &amp; "Disponible")*(Stock!$G$2:$G$910))</f>
        <v>0</v>
      </c>
      <c r="E257" s="40">
        <v>6</v>
      </c>
      <c r="F257" s="41">
        <f t="shared" si="12"/>
        <v>-6</v>
      </c>
      <c r="G257" s="44">
        <f t="shared" si="13"/>
        <v>-2.7692307692307696</v>
      </c>
      <c r="H257" s="43">
        <f t="shared" si="14"/>
        <v>-84.230769230769241</v>
      </c>
      <c r="I257" s="43">
        <f t="shared" si="15"/>
        <v>8.1666666666666661</v>
      </c>
    </row>
    <row r="258" spans="1:9" x14ac:dyDescent="0.25">
      <c r="A258" s="35" t="s">
        <v>952</v>
      </c>
      <c r="B258" s="35" t="s">
        <v>1509</v>
      </c>
      <c r="C258" s="37">
        <v>2.1666666666666665</v>
      </c>
      <c r="D258" s="36" cm="1">
        <f t="array" ref="D258">SUMPRODUCT((Stock!$J$2:$J$910=A258 &amp; "Disponible")*(Stock!$G$2:$G$910))</f>
        <v>6</v>
      </c>
      <c r="E258" s="40">
        <v>0</v>
      </c>
      <c r="F258" s="41">
        <f t="shared" si="12"/>
        <v>6</v>
      </c>
      <c r="G258" s="44">
        <f t="shared" si="13"/>
        <v>2.7692307692307696</v>
      </c>
      <c r="H258" s="43">
        <f t="shared" si="14"/>
        <v>84.230769230769241</v>
      </c>
      <c r="I258" s="43">
        <f t="shared" si="15"/>
        <v>-3.833333333333333</v>
      </c>
    </row>
    <row r="259" spans="1:9" x14ac:dyDescent="0.25">
      <c r="A259" s="35" t="s">
        <v>602</v>
      </c>
      <c r="B259" s="35" t="s">
        <v>1510</v>
      </c>
      <c r="C259" s="37">
        <v>2.1666666666666665</v>
      </c>
      <c r="D259" s="36" cm="1">
        <f t="array" ref="D259">SUMPRODUCT((Stock!$J$2:$J$910=A259 &amp; "Disponible")*(Stock!$G$2:$G$910))</f>
        <v>0</v>
      </c>
      <c r="E259" s="40">
        <v>89</v>
      </c>
      <c r="F259" s="41">
        <f t="shared" si="12"/>
        <v>-89</v>
      </c>
      <c r="G259" s="44">
        <f t="shared" si="13"/>
        <v>-41.07692307692308</v>
      </c>
      <c r="H259" s="43">
        <f t="shared" si="14"/>
        <v>-1249.4230769230771</v>
      </c>
      <c r="I259" s="43">
        <f t="shared" si="15"/>
        <v>91.166666666666671</v>
      </c>
    </row>
    <row r="260" spans="1:9" x14ac:dyDescent="0.25">
      <c r="A260" s="35" t="s">
        <v>291</v>
      </c>
      <c r="B260" s="35" t="s">
        <v>1511</v>
      </c>
      <c r="C260" s="37">
        <v>2</v>
      </c>
      <c r="D260" s="36" cm="1">
        <f t="array" ref="D260">SUMPRODUCT((Stock!$J$2:$J$910=A260 &amp; "Disponible")*(Stock!$G$2:$G$910))</f>
        <v>22</v>
      </c>
      <c r="E260" s="40">
        <v>8</v>
      </c>
      <c r="F260" s="41">
        <f t="shared" ref="F260:F323" si="16">D260-E260</f>
        <v>14</v>
      </c>
      <c r="G260" s="44">
        <f t="shared" ref="G260:G323" si="17">F260*100%/C260</f>
        <v>7</v>
      </c>
      <c r="H260" s="43">
        <f t="shared" ref="H260:H323" si="18">((365/12)*G260)/100%</f>
        <v>212.91666666666669</v>
      </c>
      <c r="I260" s="43">
        <f t="shared" si="15"/>
        <v>-12</v>
      </c>
    </row>
    <row r="261" spans="1:9" x14ac:dyDescent="0.25">
      <c r="A261" s="35" t="s">
        <v>443</v>
      </c>
      <c r="B261" s="35" t="s">
        <v>1512</v>
      </c>
      <c r="C261" s="37">
        <v>2</v>
      </c>
      <c r="D261" s="36" cm="1">
        <f t="array" ref="D261">SUMPRODUCT((Stock!$J$2:$J$910=A261 &amp; "Disponible")*(Stock!$G$2:$G$910))</f>
        <v>54</v>
      </c>
      <c r="E261" s="40">
        <v>0</v>
      </c>
      <c r="F261" s="41">
        <f t="shared" si="16"/>
        <v>54</v>
      </c>
      <c r="G261" s="44">
        <f t="shared" si="17"/>
        <v>27</v>
      </c>
      <c r="H261" s="43">
        <f t="shared" si="18"/>
        <v>821.25</v>
      </c>
      <c r="I261" s="43">
        <f t="shared" ref="I261:I324" si="19">IFERROR(((365/12)-H261)*(F261/H261),"")</f>
        <v>-52</v>
      </c>
    </row>
    <row r="262" spans="1:9" x14ac:dyDescent="0.25">
      <c r="A262" s="35" t="s">
        <v>1199</v>
      </c>
      <c r="B262" s="35" t="s">
        <v>1513</v>
      </c>
      <c r="C262" s="37">
        <v>1.9166666666666667</v>
      </c>
      <c r="D262" s="36" cm="1">
        <f t="array" ref="D262">SUMPRODUCT((Stock!$J$2:$J$910=A262 &amp; "Disponible")*(Stock!$G$2:$G$910))</f>
        <v>0</v>
      </c>
      <c r="E262" s="40">
        <v>0</v>
      </c>
      <c r="F262" s="41">
        <f t="shared" si="16"/>
        <v>0</v>
      </c>
      <c r="G262" s="44">
        <f t="shared" si="17"/>
        <v>0</v>
      </c>
      <c r="H262" s="43">
        <f t="shared" si="18"/>
        <v>0</v>
      </c>
      <c r="I262" s="43" t="str">
        <f t="shared" si="19"/>
        <v/>
      </c>
    </row>
    <row r="263" spans="1:9" x14ac:dyDescent="0.25">
      <c r="A263" s="35" t="s">
        <v>176</v>
      </c>
      <c r="B263" s="35" t="s">
        <v>1514</v>
      </c>
      <c r="C263" s="37">
        <v>1.8333333333333333</v>
      </c>
      <c r="D263" s="36" cm="1">
        <f t="array" ref="D263">SUMPRODUCT((Stock!$J$2:$J$910=A263 &amp; "Disponible")*(Stock!$G$2:$G$910))</f>
        <v>0</v>
      </c>
      <c r="E263" s="40">
        <v>7</v>
      </c>
      <c r="F263" s="41">
        <f t="shared" si="16"/>
        <v>-7</v>
      </c>
      <c r="G263" s="44">
        <f t="shared" si="17"/>
        <v>-3.8181818181818183</v>
      </c>
      <c r="H263" s="43">
        <f t="shared" si="18"/>
        <v>-116.13636363636364</v>
      </c>
      <c r="I263" s="43">
        <f t="shared" si="19"/>
        <v>8.8333333333333339</v>
      </c>
    </row>
    <row r="264" spans="1:9" x14ac:dyDescent="0.25">
      <c r="A264" s="35" t="s">
        <v>239</v>
      </c>
      <c r="B264" s="35" t="s">
        <v>1515</v>
      </c>
      <c r="C264" s="37">
        <v>1.75</v>
      </c>
      <c r="D264" s="36" cm="1">
        <f t="array" ref="D264">SUMPRODUCT((Stock!$J$2:$J$910=A264 &amp; "Disponible")*(Stock!$G$2:$G$910))</f>
        <v>16</v>
      </c>
      <c r="E264" s="40">
        <v>0</v>
      </c>
      <c r="F264" s="41">
        <f t="shared" si="16"/>
        <v>16</v>
      </c>
      <c r="G264" s="44">
        <f t="shared" si="17"/>
        <v>9.1428571428571423</v>
      </c>
      <c r="H264" s="43">
        <f t="shared" si="18"/>
        <v>278.09523809523807</v>
      </c>
      <c r="I264" s="43">
        <f t="shared" si="19"/>
        <v>-14.250000000000002</v>
      </c>
    </row>
    <row r="265" spans="1:9" x14ac:dyDescent="0.25">
      <c r="A265" s="35" t="s">
        <v>924</v>
      </c>
      <c r="B265" s="35" t="s">
        <v>1516</v>
      </c>
      <c r="C265" s="37">
        <v>1.75</v>
      </c>
      <c r="D265" s="36" cm="1">
        <f t="array" ref="D265">SUMPRODUCT((Stock!$J$2:$J$910=A265 &amp; "Disponible")*(Stock!$G$2:$G$910))</f>
        <v>46</v>
      </c>
      <c r="E265" s="40">
        <v>0</v>
      </c>
      <c r="F265" s="41">
        <f t="shared" si="16"/>
        <v>46</v>
      </c>
      <c r="G265" s="44">
        <f t="shared" si="17"/>
        <v>26.285714285714285</v>
      </c>
      <c r="H265" s="43">
        <f t="shared" si="18"/>
        <v>799.52380952380952</v>
      </c>
      <c r="I265" s="43">
        <f t="shared" si="19"/>
        <v>-44.25</v>
      </c>
    </row>
    <row r="266" spans="1:9" x14ac:dyDescent="0.25">
      <c r="A266" s="35" t="s">
        <v>938</v>
      </c>
      <c r="B266" s="35" t="s">
        <v>1517</v>
      </c>
      <c r="C266" s="37">
        <v>1.75</v>
      </c>
      <c r="D266" s="36" cm="1">
        <f t="array" ref="D266">SUMPRODUCT((Stock!$J$2:$J$910=A266 &amp; "Disponible")*(Stock!$G$2:$G$910))</f>
        <v>11</v>
      </c>
      <c r="E266" s="40">
        <v>0</v>
      </c>
      <c r="F266" s="41">
        <f t="shared" si="16"/>
        <v>11</v>
      </c>
      <c r="G266" s="44">
        <f t="shared" si="17"/>
        <v>6.2857142857142856</v>
      </c>
      <c r="H266" s="43">
        <f t="shared" si="18"/>
        <v>191.1904761904762</v>
      </c>
      <c r="I266" s="43">
        <f t="shared" si="19"/>
        <v>-9.25</v>
      </c>
    </row>
    <row r="267" spans="1:9" x14ac:dyDescent="0.25">
      <c r="A267" s="35" t="s">
        <v>233</v>
      </c>
      <c r="B267" s="35" t="s">
        <v>1518</v>
      </c>
      <c r="C267" s="37">
        <v>1.6666666666666667</v>
      </c>
      <c r="D267" s="36" cm="1">
        <f t="array" ref="D267">SUMPRODUCT((Stock!$J$2:$J$910=A267 &amp; "Disponible")*(Stock!$G$2:$G$910))</f>
        <v>18</v>
      </c>
      <c r="E267" s="40">
        <v>0</v>
      </c>
      <c r="F267" s="41">
        <f t="shared" si="16"/>
        <v>18</v>
      </c>
      <c r="G267" s="44">
        <f t="shared" si="17"/>
        <v>10.799999999999999</v>
      </c>
      <c r="H267" s="43">
        <f t="shared" si="18"/>
        <v>328.5</v>
      </c>
      <c r="I267" s="43">
        <f t="shared" si="19"/>
        <v>-16.333333333333332</v>
      </c>
    </row>
    <row r="268" spans="1:9" x14ac:dyDescent="0.25">
      <c r="A268" s="35" t="s">
        <v>368</v>
      </c>
      <c r="B268" s="35" t="s">
        <v>1519</v>
      </c>
      <c r="C268" s="37">
        <v>1.6666666666666667</v>
      </c>
      <c r="D268" s="36" cm="1">
        <f t="array" ref="D268">SUMPRODUCT((Stock!$J$2:$J$910=A268 &amp; "Disponible")*(Stock!$G$2:$G$910))</f>
        <v>66</v>
      </c>
      <c r="E268" s="40">
        <v>0</v>
      </c>
      <c r="F268" s="41">
        <f t="shared" si="16"/>
        <v>66</v>
      </c>
      <c r="G268" s="44">
        <f t="shared" si="17"/>
        <v>39.6</v>
      </c>
      <c r="H268" s="43">
        <f t="shared" si="18"/>
        <v>1204.5</v>
      </c>
      <c r="I268" s="43">
        <f t="shared" si="19"/>
        <v>-64.333333333333329</v>
      </c>
    </row>
    <row r="269" spans="1:9" x14ac:dyDescent="0.25">
      <c r="A269" s="35" t="s">
        <v>445</v>
      </c>
      <c r="B269" s="35" t="s">
        <v>1520</v>
      </c>
      <c r="C269" s="37">
        <v>1.6666666666666667</v>
      </c>
      <c r="D269" s="36" cm="1">
        <f t="array" ref="D269">SUMPRODUCT((Stock!$J$2:$J$910=A269 &amp; "Disponible")*(Stock!$G$2:$G$910))</f>
        <v>4</v>
      </c>
      <c r="E269" s="40">
        <v>0</v>
      </c>
      <c r="F269" s="41">
        <f t="shared" si="16"/>
        <v>4</v>
      </c>
      <c r="G269" s="44">
        <f t="shared" si="17"/>
        <v>2.4</v>
      </c>
      <c r="H269" s="43">
        <f t="shared" si="18"/>
        <v>73</v>
      </c>
      <c r="I269" s="43">
        <f t="shared" si="19"/>
        <v>-2.333333333333333</v>
      </c>
    </row>
    <row r="270" spans="1:9" x14ac:dyDescent="0.25">
      <c r="A270" s="35" t="s">
        <v>574</v>
      </c>
      <c r="B270" s="35" t="s">
        <v>1521</v>
      </c>
      <c r="C270" s="37">
        <v>1.6666666666666667</v>
      </c>
      <c r="D270" s="36" cm="1">
        <f t="array" ref="D270">SUMPRODUCT((Stock!$J$2:$J$910=A270 &amp; "Disponible")*(Stock!$G$2:$G$910))</f>
        <v>0</v>
      </c>
      <c r="E270" s="40">
        <v>2</v>
      </c>
      <c r="F270" s="41">
        <f t="shared" si="16"/>
        <v>-2</v>
      </c>
      <c r="G270" s="44">
        <f t="shared" si="17"/>
        <v>-1.2</v>
      </c>
      <c r="H270" s="43">
        <f t="shared" si="18"/>
        <v>-36.5</v>
      </c>
      <c r="I270" s="43">
        <f t="shared" si="19"/>
        <v>3.6666666666666665</v>
      </c>
    </row>
    <row r="271" spans="1:9" x14ac:dyDescent="0.25">
      <c r="A271" s="35" t="s">
        <v>1176</v>
      </c>
      <c r="B271" s="35" t="s">
        <v>1522</v>
      </c>
      <c r="C271" s="37">
        <v>1.5833333333333333</v>
      </c>
      <c r="D271" s="36" cm="1">
        <f t="array" ref="D271">SUMPRODUCT((Stock!$J$2:$J$910=A271 &amp; "Disponible")*(Stock!$G$2:$G$910))</f>
        <v>23</v>
      </c>
      <c r="E271" s="40">
        <v>9</v>
      </c>
      <c r="F271" s="41">
        <f t="shared" si="16"/>
        <v>14</v>
      </c>
      <c r="G271" s="44">
        <f t="shared" si="17"/>
        <v>8.8421052631578956</v>
      </c>
      <c r="H271" s="43">
        <f t="shared" si="18"/>
        <v>268.94736842105266</v>
      </c>
      <c r="I271" s="43">
        <f t="shared" si="19"/>
        <v>-12.416666666666668</v>
      </c>
    </row>
    <row r="272" spans="1:9" x14ac:dyDescent="0.25">
      <c r="A272" s="35" t="s">
        <v>274</v>
      </c>
      <c r="B272" s="35" t="s">
        <v>1523</v>
      </c>
      <c r="C272" s="37">
        <v>1.4166666666666667</v>
      </c>
      <c r="D272" s="36" cm="1">
        <f t="array" ref="D272">SUMPRODUCT((Stock!$J$2:$J$910=A272 &amp; "Disponible")*(Stock!$G$2:$G$910))</f>
        <v>2</v>
      </c>
      <c r="E272" s="40">
        <v>11</v>
      </c>
      <c r="F272" s="41">
        <f t="shared" si="16"/>
        <v>-9</v>
      </c>
      <c r="G272" s="44">
        <f t="shared" si="17"/>
        <v>-6.3529411764705879</v>
      </c>
      <c r="H272" s="43">
        <f t="shared" si="18"/>
        <v>-193.23529411764704</v>
      </c>
      <c r="I272" s="43">
        <f t="shared" si="19"/>
        <v>10.416666666666666</v>
      </c>
    </row>
    <row r="273" spans="1:9" x14ac:dyDescent="0.25">
      <c r="A273" s="35" t="s">
        <v>434</v>
      </c>
      <c r="B273" s="35" t="s">
        <v>1524</v>
      </c>
      <c r="C273" s="37">
        <v>1.4166666666666667</v>
      </c>
      <c r="D273" s="36" cm="1">
        <f t="array" ref="D273">SUMPRODUCT((Stock!$J$2:$J$910=A273 &amp; "Disponible")*(Stock!$G$2:$G$910))</f>
        <v>0</v>
      </c>
      <c r="E273" s="40">
        <v>2</v>
      </c>
      <c r="F273" s="41">
        <f t="shared" si="16"/>
        <v>-2</v>
      </c>
      <c r="G273" s="44">
        <f t="shared" si="17"/>
        <v>-1.4117647058823528</v>
      </c>
      <c r="H273" s="43">
        <f t="shared" si="18"/>
        <v>-42.941176470588232</v>
      </c>
      <c r="I273" s="43">
        <f t="shared" si="19"/>
        <v>3.416666666666667</v>
      </c>
    </row>
    <row r="274" spans="1:9" x14ac:dyDescent="0.25">
      <c r="A274" s="35" t="s">
        <v>437</v>
      </c>
      <c r="B274" s="35" t="s">
        <v>1525</v>
      </c>
      <c r="C274" s="37">
        <v>1.4166666666666667</v>
      </c>
      <c r="D274" s="36" cm="1">
        <f t="array" ref="D274">SUMPRODUCT((Stock!$J$2:$J$910=A274 &amp; "Disponible")*(Stock!$G$2:$G$910))</f>
        <v>3</v>
      </c>
      <c r="E274" s="40">
        <v>0</v>
      </c>
      <c r="F274" s="41">
        <f t="shared" si="16"/>
        <v>3</v>
      </c>
      <c r="G274" s="44">
        <f t="shared" si="17"/>
        <v>2.1176470588235294</v>
      </c>
      <c r="H274" s="43">
        <f t="shared" si="18"/>
        <v>64.411764705882362</v>
      </c>
      <c r="I274" s="43">
        <f t="shared" si="19"/>
        <v>-1.5833333333333335</v>
      </c>
    </row>
    <row r="275" spans="1:9" x14ac:dyDescent="0.25">
      <c r="A275" s="35" t="s">
        <v>829</v>
      </c>
      <c r="B275" s="35" t="s">
        <v>1526</v>
      </c>
      <c r="C275" s="37">
        <v>1.4166666666666667</v>
      </c>
      <c r="D275" s="36" cm="1">
        <f t="array" ref="D275">SUMPRODUCT((Stock!$J$2:$J$910=A275 &amp; "Disponible")*(Stock!$G$2:$G$910))</f>
        <v>54</v>
      </c>
      <c r="E275" s="40">
        <v>0</v>
      </c>
      <c r="F275" s="41">
        <f t="shared" si="16"/>
        <v>54</v>
      </c>
      <c r="G275" s="44">
        <f t="shared" si="17"/>
        <v>38.117647058823529</v>
      </c>
      <c r="H275" s="43">
        <f t="shared" si="18"/>
        <v>1159.4117647058824</v>
      </c>
      <c r="I275" s="43">
        <f t="shared" si="19"/>
        <v>-52.583333333333329</v>
      </c>
    </row>
    <row r="276" spans="1:9" x14ac:dyDescent="0.25">
      <c r="A276" s="35" t="s">
        <v>883</v>
      </c>
      <c r="B276" s="35" t="s">
        <v>1527</v>
      </c>
      <c r="C276" s="37">
        <v>1.4166666666666667</v>
      </c>
      <c r="D276" s="36" cm="1">
        <f t="array" ref="D276">SUMPRODUCT((Stock!$J$2:$J$910=A276 &amp; "Disponible")*(Stock!$G$2:$G$910))</f>
        <v>7</v>
      </c>
      <c r="E276" s="40">
        <v>0</v>
      </c>
      <c r="F276" s="41">
        <f t="shared" si="16"/>
        <v>7</v>
      </c>
      <c r="G276" s="44">
        <f t="shared" si="17"/>
        <v>4.9411764705882346</v>
      </c>
      <c r="H276" s="43">
        <f t="shared" si="18"/>
        <v>150.29411764705881</v>
      </c>
      <c r="I276" s="43">
        <f t="shared" si="19"/>
        <v>-5.583333333333333</v>
      </c>
    </row>
    <row r="277" spans="1:9" x14ac:dyDescent="0.25">
      <c r="A277" s="35" t="s">
        <v>3</v>
      </c>
      <c r="B277" s="35" t="s">
        <v>1528</v>
      </c>
      <c r="C277" s="37">
        <v>1.3333333333333333</v>
      </c>
      <c r="D277" s="36" cm="1">
        <f t="array" ref="D277">SUMPRODUCT((Stock!$J$2:$J$910=A277 &amp; "Disponible")*(Stock!$G$2:$G$910))</f>
        <v>0</v>
      </c>
      <c r="E277" s="40">
        <v>1</v>
      </c>
      <c r="F277" s="41">
        <f t="shared" si="16"/>
        <v>-1</v>
      </c>
      <c r="G277" s="44">
        <f t="shared" si="17"/>
        <v>-0.75</v>
      </c>
      <c r="H277" s="43">
        <f t="shared" si="18"/>
        <v>-22.8125</v>
      </c>
      <c r="I277" s="43">
        <f t="shared" si="19"/>
        <v>2.3333333333333335</v>
      </c>
    </row>
    <row r="278" spans="1:9" x14ac:dyDescent="0.25">
      <c r="A278" s="35" t="s">
        <v>1164</v>
      </c>
      <c r="B278" s="35" t="s">
        <v>1529</v>
      </c>
      <c r="C278" s="37">
        <v>1.3333333333333333</v>
      </c>
      <c r="D278" s="36" cm="1">
        <f t="array" ref="D278">SUMPRODUCT((Stock!$J$2:$J$910=A278 &amp; "Disponible")*(Stock!$G$2:$G$910))</f>
        <v>0</v>
      </c>
      <c r="E278" s="40">
        <v>3</v>
      </c>
      <c r="F278" s="41">
        <f t="shared" si="16"/>
        <v>-3</v>
      </c>
      <c r="G278" s="44">
        <f t="shared" si="17"/>
        <v>-2.25</v>
      </c>
      <c r="H278" s="43">
        <f t="shared" si="18"/>
        <v>-68.4375</v>
      </c>
      <c r="I278" s="43">
        <f t="shared" si="19"/>
        <v>4.3333333333333339</v>
      </c>
    </row>
    <row r="279" spans="1:9" x14ac:dyDescent="0.25">
      <c r="A279" s="35" t="s">
        <v>1177</v>
      </c>
      <c r="B279" s="35" t="s">
        <v>1530</v>
      </c>
      <c r="C279" s="37">
        <v>1.3333333333333333</v>
      </c>
      <c r="D279" s="36" cm="1">
        <f t="array" ref="D279">SUMPRODUCT((Stock!$J$2:$J$910=A279 &amp; "Disponible")*(Stock!$G$2:$G$910))</f>
        <v>0</v>
      </c>
      <c r="E279" s="40">
        <v>0</v>
      </c>
      <c r="F279" s="41">
        <f t="shared" si="16"/>
        <v>0</v>
      </c>
      <c r="G279" s="44">
        <f t="shared" si="17"/>
        <v>0</v>
      </c>
      <c r="H279" s="43">
        <f t="shared" si="18"/>
        <v>0</v>
      </c>
      <c r="I279" s="43" t="str">
        <f t="shared" si="19"/>
        <v/>
      </c>
    </row>
    <row r="280" spans="1:9" x14ac:dyDescent="0.25">
      <c r="A280" s="35" t="s">
        <v>1178</v>
      </c>
      <c r="B280" s="35" t="s">
        <v>1531</v>
      </c>
      <c r="C280" s="37">
        <v>1.25</v>
      </c>
      <c r="D280" s="36" cm="1">
        <f t="array" ref="D280">SUMPRODUCT((Stock!$J$2:$J$910=A280 &amp; "Disponible")*(Stock!$G$2:$G$910))</f>
        <v>0</v>
      </c>
      <c r="E280" s="40">
        <v>9</v>
      </c>
      <c r="F280" s="41">
        <f t="shared" si="16"/>
        <v>-9</v>
      </c>
      <c r="G280" s="44">
        <f t="shared" si="17"/>
        <v>-7.2</v>
      </c>
      <c r="H280" s="43">
        <f t="shared" si="18"/>
        <v>-219</v>
      </c>
      <c r="I280" s="43">
        <f t="shared" si="19"/>
        <v>10.249999999999998</v>
      </c>
    </row>
    <row r="281" spans="1:9" x14ac:dyDescent="0.25">
      <c r="A281" s="35" t="s">
        <v>812</v>
      </c>
      <c r="B281" s="35" t="s">
        <v>1532</v>
      </c>
      <c r="C281" s="37">
        <v>1.25</v>
      </c>
      <c r="D281" s="36" cm="1">
        <f t="array" ref="D281">SUMPRODUCT((Stock!$J$2:$J$910=A281 &amp; "Disponible")*(Stock!$G$2:$G$910))</f>
        <v>3</v>
      </c>
      <c r="E281" s="40">
        <v>0</v>
      </c>
      <c r="F281" s="41">
        <f t="shared" si="16"/>
        <v>3</v>
      </c>
      <c r="G281" s="44">
        <f t="shared" si="17"/>
        <v>2.4</v>
      </c>
      <c r="H281" s="43">
        <f t="shared" si="18"/>
        <v>73</v>
      </c>
      <c r="I281" s="43">
        <f t="shared" si="19"/>
        <v>-1.7499999999999998</v>
      </c>
    </row>
    <row r="282" spans="1:9" x14ac:dyDescent="0.25">
      <c r="A282" s="35" t="s">
        <v>686</v>
      </c>
      <c r="B282" s="35" t="s">
        <v>1533</v>
      </c>
      <c r="C282" s="37">
        <v>1.1666666666666667</v>
      </c>
      <c r="D282" s="36" cm="1">
        <f t="array" ref="D282">SUMPRODUCT((Stock!$J$2:$J$910=A282 &amp; "Disponible")*(Stock!$G$2:$G$910))</f>
        <v>5</v>
      </c>
      <c r="E282" s="40">
        <v>3</v>
      </c>
      <c r="F282" s="41">
        <f t="shared" si="16"/>
        <v>2</v>
      </c>
      <c r="G282" s="44">
        <f t="shared" si="17"/>
        <v>1.7142857142857142</v>
      </c>
      <c r="H282" s="43">
        <f t="shared" si="18"/>
        <v>52.142857142857139</v>
      </c>
      <c r="I282" s="43">
        <f t="shared" si="19"/>
        <v>-0.83333333333333315</v>
      </c>
    </row>
    <row r="283" spans="1:9" x14ac:dyDescent="0.25">
      <c r="A283" s="35" t="s">
        <v>1115</v>
      </c>
      <c r="B283" s="35" t="s">
        <v>1534</v>
      </c>
      <c r="C283" s="37">
        <v>1.0833333333333333</v>
      </c>
      <c r="D283" s="36" cm="1">
        <f t="array" ref="D283">SUMPRODUCT((Stock!$J$2:$J$910=A283 &amp; "Disponible")*(Stock!$G$2:$G$910))</f>
        <v>28</v>
      </c>
      <c r="E283" s="40">
        <v>3</v>
      </c>
      <c r="F283" s="41">
        <f t="shared" si="16"/>
        <v>25</v>
      </c>
      <c r="G283" s="44">
        <f t="shared" si="17"/>
        <v>23.07692307692308</v>
      </c>
      <c r="H283" s="43">
        <f t="shared" si="18"/>
        <v>701.92307692307702</v>
      </c>
      <c r="I283" s="43">
        <f t="shared" si="19"/>
        <v>-23.916666666666668</v>
      </c>
    </row>
    <row r="284" spans="1:9" x14ac:dyDescent="0.25">
      <c r="A284" s="35" t="s">
        <v>282</v>
      </c>
      <c r="B284" s="35" t="s">
        <v>1535</v>
      </c>
      <c r="C284" s="37">
        <v>1.0833333333333333</v>
      </c>
      <c r="D284" s="36" cm="1">
        <f t="array" ref="D284">SUMPRODUCT((Stock!$J$2:$J$910=A284 &amp; "Disponible")*(Stock!$G$2:$G$910))</f>
        <v>0</v>
      </c>
      <c r="E284" s="40">
        <v>2</v>
      </c>
      <c r="F284" s="41">
        <f t="shared" si="16"/>
        <v>-2</v>
      </c>
      <c r="G284" s="44">
        <f t="shared" si="17"/>
        <v>-1.8461538461538463</v>
      </c>
      <c r="H284" s="43">
        <f t="shared" si="18"/>
        <v>-56.15384615384616</v>
      </c>
      <c r="I284" s="43">
        <f t="shared" si="19"/>
        <v>3.083333333333333</v>
      </c>
    </row>
    <row r="285" spans="1:9" x14ac:dyDescent="0.25">
      <c r="A285" s="35" t="s">
        <v>388</v>
      </c>
      <c r="B285" s="35" t="s">
        <v>1536</v>
      </c>
      <c r="C285" s="37">
        <v>1.0833333333333333</v>
      </c>
      <c r="D285" s="36" cm="1">
        <f t="array" ref="D285">SUMPRODUCT((Stock!$J$2:$J$910=A285 &amp; "Disponible")*(Stock!$G$2:$G$910))</f>
        <v>32</v>
      </c>
      <c r="E285" s="40">
        <v>0</v>
      </c>
      <c r="F285" s="41">
        <f t="shared" si="16"/>
        <v>32</v>
      </c>
      <c r="G285" s="44">
        <f t="shared" si="17"/>
        <v>29.53846153846154</v>
      </c>
      <c r="H285" s="43">
        <f t="shared" si="18"/>
        <v>898.46153846153857</v>
      </c>
      <c r="I285" s="43">
        <f t="shared" si="19"/>
        <v>-30.916666666666664</v>
      </c>
    </row>
    <row r="286" spans="1:9" x14ac:dyDescent="0.25">
      <c r="A286" s="35" t="s">
        <v>1179</v>
      </c>
      <c r="B286" s="35" t="s">
        <v>1537</v>
      </c>
      <c r="C286" s="37">
        <v>1.0833333333333333</v>
      </c>
      <c r="D286" s="36" cm="1">
        <f t="array" ref="D286">SUMPRODUCT((Stock!$J$2:$J$910=A286 &amp; "Disponible")*(Stock!$G$2:$G$910))</f>
        <v>0</v>
      </c>
      <c r="E286" s="40">
        <v>15</v>
      </c>
      <c r="F286" s="41">
        <f t="shared" si="16"/>
        <v>-15</v>
      </c>
      <c r="G286" s="44">
        <f t="shared" si="17"/>
        <v>-13.846153846153847</v>
      </c>
      <c r="H286" s="43">
        <f t="shared" si="18"/>
        <v>-421.15384615384619</v>
      </c>
      <c r="I286" s="43">
        <f t="shared" si="19"/>
        <v>16.083333333333336</v>
      </c>
    </row>
    <row r="287" spans="1:9" x14ac:dyDescent="0.25">
      <c r="A287" s="35" t="s">
        <v>622</v>
      </c>
      <c r="B287" s="35" t="s">
        <v>1538</v>
      </c>
      <c r="C287" s="37">
        <v>1.0833333333333333</v>
      </c>
      <c r="D287" s="36" cm="1">
        <f t="array" ref="D287">SUMPRODUCT((Stock!$J$2:$J$910=A287 &amp; "Disponible")*(Stock!$G$2:$G$910))</f>
        <v>223</v>
      </c>
      <c r="E287" s="40">
        <v>1</v>
      </c>
      <c r="F287" s="41">
        <f t="shared" si="16"/>
        <v>222</v>
      </c>
      <c r="G287" s="44">
        <f t="shared" si="17"/>
        <v>204.92307692307693</v>
      </c>
      <c r="H287" s="43">
        <f t="shared" si="18"/>
        <v>6233.0769230769238</v>
      </c>
      <c r="I287" s="43">
        <f t="shared" si="19"/>
        <v>-220.91666666666669</v>
      </c>
    </row>
    <row r="288" spans="1:9" x14ac:dyDescent="0.25">
      <c r="A288" s="35" t="s">
        <v>1042</v>
      </c>
      <c r="B288" s="35" t="s">
        <v>1539</v>
      </c>
      <c r="C288" s="37">
        <v>1.0833333333333333</v>
      </c>
      <c r="D288" s="36" cm="1">
        <f t="array" ref="D288">SUMPRODUCT((Stock!$J$2:$J$910=A288 &amp; "Disponible")*(Stock!$G$2:$G$910))</f>
        <v>153</v>
      </c>
      <c r="E288" s="40">
        <v>0</v>
      </c>
      <c r="F288" s="41">
        <f t="shared" si="16"/>
        <v>153</v>
      </c>
      <c r="G288" s="44">
        <f t="shared" si="17"/>
        <v>141.23076923076923</v>
      </c>
      <c r="H288" s="43">
        <f t="shared" si="18"/>
        <v>4295.7692307692305</v>
      </c>
      <c r="I288" s="43">
        <f t="shared" si="19"/>
        <v>-151.91666666666666</v>
      </c>
    </row>
    <row r="289" spans="1:9" x14ac:dyDescent="0.25">
      <c r="A289" s="35" t="s">
        <v>1094</v>
      </c>
      <c r="B289" s="35" t="s">
        <v>1540</v>
      </c>
      <c r="C289" s="37">
        <v>1.0833333333333333</v>
      </c>
      <c r="D289" s="36" cm="1">
        <f t="array" ref="D289">SUMPRODUCT((Stock!$J$2:$J$910=A289 &amp; "Disponible")*(Stock!$G$2:$G$910))</f>
        <v>119</v>
      </c>
      <c r="E289" s="40">
        <v>5</v>
      </c>
      <c r="F289" s="41">
        <f t="shared" si="16"/>
        <v>114</v>
      </c>
      <c r="G289" s="44">
        <f t="shared" si="17"/>
        <v>105.23076923076924</v>
      </c>
      <c r="H289" s="43">
        <f t="shared" si="18"/>
        <v>3200.7692307692314</v>
      </c>
      <c r="I289" s="43">
        <f t="shared" si="19"/>
        <v>-112.91666666666667</v>
      </c>
    </row>
    <row r="290" spans="1:9" x14ac:dyDescent="0.25">
      <c r="A290" s="35" t="s">
        <v>130</v>
      </c>
      <c r="B290" s="35" t="s">
        <v>1541</v>
      </c>
      <c r="C290" s="37">
        <v>1</v>
      </c>
      <c r="D290" s="36" cm="1">
        <f t="array" ref="D290">SUMPRODUCT((Stock!$J$2:$J$910=A290 &amp; "Disponible")*(Stock!$G$2:$G$910))</f>
        <v>0</v>
      </c>
      <c r="E290" s="40">
        <v>16</v>
      </c>
      <c r="F290" s="41">
        <f t="shared" si="16"/>
        <v>-16</v>
      </c>
      <c r="G290" s="44">
        <f t="shared" si="17"/>
        <v>-16</v>
      </c>
      <c r="H290" s="43">
        <f t="shared" si="18"/>
        <v>-486.66666666666669</v>
      </c>
      <c r="I290" s="43">
        <f t="shared" si="19"/>
        <v>17</v>
      </c>
    </row>
    <row r="291" spans="1:9" x14ac:dyDescent="0.25">
      <c r="A291" s="35" t="s">
        <v>200</v>
      </c>
      <c r="B291" s="35" t="s">
        <v>1542</v>
      </c>
      <c r="C291" s="37">
        <v>1</v>
      </c>
      <c r="D291" s="36" cm="1">
        <f t="array" ref="D291">SUMPRODUCT((Stock!$J$2:$J$910=A291 &amp; "Disponible")*(Stock!$G$2:$G$910))</f>
        <v>4</v>
      </c>
      <c r="E291" s="40">
        <v>0</v>
      </c>
      <c r="F291" s="41">
        <f t="shared" si="16"/>
        <v>4</v>
      </c>
      <c r="G291" s="44">
        <f t="shared" si="17"/>
        <v>4</v>
      </c>
      <c r="H291" s="43">
        <f t="shared" si="18"/>
        <v>121.66666666666667</v>
      </c>
      <c r="I291" s="43">
        <f t="shared" si="19"/>
        <v>-2.9999999999999996</v>
      </c>
    </row>
    <row r="292" spans="1:9" x14ac:dyDescent="0.25">
      <c r="A292" s="35" t="s">
        <v>278</v>
      </c>
      <c r="B292" s="35" t="s">
        <v>1543</v>
      </c>
      <c r="C292" s="37">
        <v>1</v>
      </c>
      <c r="D292" s="36" cm="1">
        <f t="array" ref="D292">SUMPRODUCT((Stock!$J$2:$J$910=A292 &amp; "Disponible")*(Stock!$G$2:$G$910))</f>
        <v>2</v>
      </c>
      <c r="E292" s="40">
        <v>0</v>
      </c>
      <c r="F292" s="41">
        <f t="shared" si="16"/>
        <v>2</v>
      </c>
      <c r="G292" s="44">
        <f t="shared" si="17"/>
        <v>2</v>
      </c>
      <c r="H292" s="43">
        <f t="shared" si="18"/>
        <v>60.833333333333336</v>
      </c>
      <c r="I292" s="43">
        <f t="shared" si="19"/>
        <v>-0.99999999999999989</v>
      </c>
    </row>
    <row r="293" spans="1:9" x14ac:dyDescent="0.25">
      <c r="A293" s="35" t="s">
        <v>336</v>
      </c>
      <c r="B293" s="35" t="s">
        <v>1544</v>
      </c>
      <c r="C293" s="37">
        <v>1</v>
      </c>
      <c r="D293" s="36" cm="1">
        <f t="array" ref="D293">SUMPRODUCT((Stock!$J$2:$J$910=A293 &amp; "Disponible")*(Stock!$G$2:$G$910))</f>
        <v>9</v>
      </c>
      <c r="E293" s="40">
        <v>5</v>
      </c>
      <c r="F293" s="41">
        <f t="shared" si="16"/>
        <v>4</v>
      </c>
      <c r="G293" s="44">
        <f t="shared" si="17"/>
        <v>4</v>
      </c>
      <c r="H293" s="43">
        <f t="shared" si="18"/>
        <v>121.66666666666667</v>
      </c>
      <c r="I293" s="43">
        <f t="shared" si="19"/>
        <v>-2.9999999999999996</v>
      </c>
    </row>
    <row r="294" spans="1:9" x14ac:dyDescent="0.25">
      <c r="A294" s="35" t="s">
        <v>682</v>
      </c>
      <c r="B294" s="35" t="s">
        <v>1545</v>
      </c>
      <c r="C294" s="37">
        <v>1</v>
      </c>
      <c r="D294" s="36" cm="1">
        <f t="array" ref="D294">SUMPRODUCT((Stock!$J$2:$J$910=A294 &amp; "Disponible")*(Stock!$G$2:$G$910))</f>
        <v>39</v>
      </c>
      <c r="E294" s="40">
        <v>0</v>
      </c>
      <c r="F294" s="41">
        <f t="shared" si="16"/>
        <v>39</v>
      </c>
      <c r="G294" s="44">
        <f t="shared" si="17"/>
        <v>39</v>
      </c>
      <c r="H294" s="43">
        <f t="shared" si="18"/>
        <v>1186.25</v>
      </c>
      <c r="I294" s="43">
        <f t="shared" si="19"/>
        <v>-37.999999999999993</v>
      </c>
    </row>
    <row r="295" spans="1:9" x14ac:dyDescent="0.25">
      <c r="A295" s="35" t="s">
        <v>700</v>
      </c>
      <c r="B295" s="35" t="s">
        <v>1546</v>
      </c>
      <c r="C295" s="37">
        <v>1</v>
      </c>
      <c r="D295" s="36" cm="1">
        <f t="array" ref="D295">SUMPRODUCT((Stock!$J$2:$J$910=A295 &amp; "Disponible")*(Stock!$G$2:$G$910))</f>
        <v>239</v>
      </c>
      <c r="E295" s="40">
        <v>2</v>
      </c>
      <c r="F295" s="41">
        <f t="shared" si="16"/>
        <v>237</v>
      </c>
      <c r="G295" s="44">
        <f t="shared" si="17"/>
        <v>237</v>
      </c>
      <c r="H295" s="43">
        <f t="shared" si="18"/>
        <v>7208.75</v>
      </c>
      <c r="I295" s="43">
        <f t="shared" si="19"/>
        <v>-235.99999999999997</v>
      </c>
    </row>
    <row r="296" spans="1:9" x14ac:dyDescent="0.25">
      <c r="A296" s="35" t="s">
        <v>1038</v>
      </c>
      <c r="B296" s="35" t="s">
        <v>1547</v>
      </c>
      <c r="C296" s="37">
        <v>1</v>
      </c>
      <c r="D296" s="36" cm="1">
        <f t="array" ref="D296">SUMPRODUCT((Stock!$J$2:$J$910=A296 &amp; "Disponible")*(Stock!$G$2:$G$910))</f>
        <v>35</v>
      </c>
      <c r="E296" s="40">
        <v>0</v>
      </c>
      <c r="F296" s="41">
        <f t="shared" si="16"/>
        <v>35</v>
      </c>
      <c r="G296" s="44">
        <f t="shared" si="17"/>
        <v>35</v>
      </c>
      <c r="H296" s="43">
        <f t="shared" si="18"/>
        <v>1064.5833333333335</v>
      </c>
      <c r="I296" s="43">
        <f t="shared" si="19"/>
        <v>-34</v>
      </c>
    </row>
    <row r="297" spans="1:9" x14ac:dyDescent="0.25">
      <c r="A297" s="35" t="s">
        <v>293</v>
      </c>
      <c r="B297" s="35" t="s">
        <v>1548</v>
      </c>
      <c r="C297" s="37">
        <v>0.91666666666666663</v>
      </c>
      <c r="D297" s="36" cm="1">
        <f t="array" ref="D297">SUMPRODUCT((Stock!$J$2:$J$910=A297 &amp; "Disponible")*(Stock!$G$2:$G$910))</f>
        <v>3</v>
      </c>
      <c r="E297" s="40">
        <v>0</v>
      </c>
      <c r="F297" s="41">
        <f t="shared" si="16"/>
        <v>3</v>
      </c>
      <c r="G297" s="44">
        <f t="shared" si="17"/>
        <v>3.2727272727272729</v>
      </c>
      <c r="H297" s="43">
        <f t="shared" si="18"/>
        <v>99.545454545454561</v>
      </c>
      <c r="I297" s="43">
        <f t="shared" si="19"/>
        <v>-2.083333333333333</v>
      </c>
    </row>
    <row r="298" spans="1:9" x14ac:dyDescent="0.25">
      <c r="A298" s="35" t="s">
        <v>1180</v>
      </c>
      <c r="B298" s="35" t="s">
        <v>1549</v>
      </c>
      <c r="C298" s="37">
        <v>0.91666666666666663</v>
      </c>
      <c r="D298" s="36" cm="1">
        <f t="array" ref="D298">SUMPRODUCT((Stock!$J$2:$J$910=A298 &amp; "Disponible")*(Stock!$G$2:$G$910))</f>
        <v>0</v>
      </c>
      <c r="E298" s="40">
        <v>3</v>
      </c>
      <c r="F298" s="41">
        <f t="shared" si="16"/>
        <v>-3</v>
      </c>
      <c r="G298" s="44">
        <f t="shared" si="17"/>
        <v>-3.2727272727272729</v>
      </c>
      <c r="H298" s="43">
        <f t="shared" si="18"/>
        <v>-99.545454545454561</v>
      </c>
      <c r="I298" s="43">
        <f t="shared" si="19"/>
        <v>3.9166666666666661</v>
      </c>
    </row>
    <row r="299" spans="1:9" x14ac:dyDescent="0.25">
      <c r="A299" s="35" t="s">
        <v>1165</v>
      </c>
      <c r="B299" s="35" t="s">
        <v>1550</v>
      </c>
      <c r="C299" s="37">
        <v>0.91666666666666663</v>
      </c>
      <c r="D299" s="36" cm="1">
        <f t="array" ref="D299">SUMPRODUCT((Stock!$J$2:$J$910=A299 &amp; "Disponible")*(Stock!$G$2:$G$910))</f>
        <v>0</v>
      </c>
      <c r="E299" s="40">
        <v>2</v>
      </c>
      <c r="F299" s="41">
        <f t="shared" si="16"/>
        <v>-2</v>
      </c>
      <c r="G299" s="44">
        <f t="shared" si="17"/>
        <v>-2.1818181818181821</v>
      </c>
      <c r="H299" s="43">
        <f t="shared" si="18"/>
        <v>-66.363636363636374</v>
      </c>
      <c r="I299" s="43">
        <f t="shared" si="19"/>
        <v>2.9166666666666665</v>
      </c>
    </row>
    <row r="300" spans="1:9" x14ac:dyDescent="0.25">
      <c r="A300" s="35" t="s">
        <v>666</v>
      </c>
      <c r="B300" s="35" t="s">
        <v>1551</v>
      </c>
      <c r="C300" s="37">
        <v>0.91666666666666663</v>
      </c>
      <c r="D300" s="36" cm="1">
        <f t="array" ref="D300">SUMPRODUCT((Stock!$J$2:$J$910=A300 &amp; "Disponible")*(Stock!$G$2:$G$910))</f>
        <v>29</v>
      </c>
      <c r="E300" s="40">
        <v>0</v>
      </c>
      <c r="F300" s="41">
        <f t="shared" si="16"/>
        <v>29</v>
      </c>
      <c r="G300" s="44">
        <f t="shared" si="17"/>
        <v>31.636363636363637</v>
      </c>
      <c r="H300" s="43">
        <f t="shared" si="18"/>
        <v>962.27272727272737</v>
      </c>
      <c r="I300" s="43">
        <f t="shared" si="19"/>
        <v>-28.083333333333336</v>
      </c>
    </row>
    <row r="301" spans="1:9" x14ac:dyDescent="0.25">
      <c r="A301" s="35" t="s">
        <v>264</v>
      </c>
      <c r="B301" s="35" t="s">
        <v>1552</v>
      </c>
      <c r="C301" s="37">
        <v>0.83333333333333337</v>
      </c>
      <c r="D301" s="36" cm="1">
        <f t="array" ref="D301">SUMPRODUCT((Stock!$J$2:$J$910=A301 &amp; "Disponible")*(Stock!$G$2:$G$910))</f>
        <v>19</v>
      </c>
      <c r="E301" s="40">
        <v>1</v>
      </c>
      <c r="F301" s="41">
        <f t="shared" si="16"/>
        <v>18</v>
      </c>
      <c r="G301" s="44">
        <f t="shared" si="17"/>
        <v>21.599999999999998</v>
      </c>
      <c r="H301" s="43">
        <f t="shared" si="18"/>
        <v>657</v>
      </c>
      <c r="I301" s="43">
        <f t="shared" si="19"/>
        <v>-17.166666666666668</v>
      </c>
    </row>
    <row r="302" spans="1:9" x14ac:dyDescent="0.25">
      <c r="A302" s="35" t="s">
        <v>492</v>
      </c>
      <c r="B302" s="35" t="s">
        <v>1553</v>
      </c>
      <c r="C302" s="37">
        <v>0.83333333333333337</v>
      </c>
      <c r="D302" s="36" cm="1">
        <f t="array" ref="D302">SUMPRODUCT((Stock!$J$2:$J$910=A302 &amp; "Disponible")*(Stock!$G$2:$G$910))</f>
        <v>10</v>
      </c>
      <c r="E302" s="40">
        <v>0</v>
      </c>
      <c r="F302" s="41">
        <f t="shared" si="16"/>
        <v>10</v>
      </c>
      <c r="G302" s="44">
        <f t="shared" si="17"/>
        <v>12</v>
      </c>
      <c r="H302" s="43">
        <f t="shared" si="18"/>
        <v>365</v>
      </c>
      <c r="I302" s="43">
        <f t="shared" si="19"/>
        <v>-9.1666666666666661</v>
      </c>
    </row>
    <row r="303" spans="1:9" x14ac:dyDescent="0.25">
      <c r="A303" s="35" t="s">
        <v>897</v>
      </c>
      <c r="B303" s="35" t="s">
        <v>1554</v>
      </c>
      <c r="C303" s="37">
        <v>0.83333333333333337</v>
      </c>
      <c r="D303" s="36" cm="1">
        <f t="array" ref="D303">SUMPRODUCT((Stock!$J$2:$J$910=A303 &amp; "Disponible")*(Stock!$G$2:$G$910))</f>
        <v>373</v>
      </c>
      <c r="E303" s="40">
        <v>0</v>
      </c>
      <c r="F303" s="41">
        <f t="shared" si="16"/>
        <v>373</v>
      </c>
      <c r="G303" s="44">
        <f t="shared" si="17"/>
        <v>447.59999999999997</v>
      </c>
      <c r="H303" s="43">
        <f t="shared" si="18"/>
        <v>13614.5</v>
      </c>
      <c r="I303" s="43">
        <f t="shared" si="19"/>
        <v>-372.16666666666669</v>
      </c>
    </row>
    <row r="304" spans="1:9" x14ac:dyDescent="0.25">
      <c r="A304" s="35" t="s">
        <v>899</v>
      </c>
      <c r="B304" s="35" t="s">
        <v>1555</v>
      </c>
      <c r="C304" s="37">
        <v>0.83333333333333337</v>
      </c>
      <c r="D304" s="36" cm="1">
        <f t="array" ref="D304">SUMPRODUCT((Stock!$J$2:$J$910=A304 &amp; "Disponible")*(Stock!$G$2:$G$910))</f>
        <v>4444</v>
      </c>
      <c r="E304" s="40">
        <v>0</v>
      </c>
      <c r="F304" s="41">
        <f t="shared" si="16"/>
        <v>4444</v>
      </c>
      <c r="G304" s="44">
        <f t="shared" si="17"/>
        <v>5332.8</v>
      </c>
      <c r="H304" s="43">
        <f t="shared" si="18"/>
        <v>162206</v>
      </c>
      <c r="I304" s="43">
        <f t="shared" si="19"/>
        <v>-4443.166666666667</v>
      </c>
    </row>
    <row r="305" spans="1:9" x14ac:dyDescent="0.25">
      <c r="A305" s="35" t="s">
        <v>915</v>
      </c>
      <c r="B305" s="35" t="s">
        <v>1556</v>
      </c>
      <c r="C305" s="37">
        <v>0.83333333333333337</v>
      </c>
      <c r="D305" s="36" cm="1">
        <f t="array" ref="D305">SUMPRODUCT((Stock!$J$2:$J$910=A305 &amp; "Disponible")*(Stock!$G$2:$G$910))</f>
        <v>16</v>
      </c>
      <c r="E305" s="40">
        <v>0</v>
      </c>
      <c r="F305" s="41">
        <f t="shared" si="16"/>
        <v>16</v>
      </c>
      <c r="G305" s="44">
        <f t="shared" si="17"/>
        <v>19.2</v>
      </c>
      <c r="H305" s="43">
        <f t="shared" si="18"/>
        <v>584</v>
      </c>
      <c r="I305" s="43">
        <f t="shared" si="19"/>
        <v>-15.166666666666666</v>
      </c>
    </row>
    <row r="306" spans="1:9" x14ac:dyDescent="0.25">
      <c r="A306" s="35" t="s">
        <v>672</v>
      </c>
      <c r="B306" s="35" t="s">
        <v>1557</v>
      </c>
      <c r="C306" s="37">
        <v>0.83333333333333337</v>
      </c>
      <c r="D306" s="36" cm="1">
        <f t="array" ref="D306">SUMPRODUCT((Stock!$J$2:$J$910=A306 &amp; "Disponible")*(Stock!$G$2:$G$910))</f>
        <v>1135</v>
      </c>
      <c r="E306" s="40">
        <v>0</v>
      </c>
      <c r="F306" s="41">
        <f t="shared" si="16"/>
        <v>1135</v>
      </c>
      <c r="G306" s="44">
        <f t="shared" si="17"/>
        <v>1362</v>
      </c>
      <c r="H306" s="43">
        <f t="shared" si="18"/>
        <v>41427.5</v>
      </c>
      <c r="I306" s="43">
        <f t="shared" si="19"/>
        <v>-1134.1666666666667</v>
      </c>
    </row>
    <row r="307" spans="1:9" x14ac:dyDescent="0.25">
      <c r="A307" s="35" t="s">
        <v>702</v>
      </c>
      <c r="B307" s="35" t="s">
        <v>1558</v>
      </c>
      <c r="C307" s="37">
        <v>0.83333333333333337</v>
      </c>
      <c r="D307" s="36" cm="1">
        <f t="array" ref="D307">SUMPRODUCT((Stock!$J$2:$J$910=A307 &amp; "Disponible")*(Stock!$G$2:$G$910))</f>
        <v>219</v>
      </c>
      <c r="E307" s="40">
        <v>2</v>
      </c>
      <c r="F307" s="41">
        <f t="shared" si="16"/>
        <v>217</v>
      </c>
      <c r="G307" s="44">
        <f t="shared" si="17"/>
        <v>260.39999999999998</v>
      </c>
      <c r="H307" s="43">
        <f t="shared" si="18"/>
        <v>7920.5</v>
      </c>
      <c r="I307" s="43">
        <f t="shared" si="19"/>
        <v>-216.16666666666666</v>
      </c>
    </row>
    <row r="308" spans="1:9" x14ac:dyDescent="0.25">
      <c r="A308" s="35" t="s">
        <v>1200</v>
      </c>
      <c r="B308" s="35" t="s">
        <v>1559</v>
      </c>
      <c r="C308" s="37">
        <v>0.83333333333333337</v>
      </c>
      <c r="D308" s="36" cm="1">
        <f t="array" ref="D308">SUMPRODUCT((Stock!$J$2:$J$910=A308 &amp; "Disponible")*(Stock!$G$2:$G$910))</f>
        <v>0</v>
      </c>
      <c r="E308" s="40">
        <v>0</v>
      </c>
      <c r="F308" s="41">
        <f t="shared" si="16"/>
        <v>0</v>
      </c>
      <c r="G308" s="44">
        <f t="shared" si="17"/>
        <v>0</v>
      </c>
      <c r="H308" s="43">
        <f t="shared" si="18"/>
        <v>0</v>
      </c>
      <c r="I308" s="43" t="str">
        <f t="shared" si="19"/>
        <v/>
      </c>
    </row>
    <row r="309" spans="1:9" x14ac:dyDescent="0.25">
      <c r="A309" s="35" t="s">
        <v>999</v>
      </c>
      <c r="B309" s="35" t="s">
        <v>1560</v>
      </c>
      <c r="C309" s="37">
        <v>0.83333333333333337</v>
      </c>
      <c r="D309" s="36" cm="1">
        <f t="array" ref="D309">SUMPRODUCT((Stock!$J$2:$J$910=A309 &amp; "Disponible")*(Stock!$G$2:$G$910))</f>
        <v>662</v>
      </c>
      <c r="E309" s="40">
        <v>0</v>
      </c>
      <c r="F309" s="41">
        <f t="shared" si="16"/>
        <v>662</v>
      </c>
      <c r="G309" s="44">
        <f t="shared" si="17"/>
        <v>794.4</v>
      </c>
      <c r="H309" s="43">
        <f t="shared" si="18"/>
        <v>24163</v>
      </c>
      <c r="I309" s="43">
        <f t="shared" si="19"/>
        <v>-661.16666666666663</v>
      </c>
    </row>
    <row r="310" spans="1:9" x14ac:dyDescent="0.25">
      <c r="A310" s="35" t="s">
        <v>1201</v>
      </c>
      <c r="B310" s="35" t="s">
        <v>1561</v>
      </c>
      <c r="C310" s="37">
        <v>0.75</v>
      </c>
      <c r="D310" s="36" cm="1">
        <f t="array" ref="D310">SUMPRODUCT((Stock!$J$2:$J$910=A310 &amp; "Disponible")*(Stock!$G$2:$G$910))</f>
        <v>0</v>
      </c>
      <c r="E310" s="40">
        <v>0</v>
      </c>
      <c r="F310" s="41">
        <f t="shared" si="16"/>
        <v>0</v>
      </c>
      <c r="G310" s="44">
        <f t="shared" si="17"/>
        <v>0</v>
      </c>
      <c r="H310" s="43">
        <f t="shared" si="18"/>
        <v>0</v>
      </c>
      <c r="I310" s="43" t="str">
        <f t="shared" si="19"/>
        <v/>
      </c>
    </row>
    <row r="311" spans="1:9" x14ac:dyDescent="0.25">
      <c r="A311" s="35" t="s">
        <v>864</v>
      </c>
      <c r="B311" s="35" t="s">
        <v>1562</v>
      </c>
      <c r="C311" s="37">
        <v>0.75</v>
      </c>
      <c r="D311" s="36" cm="1">
        <f t="array" ref="D311">SUMPRODUCT((Stock!$J$2:$J$910=A311 &amp; "Disponible")*(Stock!$G$2:$G$910))</f>
        <v>6</v>
      </c>
      <c r="E311" s="40">
        <v>0</v>
      </c>
      <c r="F311" s="41">
        <f t="shared" si="16"/>
        <v>6</v>
      </c>
      <c r="G311" s="44">
        <f t="shared" si="17"/>
        <v>8</v>
      </c>
      <c r="H311" s="43">
        <f t="shared" si="18"/>
        <v>243.33333333333334</v>
      </c>
      <c r="I311" s="43">
        <f t="shared" si="19"/>
        <v>-5.25</v>
      </c>
    </row>
    <row r="312" spans="1:9" x14ac:dyDescent="0.25">
      <c r="A312" s="35" t="s">
        <v>917</v>
      </c>
      <c r="B312" s="35" t="s">
        <v>1563</v>
      </c>
      <c r="C312" s="37">
        <v>0.75</v>
      </c>
      <c r="D312" s="36" cm="1">
        <f t="array" ref="D312">SUMPRODUCT((Stock!$J$2:$J$910=A312 &amp; "Disponible")*(Stock!$G$2:$G$910))</f>
        <v>17</v>
      </c>
      <c r="E312" s="40">
        <v>0</v>
      </c>
      <c r="F312" s="41">
        <f t="shared" si="16"/>
        <v>17</v>
      </c>
      <c r="G312" s="44">
        <f t="shared" si="17"/>
        <v>22.666666666666668</v>
      </c>
      <c r="H312" s="43">
        <f t="shared" si="18"/>
        <v>689.44444444444446</v>
      </c>
      <c r="I312" s="43">
        <f t="shared" si="19"/>
        <v>-16.25</v>
      </c>
    </row>
    <row r="313" spans="1:9" x14ac:dyDescent="0.25">
      <c r="A313" s="35" t="s">
        <v>225</v>
      </c>
      <c r="B313" s="35" t="s">
        <v>1564</v>
      </c>
      <c r="C313" s="37">
        <v>0.66666666666666663</v>
      </c>
      <c r="D313" s="36" cm="1">
        <f t="array" ref="D313">SUMPRODUCT((Stock!$J$2:$J$910=A313 &amp; "Disponible")*(Stock!$G$2:$G$910))</f>
        <v>240</v>
      </c>
      <c r="E313" s="40">
        <v>0</v>
      </c>
      <c r="F313" s="41">
        <f t="shared" si="16"/>
        <v>240</v>
      </c>
      <c r="G313" s="44">
        <f t="shared" si="17"/>
        <v>360</v>
      </c>
      <c r="H313" s="43">
        <f t="shared" si="18"/>
        <v>10950</v>
      </c>
      <c r="I313" s="43">
        <f t="shared" si="19"/>
        <v>-239.33333333333334</v>
      </c>
    </row>
    <row r="314" spans="1:9" x14ac:dyDescent="0.25">
      <c r="A314" s="35" t="s">
        <v>940</v>
      </c>
      <c r="B314" s="35" t="s">
        <v>1565</v>
      </c>
      <c r="C314" s="37">
        <v>0.66666666666666663</v>
      </c>
      <c r="D314" s="36" cm="1">
        <f t="array" ref="D314">SUMPRODUCT((Stock!$J$2:$J$910=A314 &amp; "Disponible")*(Stock!$G$2:$G$910))</f>
        <v>47</v>
      </c>
      <c r="E314" s="40">
        <v>0</v>
      </c>
      <c r="F314" s="41">
        <f t="shared" si="16"/>
        <v>47</v>
      </c>
      <c r="G314" s="44">
        <f t="shared" si="17"/>
        <v>70.5</v>
      </c>
      <c r="H314" s="43">
        <f t="shared" si="18"/>
        <v>2144.375</v>
      </c>
      <c r="I314" s="43">
        <f t="shared" si="19"/>
        <v>-46.333333333333336</v>
      </c>
    </row>
    <row r="315" spans="1:9" x14ac:dyDescent="0.25">
      <c r="A315" s="35" t="s">
        <v>688</v>
      </c>
      <c r="B315" s="35" t="s">
        <v>1566</v>
      </c>
      <c r="C315" s="37">
        <v>0.66666666666666663</v>
      </c>
      <c r="D315" s="36" cm="1">
        <f t="array" ref="D315">SUMPRODUCT((Stock!$J$2:$J$910=A315 &amp; "Disponible")*(Stock!$G$2:$G$910))</f>
        <v>47</v>
      </c>
      <c r="E315" s="40">
        <v>1</v>
      </c>
      <c r="F315" s="41">
        <f t="shared" si="16"/>
        <v>46</v>
      </c>
      <c r="G315" s="44">
        <f t="shared" si="17"/>
        <v>69</v>
      </c>
      <c r="H315" s="43">
        <f t="shared" si="18"/>
        <v>2098.75</v>
      </c>
      <c r="I315" s="43">
        <f t="shared" si="19"/>
        <v>-45.333333333333336</v>
      </c>
    </row>
    <row r="316" spans="1:9" x14ac:dyDescent="0.25">
      <c r="A316" s="35" t="s">
        <v>1040</v>
      </c>
      <c r="B316" s="35" t="s">
        <v>1567</v>
      </c>
      <c r="C316" s="37">
        <v>0.66666666666666663</v>
      </c>
      <c r="D316" s="36" cm="1">
        <f t="array" ref="D316">SUMPRODUCT((Stock!$J$2:$J$910=A316 &amp; "Disponible")*(Stock!$G$2:$G$910))</f>
        <v>173</v>
      </c>
      <c r="E316" s="40">
        <v>1</v>
      </c>
      <c r="F316" s="41">
        <f t="shared" si="16"/>
        <v>172</v>
      </c>
      <c r="G316" s="44">
        <f t="shared" si="17"/>
        <v>258</v>
      </c>
      <c r="H316" s="43">
        <f t="shared" si="18"/>
        <v>7847.5</v>
      </c>
      <c r="I316" s="43">
        <f t="shared" si="19"/>
        <v>-171.33333333333331</v>
      </c>
    </row>
    <row r="317" spans="1:9" x14ac:dyDescent="0.25">
      <c r="A317" s="35" t="s">
        <v>521</v>
      </c>
      <c r="B317" s="35" t="s">
        <v>1568</v>
      </c>
      <c r="C317" s="37">
        <v>0.58333333333333337</v>
      </c>
      <c r="D317" s="36" cm="1">
        <f t="array" ref="D317">SUMPRODUCT((Stock!$J$2:$J$910=A317 &amp; "Disponible")*(Stock!$G$2:$G$910))</f>
        <v>0</v>
      </c>
      <c r="E317" s="40">
        <v>2</v>
      </c>
      <c r="F317" s="41">
        <f t="shared" si="16"/>
        <v>-2</v>
      </c>
      <c r="G317" s="44">
        <f t="shared" si="17"/>
        <v>-3.4285714285714284</v>
      </c>
      <c r="H317" s="43">
        <f t="shared" si="18"/>
        <v>-104.28571428571428</v>
      </c>
      <c r="I317" s="43">
        <f t="shared" si="19"/>
        <v>2.583333333333333</v>
      </c>
    </row>
    <row r="318" spans="1:9" x14ac:dyDescent="0.25">
      <c r="A318" s="35" t="s">
        <v>1181</v>
      </c>
      <c r="B318" s="35" t="s">
        <v>1569</v>
      </c>
      <c r="C318" s="37">
        <v>0.58333333333333337</v>
      </c>
      <c r="D318" s="36" cm="1">
        <f t="array" ref="D318">SUMPRODUCT((Stock!$J$2:$J$910=A318 &amp; "Disponible")*(Stock!$G$2:$G$910))</f>
        <v>0</v>
      </c>
      <c r="E318" s="40">
        <v>0</v>
      </c>
      <c r="F318" s="41">
        <f t="shared" si="16"/>
        <v>0</v>
      </c>
      <c r="G318" s="44">
        <f t="shared" si="17"/>
        <v>0</v>
      </c>
      <c r="H318" s="43">
        <f t="shared" si="18"/>
        <v>0</v>
      </c>
      <c r="I318" s="43" t="str">
        <f t="shared" si="19"/>
        <v/>
      </c>
    </row>
    <row r="319" spans="1:9" x14ac:dyDescent="0.25">
      <c r="A319" s="35" t="s">
        <v>698</v>
      </c>
      <c r="B319" s="35" t="s">
        <v>1570</v>
      </c>
      <c r="C319" s="37">
        <v>0.58333333333333337</v>
      </c>
      <c r="D319" s="36" cm="1">
        <f t="array" ref="D319">SUMPRODUCT((Stock!$J$2:$J$910=A319 &amp; "Disponible")*(Stock!$G$2:$G$910))</f>
        <v>60</v>
      </c>
      <c r="E319" s="40">
        <v>2</v>
      </c>
      <c r="F319" s="41">
        <f t="shared" si="16"/>
        <v>58</v>
      </c>
      <c r="G319" s="44">
        <f t="shared" si="17"/>
        <v>99.428571428571416</v>
      </c>
      <c r="H319" s="43">
        <f t="shared" si="18"/>
        <v>3024.2857142857142</v>
      </c>
      <c r="I319" s="43">
        <f t="shared" si="19"/>
        <v>-57.416666666666671</v>
      </c>
    </row>
    <row r="320" spans="1:9" x14ac:dyDescent="0.25">
      <c r="A320" s="35" t="s">
        <v>1028</v>
      </c>
      <c r="B320" s="35" t="s">
        <v>1571</v>
      </c>
      <c r="C320" s="37">
        <v>0.58333333333333337</v>
      </c>
      <c r="D320" s="36" cm="1">
        <f t="array" ref="D320">SUMPRODUCT((Stock!$J$2:$J$910=A320 &amp; "Disponible")*(Stock!$G$2:$G$910))</f>
        <v>50</v>
      </c>
      <c r="E320" s="40">
        <v>4</v>
      </c>
      <c r="F320" s="41">
        <f t="shared" si="16"/>
        <v>46</v>
      </c>
      <c r="G320" s="44">
        <f t="shared" si="17"/>
        <v>78.857142857142847</v>
      </c>
      <c r="H320" s="43">
        <f t="shared" si="18"/>
        <v>2398.5714285714284</v>
      </c>
      <c r="I320" s="43">
        <f t="shared" si="19"/>
        <v>-45.416666666666671</v>
      </c>
    </row>
    <row r="321" spans="1:9" x14ac:dyDescent="0.25">
      <c r="A321" s="35" t="s">
        <v>241</v>
      </c>
      <c r="B321" s="35" t="s">
        <v>1572</v>
      </c>
      <c r="C321" s="37">
        <v>0.5</v>
      </c>
      <c r="D321" s="36" cm="1">
        <f t="array" ref="D321">SUMPRODUCT((Stock!$J$2:$J$910=A321 &amp; "Disponible")*(Stock!$G$2:$G$910))</f>
        <v>11</v>
      </c>
      <c r="E321" s="40">
        <v>0</v>
      </c>
      <c r="F321" s="41">
        <f t="shared" si="16"/>
        <v>11</v>
      </c>
      <c r="G321" s="44">
        <f t="shared" si="17"/>
        <v>22</v>
      </c>
      <c r="H321" s="43">
        <f t="shared" si="18"/>
        <v>669.16666666666674</v>
      </c>
      <c r="I321" s="43">
        <f t="shared" si="19"/>
        <v>-10.5</v>
      </c>
    </row>
    <row r="322" spans="1:9" x14ac:dyDescent="0.25">
      <c r="A322" s="35" t="s">
        <v>303</v>
      </c>
      <c r="B322" s="35" t="s">
        <v>1573</v>
      </c>
      <c r="C322" s="37">
        <v>0.5</v>
      </c>
      <c r="D322" s="36" cm="1">
        <f t="array" ref="D322">SUMPRODUCT((Stock!$J$2:$J$910=A322 &amp; "Disponible")*(Stock!$G$2:$G$910))</f>
        <v>2</v>
      </c>
      <c r="E322" s="40">
        <v>0</v>
      </c>
      <c r="F322" s="41">
        <f t="shared" si="16"/>
        <v>2</v>
      </c>
      <c r="G322" s="44">
        <f t="shared" si="17"/>
        <v>4</v>
      </c>
      <c r="H322" s="43">
        <f t="shared" si="18"/>
        <v>121.66666666666667</v>
      </c>
      <c r="I322" s="43">
        <f t="shared" si="19"/>
        <v>-1.4999999999999998</v>
      </c>
    </row>
    <row r="323" spans="1:9" x14ac:dyDescent="0.25">
      <c r="A323" s="35" t="s">
        <v>374</v>
      </c>
      <c r="B323" s="35" t="s">
        <v>1574</v>
      </c>
      <c r="C323" s="37">
        <v>0.5</v>
      </c>
      <c r="D323" s="36" cm="1">
        <f t="array" ref="D323">SUMPRODUCT((Stock!$J$2:$J$910=A323 &amp; "Disponible")*(Stock!$G$2:$G$910))</f>
        <v>8</v>
      </c>
      <c r="E323" s="40">
        <v>0</v>
      </c>
      <c r="F323" s="41">
        <f t="shared" si="16"/>
        <v>8</v>
      </c>
      <c r="G323" s="44">
        <f t="shared" si="17"/>
        <v>16</v>
      </c>
      <c r="H323" s="43">
        <f t="shared" si="18"/>
        <v>486.66666666666669</v>
      </c>
      <c r="I323" s="43">
        <f t="shared" si="19"/>
        <v>-7.4999999999999991</v>
      </c>
    </row>
    <row r="324" spans="1:9" x14ac:dyDescent="0.25">
      <c r="A324" s="35" t="s">
        <v>1020</v>
      </c>
      <c r="B324" s="35" t="s">
        <v>1575</v>
      </c>
      <c r="C324" s="37">
        <v>0.5</v>
      </c>
      <c r="D324" s="36" cm="1">
        <f t="array" ref="D324">SUMPRODUCT((Stock!$J$2:$J$910=A324 &amp; "Disponible")*(Stock!$G$2:$G$910))</f>
        <v>0</v>
      </c>
      <c r="E324" s="40">
        <v>0</v>
      </c>
      <c r="F324" s="41">
        <f t="shared" ref="F324:F378" si="20">D324-E324</f>
        <v>0</v>
      </c>
      <c r="G324" s="44">
        <f t="shared" ref="G324:G378" si="21">F324*100%/C324</f>
        <v>0</v>
      </c>
      <c r="H324" s="43">
        <f t="shared" ref="H324:H378" si="22">((365/12)*G324)/100%</f>
        <v>0</v>
      </c>
      <c r="I324" s="43" t="str">
        <f t="shared" si="19"/>
        <v/>
      </c>
    </row>
    <row r="325" spans="1:9" x14ac:dyDescent="0.25">
      <c r="A325" s="35" t="s">
        <v>382</v>
      </c>
      <c r="B325" s="35" t="s">
        <v>1576</v>
      </c>
      <c r="C325" s="37">
        <v>0.5</v>
      </c>
      <c r="D325" s="36" cm="1">
        <f t="array" ref="D325">SUMPRODUCT((Stock!$J$2:$J$910=A325 &amp; "Disponible")*(Stock!$G$2:$G$910))</f>
        <v>4</v>
      </c>
      <c r="E325" s="40">
        <v>0</v>
      </c>
      <c r="F325" s="41">
        <f t="shared" si="20"/>
        <v>4</v>
      </c>
      <c r="G325" s="44">
        <f t="shared" si="21"/>
        <v>8</v>
      </c>
      <c r="H325" s="43">
        <f t="shared" si="22"/>
        <v>243.33333333333334</v>
      </c>
      <c r="I325" s="43">
        <f t="shared" ref="I325:I378" si="23">IFERROR(((365/12)-H325)*(F325/H325),"")</f>
        <v>-3.5</v>
      </c>
    </row>
    <row r="326" spans="1:9" x14ac:dyDescent="0.25">
      <c r="A326" s="35" t="s">
        <v>477</v>
      </c>
      <c r="B326" s="35" t="s">
        <v>1577</v>
      </c>
      <c r="C326" s="37">
        <v>0.5</v>
      </c>
      <c r="D326" s="36" cm="1">
        <f t="array" ref="D326">SUMPRODUCT((Stock!$J$2:$J$910=A326 &amp; "Disponible")*(Stock!$G$2:$G$910))</f>
        <v>0</v>
      </c>
      <c r="E326" s="40">
        <v>0</v>
      </c>
      <c r="F326" s="41">
        <f t="shared" si="20"/>
        <v>0</v>
      </c>
      <c r="G326" s="44">
        <f t="shared" si="21"/>
        <v>0</v>
      </c>
      <c r="H326" s="43">
        <f t="shared" si="22"/>
        <v>0</v>
      </c>
      <c r="I326" s="43" t="str">
        <f t="shared" si="23"/>
        <v/>
      </c>
    </row>
    <row r="327" spans="1:9" x14ac:dyDescent="0.25">
      <c r="A327" s="35" t="s">
        <v>1182</v>
      </c>
      <c r="B327" s="35" t="s">
        <v>1578</v>
      </c>
      <c r="C327" s="37">
        <v>0.5</v>
      </c>
      <c r="D327" s="36" cm="1">
        <f t="array" ref="D327">SUMPRODUCT((Stock!$J$2:$J$910=A327 &amp; "Disponible")*(Stock!$G$2:$G$910))</f>
        <v>0</v>
      </c>
      <c r="E327" s="40">
        <v>0</v>
      </c>
      <c r="F327" s="41">
        <f t="shared" si="20"/>
        <v>0</v>
      </c>
      <c r="G327" s="44">
        <f t="shared" si="21"/>
        <v>0</v>
      </c>
      <c r="H327" s="43">
        <f t="shared" si="22"/>
        <v>0</v>
      </c>
      <c r="I327" s="43" t="str">
        <f t="shared" si="23"/>
        <v/>
      </c>
    </row>
    <row r="328" spans="1:9" x14ac:dyDescent="0.25">
      <c r="A328" s="35" t="s">
        <v>570</v>
      </c>
      <c r="B328" s="35" t="s">
        <v>1579</v>
      </c>
      <c r="C328" s="37">
        <v>0.5</v>
      </c>
      <c r="D328" s="36" cm="1">
        <f t="array" ref="D328">SUMPRODUCT((Stock!$J$2:$J$910=A328 &amp; "Disponible")*(Stock!$G$2:$G$910))</f>
        <v>1</v>
      </c>
      <c r="E328" s="40">
        <v>0</v>
      </c>
      <c r="F328" s="41">
        <f t="shared" si="20"/>
        <v>1</v>
      </c>
      <c r="G328" s="44">
        <f t="shared" si="21"/>
        <v>2</v>
      </c>
      <c r="H328" s="43">
        <f t="shared" si="22"/>
        <v>60.833333333333336</v>
      </c>
      <c r="I328" s="43">
        <f t="shared" si="23"/>
        <v>-0.49999999999999994</v>
      </c>
    </row>
    <row r="329" spans="1:9" x14ac:dyDescent="0.25">
      <c r="A329" s="35" t="s">
        <v>1202</v>
      </c>
      <c r="B329" s="35" t="s">
        <v>1580</v>
      </c>
      <c r="C329" s="37">
        <v>0.5</v>
      </c>
      <c r="D329" s="36" cm="1">
        <f t="array" ref="D329">SUMPRODUCT((Stock!$J$2:$J$910=A329 &amp; "Disponible")*(Stock!$G$2:$G$910))</f>
        <v>0</v>
      </c>
      <c r="E329" s="40">
        <v>0</v>
      </c>
      <c r="F329" s="41">
        <f t="shared" si="20"/>
        <v>0</v>
      </c>
      <c r="G329" s="44">
        <f t="shared" si="21"/>
        <v>0</v>
      </c>
      <c r="H329" s="43">
        <f t="shared" si="22"/>
        <v>0</v>
      </c>
      <c r="I329" s="43" t="str">
        <f t="shared" si="23"/>
        <v/>
      </c>
    </row>
    <row r="330" spans="1:9" x14ac:dyDescent="0.25">
      <c r="A330" s="35" t="s">
        <v>1138</v>
      </c>
      <c r="B330" s="35" t="s">
        <v>1581</v>
      </c>
      <c r="C330" s="37">
        <v>0.5</v>
      </c>
      <c r="D330" s="36" cm="1">
        <f t="array" ref="D330">SUMPRODUCT((Stock!$J$2:$J$910=A330 &amp; "Disponible")*(Stock!$G$2:$G$910))</f>
        <v>0</v>
      </c>
      <c r="E330" s="40">
        <v>1</v>
      </c>
      <c r="F330" s="41">
        <f t="shared" si="20"/>
        <v>-1</v>
      </c>
      <c r="G330" s="44">
        <f t="shared" si="21"/>
        <v>-2</v>
      </c>
      <c r="H330" s="43">
        <f t="shared" si="22"/>
        <v>-60.833333333333336</v>
      </c>
      <c r="I330" s="43">
        <f t="shared" si="23"/>
        <v>1.4999999999999998</v>
      </c>
    </row>
    <row r="331" spans="1:9" x14ac:dyDescent="0.25">
      <c r="A331" s="35" t="s">
        <v>1166</v>
      </c>
      <c r="B331" s="35" t="s">
        <v>1582</v>
      </c>
      <c r="C331" s="37">
        <v>0.5</v>
      </c>
      <c r="D331" s="36" cm="1">
        <f t="array" ref="D331">SUMPRODUCT((Stock!$J$2:$J$910=A331 &amp; "Disponible")*(Stock!$G$2:$G$910))</f>
        <v>0</v>
      </c>
      <c r="E331" s="40">
        <v>5</v>
      </c>
      <c r="F331" s="41">
        <f t="shared" si="20"/>
        <v>-5</v>
      </c>
      <c r="G331" s="44">
        <f t="shared" si="21"/>
        <v>-10</v>
      </c>
      <c r="H331" s="43">
        <f t="shared" si="22"/>
        <v>-304.16666666666669</v>
      </c>
      <c r="I331" s="43">
        <f t="shared" si="23"/>
        <v>5.5</v>
      </c>
    </row>
    <row r="332" spans="1:9" x14ac:dyDescent="0.25">
      <c r="A332" s="35" t="s">
        <v>607</v>
      </c>
      <c r="B332" s="35" t="s">
        <v>1583</v>
      </c>
      <c r="C332" s="37">
        <v>0.5</v>
      </c>
      <c r="D332" s="36" cm="1">
        <f t="array" ref="D332">SUMPRODUCT((Stock!$J$2:$J$910=A332 &amp; "Disponible")*(Stock!$G$2:$G$910))</f>
        <v>0</v>
      </c>
      <c r="E332" s="40">
        <v>47</v>
      </c>
      <c r="F332" s="41">
        <f t="shared" si="20"/>
        <v>-47</v>
      </c>
      <c r="G332" s="44">
        <f t="shared" si="21"/>
        <v>-94</v>
      </c>
      <c r="H332" s="43">
        <f t="shared" si="22"/>
        <v>-2859.166666666667</v>
      </c>
      <c r="I332" s="43">
        <f t="shared" si="23"/>
        <v>47.5</v>
      </c>
    </row>
    <row r="333" spans="1:9" x14ac:dyDescent="0.25">
      <c r="A333" s="35" t="s">
        <v>712</v>
      </c>
      <c r="B333" s="35" t="s">
        <v>1584</v>
      </c>
      <c r="C333" s="37">
        <v>0.5</v>
      </c>
      <c r="D333" s="36" cm="1">
        <f t="array" ref="D333">SUMPRODUCT((Stock!$J$2:$J$910=A333 &amp; "Disponible")*(Stock!$G$2:$G$910))</f>
        <v>64</v>
      </c>
      <c r="E333" s="40">
        <v>1</v>
      </c>
      <c r="F333" s="41">
        <f t="shared" si="20"/>
        <v>63</v>
      </c>
      <c r="G333" s="44">
        <f t="shared" si="21"/>
        <v>126</v>
      </c>
      <c r="H333" s="43">
        <f t="shared" si="22"/>
        <v>3832.5</v>
      </c>
      <c r="I333" s="43">
        <f t="shared" si="23"/>
        <v>-62.499999999999993</v>
      </c>
    </row>
    <row r="334" spans="1:9" x14ac:dyDescent="0.25">
      <c r="A334" s="35" t="s">
        <v>243</v>
      </c>
      <c r="B334" s="35" t="s">
        <v>1585</v>
      </c>
      <c r="C334" s="37">
        <v>0.41666666666666669</v>
      </c>
      <c r="D334" s="36" cm="1">
        <f t="array" ref="D334">SUMPRODUCT((Stock!$J$2:$J$910=A334 &amp; "Disponible")*(Stock!$G$2:$G$910))</f>
        <v>6</v>
      </c>
      <c r="E334" s="40">
        <v>0</v>
      </c>
      <c r="F334" s="41">
        <f t="shared" si="20"/>
        <v>6</v>
      </c>
      <c r="G334" s="44">
        <f t="shared" si="21"/>
        <v>14.399999999999999</v>
      </c>
      <c r="H334" s="43">
        <f t="shared" si="22"/>
        <v>438</v>
      </c>
      <c r="I334" s="43">
        <f t="shared" si="23"/>
        <v>-5.583333333333333</v>
      </c>
    </row>
    <row r="335" spans="1:9" x14ac:dyDescent="0.25">
      <c r="A335" s="35" t="s">
        <v>1203</v>
      </c>
      <c r="B335" s="35" t="s">
        <v>1586</v>
      </c>
      <c r="C335" s="37">
        <v>0.41666666666666669</v>
      </c>
      <c r="D335" s="36" cm="1">
        <f t="array" ref="D335">SUMPRODUCT((Stock!$J$2:$J$910=A335 &amp; "Disponible")*(Stock!$G$2:$G$910))</f>
        <v>0</v>
      </c>
      <c r="E335" s="40">
        <v>0</v>
      </c>
      <c r="F335" s="41">
        <f t="shared" si="20"/>
        <v>0</v>
      </c>
      <c r="G335" s="44">
        <f t="shared" si="21"/>
        <v>0</v>
      </c>
      <c r="H335" s="43">
        <f t="shared" si="22"/>
        <v>0</v>
      </c>
      <c r="I335" s="43" t="str">
        <f t="shared" si="23"/>
        <v/>
      </c>
    </row>
    <row r="336" spans="1:9" x14ac:dyDescent="0.25">
      <c r="A336" s="35" t="s">
        <v>1204</v>
      </c>
      <c r="B336" s="35" t="s">
        <v>1587</v>
      </c>
      <c r="C336" s="37">
        <v>0.41666666666666669</v>
      </c>
      <c r="D336" s="36" cm="1">
        <f t="array" ref="D336">SUMPRODUCT((Stock!$J$2:$J$910=A336 &amp; "Disponible")*(Stock!$G$2:$G$910))</f>
        <v>0</v>
      </c>
      <c r="E336" s="40">
        <v>0</v>
      </c>
      <c r="F336" s="41">
        <f t="shared" si="20"/>
        <v>0</v>
      </c>
      <c r="G336" s="44">
        <f t="shared" si="21"/>
        <v>0</v>
      </c>
      <c r="H336" s="43">
        <f t="shared" si="22"/>
        <v>0</v>
      </c>
      <c r="I336" s="43" t="str">
        <f t="shared" si="23"/>
        <v/>
      </c>
    </row>
    <row r="337" spans="1:9" x14ac:dyDescent="0.25">
      <c r="A337" s="35" t="s">
        <v>532</v>
      </c>
      <c r="B337" s="35" t="s">
        <v>1588</v>
      </c>
      <c r="C337" s="37">
        <v>0.41666666666666669</v>
      </c>
      <c r="D337" s="36" cm="1">
        <f t="array" ref="D337">SUMPRODUCT((Stock!$J$2:$J$910=A337 &amp; "Disponible")*(Stock!$G$2:$G$910))</f>
        <v>79</v>
      </c>
      <c r="E337" s="40">
        <v>0</v>
      </c>
      <c r="F337" s="41">
        <f t="shared" si="20"/>
        <v>79</v>
      </c>
      <c r="G337" s="44">
        <f t="shared" si="21"/>
        <v>189.6</v>
      </c>
      <c r="H337" s="43">
        <f t="shared" si="22"/>
        <v>5767</v>
      </c>
      <c r="I337" s="43">
        <f t="shared" si="23"/>
        <v>-78.583333333333329</v>
      </c>
    </row>
    <row r="338" spans="1:9" x14ac:dyDescent="0.25">
      <c r="A338" s="35" t="s">
        <v>1183</v>
      </c>
      <c r="B338" s="35" t="s">
        <v>1589</v>
      </c>
      <c r="C338" s="37">
        <v>0.41666666666666669</v>
      </c>
      <c r="D338" s="36" cm="1">
        <f t="array" ref="D338">SUMPRODUCT((Stock!$J$2:$J$910=A338 &amp; "Disponible")*(Stock!$G$2:$G$910))</f>
        <v>0</v>
      </c>
      <c r="E338" s="40">
        <v>0</v>
      </c>
      <c r="F338" s="41">
        <f t="shared" si="20"/>
        <v>0</v>
      </c>
      <c r="G338" s="44">
        <f t="shared" si="21"/>
        <v>0</v>
      </c>
      <c r="H338" s="43">
        <f t="shared" si="22"/>
        <v>0</v>
      </c>
      <c r="I338" s="43" t="str">
        <f t="shared" si="23"/>
        <v/>
      </c>
    </row>
    <row r="339" spans="1:9" x14ac:dyDescent="0.25">
      <c r="A339" s="35" t="s">
        <v>792</v>
      </c>
      <c r="B339" s="35" t="s">
        <v>1590</v>
      </c>
      <c r="C339" s="37">
        <v>0.41666666666666669</v>
      </c>
      <c r="D339" s="36" cm="1">
        <f t="array" ref="D339">SUMPRODUCT((Stock!$J$2:$J$910=A339 &amp; "Disponible")*(Stock!$G$2:$G$910))</f>
        <v>25</v>
      </c>
      <c r="E339" s="40">
        <v>0</v>
      </c>
      <c r="F339" s="41">
        <f t="shared" si="20"/>
        <v>25</v>
      </c>
      <c r="G339" s="44">
        <f t="shared" si="21"/>
        <v>60</v>
      </c>
      <c r="H339" s="43">
        <f t="shared" si="22"/>
        <v>1825</v>
      </c>
      <c r="I339" s="43">
        <f t="shared" si="23"/>
        <v>-24.583333333333332</v>
      </c>
    </row>
    <row r="340" spans="1:9" x14ac:dyDescent="0.25">
      <c r="A340" s="35" t="s">
        <v>1167</v>
      </c>
      <c r="B340" s="35" t="s">
        <v>1591</v>
      </c>
      <c r="C340" s="37">
        <v>0.41666666666666669</v>
      </c>
      <c r="D340" s="36" cm="1">
        <f t="array" ref="D340">SUMPRODUCT((Stock!$J$2:$J$910=A340 &amp; "Disponible")*(Stock!$G$2:$G$910))</f>
        <v>0</v>
      </c>
      <c r="E340" s="40">
        <v>1</v>
      </c>
      <c r="F340" s="41">
        <f t="shared" si="20"/>
        <v>-1</v>
      </c>
      <c r="G340" s="44">
        <f t="shared" si="21"/>
        <v>-2.4</v>
      </c>
      <c r="H340" s="43">
        <f t="shared" si="22"/>
        <v>-73</v>
      </c>
      <c r="I340" s="43">
        <f t="shared" si="23"/>
        <v>1.4166666666666667</v>
      </c>
    </row>
    <row r="341" spans="1:9" x14ac:dyDescent="0.25">
      <c r="A341" s="35" t="s">
        <v>845</v>
      </c>
      <c r="B341" s="35" t="s">
        <v>1592</v>
      </c>
      <c r="C341" s="37">
        <v>0.41666666666666669</v>
      </c>
      <c r="D341" s="36" cm="1">
        <f t="array" ref="D341">SUMPRODUCT((Stock!$J$2:$J$910=A341 &amp; "Disponible")*(Stock!$G$2:$G$910))</f>
        <v>38</v>
      </c>
      <c r="E341" s="40">
        <v>0</v>
      </c>
      <c r="F341" s="41">
        <f t="shared" si="20"/>
        <v>38</v>
      </c>
      <c r="G341" s="44">
        <f t="shared" si="21"/>
        <v>91.2</v>
      </c>
      <c r="H341" s="43">
        <f t="shared" si="22"/>
        <v>2774</v>
      </c>
      <c r="I341" s="43">
        <f t="shared" si="23"/>
        <v>-37.583333333333336</v>
      </c>
    </row>
    <row r="342" spans="1:9" x14ac:dyDescent="0.25">
      <c r="A342" s="35" t="s">
        <v>626</v>
      </c>
      <c r="B342" s="35" t="s">
        <v>1593</v>
      </c>
      <c r="C342" s="37">
        <v>0.41666666666666669</v>
      </c>
      <c r="D342" s="36" cm="1">
        <f t="array" ref="D342">SUMPRODUCT((Stock!$J$2:$J$910=A342 &amp; "Disponible")*(Stock!$G$2:$G$910))</f>
        <v>45</v>
      </c>
      <c r="E342" s="40">
        <v>0</v>
      </c>
      <c r="F342" s="41">
        <f t="shared" si="20"/>
        <v>45</v>
      </c>
      <c r="G342" s="44">
        <f t="shared" si="21"/>
        <v>108</v>
      </c>
      <c r="H342" s="43">
        <f t="shared" si="22"/>
        <v>3285</v>
      </c>
      <c r="I342" s="43">
        <f t="shared" si="23"/>
        <v>-44.583333333333336</v>
      </c>
    </row>
    <row r="343" spans="1:9" x14ac:dyDescent="0.25">
      <c r="A343" s="35" t="s">
        <v>1184</v>
      </c>
      <c r="B343" s="35" t="s">
        <v>1594</v>
      </c>
      <c r="C343" s="37">
        <v>0.41666666666666669</v>
      </c>
      <c r="D343" s="36" cm="1">
        <f t="array" ref="D343">SUMPRODUCT((Stock!$J$2:$J$910=A343 &amp; "Disponible")*(Stock!$G$2:$G$910))</f>
        <v>0</v>
      </c>
      <c r="E343" s="40">
        <v>0</v>
      </c>
      <c r="F343" s="41">
        <f t="shared" si="20"/>
        <v>0</v>
      </c>
      <c r="G343" s="44">
        <f t="shared" si="21"/>
        <v>0</v>
      </c>
      <c r="H343" s="43">
        <f t="shared" si="22"/>
        <v>0</v>
      </c>
      <c r="I343" s="43" t="str">
        <f t="shared" si="23"/>
        <v/>
      </c>
    </row>
    <row r="344" spans="1:9" x14ac:dyDescent="0.25">
      <c r="A344" s="35" t="s">
        <v>694</v>
      </c>
      <c r="B344" s="35" t="s">
        <v>1595</v>
      </c>
      <c r="C344" s="37">
        <v>0.41666666666666669</v>
      </c>
      <c r="D344" s="36" cm="1">
        <f t="array" ref="D344">SUMPRODUCT((Stock!$J$2:$J$910=A344 &amp; "Disponible")*(Stock!$G$2:$G$910))</f>
        <v>137</v>
      </c>
      <c r="E344" s="40">
        <v>3</v>
      </c>
      <c r="F344" s="41">
        <f t="shared" si="20"/>
        <v>134</v>
      </c>
      <c r="G344" s="44">
        <f t="shared" si="21"/>
        <v>321.59999999999997</v>
      </c>
      <c r="H344" s="43">
        <f t="shared" si="22"/>
        <v>9782</v>
      </c>
      <c r="I344" s="43">
        <f t="shared" si="23"/>
        <v>-133.58333333333334</v>
      </c>
    </row>
    <row r="345" spans="1:9" x14ac:dyDescent="0.25">
      <c r="A345" s="35" t="s">
        <v>710</v>
      </c>
      <c r="B345" s="35" t="s">
        <v>1596</v>
      </c>
      <c r="C345" s="37">
        <v>0.41666666666666669</v>
      </c>
      <c r="D345" s="36" cm="1">
        <f t="array" ref="D345">SUMPRODUCT((Stock!$J$2:$J$910=A345 &amp; "Disponible")*(Stock!$G$2:$G$910))</f>
        <v>233</v>
      </c>
      <c r="E345" s="40">
        <v>1</v>
      </c>
      <c r="F345" s="41">
        <f t="shared" si="20"/>
        <v>232</v>
      </c>
      <c r="G345" s="44">
        <f t="shared" si="21"/>
        <v>556.79999999999995</v>
      </c>
      <c r="H345" s="43">
        <f t="shared" si="22"/>
        <v>16936</v>
      </c>
      <c r="I345" s="43">
        <f t="shared" si="23"/>
        <v>-231.58333333333331</v>
      </c>
    </row>
    <row r="346" spans="1:9" x14ac:dyDescent="0.25">
      <c r="A346" s="35" t="s">
        <v>724</v>
      </c>
      <c r="B346" s="35" t="s">
        <v>1597</v>
      </c>
      <c r="C346" s="37">
        <v>0.41666666666666669</v>
      </c>
      <c r="D346" s="36" cm="1">
        <f t="array" ref="D346">SUMPRODUCT((Stock!$J$2:$J$910=A346 &amp; "Disponible")*(Stock!$G$2:$G$910))</f>
        <v>1167</v>
      </c>
      <c r="E346" s="40">
        <v>0</v>
      </c>
      <c r="F346" s="41">
        <f t="shared" si="20"/>
        <v>1167</v>
      </c>
      <c r="G346" s="44">
        <f t="shared" si="21"/>
        <v>2800.7999999999997</v>
      </c>
      <c r="H346" s="43">
        <f t="shared" si="22"/>
        <v>85191</v>
      </c>
      <c r="I346" s="43">
        <f t="shared" si="23"/>
        <v>-1166.5833333333333</v>
      </c>
    </row>
    <row r="347" spans="1:9" x14ac:dyDescent="0.25">
      <c r="A347" s="35" t="s">
        <v>1036</v>
      </c>
      <c r="B347" s="35" t="s">
        <v>1598</v>
      </c>
      <c r="C347" s="37">
        <v>0.41666666666666669</v>
      </c>
      <c r="D347" s="36" cm="1">
        <f t="array" ref="D347">SUMPRODUCT((Stock!$J$2:$J$910=A347 &amp; "Disponible")*(Stock!$G$2:$G$910))</f>
        <v>14</v>
      </c>
      <c r="E347" s="40">
        <v>3</v>
      </c>
      <c r="F347" s="41">
        <f t="shared" si="20"/>
        <v>11</v>
      </c>
      <c r="G347" s="44">
        <f t="shared" si="21"/>
        <v>26.4</v>
      </c>
      <c r="H347" s="43">
        <f t="shared" si="22"/>
        <v>803</v>
      </c>
      <c r="I347" s="43">
        <f t="shared" si="23"/>
        <v>-10.583333333333334</v>
      </c>
    </row>
    <row r="348" spans="1:9" x14ac:dyDescent="0.25">
      <c r="A348" s="35" t="s">
        <v>1046</v>
      </c>
      <c r="B348" s="35" t="s">
        <v>1599</v>
      </c>
      <c r="C348" s="37">
        <v>0.41666666666666669</v>
      </c>
      <c r="D348" s="36" cm="1">
        <f t="array" ref="D348">SUMPRODUCT((Stock!$J$2:$J$910=A348 &amp; "Disponible")*(Stock!$G$2:$G$910))</f>
        <v>29</v>
      </c>
      <c r="E348" s="40">
        <v>0</v>
      </c>
      <c r="F348" s="41">
        <f t="shared" si="20"/>
        <v>29</v>
      </c>
      <c r="G348" s="44">
        <f t="shared" si="21"/>
        <v>69.599999999999994</v>
      </c>
      <c r="H348" s="43">
        <f t="shared" si="22"/>
        <v>2117</v>
      </c>
      <c r="I348" s="43">
        <f t="shared" si="23"/>
        <v>-28.583333333333332</v>
      </c>
    </row>
    <row r="349" spans="1:9" x14ac:dyDescent="0.25">
      <c r="A349" s="35" t="s">
        <v>124</v>
      </c>
      <c r="B349" s="35" t="s">
        <v>1600</v>
      </c>
      <c r="C349" s="37">
        <v>0.33333333333333331</v>
      </c>
      <c r="D349" s="36" cm="1">
        <f t="array" ref="D349">SUMPRODUCT((Stock!$J$2:$J$910=A349 &amp; "Disponible")*(Stock!$G$2:$G$910))</f>
        <v>24</v>
      </c>
      <c r="E349" s="40">
        <v>0</v>
      </c>
      <c r="F349" s="41">
        <f t="shared" si="20"/>
        <v>24</v>
      </c>
      <c r="G349" s="44">
        <f t="shared" si="21"/>
        <v>72</v>
      </c>
      <c r="H349" s="43">
        <f t="shared" si="22"/>
        <v>2190</v>
      </c>
      <c r="I349" s="43">
        <f t="shared" si="23"/>
        <v>-23.666666666666668</v>
      </c>
    </row>
    <row r="350" spans="1:9" x14ac:dyDescent="0.25">
      <c r="A350" s="35" t="s">
        <v>1168</v>
      </c>
      <c r="B350" s="35" t="s">
        <v>1601</v>
      </c>
      <c r="C350" s="37">
        <v>0.33333333333333331</v>
      </c>
      <c r="D350" s="36" cm="1">
        <f t="array" ref="D350">SUMPRODUCT((Stock!$J$2:$J$910=A350 &amp; "Disponible")*(Stock!$G$2:$G$910))</f>
        <v>0</v>
      </c>
      <c r="E350" s="40">
        <v>1</v>
      </c>
      <c r="F350" s="41">
        <f t="shared" si="20"/>
        <v>-1</v>
      </c>
      <c r="G350" s="44">
        <f t="shared" si="21"/>
        <v>-3</v>
      </c>
      <c r="H350" s="43">
        <f t="shared" si="22"/>
        <v>-91.25</v>
      </c>
      <c r="I350" s="43">
        <f t="shared" si="23"/>
        <v>1.3333333333333335</v>
      </c>
    </row>
    <row r="351" spans="1:9" x14ac:dyDescent="0.25">
      <c r="A351" s="35" t="s">
        <v>1185</v>
      </c>
      <c r="B351" s="35" t="s">
        <v>1602</v>
      </c>
      <c r="C351" s="37">
        <v>0.33333333333333331</v>
      </c>
      <c r="D351" s="36" cm="1">
        <f t="array" ref="D351">SUMPRODUCT((Stock!$J$2:$J$910=A351 &amp; "Disponible")*(Stock!$G$2:$G$910))</f>
        <v>0</v>
      </c>
      <c r="E351" s="40">
        <v>1</v>
      </c>
      <c r="F351" s="41">
        <f t="shared" si="20"/>
        <v>-1</v>
      </c>
      <c r="G351" s="44">
        <f t="shared" si="21"/>
        <v>-3</v>
      </c>
      <c r="H351" s="43">
        <f t="shared" si="22"/>
        <v>-91.25</v>
      </c>
      <c r="I351" s="43">
        <f t="shared" si="23"/>
        <v>1.3333333333333335</v>
      </c>
    </row>
    <row r="352" spans="1:9" x14ac:dyDescent="0.25">
      <c r="A352" s="35" t="s">
        <v>1121</v>
      </c>
      <c r="B352" s="35" t="s">
        <v>1603</v>
      </c>
      <c r="C352" s="37">
        <v>0.33333333333333331</v>
      </c>
      <c r="D352" s="36" cm="1">
        <f t="array" ref="D352">SUMPRODUCT((Stock!$J$2:$J$910=A352 &amp; "Disponible")*(Stock!$G$2:$G$910))</f>
        <v>0</v>
      </c>
      <c r="E352" s="40">
        <v>0</v>
      </c>
      <c r="F352" s="41">
        <f t="shared" si="20"/>
        <v>0</v>
      </c>
      <c r="G352" s="44">
        <f t="shared" si="21"/>
        <v>0</v>
      </c>
      <c r="H352" s="43">
        <f t="shared" si="22"/>
        <v>0</v>
      </c>
      <c r="I352" s="43" t="str">
        <f t="shared" si="23"/>
        <v/>
      </c>
    </row>
    <row r="353" spans="1:9" x14ac:dyDescent="0.25">
      <c r="A353" s="35" t="s">
        <v>314</v>
      </c>
      <c r="B353" s="35" t="s">
        <v>1604</v>
      </c>
      <c r="C353" s="37">
        <v>0.33333333333333331</v>
      </c>
      <c r="D353" s="36" cm="1">
        <f t="array" ref="D353">SUMPRODUCT((Stock!$J$2:$J$910=A353 &amp; "Disponible")*(Stock!$G$2:$G$910))</f>
        <v>4</v>
      </c>
      <c r="E353" s="40">
        <v>0</v>
      </c>
      <c r="F353" s="41">
        <f t="shared" si="20"/>
        <v>4</v>
      </c>
      <c r="G353" s="44">
        <f t="shared" si="21"/>
        <v>12</v>
      </c>
      <c r="H353" s="43">
        <f t="shared" si="22"/>
        <v>365</v>
      </c>
      <c r="I353" s="43">
        <f t="shared" si="23"/>
        <v>-3.6666666666666665</v>
      </c>
    </row>
    <row r="354" spans="1:9" x14ac:dyDescent="0.25">
      <c r="A354" s="35" t="s">
        <v>465</v>
      </c>
      <c r="B354" s="35" t="s">
        <v>1605</v>
      </c>
      <c r="C354" s="37">
        <v>0.33333333333333331</v>
      </c>
      <c r="D354" s="36" cm="1">
        <f t="array" ref="D354">SUMPRODUCT((Stock!$J$2:$J$910=A354 &amp; "Disponible")*(Stock!$G$2:$G$910))</f>
        <v>144</v>
      </c>
      <c r="E354" s="40">
        <v>0</v>
      </c>
      <c r="F354" s="41">
        <f t="shared" si="20"/>
        <v>144</v>
      </c>
      <c r="G354" s="44">
        <f t="shared" si="21"/>
        <v>432</v>
      </c>
      <c r="H354" s="43">
        <f t="shared" si="22"/>
        <v>13140</v>
      </c>
      <c r="I354" s="43">
        <f t="shared" si="23"/>
        <v>-143.66666666666669</v>
      </c>
    </row>
    <row r="355" spans="1:9" x14ac:dyDescent="0.25">
      <c r="A355" s="35" t="s">
        <v>471</v>
      </c>
      <c r="B355" s="35" t="s">
        <v>1606</v>
      </c>
      <c r="C355" s="37">
        <v>0.33333333333333331</v>
      </c>
      <c r="D355" s="36" cm="1">
        <f t="array" ref="D355">SUMPRODUCT((Stock!$J$2:$J$910=A355 &amp; "Disponible")*(Stock!$G$2:$G$910))</f>
        <v>4</v>
      </c>
      <c r="E355" s="40">
        <v>0</v>
      </c>
      <c r="F355" s="41">
        <f t="shared" si="20"/>
        <v>4</v>
      </c>
      <c r="G355" s="44">
        <f t="shared" si="21"/>
        <v>12</v>
      </c>
      <c r="H355" s="43">
        <f t="shared" si="22"/>
        <v>365</v>
      </c>
      <c r="I355" s="43">
        <f t="shared" si="23"/>
        <v>-3.6666666666666665</v>
      </c>
    </row>
    <row r="356" spans="1:9" x14ac:dyDescent="0.25">
      <c r="A356" s="35" t="s">
        <v>816</v>
      </c>
      <c r="B356" s="35" t="s">
        <v>1607</v>
      </c>
      <c r="C356" s="37">
        <v>0.33333333333333331</v>
      </c>
      <c r="D356" s="36" cm="1">
        <f t="array" ref="D356">SUMPRODUCT((Stock!$J$2:$J$910=A356 &amp; "Disponible")*(Stock!$G$2:$G$910))</f>
        <v>9</v>
      </c>
      <c r="E356" s="40">
        <v>0</v>
      </c>
      <c r="F356" s="41">
        <f t="shared" si="20"/>
        <v>9</v>
      </c>
      <c r="G356" s="44">
        <f t="shared" si="21"/>
        <v>27</v>
      </c>
      <c r="H356" s="43">
        <f t="shared" si="22"/>
        <v>821.25</v>
      </c>
      <c r="I356" s="43">
        <f t="shared" si="23"/>
        <v>-8.6666666666666679</v>
      </c>
    </row>
    <row r="357" spans="1:9" x14ac:dyDescent="0.25">
      <c r="A357" s="35" t="s">
        <v>861</v>
      </c>
      <c r="B357" s="35" t="s">
        <v>1608</v>
      </c>
      <c r="C357" s="37">
        <v>0.33333333333333331</v>
      </c>
      <c r="D357" s="36" cm="1">
        <f t="array" ref="D357">SUMPRODUCT((Stock!$J$2:$J$910=A357 &amp; "Disponible")*(Stock!$G$2:$G$910))</f>
        <v>2</v>
      </c>
      <c r="E357" s="40">
        <v>0</v>
      </c>
      <c r="F357" s="41">
        <f t="shared" si="20"/>
        <v>2</v>
      </c>
      <c r="G357" s="44">
        <f t="shared" si="21"/>
        <v>6</v>
      </c>
      <c r="H357" s="43">
        <f t="shared" si="22"/>
        <v>182.5</v>
      </c>
      <c r="I357" s="43">
        <f t="shared" si="23"/>
        <v>-1.6666666666666667</v>
      </c>
    </row>
    <row r="358" spans="1:9" x14ac:dyDescent="0.25">
      <c r="A358" s="35" t="s">
        <v>624</v>
      </c>
      <c r="B358" s="35" t="s">
        <v>1609</v>
      </c>
      <c r="C358" s="37">
        <v>0.33333333333333331</v>
      </c>
      <c r="D358" s="36" cm="1">
        <f t="array" ref="D358">SUMPRODUCT((Stock!$J$2:$J$910=A358 &amp; "Disponible")*(Stock!$G$2:$G$910))</f>
        <v>196</v>
      </c>
      <c r="E358" s="40">
        <v>0</v>
      </c>
      <c r="F358" s="41">
        <f t="shared" si="20"/>
        <v>196</v>
      </c>
      <c r="G358" s="44">
        <f t="shared" si="21"/>
        <v>588</v>
      </c>
      <c r="H358" s="43">
        <f t="shared" si="22"/>
        <v>17885</v>
      </c>
      <c r="I358" s="43">
        <f t="shared" si="23"/>
        <v>-195.66666666666666</v>
      </c>
    </row>
    <row r="359" spans="1:9" x14ac:dyDescent="0.25">
      <c r="A359" s="35" t="s">
        <v>692</v>
      </c>
      <c r="B359" s="35" t="s">
        <v>1610</v>
      </c>
      <c r="C359" s="37">
        <v>0.33333333333333331</v>
      </c>
      <c r="D359" s="36" cm="1">
        <f t="array" ref="D359">SUMPRODUCT((Stock!$J$2:$J$910=A359 &amp; "Disponible")*(Stock!$G$2:$G$910))</f>
        <v>193</v>
      </c>
      <c r="E359" s="40">
        <v>2</v>
      </c>
      <c r="F359" s="41">
        <f t="shared" si="20"/>
        <v>191</v>
      </c>
      <c r="G359" s="44">
        <f t="shared" si="21"/>
        <v>573</v>
      </c>
      <c r="H359" s="43">
        <f t="shared" si="22"/>
        <v>17428.75</v>
      </c>
      <c r="I359" s="43">
        <f t="shared" si="23"/>
        <v>-190.66666666666666</v>
      </c>
    </row>
    <row r="360" spans="1:9" x14ac:dyDescent="0.25">
      <c r="A360" s="35" t="s">
        <v>696</v>
      </c>
      <c r="B360" s="35" t="s">
        <v>1611</v>
      </c>
      <c r="C360" s="37">
        <v>0.33333333333333331</v>
      </c>
      <c r="D360" s="36" cm="1">
        <f t="array" ref="D360">SUMPRODUCT((Stock!$J$2:$J$910=A360 &amp; "Disponible")*(Stock!$G$2:$G$910))</f>
        <v>110</v>
      </c>
      <c r="E360" s="40">
        <v>1</v>
      </c>
      <c r="F360" s="41">
        <f t="shared" si="20"/>
        <v>109</v>
      </c>
      <c r="G360" s="44">
        <f t="shared" si="21"/>
        <v>327</v>
      </c>
      <c r="H360" s="43">
        <f t="shared" si="22"/>
        <v>9946.25</v>
      </c>
      <c r="I360" s="43">
        <f t="shared" si="23"/>
        <v>-108.66666666666667</v>
      </c>
    </row>
    <row r="361" spans="1:9" x14ac:dyDescent="0.25">
      <c r="A361" s="35" t="s">
        <v>728</v>
      </c>
      <c r="B361" s="35" t="s">
        <v>1612</v>
      </c>
      <c r="C361" s="37">
        <v>0.33333333333333331</v>
      </c>
      <c r="D361" s="36" cm="1">
        <f t="array" ref="D361">SUMPRODUCT((Stock!$J$2:$J$910=A361 &amp; "Disponible")*(Stock!$G$2:$G$910))</f>
        <v>66</v>
      </c>
      <c r="E361" s="40">
        <v>48</v>
      </c>
      <c r="F361" s="41">
        <f t="shared" si="20"/>
        <v>18</v>
      </c>
      <c r="G361" s="44">
        <f t="shared" si="21"/>
        <v>54</v>
      </c>
      <c r="H361" s="43">
        <f t="shared" si="22"/>
        <v>1642.5</v>
      </c>
      <c r="I361" s="43">
        <f t="shared" si="23"/>
        <v>-17.666666666666664</v>
      </c>
    </row>
    <row r="362" spans="1:9" x14ac:dyDescent="0.25">
      <c r="A362" s="35" t="s">
        <v>246</v>
      </c>
      <c r="B362" s="35" t="s">
        <v>1613</v>
      </c>
      <c r="C362" s="37">
        <v>0.25</v>
      </c>
      <c r="D362" s="36" cm="1">
        <f t="array" ref="D362">SUMPRODUCT((Stock!$J$2:$J$910=A362 &amp; "Disponible")*(Stock!$G$2:$G$910))</f>
        <v>32</v>
      </c>
      <c r="E362" s="40">
        <v>0</v>
      </c>
      <c r="F362" s="41">
        <f t="shared" si="20"/>
        <v>32</v>
      </c>
      <c r="G362" s="44">
        <f t="shared" si="21"/>
        <v>128</v>
      </c>
      <c r="H362" s="43">
        <f t="shared" si="22"/>
        <v>3893.3333333333335</v>
      </c>
      <c r="I362" s="43">
        <f t="shared" si="23"/>
        <v>-31.75</v>
      </c>
    </row>
    <row r="363" spans="1:9" x14ac:dyDescent="0.25">
      <c r="A363" s="35" t="s">
        <v>268</v>
      </c>
      <c r="B363" s="35" t="s">
        <v>1614</v>
      </c>
      <c r="C363" s="37">
        <v>0.25</v>
      </c>
      <c r="D363" s="36" cm="1">
        <f t="array" ref="D363">SUMPRODUCT((Stock!$J$2:$J$910=A363 &amp; "Disponible")*(Stock!$G$2:$G$910))</f>
        <v>6</v>
      </c>
      <c r="E363" s="40">
        <v>0</v>
      </c>
      <c r="F363" s="41">
        <f t="shared" si="20"/>
        <v>6</v>
      </c>
      <c r="G363" s="44">
        <f t="shared" si="21"/>
        <v>24</v>
      </c>
      <c r="H363" s="43">
        <f t="shared" si="22"/>
        <v>730</v>
      </c>
      <c r="I363" s="43">
        <f t="shared" si="23"/>
        <v>-5.75</v>
      </c>
    </row>
    <row r="364" spans="1:9" x14ac:dyDescent="0.25">
      <c r="A364" s="35" t="s">
        <v>404</v>
      </c>
      <c r="B364" s="35" t="s">
        <v>1615</v>
      </c>
      <c r="C364" s="37">
        <v>0.25</v>
      </c>
      <c r="D364" s="36" cm="1">
        <f t="array" ref="D364">SUMPRODUCT((Stock!$J$2:$J$910=A364 &amp; "Disponible")*(Stock!$G$2:$G$910))</f>
        <v>1</v>
      </c>
      <c r="E364" s="40">
        <v>0</v>
      </c>
      <c r="F364" s="41">
        <f t="shared" si="20"/>
        <v>1</v>
      </c>
      <c r="G364" s="44">
        <f t="shared" si="21"/>
        <v>4</v>
      </c>
      <c r="H364" s="43">
        <f t="shared" si="22"/>
        <v>121.66666666666667</v>
      </c>
      <c r="I364" s="43">
        <f t="shared" si="23"/>
        <v>-0.74999999999999989</v>
      </c>
    </row>
    <row r="365" spans="1:9" x14ac:dyDescent="0.25">
      <c r="A365" s="35" t="s">
        <v>418</v>
      </c>
      <c r="B365" s="35" t="s">
        <v>1616</v>
      </c>
      <c r="C365" s="37">
        <v>0.25</v>
      </c>
      <c r="D365" s="36" cm="1">
        <f t="array" ref="D365">SUMPRODUCT((Stock!$J$2:$J$910=A365 &amp; "Disponible")*(Stock!$G$2:$G$910))</f>
        <v>22</v>
      </c>
      <c r="E365" s="40">
        <v>0</v>
      </c>
      <c r="F365" s="41">
        <f t="shared" si="20"/>
        <v>22</v>
      </c>
      <c r="G365" s="44">
        <f t="shared" si="21"/>
        <v>88</v>
      </c>
      <c r="H365" s="43">
        <f t="shared" si="22"/>
        <v>2676.666666666667</v>
      </c>
      <c r="I365" s="43">
        <f t="shared" si="23"/>
        <v>-21.75</v>
      </c>
    </row>
    <row r="366" spans="1:9" x14ac:dyDescent="0.25">
      <c r="A366" s="35" t="s">
        <v>1186</v>
      </c>
      <c r="B366" s="35" t="s">
        <v>1617</v>
      </c>
      <c r="C366" s="37">
        <v>0.25</v>
      </c>
      <c r="D366" s="36" cm="1">
        <f t="array" ref="D366">SUMPRODUCT((Stock!$J$2:$J$910=A366 &amp; "Disponible")*(Stock!$G$2:$G$910))</f>
        <v>0</v>
      </c>
      <c r="E366" s="40">
        <v>0</v>
      </c>
      <c r="F366" s="41">
        <f t="shared" si="20"/>
        <v>0</v>
      </c>
      <c r="G366" s="44">
        <f t="shared" si="21"/>
        <v>0</v>
      </c>
      <c r="H366" s="43">
        <f t="shared" si="22"/>
        <v>0</v>
      </c>
      <c r="I366" s="43" t="str">
        <f t="shared" si="23"/>
        <v/>
      </c>
    </row>
    <row r="367" spans="1:9" x14ac:dyDescent="0.25">
      <c r="A367" s="35" t="s">
        <v>556</v>
      </c>
      <c r="B367" s="35" t="s">
        <v>1618</v>
      </c>
      <c r="C367" s="37">
        <v>0.25</v>
      </c>
      <c r="D367" s="36" cm="1">
        <f t="array" ref="D367">SUMPRODUCT((Stock!$J$2:$J$910=A367 &amp; "Disponible")*(Stock!$G$2:$G$910))</f>
        <v>3</v>
      </c>
      <c r="E367" s="40">
        <v>0</v>
      </c>
      <c r="F367" s="41">
        <f t="shared" si="20"/>
        <v>3</v>
      </c>
      <c r="G367" s="44">
        <f t="shared" si="21"/>
        <v>12</v>
      </c>
      <c r="H367" s="43">
        <f t="shared" si="22"/>
        <v>365</v>
      </c>
      <c r="I367" s="43">
        <f t="shared" si="23"/>
        <v>-2.7499999999999996</v>
      </c>
    </row>
    <row r="368" spans="1:9" x14ac:dyDescent="0.25">
      <c r="A368" s="35" t="s">
        <v>859</v>
      </c>
      <c r="B368" s="35" t="s">
        <v>1619</v>
      </c>
      <c r="C368" s="37">
        <v>0.25</v>
      </c>
      <c r="D368" s="36" cm="1">
        <f t="array" ref="D368">SUMPRODUCT((Stock!$J$2:$J$910=A368 &amp; "Disponible")*(Stock!$G$2:$G$910))</f>
        <v>3</v>
      </c>
      <c r="E368" s="40">
        <v>0</v>
      </c>
      <c r="F368" s="41">
        <f t="shared" si="20"/>
        <v>3</v>
      </c>
      <c r="G368" s="44">
        <f t="shared" si="21"/>
        <v>12</v>
      </c>
      <c r="H368" s="43">
        <f t="shared" si="22"/>
        <v>365</v>
      </c>
      <c r="I368" s="43">
        <f t="shared" si="23"/>
        <v>-2.7499999999999996</v>
      </c>
    </row>
    <row r="369" spans="1:9" x14ac:dyDescent="0.25">
      <c r="A369" s="35" t="s">
        <v>895</v>
      </c>
      <c r="B369" s="35" t="s">
        <v>1620</v>
      </c>
      <c r="C369" s="37">
        <v>0.25</v>
      </c>
      <c r="D369" s="36" cm="1">
        <f t="array" ref="D369">SUMPRODUCT((Stock!$J$2:$J$910=A369 &amp; "Disponible")*(Stock!$G$2:$G$910))</f>
        <v>4</v>
      </c>
      <c r="E369" s="40">
        <v>0</v>
      </c>
      <c r="F369" s="41">
        <f t="shared" si="20"/>
        <v>4</v>
      </c>
      <c r="G369" s="44">
        <f t="shared" si="21"/>
        <v>16</v>
      </c>
      <c r="H369" s="43">
        <f t="shared" si="22"/>
        <v>486.66666666666669</v>
      </c>
      <c r="I369" s="43">
        <f t="shared" si="23"/>
        <v>-3.7499999999999996</v>
      </c>
    </row>
    <row r="370" spans="1:9" x14ac:dyDescent="0.25">
      <c r="A370" s="35" t="s">
        <v>911</v>
      </c>
      <c r="B370" s="35" t="s">
        <v>1621</v>
      </c>
      <c r="C370" s="37">
        <v>0.25</v>
      </c>
      <c r="D370" s="36" cm="1">
        <f t="array" ref="D370">SUMPRODUCT((Stock!$J$2:$J$910=A370 &amp; "Disponible")*(Stock!$G$2:$G$910))</f>
        <v>2</v>
      </c>
      <c r="E370" s="40">
        <v>0</v>
      </c>
      <c r="F370" s="41">
        <f t="shared" si="20"/>
        <v>2</v>
      </c>
      <c r="G370" s="44">
        <f t="shared" si="21"/>
        <v>8</v>
      </c>
      <c r="H370" s="43">
        <f t="shared" si="22"/>
        <v>243.33333333333334</v>
      </c>
      <c r="I370" s="43">
        <f t="shared" si="23"/>
        <v>-1.75</v>
      </c>
    </row>
    <row r="371" spans="1:9" x14ac:dyDescent="0.25">
      <c r="A371" s="35" t="s">
        <v>614</v>
      </c>
      <c r="B371" s="35" t="s">
        <v>1622</v>
      </c>
      <c r="C371" s="37">
        <v>0.25</v>
      </c>
      <c r="D371" s="36" cm="1">
        <f t="array" ref="D371">SUMPRODUCT((Stock!$J$2:$J$910=A371 &amp; "Disponible")*(Stock!$G$2:$G$910))</f>
        <v>0</v>
      </c>
      <c r="E371" s="40">
        <v>19</v>
      </c>
      <c r="F371" s="41">
        <f t="shared" si="20"/>
        <v>-19</v>
      </c>
      <c r="G371" s="44">
        <f t="shared" si="21"/>
        <v>-76</v>
      </c>
      <c r="H371" s="43">
        <f t="shared" si="22"/>
        <v>-2311.666666666667</v>
      </c>
      <c r="I371" s="43">
        <f t="shared" si="23"/>
        <v>19.25</v>
      </c>
    </row>
    <row r="372" spans="1:9" x14ac:dyDescent="0.25">
      <c r="A372" s="35" t="s">
        <v>722</v>
      </c>
      <c r="B372" s="35" t="s">
        <v>1623</v>
      </c>
      <c r="C372" s="37">
        <v>0.25</v>
      </c>
      <c r="D372" s="36" cm="1">
        <f t="array" ref="D372">SUMPRODUCT((Stock!$J$2:$J$910=A372 &amp; "Disponible")*(Stock!$G$2:$G$910))</f>
        <v>331</v>
      </c>
      <c r="E372" s="40">
        <v>0</v>
      </c>
      <c r="F372" s="41">
        <f t="shared" si="20"/>
        <v>331</v>
      </c>
      <c r="G372" s="44">
        <f t="shared" si="21"/>
        <v>1324</v>
      </c>
      <c r="H372" s="43">
        <f t="shared" si="22"/>
        <v>40271.666666666672</v>
      </c>
      <c r="I372" s="43">
        <f t="shared" si="23"/>
        <v>-330.75</v>
      </c>
    </row>
    <row r="373" spans="1:9" x14ac:dyDescent="0.25">
      <c r="A373" s="35" t="s">
        <v>1032</v>
      </c>
      <c r="B373" s="35" t="s">
        <v>1624</v>
      </c>
      <c r="C373" s="37">
        <v>0.25</v>
      </c>
      <c r="D373" s="36" cm="1">
        <f t="array" ref="D373">SUMPRODUCT((Stock!$J$2:$J$910=A373 &amp; "Disponible")*(Stock!$G$2:$G$910))</f>
        <v>44</v>
      </c>
      <c r="E373" s="40">
        <v>2</v>
      </c>
      <c r="F373" s="41">
        <f t="shared" si="20"/>
        <v>42</v>
      </c>
      <c r="G373" s="44">
        <f t="shared" si="21"/>
        <v>168</v>
      </c>
      <c r="H373" s="43">
        <f t="shared" si="22"/>
        <v>5110</v>
      </c>
      <c r="I373" s="43">
        <f t="shared" si="23"/>
        <v>-41.749999999999993</v>
      </c>
    </row>
    <row r="374" spans="1:9" x14ac:dyDescent="0.25">
      <c r="A374" s="35" t="s">
        <v>1048</v>
      </c>
      <c r="B374" s="35" t="s">
        <v>1625</v>
      </c>
      <c r="C374" s="37">
        <v>0.25</v>
      </c>
      <c r="D374" s="36" cm="1">
        <f t="array" ref="D374">SUMPRODUCT((Stock!$J$2:$J$910=A374 &amp; "Disponible")*(Stock!$G$2:$G$910))</f>
        <v>60</v>
      </c>
      <c r="E374" s="40">
        <v>1</v>
      </c>
      <c r="F374" s="41">
        <f t="shared" si="20"/>
        <v>59</v>
      </c>
      <c r="G374" s="44">
        <f t="shared" si="21"/>
        <v>236</v>
      </c>
      <c r="H374" s="43">
        <f t="shared" si="22"/>
        <v>7178.3333333333339</v>
      </c>
      <c r="I374" s="43">
        <f t="shared" si="23"/>
        <v>-58.75</v>
      </c>
    </row>
    <row r="375" spans="1:9" x14ac:dyDescent="0.25">
      <c r="A375" s="35" t="s">
        <v>1060</v>
      </c>
      <c r="B375" s="35" t="s">
        <v>1626</v>
      </c>
      <c r="C375" s="37">
        <v>0.25</v>
      </c>
      <c r="D375" s="36" cm="1">
        <f t="array" ref="D375">SUMPRODUCT((Stock!$J$2:$J$910=A375 &amp; "Disponible")*(Stock!$G$2:$G$910))</f>
        <v>175</v>
      </c>
      <c r="E375" s="40">
        <v>10</v>
      </c>
      <c r="F375" s="41">
        <f t="shared" si="20"/>
        <v>165</v>
      </c>
      <c r="G375" s="44">
        <f t="shared" si="21"/>
        <v>660</v>
      </c>
      <c r="H375" s="43">
        <f t="shared" si="22"/>
        <v>20075</v>
      </c>
      <c r="I375" s="43">
        <f t="shared" si="23"/>
        <v>-164.74999999999997</v>
      </c>
    </row>
    <row r="376" spans="1:9" x14ac:dyDescent="0.25">
      <c r="A376" s="35" t="s">
        <v>1072</v>
      </c>
      <c r="B376" s="35" t="s">
        <v>1627</v>
      </c>
      <c r="C376" s="37">
        <v>0.25</v>
      </c>
      <c r="D376" s="36" cm="1">
        <f t="array" ref="D376">SUMPRODUCT((Stock!$J$2:$J$910=A376 &amp; "Disponible")*(Stock!$G$2:$G$910))</f>
        <v>307</v>
      </c>
      <c r="E376" s="40">
        <v>7</v>
      </c>
      <c r="F376" s="41">
        <f t="shared" si="20"/>
        <v>300</v>
      </c>
      <c r="G376" s="44">
        <f t="shared" si="21"/>
        <v>1200</v>
      </c>
      <c r="H376" s="43">
        <f t="shared" si="22"/>
        <v>36500</v>
      </c>
      <c r="I376" s="43">
        <f t="shared" si="23"/>
        <v>-299.75</v>
      </c>
    </row>
    <row r="377" spans="1:9" x14ac:dyDescent="0.25">
      <c r="A377" s="35" t="s">
        <v>1104</v>
      </c>
      <c r="B377" s="35" t="s">
        <v>1628</v>
      </c>
      <c r="C377" s="37">
        <v>0.25</v>
      </c>
      <c r="D377" s="36" cm="1">
        <f t="array" ref="D377">SUMPRODUCT((Stock!$J$2:$J$910=A377 &amp; "Disponible")*(Stock!$G$2:$G$910))</f>
        <v>66</v>
      </c>
      <c r="E377" s="40">
        <v>0</v>
      </c>
      <c r="F377" s="41">
        <f t="shared" si="20"/>
        <v>66</v>
      </c>
      <c r="G377" s="44">
        <f t="shared" si="21"/>
        <v>264</v>
      </c>
      <c r="H377" s="43">
        <f t="shared" si="22"/>
        <v>8030</v>
      </c>
      <c r="I377" s="43">
        <f t="shared" si="23"/>
        <v>-65.749999999999986</v>
      </c>
    </row>
    <row r="378" spans="1:9" x14ac:dyDescent="0.25">
      <c r="A378" s="35" t="s">
        <v>995</v>
      </c>
      <c r="B378" s="35" t="s">
        <v>1629</v>
      </c>
      <c r="C378" s="37">
        <v>0.25</v>
      </c>
      <c r="D378" s="36" cm="1">
        <f t="array" ref="D378">SUMPRODUCT((Stock!$J$2:$J$910=A378 &amp; "Disponible")*(Stock!$G$2:$G$910))</f>
        <v>0</v>
      </c>
      <c r="E378" s="40">
        <v>1</v>
      </c>
      <c r="F378" s="41">
        <f t="shared" si="20"/>
        <v>-1</v>
      </c>
      <c r="G378" s="44">
        <f t="shared" si="21"/>
        <v>-4</v>
      </c>
      <c r="H378" s="43">
        <f t="shared" si="22"/>
        <v>-121.66666666666667</v>
      </c>
      <c r="I378" s="43">
        <f t="shared" si="23"/>
        <v>1.25</v>
      </c>
    </row>
  </sheetData>
  <mergeCells count="3">
    <mergeCell ref="A1:B2"/>
    <mergeCell ref="E1:I2"/>
    <mergeCell ref="K5:K10"/>
  </mergeCells>
  <phoneticPr fontId="2" type="noConversion"/>
  <conditionalFormatting sqref="A4:D378">
    <cfRule type="expression" dxfId="51" priority="3">
      <formula>$D4&lt;#REF!</formula>
    </cfRule>
    <cfRule type="expression" dxfId="50" priority="4">
      <formula>$D4&gt;=#REF!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iseajourstock">
                <anchor moveWithCells="1" sizeWithCells="1">
                  <from>
                    <xdr:col>3</xdr:col>
                    <xdr:colOff>30480</xdr:colOff>
                    <xdr:row>0</xdr:row>
                    <xdr:rowOff>60960</xdr:rowOff>
                  </from>
                  <to>
                    <xdr:col>4</xdr:col>
                    <xdr:colOff>0</xdr:colOff>
                    <xdr:row>1</xdr:row>
                    <xdr:rowOff>251460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Button 3">
              <controlPr defaultSize="0" print="0" autoFill="0" autoPict="0" macro="[0]!Copie_Commande">
                <anchor moveWithCells="1" sizeWithCells="1">
                  <from>
                    <xdr:col>8</xdr:col>
                    <xdr:colOff>76200</xdr:colOff>
                    <xdr:row>0</xdr:row>
                    <xdr:rowOff>60960</xdr:rowOff>
                  </from>
                  <to>
                    <xdr:col>8</xdr:col>
                    <xdr:colOff>1226820</xdr:colOff>
                    <xdr:row>1</xdr:row>
                    <xdr:rowOff>243840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I2000"/>
  <sheetViews>
    <sheetView workbookViewId="0">
      <selection activeCell="A2" sqref="A2"/>
    </sheetView>
  </sheetViews>
  <sheetFormatPr baseColWidth="10" defaultRowHeight="13.2" x14ac:dyDescent="0.25"/>
  <cols>
    <col min="1" max="1" width="16.6640625" style="23" customWidth="1"/>
    <col min="2" max="2" width="42.88671875" style="23" customWidth="1"/>
    <col min="3" max="3" width="20.5546875" style="23" customWidth="1"/>
    <col min="4" max="4" width="21.33203125" style="23" customWidth="1"/>
    <col min="5" max="5" width="12.88671875" style="23" customWidth="1"/>
    <col min="6" max="6" width="17" customWidth="1"/>
    <col min="7" max="7" width="21.6640625" customWidth="1"/>
    <col min="8" max="8" width="14.6640625" customWidth="1"/>
    <col min="9" max="9" width="18.21875" customWidth="1"/>
  </cols>
  <sheetData>
    <row r="1" spans="1:9" ht="24" x14ac:dyDescent="0.25">
      <c r="A1" s="52" t="s">
        <v>5</v>
      </c>
      <c r="B1" s="53" t="s">
        <v>6</v>
      </c>
      <c r="C1" s="53" t="s">
        <v>1169</v>
      </c>
      <c r="D1" s="54" t="s">
        <v>103</v>
      </c>
      <c r="E1" s="55" t="s">
        <v>1187</v>
      </c>
      <c r="F1" s="55" t="s">
        <v>1251</v>
      </c>
      <c r="G1" s="55" t="s">
        <v>1252</v>
      </c>
      <c r="H1" s="39" t="s">
        <v>1253</v>
      </c>
      <c r="I1" s="39" t="s">
        <v>1254</v>
      </c>
    </row>
    <row r="2" spans="1:9" x14ac:dyDescent="0.25">
      <c r="A2" s="35" t="s">
        <v>41</v>
      </c>
      <c r="B2" s="35" t="s">
        <v>1255</v>
      </c>
      <c r="C2" s="37">
        <v>6264.416666666667</v>
      </c>
      <c r="D2" s="36">
        <v>4228</v>
      </c>
      <c r="E2" s="40">
        <v>3475</v>
      </c>
      <c r="F2" s="41">
        <v>753</v>
      </c>
      <c r="G2" s="42">
        <v>0.12020273236401367</v>
      </c>
      <c r="H2" s="43">
        <v>3.6561664427387495</v>
      </c>
      <c r="I2" s="43">
        <v>5511.416666666667</v>
      </c>
    </row>
    <row r="3" spans="1:9" x14ac:dyDescent="0.25">
      <c r="A3" s="35" t="s">
        <v>88</v>
      </c>
      <c r="B3" s="35" t="s">
        <v>1257</v>
      </c>
      <c r="C3" s="37">
        <v>2633.8333333333335</v>
      </c>
      <c r="D3" s="36">
        <v>2175</v>
      </c>
      <c r="E3" s="40">
        <v>383</v>
      </c>
      <c r="F3" s="41">
        <v>1792</v>
      </c>
      <c r="G3" s="44">
        <v>0.68037714358033285</v>
      </c>
      <c r="H3" s="43">
        <v>20.694804783901791</v>
      </c>
      <c r="I3" s="43">
        <v>841.83333333333337</v>
      </c>
    </row>
    <row r="4" spans="1:9" x14ac:dyDescent="0.25">
      <c r="A4" s="35" t="s">
        <v>42</v>
      </c>
      <c r="B4" s="35" t="s">
        <v>1258</v>
      </c>
      <c r="C4" s="37">
        <v>2215.6666666666665</v>
      </c>
      <c r="D4" s="36">
        <v>1065</v>
      </c>
      <c r="E4" s="40">
        <v>3081</v>
      </c>
      <c r="F4" s="41">
        <v>-2016</v>
      </c>
      <c r="G4" s="44">
        <v>-0.9098841582668874</v>
      </c>
      <c r="H4" s="43">
        <v>-27.675643147284493</v>
      </c>
      <c r="I4" s="43">
        <v>4231.6666666666661</v>
      </c>
    </row>
    <row r="5" spans="1:9" x14ac:dyDescent="0.25">
      <c r="A5" s="35" t="s">
        <v>40</v>
      </c>
      <c r="B5" s="35" t="s">
        <v>1259</v>
      </c>
      <c r="C5" s="37">
        <v>1387.5833333333333</v>
      </c>
      <c r="D5" s="36">
        <v>2159</v>
      </c>
      <c r="E5" s="40">
        <v>1216</v>
      </c>
      <c r="F5" s="41">
        <v>943</v>
      </c>
      <c r="G5" s="44">
        <v>0.67959882289351992</v>
      </c>
      <c r="H5" s="43">
        <v>20.671130863011232</v>
      </c>
      <c r="I5" s="43">
        <v>444.58333333333331</v>
      </c>
    </row>
    <row r="6" spans="1:9" x14ac:dyDescent="0.25">
      <c r="A6" s="35" t="s">
        <v>33</v>
      </c>
      <c r="B6" s="35" t="s">
        <v>1260</v>
      </c>
      <c r="C6" s="37">
        <v>1225.6666666666667</v>
      </c>
      <c r="D6" s="36">
        <v>208</v>
      </c>
      <c r="E6" s="40">
        <v>124</v>
      </c>
      <c r="F6" s="41">
        <v>84</v>
      </c>
      <c r="G6" s="44">
        <v>6.853413108512374E-2</v>
      </c>
      <c r="H6" s="43">
        <v>2.084579820505847</v>
      </c>
      <c r="I6" s="43">
        <v>1141.6666666666667</v>
      </c>
    </row>
    <row r="7" spans="1:9" x14ac:dyDescent="0.25">
      <c r="A7" s="35" t="s">
        <v>28</v>
      </c>
      <c r="B7" s="35" t="s">
        <v>1261</v>
      </c>
      <c r="C7" s="37">
        <v>1220.6666666666667</v>
      </c>
      <c r="D7" s="36">
        <v>0</v>
      </c>
      <c r="E7" s="40">
        <v>3396</v>
      </c>
      <c r="F7" s="41">
        <v>-3396</v>
      </c>
      <c r="G7" s="44">
        <v>-2.7820862916439104</v>
      </c>
      <c r="H7" s="43">
        <v>-84.621791370835609</v>
      </c>
      <c r="I7" s="43">
        <v>4616.666666666667</v>
      </c>
    </row>
    <row r="8" spans="1:9" x14ac:dyDescent="0.25">
      <c r="A8" s="35" t="s">
        <v>35</v>
      </c>
      <c r="B8" s="35" t="s">
        <v>1265</v>
      </c>
      <c r="C8" s="37">
        <v>928.16666666666663</v>
      </c>
      <c r="D8" s="36">
        <v>38</v>
      </c>
      <c r="E8" s="40">
        <v>700</v>
      </c>
      <c r="F8" s="41">
        <v>-662</v>
      </c>
      <c r="G8" s="44">
        <v>-0.71323397378344411</v>
      </c>
      <c r="H8" s="43">
        <v>-21.694200035913092</v>
      </c>
      <c r="I8" s="43">
        <v>1590.1666666666665</v>
      </c>
    </row>
    <row r="9" spans="1:9" x14ac:dyDescent="0.25">
      <c r="A9" s="35" t="s">
        <v>1151</v>
      </c>
      <c r="B9" s="35" t="s">
        <v>1267</v>
      </c>
      <c r="C9" s="37">
        <v>541</v>
      </c>
      <c r="D9" s="36">
        <v>108</v>
      </c>
      <c r="E9" s="40">
        <v>312</v>
      </c>
      <c r="F9" s="41">
        <v>-204</v>
      </c>
      <c r="G9" s="44">
        <v>-0.37707948243992606</v>
      </c>
      <c r="H9" s="43">
        <v>-11.469500924214419</v>
      </c>
      <c r="I9" s="43">
        <v>744.99999999999989</v>
      </c>
    </row>
    <row r="10" spans="1:9" x14ac:dyDescent="0.25">
      <c r="A10" s="35" t="s">
        <v>97</v>
      </c>
      <c r="B10" s="35" t="s">
        <v>1269</v>
      </c>
      <c r="C10" s="37">
        <v>490.91666666666669</v>
      </c>
      <c r="D10" s="36">
        <v>617</v>
      </c>
      <c r="E10" s="40">
        <v>585</v>
      </c>
      <c r="F10" s="41">
        <v>32</v>
      </c>
      <c r="G10" s="44">
        <v>6.5184179256492947E-2</v>
      </c>
      <c r="H10" s="43">
        <v>1.9826854523849939</v>
      </c>
      <c r="I10" s="43">
        <v>458.91666666666674</v>
      </c>
    </row>
    <row r="11" spans="1:9" x14ac:dyDescent="0.25">
      <c r="A11" s="35" t="s">
        <v>48</v>
      </c>
      <c r="B11" s="35" t="s">
        <v>1270</v>
      </c>
      <c r="C11" s="37">
        <v>479.16666666666669</v>
      </c>
      <c r="D11" s="36">
        <v>0</v>
      </c>
      <c r="E11" s="40">
        <v>274</v>
      </c>
      <c r="F11" s="41">
        <v>-274</v>
      </c>
      <c r="G11" s="44">
        <v>-0.57182608695652171</v>
      </c>
      <c r="H11" s="43">
        <v>-17.393043478260868</v>
      </c>
      <c r="I11" s="43">
        <v>753.16666666666674</v>
      </c>
    </row>
    <row r="12" spans="1:9" x14ac:dyDescent="0.25">
      <c r="A12" s="35" t="s">
        <v>0</v>
      </c>
      <c r="B12" s="35" t="s">
        <v>1272</v>
      </c>
      <c r="C12" s="37">
        <v>448.33333333333331</v>
      </c>
      <c r="D12" s="36">
        <v>0</v>
      </c>
      <c r="E12" s="40">
        <v>1171</v>
      </c>
      <c r="F12" s="41">
        <v>-1171</v>
      </c>
      <c r="G12" s="44">
        <v>-2.6118959107806692</v>
      </c>
      <c r="H12" s="43">
        <v>-79.445167286245351</v>
      </c>
      <c r="I12" s="43">
        <v>1619.3333333333335</v>
      </c>
    </row>
    <row r="13" spans="1:9" x14ac:dyDescent="0.25">
      <c r="A13" s="35" t="s">
        <v>46</v>
      </c>
      <c r="B13" s="35" t="s">
        <v>1274</v>
      </c>
      <c r="C13" s="37">
        <v>443.33333333333331</v>
      </c>
      <c r="D13" s="36">
        <v>279</v>
      </c>
      <c r="E13" s="40">
        <v>311</v>
      </c>
      <c r="F13" s="41">
        <v>-32</v>
      </c>
      <c r="G13" s="44">
        <v>-7.2180451127819553E-2</v>
      </c>
      <c r="H13" s="43">
        <v>-2.1954887218045114</v>
      </c>
      <c r="I13" s="43">
        <v>475.33333333333337</v>
      </c>
    </row>
    <row r="14" spans="1:9" x14ac:dyDescent="0.25">
      <c r="A14" s="35" t="s">
        <v>30</v>
      </c>
      <c r="B14" s="35" t="s">
        <v>1277</v>
      </c>
      <c r="C14" s="37">
        <v>403.25</v>
      </c>
      <c r="D14" s="36">
        <v>335</v>
      </c>
      <c r="E14" s="40">
        <v>289</v>
      </c>
      <c r="F14" s="41">
        <v>46</v>
      </c>
      <c r="G14" s="44">
        <v>0.11407315561066336</v>
      </c>
      <c r="H14" s="43">
        <v>3.469725149824344</v>
      </c>
      <c r="I14" s="43">
        <v>357.24999999999994</v>
      </c>
    </row>
    <row r="15" spans="1:9" x14ac:dyDescent="0.25">
      <c r="A15" s="35" t="s">
        <v>455</v>
      </c>
      <c r="B15" s="35" t="s">
        <v>1278</v>
      </c>
      <c r="C15" s="37">
        <v>401.5</v>
      </c>
      <c r="D15" s="36">
        <v>0</v>
      </c>
      <c r="E15" s="40">
        <v>2705</v>
      </c>
      <c r="F15" s="41">
        <v>-2705</v>
      </c>
      <c r="G15" s="44">
        <v>-6.737235367372354</v>
      </c>
      <c r="H15" s="43">
        <v>-204.92424242424244</v>
      </c>
      <c r="I15" s="43">
        <v>3106.5</v>
      </c>
    </row>
    <row r="16" spans="1:9" x14ac:dyDescent="0.25">
      <c r="A16" s="35" t="s">
        <v>92</v>
      </c>
      <c r="B16" s="35" t="s">
        <v>1279</v>
      </c>
      <c r="C16" s="37">
        <v>325.16666666666669</v>
      </c>
      <c r="D16" s="36">
        <v>0</v>
      </c>
      <c r="E16" s="40">
        <v>69</v>
      </c>
      <c r="F16" s="41">
        <v>-69</v>
      </c>
      <c r="G16" s="44">
        <v>-0.21219887237314197</v>
      </c>
      <c r="H16" s="43">
        <v>-6.4543823680164021</v>
      </c>
      <c r="I16" s="43">
        <v>394.16666666666669</v>
      </c>
    </row>
    <row r="17" spans="1:9" x14ac:dyDescent="0.25">
      <c r="A17" s="35" t="s">
        <v>34</v>
      </c>
      <c r="B17" s="35" t="s">
        <v>1280</v>
      </c>
      <c r="C17" s="37">
        <v>319.25</v>
      </c>
      <c r="D17" s="36">
        <v>0</v>
      </c>
      <c r="E17" s="40">
        <v>599</v>
      </c>
      <c r="F17" s="41">
        <v>-599</v>
      </c>
      <c r="G17" s="44">
        <v>-1.8762725137039937</v>
      </c>
      <c r="H17" s="43">
        <v>-57.069955625163146</v>
      </c>
      <c r="I17" s="43">
        <v>918.25</v>
      </c>
    </row>
    <row r="18" spans="1:9" x14ac:dyDescent="0.25">
      <c r="A18" s="35" t="s">
        <v>99</v>
      </c>
      <c r="B18" s="35" t="s">
        <v>1281</v>
      </c>
      <c r="C18" s="37">
        <v>309.66666666666669</v>
      </c>
      <c r="D18" s="36">
        <v>0</v>
      </c>
      <c r="E18" s="40">
        <v>231</v>
      </c>
      <c r="F18" s="41">
        <v>-231</v>
      </c>
      <c r="G18" s="44">
        <v>-0.74596340150699669</v>
      </c>
      <c r="H18" s="43">
        <v>-22.68972012917115</v>
      </c>
      <c r="I18" s="43">
        <v>540.66666666666674</v>
      </c>
    </row>
    <row r="19" spans="1:9" x14ac:dyDescent="0.25">
      <c r="A19" s="35" t="s">
        <v>43</v>
      </c>
      <c r="B19" s="35" t="s">
        <v>1284</v>
      </c>
      <c r="C19" s="37">
        <v>272.66666666666669</v>
      </c>
      <c r="D19" s="36">
        <v>0</v>
      </c>
      <c r="E19" s="40">
        <v>519</v>
      </c>
      <c r="F19" s="41">
        <v>-519</v>
      </c>
      <c r="G19" s="44">
        <v>-1.9034229828850855</v>
      </c>
      <c r="H19" s="43">
        <v>-57.895782396088016</v>
      </c>
      <c r="I19" s="43">
        <v>791.66666666666674</v>
      </c>
    </row>
    <row r="20" spans="1:9" x14ac:dyDescent="0.25">
      <c r="A20" s="35" t="s">
        <v>57</v>
      </c>
      <c r="B20" s="35" t="s">
        <v>1285</v>
      </c>
      <c r="C20" s="37">
        <v>270.66666666666669</v>
      </c>
      <c r="D20" s="36">
        <v>0</v>
      </c>
      <c r="E20" s="40">
        <v>43</v>
      </c>
      <c r="F20" s="41">
        <v>-43</v>
      </c>
      <c r="G20" s="44">
        <v>-0.15886699507389163</v>
      </c>
      <c r="H20" s="43">
        <v>-4.8322044334975374</v>
      </c>
      <c r="I20" s="43">
        <v>313.66666666666669</v>
      </c>
    </row>
    <row r="21" spans="1:9" x14ac:dyDescent="0.25">
      <c r="A21" s="35" t="s">
        <v>83</v>
      </c>
      <c r="B21" s="35" t="s">
        <v>1302</v>
      </c>
      <c r="C21" s="37">
        <v>149.75</v>
      </c>
      <c r="D21" s="36">
        <v>0</v>
      </c>
      <c r="E21" s="40">
        <v>206</v>
      </c>
      <c r="F21" s="41">
        <v>-206</v>
      </c>
      <c r="G21" s="44">
        <v>-1.3756260434056762</v>
      </c>
      <c r="H21" s="43">
        <v>-41.841958820255982</v>
      </c>
      <c r="I21" s="43">
        <v>355.75</v>
      </c>
    </row>
    <row r="22" spans="1:9" x14ac:dyDescent="0.25">
      <c r="A22" s="35" t="s">
        <v>39</v>
      </c>
      <c r="B22" s="35" t="s">
        <v>1310</v>
      </c>
      <c r="C22" s="38">
        <v>122.25</v>
      </c>
      <c r="D22" s="36">
        <v>0</v>
      </c>
      <c r="E22" s="40">
        <v>447</v>
      </c>
      <c r="F22" s="41">
        <v>-447</v>
      </c>
      <c r="G22" s="44">
        <v>-3.6564417177914113</v>
      </c>
      <c r="H22" s="43">
        <v>-111.21676891615543</v>
      </c>
      <c r="I22" s="43">
        <v>569.25</v>
      </c>
    </row>
    <row r="23" spans="1:9" x14ac:dyDescent="0.25">
      <c r="A23" s="35" t="s">
        <v>1191</v>
      </c>
      <c r="B23" s="35" t="s">
        <v>1328</v>
      </c>
      <c r="C23" s="37">
        <v>80.583333333333329</v>
      </c>
      <c r="D23" s="36">
        <v>0</v>
      </c>
      <c r="E23" s="40">
        <v>352</v>
      </c>
      <c r="F23" s="41">
        <v>-352</v>
      </c>
      <c r="G23" s="44">
        <v>-4.3681489141675289</v>
      </c>
      <c r="H23" s="43">
        <v>-132.86452947259568</v>
      </c>
      <c r="I23" s="43">
        <v>432.58333333333331</v>
      </c>
    </row>
    <row r="24" spans="1:9" x14ac:dyDescent="0.25">
      <c r="A24" s="48" t="s">
        <v>1152</v>
      </c>
      <c r="B24" s="35" t="s">
        <v>1347</v>
      </c>
      <c r="C24" s="49">
        <v>34.5</v>
      </c>
      <c r="D24" s="36">
        <v>0</v>
      </c>
      <c r="E24" s="40">
        <v>532</v>
      </c>
      <c r="F24" s="41">
        <v>-532</v>
      </c>
      <c r="G24" s="44">
        <v>-15.420289855072463</v>
      </c>
      <c r="H24" s="43">
        <v>-469.03381642512079</v>
      </c>
      <c r="I24" s="43">
        <v>566.5</v>
      </c>
    </row>
    <row r="1647" spans="1:5" x14ac:dyDescent="0.25">
      <c r="A1647"/>
      <c r="B1647"/>
      <c r="C1647"/>
      <c r="D1647"/>
      <c r="E1647"/>
    </row>
    <row r="1648" spans="1:5" x14ac:dyDescent="0.25">
      <c r="A1648"/>
      <c r="B1648"/>
      <c r="C1648"/>
      <c r="D1648"/>
      <c r="E1648"/>
    </row>
    <row r="1649" spans="1:5" x14ac:dyDescent="0.25">
      <c r="A1649"/>
      <c r="B1649"/>
      <c r="C1649"/>
      <c r="D1649"/>
      <c r="E1649"/>
    </row>
    <row r="1650" spans="1:5" x14ac:dyDescent="0.25">
      <c r="A1650"/>
      <c r="B1650"/>
      <c r="C1650"/>
      <c r="D1650"/>
      <c r="E1650"/>
    </row>
    <row r="1651" spans="1:5" x14ac:dyDescent="0.25">
      <c r="A1651"/>
      <c r="B1651"/>
      <c r="C1651"/>
      <c r="D1651"/>
      <c r="E1651"/>
    </row>
    <row r="1652" spans="1:5" x14ac:dyDescent="0.25">
      <c r="A1652"/>
      <c r="B1652"/>
      <c r="C1652"/>
      <c r="D1652"/>
      <c r="E1652"/>
    </row>
    <row r="1653" spans="1:5" x14ac:dyDescent="0.25">
      <c r="A1653"/>
      <c r="B1653"/>
      <c r="C1653"/>
      <c r="D1653"/>
      <c r="E1653"/>
    </row>
    <row r="1654" spans="1:5" x14ac:dyDescent="0.25">
      <c r="A1654"/>
      <c r="B1654"/>
      <c r="C1654"/>
      <c r="D1654"/>
      <c r="E1654"/>
    </row>
    <row r="1655" spans="1:5" x14ac:dyDescent="0.25">
      <c r="A1655"/>
      <c r="B1655"/>
      <c r="C1655"/>
      <c r="D1655"/>
      <c r="E1655"/>
    </row>
    <row r="1656" spans="1:5" x14ac:dyDescent="0.25">
      <c r="A1656"/>
      <c r="B1656"/>
      <c r="C1656"/>
      <c r="D1656"/>
      <c r="E1656"/>
    </row>
    <row r="1657" spans="1:5" x14ac:dyDescent="0.25">
      <c r="A1657"/>
      <c r="B1657"/>
      <c r="C1657"/>
      <c r="D1657"/>
      <c r="E1657"/>
    </row>
    <row r="1658" spans="1:5" x14ac:dyDescent="0.25">
      <c r="A1658"/>
      <c r="B1658"/>
      <c r="C1658"/>
      <c r="D1658"/>
      <c r="E1658"/>
    </row>
    <row r="1659" spans="1:5" x14ac:dyDescent="0.25">
      <c r="A1659"/>
      <c r="B1659"/>
      <c r="C1659"/>
      <c r="D1659"/>
      <c r="E1659"/>
    </row>
    <row r="1660" spans="1:5" x14ac:dyDescent="0.25">
      <c r="A1660"/>
      <c r="B1660"/>
      <c r="C1660"/>
      <c r="D1660"/>
      <c r="E1660"/>
    </row>
    <row r="1661" spans="1:5" x14ac:dyDescent="0.25">
      <c r="A1661"/>
      <c r="B1661"/>
      <c r="C1661"/>
      <c r="D1661"/>
      <c r="E1661"/>
    </row>
    <row r="1662" spans="1:5" x14ac:dyDescent="0.25">
      <c r="A1662"/>
      <c r="B1662"/>
      <c r="C1662"/>
      <c r="D1662"/>
      <c r="E1662"/>
    </row>
    <row r="1663" spans="1:5" x14ac:dyDescent="0.25">
      <c r="A1663"/>
      <c r="B1663"/>
      <c r="C1663"/>
      <c r="D1663"/>
      <c r="E1663"/>
    </row>
    <row r="1664" spans="1:5" x14ac:dyDescent="0.25">
      <c r="A1664"/>
      <c r="B1664"/>
      <c r="C1664"/>
      <c r="D1664"/>
      <c r="E1664"/>
    </row>
    <row r="1665" spans="1:5" x14ac:dyDescent="0.25">
      <c r="A1665"/>
      <c r="B1665"/>
      <c r="C1665"/>
      <c r="D1665"/>
      <c r="E1665"/>
    </row>
    <row r="1666" spans="1:5" x14ac:dyDescent="0.25">
      <c r="A1666"/>
      <c r="B1666"/>
      <c r="C1666"/>
      <c r="D1666"/>
      <c r="E1666"/>
    </row>
    <row r="1667" spans="1:5" x14ac:dyDescent="0.25">
      <c r="A1667"/>
      <c r="B1667"/>
      <c r="C1667"/>
      <c r="D1667"/>
      <c r="E1667"/>
    </row>
    <row r="1668" spans="1:5" x14ac:dyDescent="0.25">
      <c r="A1668"/>
      <c r="B1668"/>
      <c r="C1668"/>
      <c r="D1668"/>
      <c r="E1668"/>
    </row>
    <row r="1669" spans="1:5" x14ac:dyDescent="0.25">
      <c r="A1669"/>
      <c r="B1669"/>
      <c r="C1669"/>
      <c r="D1669"/>
      <c r="E1669"/>
    </row>
    <row r="1670" spans="1:5" x14ac:dyDescent="0.25">
      <c r="A1670"/>
      <c r="B1670"/>
      <c r="C1670"/>
      <c r="D1670"/>
      <c r="E1670"/>
    </row>
    <row r="1671" spans="1:5" x14ac:dyDescent="0.25">
      <c r="A1671"/>
      <c r="B1671"/>
      <c r="C1671"/>
      <c r="D1671"/>
      <c r="E1671"/>
    </row>
    <row r="1672" spans="1:5" x14ac:dyDescent="0.25">
      <c r="A1672"/>
      <c r="B1672"/>
      <c r="C1672"/>
      <c r="D1672"/>
      <c r="E1672"/>
    </row>
    <row r="1673" spans="1:5" x14ac:dyDescent="0.25">
      <c r="A1673"/>
      <c r="B1673"/>
      <c r="C1673"/>
      <c r="D1673"/>
      <c r="E1673"/>
    </row>
    <row r="1674" spans="1:5" x14ac:dyDescent="0.25">
      <c r="A1674"/>
      <c r="B1674"/>
      <c r="C1674"/>
      <c r="D1674"/>
      <c r="E1674"/>
    </row>
    <row r="1675" spans="1:5" x14ac:dyDescent="0.25">
      <c r="A1675"/>
      <c r="B1675"/>
      <c r="C1675"/>
      <c r="D1675"/>
      <c r="E1675"/>
    </row>
    <row r="1676" spans="1:5" x14ac:dyDescent="0.25">
      <c r="A1676"/>
      <c r="B1676"/>
      <c r="C1676"/>
      <c r="D1676"/>
      <c r="E1676"/>
    </row>
    <row r="1677" spans="1:5" x14ac:dyDescent="0.25">
      <c r="A1677"/>
      <c r="B1677"/>
      <c r="C1677"/>
      <c r="D1677"/>
      <c r="E1677"/>
    </row>
    <row r="1678" spans="1:5" x14ac:dyDescent="0.25">
      <c r="A1678"/>
      <c r="B1678"/>
      <c r="C1678"/>
      <c r="D1678"/>
      <c r="E1678"/>
    </row>
    <row r="1679" spans="1:5" x14ac:dyDescent="0.25">
      <c r="A1679"/>
      <c r="B1679"/>
      <c r="C1679"/>
      <c r="D1679"/>
      <c r="E1679"/>
    </row>
    <row r="1680" spans="1:5" x14ac:dyDescent="0.25">
      <c r="A1680"/>
      <c r="B1680"/>
      <c r="C1680"/>
      <c r="D1680"/>
      <c r="E1680"/>
    </row>
    <row r="1681" spans="1:5" x14ac:dyDescent="0.25">
      <c r="A1681"/>
      <c r="B1681"/>
      <c r="C1681"/>
      <c r="D1681"/>
      <c r="E1681"/>
    </row>
    <row r="1682" spans="1:5" x14ac:dyDescent="0.25">
      <c r="A1682"/>
      <c r="B1682"/>
      <c r="C1682"/>
      <c r="D1682"/>
      <c r="E1682"/>
    </row>
    <row r="1683" spans="1:5" x14ac:dyDescent="0.25">
      <c r="A1683"/>
      <c r="B1683"/>
      <c r="C1683"/>
      <c r="D1683"/>
      <c r="E1683"/>
    </row>
    <row r="1684" spans="1:5" x14ac:dyDescent="0.25">
      <c r="A1684"/>
      <c r="B1684"/>
      <c r="C1684"/>
      <c r="D1684"/>
      <c r="E1684"/>
    </row>
    <row r="1685" spans="1:5" x14ac:dyDescent="0.25">
      <c r="A1685"/>
      <c r="B1685"/>
      <c r="C1685"/>
      <c r="D1685"/>
      <c r="E1685"/>
    </row>
    <row r="1686" spans="1:5" x14ac:dyDescent="0.25">
      <c r="A1686"/>
      <c r="B1686"/>
      <c r="C1686"/>
      <c r="D1686"/>
      <c r="E1686"/>
    </row>
    <row r="1687" spans="1:5" x14ac:dyDescent="0.25">
      <c r="A1687"/>
      <c r="B1687"/>
      <c r="C1687"/>
      <c r="D1687"/>
      <c r="E1687"/>
    </row>
    <row r="1688" spans="1:5" x14ac:dyDescent="0.25">
      <c r="A1688"/>
      <c r="B1688"/>
      <c r="C1688"/>
      <c r="D1688"/>
      <c r="E1688"/>
    </row>
    <row r="1689" spans="1:5" x14ac:dyDescent="0.25">
      <c r="A1689"/>
      <c r="B1689"/>
      <c r="C1689"/>
      <c r="D1689"/>
      <c r="E1689"/>
    </row>
    <row r="1690" spans="1:5" x14ac:dyDescent="0.25">
      <c r="A1690"/>
      <c r="B1690"/>
      <c r="C1690"/>
      <c r="D1690"/>
      <c r="E1690"/>
    </row>
    <row r="1691" spans="1:5" x14ac:dyDescent="0.25">
      <c r="A1691"/>
      <c r="B1691"/>
      <c r="C1691"/>
      <c r="D1691"/>
      <c r="E1691"/>
    </row>
    <row r="1692" spans="1:5" x14ac:dyDescent="0.25">
      <c r="A1692"/>
      <c r="B1692"/>
      <c r="C1692"/>
      <c r="D1692"/>
      <c r="E1692"/>
    </row>
    <row r="1693" spans="1:5" x14ac:dyDescent="0.25">
      <c r="A1693"/>
      <c r="B1693"/>
      <c r="C1693"/>
      <c r="D1693"/>
      <c r="E1693"/>
    </row>
    <row r="1694" spans="1:5" x14ac:dyDescent="0.25">
      <c r="A1694"/>
      <c r="B1694"/>
      <c r="C1694"/>
      <c r="D1694"/>
      <c r="E1694"/>
    </row>
    <row r="1695" spans="1:5" x14ac:dyDescent="0.25">
      <c r="A1695"/>
      <c r="B1695"/>
      <c r="C1695"/>
      <c r="D1695"/>
      <c r="E1695"/>
    </row>
    <row r="1696" spans="1:5" x14ac:dyDescent="0.25">
      <c r="A1696"/>
      <c r="B1696"/>
      <c r="C1696"/>
      <c r="D1696"/>
      <c r="E1696"/>
    </row>
    <row r="1697" spans="1:5" x14ac:dyDescent="0.25">
      <c r="A1697"/>
      <c r="B1697"/>
      <c r="C1697"/>
      <c r="D1697"/>
      <c r="E1697"/>
    </row>
    <row r="1698" spans="1:5" x14ac:dyDescent="0.25">
      <c r="A1698"/>
      <c r="B1698"/>
      <c r="C1698"/>
      <c r="D1698"/>
      <c r="E1698"/>
    </row>
    <row r="1699" spans="1:5" x14ac:dyDescent="0.25">
      <c r="A1699"/>
      <c r="B1699"/>
      <c r="C1699"/>
      <c r="D1699"/>
      <c r="E1699"/>
    </row>
    <row r="1700" spans="1:5" x14ac:dyDescent="0.25">
      <c r="A1700"/>
      <c r="B1700"/>
      <c r="C1700"/>
      <c r="D1700"/>
      <c r="E1700"/>
    </row>
    <row r="1701" spans="1:5" x14ac:dyDescent="0.25">
      <c r="A1701"/>
      <c r="B1701"/>
      <c r="C1701"/>
      <c r="D1701"/>
      <c r="E1701"/>
    </row>
    <row r="1702" spans="1:5" x14ac:dyDescent="0.25">
      <c r="A1702"/>
      <c r="B1702"/>
      <c r="C1702"/>
      <c r="D1702"/>
      <c r="E1702"/>
    </row>
    <row r="1703" spans="1:5" x14ac:dyDescent="0.25">
      <c r="A1703"/>
      <c r="B1703"/>
      <c r="C1703"/>
      <c r="D1703"/>
      <c r="E1703"/>
    </row>
    <row r="1704" spans="1:5" x14ac:dyDescent="0.25">
      <c r="A1704"/>
      <c r="B1704"/>
      <c r="C1704"/>
      <c r="D1704"/>
      <c r="E1704"/>
    </row>
    <row r="1705" spans="1:5" x14ac:dyDescent="0.25">
      <c r="A1705"/>
      <c r="B1705"/>
      <c r="C1705"/>
      <c r="D1705"/>
      <c r="E1705"/>
    </row>
    <row r="1706" spans="1:5" x14ac:dyDescent="0.25">
      <c r="A1706"/>
      <c r="B1706"/>
      <c r="C1706"/>
      <c r="D1706"/>
      <c r="E1706"/>
    </row>
    <row r="1707" spans="1:5" x14ac:dyDescent="0.25">
      <c r="A1707"/>
      <c r="B1707"/>
      <c r="C1707"/>
      <c r="D1707"/>
      <c r="E1707"/>
    </row>
    <row r="1708" spans="1:5" x14ac:dyDescent="0.25">
      <c r="A1708"/>
      <c r="B1708"/>
      <c r="C1708"/>
      <c r="D1708"/>
      <c r="E1708"/>
    </row>
    <row r="1709" spans="1:5" x14ac:dyDescent="0.25">
      <c r="A1709"/>
      <c r="B1709"/>
      <c r="C1709"/>
      <c r="D1709"/>
      <c r="E1709"/>
    </row>
    <row r="1710" spans="1:5" x14ac:dyDescent="0.25">
      <c r="A1710"/>
      <c r="B1710"/>
      <c r="C1710"/>
      <c r="D1710"/>
      <c r="E1710"/>
    </row>
    <row r="1711" spans="1:5" x14ac:dyDescent="0.25">
      <c r="A1711"/>
      <c r="B1711"/>
      <c r="C1711"/>
      <c r="D1711"/>
      <c r="E1711"/>
    </row>
    <row r="1712" spans="1:5" x14ac:dyDescent="0.25">
      <c r="A1712"/>
      <c r="B1712"/>
      <c r="C1712"/>
      <c r="D1712"/>
      <c r="E1712"/>
    </row>
    <row r="1713" spans="1:5" x14ac:dyDescent="0.25">
      <c r="A1713"/>
      <c r="B1713"/>
      <c r="C1713"/>
      <c r="D1713"/>
      <c r="E1713"/>
    </row>
    <row r="1714" spans="1:5" x14ac:dyDescent="0.25">
      <c r="A1714"/>
      <c r="B1714"/>
      <c r="C1714"/>
      <c r="D1714"/>
      <c r="E1714"/>
    </row>
    <row r="1715" spans="1:5" x14ac:dyDescent="0.25">
      <c r="A1715"/>
      <c r="B1715"/>
      <c r="C1715"/>
      <c r="D1715"/>
      <c r="E1715"/>
    </row>
    <row r="1716" spans="1:5" x14ac:dyDescent="0.25">
      <c r="A1716"/>
      <c r="B1716"/>
      <c r="C1716"/>
      <c r="D1716"/>
      <c r="E1716"/>
    </row>
    <row r="1717" spans="1:5" x14ac:dyDescent="0.25">
      <c r="A1717"/>
      <c r="B1717"/>
      <c r="C1717"/>
      <c r="D1717"/>
      <c r="E1717"/>
    </row>
    <row r="1718" spans="1:5" x14ac:dyDescent="0.25">
      <c r="A1718"/>
      <c r="B1718"/>
      <c r="C1718"/>
      <c r="D1718"/>
      <c r="E1718"/>
    </row>
    <row r="1719" spans="1:5" x14ac:dyDescent="0.25">
      <c r="A1719"/>
      <c r="B1719"/>
      <c r="C1719"/>
      <c r="D1719"/>
      <c r="E1719"/>
    </row>
    <row r="1720" spans="1:5" x14ac:dyDescent="0.25">
      <c r="A1720"/>
      <c r="B1720"/>
      <c r="C1720"/>
      <c r="D1720"/>
      <c r="E1720"/>
    </row>
    <row r="1721" spans="1:5" x14ac:dyDescent="0.25">
      <c r="A1721"/>
      <c r="B1721"/>
      <c r="C1721"/>
      <c r="D1721"/>
      <c r="E1721"/>
    </row>
    <row r="1722" spans="1:5" x14ac:dyDescent="0.25">
      <c r="A1722"/>
      <c r="B1722"/>
      <c r="C1722"/>
      <c r="D1722"/>
      <c r="E1722"/>
    </row>
    <row r="1723" spans="1:5" x14ac:dyDescent="0.25">
      <c r="A1723"/>
      <c r="B1723"/>
      <c r="C1723"/>
      <c r="D1723"/>
      <c r="E1723"/>
    </row>
    <row r="1724" spans="1:5" x14ac:dyDescent="0.25">
      <c r="A1724"/>
      <c r="B1724"/>
      <c r="C1724"/>
      <c r="D1724"/>
      <c r="E1724"/>
    </row>
    <row r="1725" spans="1:5" x14ac:dyDescent="0.25">
      <c r="A1725"/>
      <c r="B1725"/>
      <c r="C1725"/>
      <c r="D1725"/>
      <c r="E1725"/>
    </row>
    <row r="1726" spans="1:5" x14ac:dyDescent="0.25">
      <c r="A1726"/>
      <c r="B1726"/>
      <c r="C1726"/>
      <c r="D1726"/>
      <c r="E1726"/>
    </row>
    <row r="1727" spans="1:5" x14ac:dyDescent="0.25">
      <c r="A1727"/>
      <c r="B1727"/>
      <c r="C1727"/>
      <c r="D1727"/>
      <c r="E1727"/>
    </row>
    <row r="1728" spans="1:5" x14ac:dyDescent="0.25">
      <c r="A1728"/>
      <c r="B1728"/>
      <c r="C1728"/>
      <c r="D1728"/>
      <c r="E1728"/>
    </row>
    <row r="1729" spans="1:5" x14ac:dyDescent="0.25">
      <c r="A1729"/>
      <c r="B1729"/>
      <c r="C1729"/>
      <c r="D1729"/>
      <c r="E1729"/>
    </row>
    <row r="1730" spans="1:5" x14ac:dyDescent="0.25">
      <c r="A1730"/>
      <c r="B1730"/>
      <c r="C1730"/>
      <c r="D1730"/>
      <c r="E1730"/>
    </row>
    <row r="1731" spans="1:5" x14ac:dyDescent="0.25">
      <c r="A1731"/>
      <c r="B1731"/>
      <c r="C1731"/>
      <c r="D1731"/>
      <c r="E1731"/>
    </row>
    <row r="1732" spans="1:5" x14ac:dyDescent="0.25">
      <c r="A1732"/>
      <c r="B1732"/>
      <c r="C1732"/>
      <c r="D1732"/>
      <c r="E1732"/>
    </row>
    <row r="1733" spans="1:5" x14ac:dyDescent="0.25">
      <c r="A1733"/>
      <c r="B1733"/>
      <c r="C1733"/>
      <c r="D1733"/>
      <c r="E1733"/>
    </row>
    <row r="1734" spans="1:5" x14ac:dyDescent="0.25">
      <c r="A1734"/>
      <c r="B1734"/>
      <c r="C1734"/>
      <c r="D1734"/>
      <c r="E1734"/>
    </row>
    <row r="1735" spans="1:5" x14ac:dyDescent="0.25">
      <c r="A1735"/>
      <c r="B1735"/>
      <c r="C1735"/>
      <c r="D1735"/>
      <c r="E1735"/>
    </row>
    <row r="1736" spans="1:5" x14ac:dyDescent="0.25">
      <c r="A1736"/>
      <c r="B1736"/>
      <c r="C1736"/>
      <c r="D1736"/>
      <c r="E1736"/>
    </row>
    <row r="1737" spans="1:5" x14ac:dyDescent="0.25">
      <c r="A1737"/>
      <c r="B1737"/>
      <c r="C1737"/>
      <c r="D1737"/>
      <c r="E1737"/>
    </row>
    <row r="1738" spans="1:5" x14ac:dyDescent="0.25">
      <c r="A1738"/>
      <c r="B1738"/>
      <c r="C1738"/>
      <c r="D1738"/>
      <c r="E1738"/>
    </row>
    <row r="1739" spans="1:5" x14ac:dyDescent="0.25">
      <c r="A1739"/>
      <c r="B1739"/>
      <c r="C1739"/>
      <c r="D1739"/>
      <c r="E1739"/>
    </row>
    <row r="1740" spans="1:5" x14ac:dyDescent="0.25">
      <c r="A1740"/>
      <c r="B1740"/>
      <c r="C1740"/>
      <c r="D1740"/>
      <c r="E1740"/>
    </row>
    <row r="1741" spans="1:5" x14ac:dyDescent="0.25">
      <c r="A1741"/>
      <c r="B1741"/>
      <c r="C1741"/>
      <c r="D1741"/>
      <c r="E1741"/>
    </row>
    <row r="1742" spans="1:5" x14ac:dyDescent="0.25">
      <c r="A1742"/>
      <c r="B1742"/>
      <c r="C1742"/>
      <c r="D1742"/>
      <c r="E1742"/>
    </row>
    <row r="1743" spans="1:5" x14ac:dyDescent="0.25">
      <c r="A1743"/>
      <c r="B1743"/>
      <c r="C1743"/>
      <c r="D1743"/>
      <c r="E1743"/>
    </row>
    <row r="1744" spans="1:5" x14ac:dyDescent="0.25">
      <c r="A1744"/>
      <c r="B1744"/>
      <c r="C1744"/>
      <c r="D1744"/>
      <c r="E1744"/>
    </row>
    <row r="1745" spans="1:5" x14ac:dyDescent="0.25">
      <c r="A1745"/>
      <c r="B1745"/>
      <c r="C1745"/>
      <c r="D1745"/>
      <c r="E1745"/>
    </row>
    <row r="1746" spans="1:5" x14ac:dyDescent="0.25">
      <c r="A1746"/>
      <c r="B1746"/>
      <c r="C1746"/>
      <c r="D1746"/>
      <c r="E1746"/>
    </row>
    <row r="1747" spans="1:5" x14ac:dyDescent="0.25">
      <c r="A1747"/>
      <c r="B1747"/>
      <c r="C1747"/>
      <c r="D1747"/>
      <c r="E1747"/>
    </row>
    <row r="1748" spans="1:5" x14ac:dyDescent="0.25">
      <c r="A1748"/>
      <c r="B1748"/>
      <c r="C1748"/>
      <c r="D1748"/>
      <c r="E1748"/>
    </row>
    <row r="1749" spans="1:5" x14ac:dyDescent="0.25">
      <c r="A1749"/>
      <c r="B1749"/>
      <c r="C1749"/>
      <c r="D1749"/>
      <c r="E1749"/>
    </row>
    <row r="1750" spans="1:5" x14ac:dyDescent="0.25">
      <c r="A1750"/>
      <c r="B1750"/>
      <c r="C1750"/>
      <c r="D1750"/>
      <c r="E1750"/>
    </row>
    <row r="1751" spans="1:5" x14ac:dyDescent="0.25">
      <c r="A1751"/>
      <c r="B1751"/>
      <c r="C1751"/>
      <c r="D1751"/>
      <c r="E1751"/>
    </row>
    <row r="1752" spans="1:5" x14ac:dyDescent="0.25">
      <c r="A1752"/>
      <c r="B1752"/>
      <c r="C1752"/>
      <c r="D1752"/>
      <c r="E1752"/>
    </row>
    <row r="1753" spans="1:5" x14ac:dyDescent="0.25">
      <c r="A1753"/>
      <c r="B1753"/>
      <c r="C1753"/>
      <c r="D1753"/>
      <c r="E1753"/>
    </row>
    <row r="1754" spans="1:5" x14ac:dyDescent="0.25">
      <c r="A1754"/>
      <c r="B1754"/>
      <c r="C1754"/>
      <c r="D1754"/>
      <c r="E1754"/>
    </row>
    <row r="1755" spans="1:5" x14ac:dyDescent="0.25">
      <c r="A1755"/>
      <c r="B1755"/>
      <c r="C1755"/>
      <c r="D1755"/>
      <c r="E1755"/>
    </row>
    <row r="1756" spans="1:5" x14ac:dyDescent="0.25">
      <c r="A1756"/>
      <c r="B1756"/>
      <c r="C1756"/>
      <c r="D1756"/>
      <c r="E1756"/>
    </row>
    <row r="1757" spans="1:5" x14ac:dyDescent="0.25">
      <c r="A1757"/>
      <c r="B1757"/>
      <c r="C1757"/>
      <c r="D1757"/>
      <c r="E1757"/>
    </row>
    <row r="1758" spans="1:5" x14ac:dyDescent="0.25">
      <c r="A1758"/>
      <c r="B1758"/>
      <c r="C1758"/>
      <c r="D1758"/>
      <c r="E1758"/>
    </row>
    <row r="1759" spans="1:5" x14ac:dyDescent="0.25">
      <c r="A1759"/>
      <c r="B1759"/>
      <c r="C1759"/>
      <c r="D1759"/>
      <c r="E1759"/>
    </row>
    <row r="1760" spans="1:5" x14ac:dyDescent="0.25">
      <c r="A1760"/>
      <c r="B1760"/>
      <c r="C1760"/>
      <c r="D1760"/>
      <c r="E1760"/>
    </row>
    <row r="1761" spans="1:5" x14ac:dyDescent="0.25">
      <c r="A1761"/>
      <c r="B1761"/>
      <c r="C1761"/>
      <c r="D1761"/>
      <c r="E1761"/>
    </row>
    <row r="1762" spans="1:5" x14ac:dyDescent="0.25">
      <c r="A1762"/>
      <c r="B1762"/>
      <c r="C1762"/>
      <c r="D1762"/>
      <c r="E1762"/>
    </row>
    <row r="1763" spans="1:5" x14ac:dyDescent="0.25">
      <c r="A1763"/>
      <c r="B1763"/>
      <c r="C1763"/>
      <c r="D1763"/>
      <c r="E1763"/>
    </row>
    <row r="1764" spans="1:5" x14ac:dyDescent="0.25">
      <c r="A1764"/>
      <c r="B1764"/>
      <c r="C1764"/>
      <c r="D1764"/>
      <c r="E1764"/>
    </row>
    <row r="1765" spans="1:5" x14ac:dyDescent="0.25">
      <c r="A1765"/>
      <c r="B1765"/>
      <c r="C1765"/>
      <c r="D1765"/>
      <c r="E1765"/>
    </row>
    <row r="1766" spans="1:5" x14ac:dyDescent="0.25">
      <c r="A1766"/>
      <c r="B1766"/>
      <c r="C1766"/>
      <c r="D1766"/>
      <c r="E1766"/>
    </row>
    <row r="1767" spans="1:5" x14ac:dyDescent="0.25">
      <c r="A1767"/>
      <c r="B1767"/>
      <c r="C1767"/>
      <c r="D1767"/>
      <c r="E1767"/>
    </row>
    <row r="1768" spans="1:5" x14ac:dyDescent="0.25">
      <c r="A1768"/>
      <c r="B1768"/>
      <c r="C1768"/>
      <c r="D1768"/>
      <c r="E1768"/>
    </row>
    <row r="1769" spans="1:5" x14ac:dyDescent="0.25">
      <c r="A1769"/>
      <c r="B1769"/>
      <c r="C1769"/>
      <c r="D1769"/>
      <c r="E1769"/>
    </row>
    <row r="1770" spans="1:5" x14ac:dyDescent="0.25">
      <c r="A1770"/>
      <c r="B1770"/>
      <c r="C1770"/>
      <c r="D1770"/>
      <c r="E1770"/>
    </row>
    <row r="1771" spans="1:5" x14ac:dyDescent="0.25">
      <c r="A1771"/>
      <c r="B1771"/>
      <c r="C1771"/>
      <c r="D1771"/>
      <c r="E1771"/>
    </row>
    <row r="1772" spans="1:5" x14ac:dyDescent="0.25">
      <c r="A1772"/>
      <c r="B1772"/>
      <c r="C1772"/>
      <c r="D1772"/>
      <c r="E1772"/>
    </row>
    <row r="1773" spans="1:5" x14ac:dyDescent="0.25">
      <c r="A1773"/>
      <c r="B1773"/>
      <c r="C1773"/>
      <c r="D1773"/>
      <c r="E1773"/>
    </row>
    <row r="1774" spans="1:5" x14ac:dyDescent="0.25">
      <c r="A1774"/>
      <c r="B1774"/>
      <c r="C1774"/>
      <c r="D1774"/>
      <c r="E1774"/>
    </row>
    <row r="1775" spans="1:5" x14ac:dyDescent="0.25">
      <c r="A1775"/>
      <c r="B1775"/>
      <c r="C1775"/>
      <c r="D1775"/>
      <c r="E1775"/>
    </row>
    <row r="1776" spans="1:5" x14ac:dyDescent="0.25">
      <c r="A1776"/>
      <c r="B1776"/>
      <c r="C1776"/>
      <c r="D1776"/>
      <c r="E1776"/>
    </row>
    <row r="1777" spans="1:5" x14ac:dyDescent="0.25">
      <c r="A1777"/>
      <c r="B1777"/>
      <c r="C1777"/>
      <c r="D1777"/>
      <c r="E1777"/>
    </row>
    <row r="1778" spans="1:5" x14ac:dyDescent="0.25">
      <c r="A1778"/>
      <c r="B1778"/>
      <c r="C1778"/>
      <c r="D1778"/>
      <c r="E1778"/>
    </row>
    <row r="1779" spans="1:5" x14ac:dyDescent="0.25">
      <c r="A1779"/>
      <c r="B1779"/>
      <c r="C1779"/>
      <c r="D1779"/>
      <c r="E1779"/>
    </row>
    <row r="1780" spans="1:5" x14ac:dyDescent="0.25">
      <c r="A1780"/>
      <c r="B1780"/>
      <c r="C1780"/>
      <c r="D1780"/>
      <c r="E1780"/>
    </row>
    <row r="1781" spans="1:5" x14ac:dyDescent="0.25">
      <c r="A1781"/>
      <c r="B1781"/>
      <c r="C1781"/>
      <c r="D1781"/>
      <c r="E1781"/>
    </row>
    <row r="1782" spans="1:5" x14ac:dyDescent="0.25">
      <c r="A1782"/>
      <c r="B1782"/>
      <c r="C1782"/>
      <c r="D1782"/>
      <c r="E1782"/>
    </row>
    <row r="1783" spans="1:5" x14ac:dyDescent="0.25">
      <c r="A1783"/>
      <c r="B1783"/>
      <c r="C1783"/>
      <c r="D1783"/>
      <c r="E1783"/>
    </row>
    <row r="1784" spans="1:5" x14ac:dyDescent="0.25">
      <c r="A1784"/>
      <c r="B1784"/>
      <c r="C1784"/>
      <c r="D1784"/>
      <c r="E1784"/>
    </row>
    <row r="1785" spans="1:5" x14ac:dyDescent="0.25">
      <c r="A1785"/>
      <c r="B1785"/>
      <c r="C1785"/>
      <c r="D1785"/>
      <c r="E1785"/>
    </row>
    <row r="1786" spans="1:5" x14ac:dyDescent="0.25">
      <c r="A1786"/>
      <c r="B1786"/>
      <c r="C1786"/>
      <c r="D1786"/>
      <c r="E1786"/>
    </row>
    <row r="1787" spans="1:5" x14ac:dyDescent="0.25">
      <c r="A1787"/>
      <c r="B1787"/>
      <c r="C1787"/>
      <c r="D1787"/>
      <c r="E1787"/>
    </row>
    <row r="1788" spans="1:5" x14ac:dyDescent="0.25">
      <c r="A1788"/>
      <c r="B1788"/>
      <c r="C1788"/>
      <c r="D1788"/>
      <c r="E1788"/>
    </row>
    <row r="1789" spans="1:5" x14ac:dyDescent="0.25">
      <c r="A1789"/>
      <c r="B1789"/>
      <c r="C1789"/>
      <c r="D1789"/>
      <c r="E1789"/>
    </row>
    <row r="1790" spans="1:5" x14ac:dyDescent="0.25">
      <c r="A1790"/>
      <c r="B1790"/>
      <c r="C1790"/>
      <c r="D1790"/>
      <c r="E1790"/>
    </row>
    <row r="1791" spans="1:5" x14ac:dyDescent="0.25">
      <c r="A1791"/>
      <c r="B1791"/>
      <c r="C1791"/>
      <c r="D1791"/>
      <c r="E1791"/>
    </row>
    <row r="1792" spans="1:5" x14ac:dyDescent="0.25">
      <c r="A1792"/>
      <c r="B1792"/>
      <c r="C1792"/>
      <c r="D1792"/>
      <c r="E1792"/>
    </row>
    <row r="1793" spans="1:5" x14ac:dyDescent="0.25">
      <c r="A1793"/>
      <c r="B1793"/>
      <c r="C1793"/>
      <c r="D1793"/>
      <c r="E1793"/>
    </row>
    <row r="1794" spans="1:5" x14ac:dyDescent="0.25">
      <c r="A1794"/>
      <c r="B1794"/>
      <c r="C1794"/>
      <c r="D1794"/>
      <c r="E1794"/>
    </row>
    <row r="1795" spans="1:5" x14ac:dyDescent="0.25">
      <c r="A1795"/>
      <c r="B1795"/>
      <c r="C1795"/>
      <c r="D1795"/>
      <c r="E1795"/>
    </row>
    <row r="1796" spans="1:5" x14ac:dyDescent="0.25">
      <c r="A1796"/>
      <c r="B1796"/>
      <c r="C1796"/>
      <c r="D1796"/>
      <c r="E1796"/>
    </row>
    <row r="1797" spans="1:5" x14ac:dyDescent="0.25">
      <c r="A1797"/>
      <c r="B1797"/>
      <c r="C1797"/>
      <c r="D1797"/>
      <c r="E1797"/>
    </row>
    <row r="1798" spans="1:5" x14ac:dyDescent="0.25">
      <c r="A1798"/>
      <c r="B1798"/>
      <c r="C1798"/>
      <c r="D1798"/>
      <c r="E1798"/>
    </row>
    <row r="1799" spans="1:5" x14ac:dyDescent="0.25">
      <c r="A1799"/>
      <c r="B1799"/>
      <c r="C1799"/>
      <c r="D1799"/>
      <c r="E1799"/>
    </row>
    <row r="1800" spans="1:5" x14ac:dyDescent="0.25">
      <c r="A1800"/>
      <c r="B1800"/>
      <c r="C1800"/>
      <c r="D1800"/>
      <c r="E1800"/>
    </row>
    <row r="1801" spans="1:5" x14ac:dyDescent="0.25">
      <c r="A1801"/>
      <c r="B1801"/>
      <c r="C1801"/>
      <c r="D1801"/>
      <c r="E1801"/>
    </row>
    <row r="1802" spans="1:5" x14ac:dyDescent="0.25">
      <c r="A1802"/>
      <c r="B1802"/>
      <c r="C1802"/>
      <c r="D1802"/>
      <c r="E1802"/>
    </row>
    <row r="1803" spans="1:5" x14ac:dyDescent="0.25">
      <c r="A1803"/>
      <c r="B1803"/>
      <c r="C1803"/>
      <c r="D1803"/>
      <c r="E1803"/>
    </row>
    <row r="1804" spans="1:5" x14ac:dyDescent="0.25">
      <c r="A1804"/>
      <c r="B1804"/>
      <c r="C1804"/>
      <c r="D1804"/>
      <c r="E1804"/>
    </row>
    <row r="1805" spans="1:5" x14ac:dyDescent="0.25">
      <c r="A1805"/>
      <c r="B1805"/>
      <c r="C1805"/>
      <c r="D1805"/>
      <c r="E1805"/>
    </row>
    <row r="1806" spans="1:5" x14ac:dyDescent="0.25">
      <c r="A1806"/>
      <c r="B1806"/>
      <c r="C1806"/>
      <c r="D1806"/>
      <c r="E1806"/>
    </row>
    <row r="1807" spans="1:5" x14ac:dyDescent="0.25">
      <c r="A1807"/>
      <c r="B1807"/>
      <c r="C1807"/>
      <c r="D1807"/>
      <c r="E1807"/>
    </row>
    <row r="1808" spans="1:5" x14ac:dyDescent="0.25">
      <c r="A1808"/>
      <c r="B1808"/>
      <c r="C1808"/>
      <c r="D1808"/>
      <c r="E1808"/>
    </row>
    <row r="1809" spans="1:5" x14ac:dyDescent="0.25">
      <c r="A1809"/>
      <c r="B1809"/>
      <c r="C1809"/>
      <c r="D1809"/>
      <c r="E1809"/>
    </row>
    <row r="1810" spans="1:5" x14ac:dyDescent="0.25">
      <c r="A1810"/>
      <c r="B1810"/>
      <c r="C1810"/>
      <c r="D1810"/>
      <c r="E1810"/>
    </row>
    <row r="1811" spans="1:5" x14ac:dyDescent="0.25">
      <c r="A1811"/>
      <c r="B1811"/>
      <c r="C1811"/>
      <c r="D1811"/>
      <c r="E1811"/>
    </row>
    <row r="1812" spans="1:5" x14ac:dyDescent="0.25">
      <c r="A1812"/>
      <c r="B1812"/>
      <c r="C1812"/>
      <c r="D1812"/>
      <c r="E1812"/>
    </row>
    <row r="1813" spans="1:5" x14ac:dyDescent="0.25">
      <c r="A1813"/>
      <c r="B1813"/>
      <c r="C1813"/>
      <c r="D1813"/>
      <c r="E1813"/>
    </row>
    <row r="1814" spans="1:5" x14ac:dyDescent="0.25">
      <c r="A1814"/>
      <c r="B1814"/>
      <c r="C1814"/>
      <c r="D1814"/>
      <c r="E1814"/>
    </row>
    <row r="1815" spans="1:5" x14ac:dyDescent="0.25">
      <c r="A1815"/>
      <c r="B1815"/>
      <c r="C1815"/>
      <c r="D1815"/>
      <c r="E1815"/>
    </row>
    <row r="1816" spans="1:5" x14ac:dyDescent="0.25">
      <c r="A1816"/>
      <c r="B1816"/>
      <c r="C1816"/>
      <c r="D1816"/>
      <c r="E1816"/>
    </row>
    <row r="1817" spans="1:5" x14ac:dyDescent="0.25">
      <c r="A1817"/>
      <c r="B1817"/>
      <c r="C1817"/>
      <c r="D1817"/>
      <c r="E1817"/>
    </row>
    <row r="1818" spans="1:5" x14ac:dyDescent="0.25">
      <c r="A1818"/>
      <c r="B1818"/>
      <c r="C1818"/>
      <c r="D1818"/>
      <c r="E1818"/>
    </row>
    <row r="1819" spans="1:5" x14ac:dyDescent="0.25">
      <c r="A1819"/>
      <c r="B1819"/>
      <c r="C1819"/>
      <c r="D1819"/>
      <c r="E1819"/>
    </row>
    <row r="1820" spans="1:5" x14ac:dyDescent="0.25">
      <c r="A1820"/>
      <c r="B1820"/>
      <c r="C1820"/>
      <c r="D1820"/>
      <c r="E1820"/>
    </row>
    <row r="1821" spans="1:5" x14ac:dyDescent="0.25">
      <c r="A1821"/>
      <c r="B1821"/>
      <c r="C1821"/>
      <c r="D1821"/>
      <c r="E1821"/>
    </row>
    <row r="1822" spans="1:5" x14ac:dyDescent="0.25">
      <c r="A1822"/>
      <c r="B1822"/>
      <c r="C1822"/>
      <c r="D1822"/>
      <c r="E1822"/>
    </row>
    <row r="1823" spans="1:5" x14ac:dyDescent="0.25">
      <c r="A1823"/>
      <c r="B1823"/>
      <c r="C1823"/>
      <c r="D1823"/>
      <c r="E1823"/>
    </row>
    <row r="1824" spans="1:5" x14ac:dyDescent="0.25">
      <c r="A1824"/>
      <c r="B1824"/>
      <c r="C1824"/>
      <c r="D1824"/>
      <c r="E1824"/>
    </row>
    <row r="1825" spans="1:5" x14ac:dyDescent="0.25">
      <c r="A1825"/>
      <c r="B1825"/>
      <c r="C1825"/>
      <c r="D1825"/>
      <c r="E1825"/>
    </row>
    <row r="1826" spans="1:5" x14ac:dyDescent="0.25">
      <c r="A1826"/>
      <c r="B1826"/>
      <c r="C1826"/>
      <c r="D1826"/>
      <c r="E1826"/>
    </row>
    <row r="1827" spans="1:5" x14ac:dyDescent="0.25">
      <c r="A1827"/>
      <c r="B1827"/>
      <c r="C1827"/>
      <c r="D1827"/>
      <c r="E1827"/>
    </row>
    <row r="1828" spans="1:5" x14ac:dyDescent="0.25">
      <c r="A1828"/>
      <c r="B1828"/>
      <c r="C1828"/>
      <c r="D1828"/>
      <c r="E1828"/>
    </row>
    <row r="1829" spans="1:5" x14ac:dyDescent="0.25">
      <c r="A1829"/>
      <c r="B1829"/>
      <c r="C1829"/>
      <c r="D1829"/>
      <c r="E1829"/>
    </row>
    <row r="1830" spans="1:5" x14ac:dyDescent="0.25">
      <c r="A1830"/>
      <c r="B1830"/>
      <c r="C1830"/>
      <c r="D1830"/>
      <c r="E1830"/>
    </row>
    <row r="1831" spans="1:5" x14ac:dyDescent="0.25">
      <c r="A1831"/>
      <c r="B1831"/>
      <c r="C1831"/>
      <c r="D1831"/>
      <c r="E1831"/>
    </row>
    <row r="1832" spans="1:5" x14ac:dyDescent="0.25">
      <c r="A1832"/>
      <c r="B1832"/>
      <c r="C1832"/>
      <c r="D1832"/>
      <c r="E1832"/>
    </row>
    <row r="1833" spans="1:5" x14ac:dyDescent="0.25">
      <c r="A1833"/>
      <c r="B1833"/>
      <c r="C1833"/>
      <c r="D1833"/>
      <c r="E1833"/>
    </row>
    <row r="1834" spans="1:5" x14ac:dyDescent="0.25">
      <c r="A1834"/>
      <c r="B1834"/>
      <c r="C1834"/>
      <c r="D1834"/>
      <c r="E1834"/>
    </row>
    <row r="1835" spans="1:5" x14ac:dyDescent="0.25">
      <c r="A1835"/>
      <c r="B1835"/>
      <c r="C1835"/>
      <c r="D1835"/>
      <c r="E1835"/>
    </row>
    <row r="1836" spans="1:5" x14ac:dyDescent="0.25">
      <c r="A1836"/>
      <c r="B1836"/>
      <c r="C1836"/>
      <c r="D1836"/>
      <c r="E1836"/>
    </row>
    <row r="1837" spans="1:5" x14ac:dyDescent="0.25">
      <c r="A1837"/>
      <c r="B1837"/>
      <c r="C1837"/>
      <c r="D1837"/>
      <c r="E1837"/>
    </row>
    <row r="1838" spans="1:5" x14ac:dyDescent="0.25">
      <c r="A1838"/>
      <c r="B1838"/>
      <c r="C1838"/>
      <c r="D1838"/>
      <c r="E1838"/>
    </row>
    <row r="1839" spans="1:5" x14ac:dyDescent="0.25">
      <c r="A1839"/>
      <c r="B1839"/>
      <c r="C1839"/>
      <c r="D1839"/>
      <c r="E1839"/>
    </row>
    <row r="1840" spans="1:5" x14ac:dyDescent="0.25">
      <c r="A1840"/>
      <c r="B1840"/>
      <c r="C1840"/>
      <c r="D1840"/>
      <c r="E1840"/>
    </row>
    <row r="1841" spans="1:5" x14ac:dyDescent="0.25">
      <c r="A1841"/>
      <c r="B1841"/>
      <c r="C1841"/>
      <c r="D1841"/>
      <c r="E1841"/>
    </row>
    <row r="1842" spans="1:5" x14ac:dyDescent="0.25">
      <c r="A1842"/>
      <c r="B1842"/>
      <c r="C1842"/>
      <c r="D1842"/>
      <c r="E1842"/>
    </row>
    <row r="1843" spans="1:5" x14ac:dyDescent="0.25">
      <c r="A1843"/>
      <c r="B1843"/>
      <c r="C1843"/>
      <c r="D1843"/>
      <c r="E1843"/>
    </row>
    <row r="1844" spans="1:5" x14ac:dyDescent="0.25">
      <c r="A1844"/>
      <c r="B1844"/>
      <c r="C1844"/>
      <c r="D1844"/>
      <c r="E1844"/>
    </row>
    <row r="1845" spans="1:5" x14ac:dyDescent="0.25">
      <c r="A1845"/>
      <c r="B1845"/>
      <c r="C1845"/>
      <c r="D1845"/>
      <c r="E1845"/>
    </row>
    <row r="1846" spans="1:5" x14ac:dyDescent="0.25">
      <c r="A1846"/>
      <c r="B1846"/>
      <c r="C1846"/>
      <c r="D1846"/>
      <c r="E1846"/>
    </row>
    <row r="1847" spans="1:5" x14ac:dyDescent="0.25">
      <c r="A1847"/>
      <c r="B1847"/>
      <c r="C1847"/>
      <c r="D1847"/>
      <c r="E1847"/>
    </row>
    <row r="1848" spans="1:5" x14ac:dyDescent="0.25">
      <c r="A1848"/>
      <c r="B1848"/>
      <c r="C1848"/>
      <c r="D1848"/>
      <c r="E1848"/>
    </row>
    <row r="1849" spans="1:5" x14ac:dyDescent="0.25">
      <c r="A1849"/>
      <c r="B1849"/>
      <c r="C1849"/>
      <c r="D1849"/>
      <c r="E1849"/>
    </row>
    <row r="1850" spans="1:5" x14ac:dyDescent="0.25">
      <c r="A1850"/>
      <c r="B1850"/>
      <c r="C1850"/>
      <c r="D1850"/>
      <c r="E1850"/>
    </row>
    <row r="1851" spans="1:5" x14ac:dyDescent="0.25">
      <c r="A1851"/>
      <c r="B1851"/>
      <c r="C1851"/>
      <c r="D1851"/>
      <c r="E1851"/>
    </row>
    <row r="1852" spans="1:5" x14ac:dyDescent="0.25">
      <c r="A1852"/>
      <c r="B1852"/>
      <c r="C1852"/>
      <c r="D1852"/>
      <c r="E1852"/>
    </row>
    <row r="1853" spans="1:5" x14ac:dyDescent="0.25">
      <c r="A1853"/>
      <c r="B1853"/>
      <c r="C1853"/>
      <c r="D1853"/>
      <c r="E1853"/>
    </row>
    <row r="1854" spans="1:5" x14ac:dyDescent="0.25">
      <c r="A1854"/>
      <c r="B1854"/>
      <c r="C1854"/>
      <c r="D1854"/>
      <c r="E1854"/>
    </row>
    <row r="1855" spans="1:5" x14ac:dyDescent="0.25">
      <c r="A1855"/>
      <c r="B1855"/>
      <c r="C1855"/>
      <c r="D1855"/>
      <c r="E1855"/>
    </row>
    <row r="1856" spans="1:5" x14ac:dyDescent="0.25">
      <c r="A1856"/>
      <c r="B1856"/>
      <c r="C1856"/>
      <c r="D1856"/>
      <c r="E1856"/>
    </row>
    <row r="1857" spans="1:5" x14ac:dyDescent="0.25">
      <c r="A1857"/>
      <c r="B1857"/>
      <c r="C1857"/>
      <c r="D1857"/>
      <c r="E1857"/>
    </row>
    <row r="1858" spans="1:5" x14ac:dyDescent="0.25">
      <c r="A1858"/>
      <c r="B1858"/>
      <c r="C1858"/>
      <c r="D1858"/>
      <c r="E1858"/>
    </row>
    <row r="1859" spans="1:5" x14ac:dyDescent="0.25">
      <c r="A1859"/>
      <c r="B1859"/>
      <c r="C1859"/>
      <c r="D1859"/>
      <c r="E1859"/>
    </row>
    <row r="1860" spans="1:5" x14ac:dyDescent="0.25">
      <c r="A1860"/>
      <c r="B1860"/>
      <c r="C1860"/>
      <c r="D1860"/>
      <c r="E1860"/>
    </row>
    <row r="1861" spans="1:5" x14ac:dyDescent="0.25">
      <c r="A1861"/>
      <c r="B1861"/>
      <c r="C1861"/>
      <c r="D1861"/>
      <c r="E1861"/>
    </row>
    <row r="1862" spans="1:5" x14ac:dyDescent="0.25">
      <c r="A1862"/>
      <c r="B1862"/>
      <c r="C1862"/>
      <c r="D1862"/>
      <c r="E1862"/>
    </row>
    <row r="1863" spans="1:5" x14ac:dyDescent="0.25">
      <c r="A1863"/>
      <c r="B1863"/>
      <c r="C1863"/>
      <c r="D1863"/>
      <c r="E1863"/>
    </row>
    <row r="1864" spans="1:5" x14ac:dyDescent="0.25">
      <c r="A1864"/>
      <c r="B1864"/>
      <c r="C1864"/>
      <c r="D1864"/>
      <c r="E1864"/>
    </row>
    <row r="1865" spans="1:5" x14ac:dyDescent="0.25">
      <c r="A1865"/>
      <c r="B1865"/>
      <c r="C1865"/>
      <c r="D1865"/>
      <c r="E1865"/>
    </row>
    <row r="1866" spans="1:5" x14ac:dyDescent="0.25">
      <c r="A1866"/>
      <c r="B1866"/>
      <c r="C1866"/>
      <c r="D1866"/>
      <c r="E1866"/>
    </row>
    <row r="1867" spans="1:5" x14ac:dyDescent="0.25">
      <c r="A1867"/>
      <c r="B1867"/>
      <c r="C1867"/>
      <c r="D1867"/>
      <c r="E1867"/>
    </row>
    <row r="1868" spans="1:5" x14ac:dyDescent="0.25">
      <c r="A1868"/>
      <c r="B1868"/>
      <c r="C1868"/>
      <c r="D1868"/>
      <c r="E1868"/>
    </row>
    <row r="1869" spans="1:5" x14ac:dyDescent="0.25">
      <c r="A1869"/>
      <c r="B1869"/>
      <c r="C1869"/>
      <c r="D1869"/>
      <c r="E1869"/>
    </row>
    <row r="1870" spans="1:5" x14ac:dyDescent="0.25">
      <c r="A1870"/>
      <c r="B1870"/>
      <c r="C1870"/>
      <c r="D1870"/>
      <c r="E1870"/>
    </row>
    <row r="1871" spans="1:5" x14ac:dyDescent="0.25">
      <c r="A1871"/>
      <c r="B1871"/>
      <c r="C1871"/>
      <c r="D1871"/>
      <c r="E1871"/>
    </row>
    <row r="1872" spans="1:5" x14ac:dyDescent="0.25">
      <c r="A1872"/>
      <c r="B1872"/>
      <c r="C1872"/>
      <c r="D1872"/>
      <c r="E1872"/>
    </row>
    <row r="1873" spans="1:5" x14ac:dyDescent="0.25">
      <c r="A1873"/>
      <c r="B1873"/>
      <c r="C1873"/>
      <c r="D1873"/>
      <c r="E1873"/>
    </row>
    <row r="1874" spans="1:5" x14ac:dyDescent="0.25">
      <c r="A1874"/>
      <c r="B1874"/>
      <c r="C1874"/>
      <c r="D1874"/>
      <c r="E1874"/>
    </row>
    <row r="1875" spans="1:5" x14ac:dyDescent="0.25">
      <c r="A1875"/>
      <c r="B1875"/>
      <c r="C1875"/>
      <c r="D1875"/>
      <c r="E1875"/>
    </row>
    <row r="1876" spans="1:5" x14ac:dyDescent="0.25">
      <c r="A1876"/>
      <c r="B1876"/>
      <c r="C1876"/>
      <c r="D1876"/>
      <c r="E1876"/>
    </row>
    <row r="1877" spans="1:5" x14ac:dyDescent="0.25">
      <c r="A1877"/>
      <c r="B1877"/>
      <c r="C1877"/>
      <c r="D1877"/>
      <c r="E1877"/>
    </row>
    <row r="1878" spans="1:5" x14ac:dyDescent="0.25">
      <c r="A1878"/>
      <c r="B1878"/>
      <c r="C1878"/>
      <c r="D1878"/>
      <c r="E1878"/>
    </row>
    <row r="1879" spans="1:5" x14ac:dyDescent="0.25">
      <c r="A1879"/>
      <c r="B1879"/>
      <c r="C1879"/>
      <c r="D1879"/>
      <c r="E1879"/>
    </row>
    <row r="1880" spans="1:5" x14ac:dyDescent="0.25">
      <c r="A1880"/>
      <c r="B1880"/>
      <c r="C1880"/>
      <c r="D1880"/>
      <c r="E1880"/>
    </row>
    <row r="1881" spans="1:5" x14ac:dyDescent="0.25">
      <c r="A1881"/>
      <c r="B1881"/>
      <c r="C1881"/>
      <c r="D1881"/>
      <c r="E1881"/>
    </row>
    <row r="1882" spans="1:5" x14ac:dyDescent="0.25">
      <c r="A1882"/>
      <c r="B1882"/>
      <c r="C1882"/>
      <c r="D1882"/>
      <c r="E1882"/>
    </row>
    <row r="1883" spans="1:5" x14ac:dyDescent="0.25">
      <c r="A1883"/>
      <c r="B1883"/>
      <c r="C1883"/>
      <c r="D1883"/>
      <c r="E1883"/>
    </row>
    <row r="1884" spans="1:5" x14ac:dyDescent="0.25">
      <c r="A1884"/>
      <c r="B1884"/>
      <c r="C1884"/>
      <c r="D1884"/>
      <c r="E1884"/>
    </row>
    <row r="1885" spans="1:5" x14ac:dyDescent="0.25">
      <c r="A1885"/>
      <c r="B1885"/>
      <c r="C1885"/>
      <c r="D1885"/>
      <c r="E1885"/>
    </row>
    <row r="1886" spans="1:5" x14ac:dyDescent="0.25">
      <c r="A1886"/>
      <c r="B1886"/>
      <c r="C1886"/>
      <c r="D1886"/>
      <c r="E1886"/>
    </row>
    <row r="1887" spans="1:5" x14ac:dyDescent="0.25">
      <c r="A1887"/>
      <c r="B1887"/>
      <c r="C1887"/>
      <c r="D1887"/>
      <c r="E1887"/>
    </row>
    <row r="1888" spans="1:5" x14ac:dyDescent="0.25">
      <c r="A1888"/>
      <c r="B1888"/>
      <c r="C1888"/>
      <c r="D1888"/>
      <c r="E1888"/>
    </row>
    <row r="1889" spans="1:5" x14ac:dyDescent="0.25">
      <c r="A1889"/>
      <c r="B1889"/>
      <c r="C1889"/>
      <c r="D1889"/>
      <c r="E1889"/>
    </row>
    <row r="1890" spans="1:5" x14ac:dyDescent="0.25">
      <c r="A1890"/>
      <c r="B1890"/>
      <c r="C1890"/>
      <c r="D1890"/>
      <c r="E1890"/>
    </row>
    <row r="1891" spans="1:5" x14ac:dyDescent="0.25">
      <c r="A1891"/>
      <c r="B1891"/>
      <c r="C1891"/>
      <c r="D1891"/>
      <c r="E1891"/>
    </row>
    <row r="1892" spans="1:5" x14ac:dyDescent="0.25">
      <c r="A1892"/>
      <c r="B1892"/>
      <c r="C1892"/>
      <c r="D1892"/>
      <c r="E1892"/>
    </row>
    <row r="1893" spans="1:5" x14ac:dyDescent="0.25">
      <c r="A1893"/>
      <c r="B1893"/>
      <c r="C1893"/>
      <c r="D1893"/>
      <c r="E1893"/>
    </row>
    <row r="1894" spans="1:5" x14ac:dyDescent="0.25">
      <c r="A1894"/>
      <c r="B1894"/>
      <c r="C1894"/>
      <c r="D1894"/>
      <c r="E1894"/>
    </row>
    <row r="1895" spans="1:5" x14ac:dyDescent="0.25">
      <c r="A1895"/>
      <c r="B1895"/>
      <c r="C1895"/>
      <c r="D1895"/>
      <c r="E1895"/>
    </row>
    <row r="1896" spans="1:5" x14ac:dyDescent="0.25">
      <c r="A1896"/>
      <c r="B1896"/>
      <c r="C1896"/>
      <c r="D1896"/>
      <c r="E1896"/>
    </row>
    <row r="1897" spans="1:5" x14ac:dyDescent="0.25">
      <c r="A1897"/>
      <c r="B1897"/>
      <c r="C1897"/>
      <c r="D1897"/>
      <c r="E1897"/>
    </row>
    <row r="1898" spans="1:5" x14ac:dyDescent="0.25">
      <c r="A1898"/>
      <c r="B1898"/>
      <c r="C1898"/>
      <c r="D1898"/>
      <c r="E1898"/>
    </row>
    <row r="1899" spans="1:5" x14ac:dyDescent="0.25">
      <c r="A1899"/>
      <c r="B1899"/>
      <c r="C1899"/>
      <c r="D1899"/>
      <c r="E1899"/>
    </row>
    <row r="1900" spans="1:5" x14ac:dyDescent="0.25">
      <c r="A1900"/>
      <c r="B1900"/>
      <c r="C1900"/>
      <c r="D1900"/>
      <c r="E1900"/>
    </row>
    <row r="1901" spans="1:5" x14ac:dyDescent="0.25">
      <c r="A1901"/>
      <c r="B1901"/>
      <c r="C1901"/>
      <c r="D1901"/>
      <c r="E1901"/>
    </row>
    <row r="1902" spans="1:5" x14ac:dyDescent="0.25">
      <c r="A1902"/>
      <c r="B1902"/>
      <c r="C1902"/>
      <c r="D1902"/>
      <c r="E1902"/>
    </row>
    <row r="1903" spans="1:5" x14ac:dyDescent="0.25">
      <c r="A1903"/>
      <c r="B1903"/>
      <c r="C1903"/>
      <c r="D1903"/>
      <c r="E1903"/>
    </row>
    <row r="1904" spans="1:5" x14ac:dyDescent="0.25">
      <c r="A1904"/>
      <c r="B1904"/>
      <c r="C1904"/>
      <c r="D1904"/>
      <c r="E1904"/>
    </row>
    <row r="1905" spans="1:5" x14ac:dyDescent="0.25">
      <c r="A1905"/>
      <c r="B1905"/>
      <c r="C1905"/>
      <c r="D1905"/>
      <c r="E1905"/>
    </row>
    <row r="1906" spans="1:5" x14ac:dyDescent="0.25">
      <c r="A1906"/>
      <c r="B1906"/>
      <c r="C1906"/>
      <c r="D1906"/>
      <c r="E1906"/>
    </row>
    <row r="1907" spans="1:5" x14ac:dyDescent="0.25">
      <c r="A1907"/>
      <c r="B1907"/>
      <c r="C1907"/>
      <c r="D1907"/>
      <c r="E1907"/>
    </row>
    <row r="1908" spans="1:5" x14ac:dyDescent="0.25">
      <c r="A1908"/>
      <c r="B1908"/>
      <c r="C1908"/>
      <c r="D1908"/>
      <c r="E1908"/>
    </row>
    <row r="1909" spans="1:5" x14ac:dyDescent="0.25">
      <c r="A1909"/>
      <c r="B1909"/>
      <c r="C1909"/>
      <c r="D1909"/>
      <c r="E1909"/>
    </row>
    <row r="1910" spans="1:5" x14ac:dyDescent="0.25">
      <c r="A1910"/>
      <c r="B1910"/>
      <c r="C1910"/>
      <c r="D1910"/>
      <c r="E1910"/>
    </row>
    <row r="1911" spans="1:5" x14ac:dyDescent="0.25">
      <c r="A1911"/>
      <c r="B1911"/>
      <c r="C1911"/>
      <c r="D1911"/>
      <c r="E1911"/>
    </row>
    <row r="1912" spans="1:5" x14ac:dyDescent="0.25">
      <c r="A1912"/>
      <c r="B1912"/>
      <c r="C1912"/>
      <c r="D1912"/>
      <c r="E1912"/>
    </row>
    <row r="1913" spans="1:5" x14ac:dyDescent="0.25">
      <c r="A1913"/>
      <c r="B1913"/>
      <c r="C1913"/>
      <c r="D1913"/>
      <c r="E1913"/>
    </row>
    <row r="1914" spans="1:5" x14ac:dyDescent="0.25">
      <c r="A1914"/>
      <c r="B1914"/>
      <c r="C1914"/>
      <c r="D1914"/>
      <c r="E1914"/>
    </row>
    <row r="1915" spans="1:5" x14ac:dyDescent="0.25">
      <c r="A1915"/>
      <c r="B1915"/>
      <c r="C1915"/>
      <c r="D1915"/>
      <c r="E1915"/>
    </row>
    <row r="1916" spans="1:5" x14ac:dyDescent="0.25">
      <c r="A1916"/>
      <c r="B1916"/>
      <c r="C1916"/>
      <c r="D1916"/>
      <c r="E1916"/>
    </row>
    <row r="1917" spans="1:5" x14ac:dyDescent="0.25">
      <c r="A1917"/>
      <c r="B1917"/>
      <c r="C1917"/>
      <c r="D1917"/>
      <c r="E1917"/>
    </row>
    <row r="1918" spans="1:5" x14ac:dyDescent="0.25">
      <c r="A1918"/>
      <c r="B1918"/>
      <c r="C1918"/>
      <c r="D1918"/>
      <c r="E1918"/>
    </row>
    <row r="1919" spans="1:5" x14ac:dyDescent="0.25">
      <c r="A1919"/>
      <c r="B1919"/>
      <c r="C1919"/>
      <c r="D1919"/>
      <c r="E1919"/>
    </row>
    <row r="1920" spans="1:5" x14ac:dyDescent="0.25">
      <c r="A1920"/>
      <c r="B1920"/>
      <c r="C1920"/>
      <c r="D1920"/>
      <c r="E1920"/>
    </row>
    <row r="1921" spans="1:5" x14ac:dyDescent="0.25">
      <c r="A1921"/>
      <c r="B1921"/>
      <c r="C1921"/>
      <c r="D1921"/>
      <c r="E1921"/>
    </row>
    <row r="1922" spans="1:5" x14ac:dyDescent="0.25">
      <c r="A1922"/>
      <c r="B1922"/>
      <c r="C1922"/>
      <c r="D1922"/>
      <c r="E1922"/>
    </row>
    <row r="1923" spans="1:5" x14ac:dyDescent="0.25">
      <c r="A1923"/>
      <c r="B1923"/>
      <c r="C1923"/>
      <c r="D1923"/>
      <c r="E1923"/>
    </row>
    <row r="1924" spans="1:5" x14ac:dyDescent="0.25">
      <c r="A1924"/>
      <c r="B1924"/>
      <c r="C1924"/>
      <c r="D1924"/>
      <c r="E1924"/>
    </row>
    <row r="1925" spans="1:5" x14ac:dyDescent="0.25">
      <c r="A1925"/>
      <c r="B1925"/>
      <c r="C1925"/>
      <c r="D1925"/>
      <c r="E1925"/>
    </row>
    <row r="1926" spans="1:5" x14ac:dyDescent="0.25">
      <c r="A1926"/>
      <c r="B1926"/>
      <c r="C1926"/>
      <c r="D1926"/>
      <c r="E1926"/>
    </row>
    <row r="1927" spans="1:5" x14ac:dyDescent="0.25">
      <c r="A1927"/>
      <c r="B1927"/>
      <c r="C1927"/>
      <c r="D1927"/>
      <c r="E1927"/>
    </row>
    <row r="1928" spans="1:5" x14ac:dyDescent="0.25">
      <c r="A1928"/>
      <c r="B1928"/>
      <c r="C1928"/>
      <c r="D1928"/>
      <c r="E1928"/>
    </row>
    <row r="1929" spans="1:5" x14ac:dyDescent="0.25">
      <c r="A1929"/>
      <c r="B1929"/>
      <c r="C1929"/>
      <c r="D1929"/>
      <c r="E1929"/>
    </row>
    <row r="1930" spans="1:5" x14ac:dyDescent="0.25">
      <c r="A1930"/>
      <c r="B1930"/>
      <c r="C1930"/>
      <c r="D1930"/>
      <c r="E1930"/>
    </row>
    <row r="1931" spans="1:5" x14ac:dyDescent="0.25">
      <c r="A1931"/>
      <c r="B1931"/>
      <c r="C1931"/>
      <c r="D1931"/>
      <c r="E1931"/>
    </row>
    <row r="1932" spans="1:5" x14ac:dyDescent="0.25">
      <c r="A1932"/>
      <c r="B1932"/>
      <c r="C1932"/>
      <c r="D1932"/>
      <c r="E1932"/>
    </row>
    <row r="1933" spans="1:5" x14ac:dyDescent="0.25">
      <c r="A1933"/>
      <c r="B1933"/>
      <c r="C1933"/>
      <c r="D1933"/>
      <c r="E1933"/>
    </row>
    <row r="1934" spans="1:5" x14ac:dyDescent="0.25">
      <c r="A1934"/>
      <c r="B1934"/>
      <c r="C1934"/>
      <c r="D1934"/>
      <c r="E1934"/>
    </row>
    <row r="1935" spans="1:5" x14ac:dyDescent="0.25">
      <c r="A1935"/>
      <c r="B1935"/>
      <c r="C1935"/>
      <c r="D1935"/>
      <c r="E1935"/>
    </row>
    <row r="1936" spans="1:5" x14ac:dyDescent="0.25">
      <c r="A1936"/>
      <c r="B1936"/>
      <c r="C1936"/>
      <c r="D1936"/>
      <c r="E1936"/>
    </row>
    <row r="1937" spans="1:5" x14ac:dyDescent="0.25">
      <c r="A1937"/>
      <c r="B1937"/>
      <c r="C1937"/>
      <c r="D1937"/>
      <c r="E1937"/>
    </row>
    <row r="1938" spans="1:5" x14ac:dyDescent="0.25">
      <c r="A1938"/>
      <c r="B1938"/>
      <c r="C1938"/>
      <c r="D1938"/>
      <c r="E1938"/>
    </row>
    <row r="1939" spans="1:5" x14ac:dyDescent="0.25">
      <c r="A1939"/>
      <c r="B1939"/>
      <c r="C1939"/>
      <c r="D1939"/>
      <c r="E1939"/>
    </row>
    <row r="1940" spans="1:5" x14ac:dyDescent="0.25">
      <c r="A1940"/>
      <c r="B1940"/>
      <c r="C1940"/>
      <c r="D1940"/>
      <c r="E1940"/>
    </row>
    <row r="1941" spans="1:5" x14ac:dyDescent="0.25">
      <c r="A1941"/>
      <c r="B1941"/>
      <c r="C1941"/>
      <c r="D1941"/>
      <c r="E1941"/>
    </row>
    <row r="1942" spans="1:5" x14ac:dyDescent="0.25">
      <c r="A1942"/>
      <c r="B1942"/>
      <c r="C1942"/>
      <c r="D1942"/>
      <c r="E1942"/>
    </row>
    <row r="1943" spans="1:5" x14ac:dyDescent="0.25">
      <c r="A1943"/>
      <c r="B1943"/>
      <c r="C1943"/>
      <c r="D1943"/>
      <c r="E1943"/>
    </row>
    <row r="1944" spans="1:5" x14ac:dyDescent="0.25">
      <c r="A1944"/>
      <c r="B1944"/>
      <c r="C1944"/>
      <c r="D1944"/>
      <c r="E1944"/>
    </row>
    <row r="1945" spans="1:5" x14ac:dyDescent="0.25">
      <c r="A1945"/>
      <c r="B1945"/>
      <c r="C1945"/>
      <c r="D1945"/>
      <c r="E1945"/>
    </row>
    <row r="1946" spans="1:5" x14ac:dyDescent="0.25">
      <c r="A1946"/>
      <c r="B1946"/>
      <c r="C1946"/>
      <c r="D1946"/>
      <c r="E1946"/>
    </row>
    <row r="1947" spans="1:5" x14ac:dyDescent="0.25">
      <c r="A1947"/>
      <c r="B1947"/>
      <c r="C1947"/>
      <c r="D1947"/>
      <c r="E1947"/>
    </row>
    <row r="1948" spans="1:5" x14ac:dyDescent="0.25">
      <c r="A1948"/>
      <c r="B1948"/>
      <c r="C1948"/>
      <c r="D1948"/>
      <c r="E1948"/>
    </row>
    <row r="1949" spans="1:5" x14ac:dyDescent="0.25">
      <c r="A1949"/>
      <c r="B1949"/>
      <c r="C1949"/>
      <c r="D1949"/>
      <c r="E1949"/>
    </row>
    <row r="1950" spans="1:5" x14ac:dyDescent="0.25">
      <c r="A1950"/>
      <c r="B1950"/>
      <c r="C1950"/>
      <c r="D1950"/>
      <c r="E1950"/>
    </row>
    <row r="1951" spans="1:5" x14ac:dyDescent="0.25">
      <c r="A1951"/>
      <c r="B1951"/>
      <c r="C1951"/>
      <c r="D1951"/>
      <c r="E1951"/>
    </row>
    <row r="1952" spans="1:5" x14ac:dyDescent="0.25">
      <c r="A1952"/>
      <c r="B1952"/>
      <c r="C1952"/>
      <c r="D1952"/>
      <c r="E1952"/>
    </row>
    <row r="1953" spans="1:5" x14ac:dyDescent="0.25">
      <c r="A1953"/>
      <c r="B1953"/>
      <c r="C1953"/>
      <c r="D1953"/>
      <c r="E1953"/>
    </row>
    <row r="1954" spans="1:5" x14ac:dyDescent="0.25">
      <c r="A1954"/>
      <c r="B1954"/>
      <c r="C1954"/>
      <c r="D1954"/>
      <c r="E1954"/>
    </row>
    <row r="1955" spans="1:5" x14ac:dyDescent="0.25">
      <c r="A1955"/>
      <c r="B1955"/>
      <c r="C1955"/>
      <c r="D1955"/>
      <c r="E1955"/>
    </row>
    <row r="1956" spans="1:5" x14ac:dyDescent="0.25">
      <c r="A1956"/>
      <c r="B1956"/>
      <c r="C1956"/>
      <c r="D1956"/>
      <c r="E1956"/>
    </row>
    <row r="1957" spans="1:5" x14ac:dyDescent="0.25">
      <c r="A1957"/>
      <c r="B1957"/>
      <c r="C1957"/>
      <c r="D1957"/>
      <c r="E1957"/>
    </row>
    <row r="1958" spans="1:5" x14ac:dyDescent="0.25">
      <c r="A1958"/>
      <c r="B1958"/>
      <c r="C1958"/>
      <c r="D1958"/>
      <c r="E1958"/>
    </row>
    <row r="1959" spans="1:5" x14ac:dyDescent="0.25">
      <c r="A1959"/>
      <c r="B1959"/>
      <c r="C1959"/>
      <c r="D1959"/>
      <c r="E1959"/>
    </row>
    <row r="1960" spans="1:5" x14ac:dyDescent="0.25">
      <c r="A1960"/>
      <c r="B1960"/>
      <c r="C1960"/>
      <c r="D1960"/>
      <c r="E1960"/>
    </row>
    <row r="1961" spans="1:5" x14ac:dyDescent="0.25">
      <c r="A1961"/>
      <c r="B1961"/>
      <c r="C1961"/>
      <c r="D1961"/>
      <c r="E1961"/>
    </row>
    <row r="1962" spans="1:5" x14ac:dyDescent="0.25">
      <c r="A1962"/>
      <c r="B1962"/>
      <c r="C1962"/>
      <c r="D1962"/>
      <c r="E1962"/>
    </row>
    <row r="1963" spans="1:5" x14ac:dyDescent="0.25">
      <c r="A1963"/>
      <c r="B1963"/>
      <c r="C1963"/>
      <c r="D1963"/>
      <c r="E1963"/>
    </row>
    <row r="1964" spans="1:5" x14ac:dyDescent="0.25">
      <c r="A1964"/>
      <c r="B1964"/>
      <c r="C1964"/>
      <c r="D1964"/>
      <c r="E1964"/>
    </row>
    <row r="1965" spans="1:5" x14ac:dyDescent="0.25">
      <c r="A1965"/>
      <c r="B1965"/>
      <c r="C1965"/>
      <c r="D1965"/>
      <c r="E1965"/>
    </row>
    <row r="1966" spans="1:5" x14ac:dyDescent="0.25">
      <c r="A1966"/>
      <c r="B1966"/>
      <c r="C1966"/>
      <c r="D1966"/>
      <c r="E1966"/>
    </row>
    <row r="1967" spans="1:5" x14ac:dyDescent="0.25">
      <c r="A1967"/>
      <c r="B1967"/>
      <c r="C1967"/>
      <c r="D1967"/>
      <c r="E1967"/>
    </row>
    <row r="1968" spans="1:5" x14ac:dyDescent="0.25">
      <c r="A1968"/>
      <c r="B1968"/>
      <c r="C1968"/>
      <c r="D1968"/>
      <c r="E1968"/>
    </row>
    <row r="1969" spans="1:5" x14ac:dyDescent="0.25">
      <c r="A1969"/>
      <c r="B1969"/>
      <c r="C1969"/>
      <c r="D1969"/>
      <c r="E1969"/>
    </row>
    <row r="1970" spans="1:5" x14ac:dyDescent="0.25">
      <c r="A1970"/>
      <c r="B1970"/>
      <c r="C1970"/>
      <c r="D1970"/>
      <c r="E1970"/>
    </row>
    <row r="1971" spans="1:5" x14ac:dyDescent="0.25">
      <c r="A1971"/>
      <c r="B1971"/>
      <c r="C1971"/>
      <c r="D1971"/>
      <c r="E1971"/>
    </row>
    <row r="1972" spans="1:5" x14ac:dyDescent="0.25">
      <c r="A1972"/>
      <c r="B1972"/>
      <c r="C1972"/>
      <c r="D1972"/>
      <c r="E1972"/>
    </row>
    <row r="1973" spans="1:5" x14ac:dyDescent="0.25">
      <c r="A1973"/>
      <c r="B1973"/>
      <c r="C1973"/>
      <c r="D1973"/>
      <c r="E1973"/>
    </row>
    <row r="1974" spans="1:5" x14ac:dyDescent="0.25">
      <c r="A1974"/>
      <c r="B1974"/>
      <c r="C1974"/>
      <c r="D1974"/>
      <c r="E1974"/>
    </row>
    <row r="1975" spans="1:5" x14ac:dyDescent="0.25">
      <c r="A1975"/>
      <c r="B1975"/>
      <c r="C1975"/>
      <c r="D1975"/>
      <c r="E1975"/>
    </row>
    <row r="1976" spans="1:5" x14ac:dyDescent="0.25">
      <c r="A1976"/>
      <c r="B1976"/>
      <c r="C1976"/>
      <c r="D1976"/>
      <c r="E1976"/>
    </row>
    <row r="1977" spans="1:5" x14ac:dyDescent="0.25">
      <c r="A1977"/>
      <c r="B1977"/>
      <c r="C1977"/>
      <c r="D1977"/>
      <c r="E1977"/>
    </row>
    <row r="1978" spans="1:5" x14ac:dyDescent="0.25">
      <c r="A1978"/>
      <c r="B1978"/>
      <c r="C1978"/>
      <c r="D1978"/>
      <c r="E1978"/>
    </row>
    <row r="1979" spans="1:5" x14ac:dyDescent="0.25">
      <c r="A1979"/>
      <c r="B1979"/>
      <c r="C1979"/>
      <c r="D1979"/>
      <c r="E1979"/>
    </row>
    <row r="1980" spans="1:5" x14ac:dyDescent="0.25">
      <c r="A1980"/>
      <c r="B1980"/>
      <c r="C1980"/>
      <c r="D1980"/>
      <c r="E1980"/>
    </row>
    <row r="1981" spans="1:5" x14ac:dyDescent="0.25">
      <c r="A1981"/>
      <c r="B1981"/>
      <c r="C1981"/>
      <c r="D1981"/>
      <c r="E1981"/>
    </row>
    <row r="1982" spans="1:5" x14ac:dyDescent="0.25">
      <c r="A1982"/>
      <c r="B1982"/>
      <c r="C1982"/>
      <c r="D1982"/>
      <c r="E1982"/>
    </row>
    <row r="1983" spans="1:5" x14ac:dyDescent="0.25">
      <c r="A1983"/>
      <c r="B1983"/>
      <c r="C1983"/>
      <c r="D1983"/>
      <c r="E1983"/>
    </row>
    <row r="1984" spans="1:5" x14ac:dyDescent="0.25">
      <c r="A1984"/>
      <c r="B1984"/>
      <c r="C1984"/>
      <c r="D1984"/>
      <c r="E1984"/>
    </row>
    <row r="1985" spans="1:5" x14ac:dyDescent="0.25">
      <c r="A1985"/>
      <c r="B1985"/>
      <c r="C1985"/>
      <c r="D1985"/>
      <c r="E1985"/>
    </row>
    <row r="1986" spans="1:5" x14ac:dyDescent="0.25">
      <c r="A1986"/>
      <c r="B1986"/>
      <c r="C1986"/>
      <c r="D1986"/>
      <c r="E1986"/>
    </row>
    <row r="1987" spans="1:5" x14ac:dyDescent="0.25">
      <c r="A1987"/>
      <c r="B1987"/>
      <c r="C1987"/>
      <c r="D1987"/>
      <c r="E1987"/>
    </row>
    <row r="1988" spans="1:5" x14ac:dyDescent="0.25">
      <c r="A1988"/>
      <c r="B1988"/>
      <c r="C1988"/>
      <c r="D1988"/>
      <c r="E1988"/>
    </row>
    <row r="1989" spans="1:5" x14ac:dyDescent="0.25">
      <c r="A1989"/>
      <c r="B1989"/>
      <c r="C1989"/>
      <c r="D1989"/>
      <c r="E1989"/>
    </row>
    <row r="1990" spans="1:5" x14ac:dyDescent="0.25">
      <c r="A1990"/>
      <c r="B1990"/>
      <c r="C1990"/>
      <c r="D1990"/>
      <c r="E1990"/>
    </row>
    <row r="1991" spans="1:5" x14ac:dyDescent="0.25">
      <c r="A1991"/>
      <c r="B1991"/>
      <c r="C1991"/>
      <c r="D1991"/>
      <c r="E1991"/>
    </row>
    <row r="1992" spans="1:5" x14ac:dyDescent="0.25">
      <c r="A1992"/>
      <c r="B1992"/>
      <c r="C1992"/>
      <c r="D1992"/>
      <c r="E1992"/>
    </row>
    <row r="1993" spans="1:5" x14ac:dyDescent="0.25">
      <c r="A1993"/>
      <c r="B1993"/>
      <c r="C1993"/>
      <c r="D1993"/>
      <c r="E1993"/>
    </row>
    <row r="1994" spans="1:5" x14ac:dyDescent="0.25">
      <c r="A1994"/>
      <c r="B1994"/>
      <c r="C1994"/>
      <c r="D1994"/>
      <c r="E1994"/>
    </row>
    <row r="1995" spans="1:5" x14ac:dyDescent="0.25">
      <c r="A1995"/>
      <c r="B1995"/>
      <c r="C1995"/>
      <c r="D1995"/>
      <c r="E1995"/>
    </row>
    <row r="1996" spans="1:5" x14ac:dyDescent="0.25">
      <c r="A1996"/>
      <c r="B1996"/>
      <c r="C1996"/>
      <c r="D1996"/>
      <c r="E1996"/>
    </row>
    <row r="1997" spans="1:5" x14ac:dyDescent="0.25">
      <c r="A1997"/>
      <c r="B1997"/>
      <c r="C1997"/>
      <c r="D1997"/>
      <c r="E1997"/>
    </row>
    <row r="1998" spans="1:5" x14ac:dyDescent="0.25">
      <c r="A1998"/>
      <c r="B1998"/>
      <c r="C1998"/>
      <c r="D1998"/>
      <c r="E1998"/>
    </row>
    <row r="1999" spans="1:5" x14ac:dyDescent="0.25">
      <c r="A1999"/>
      <c r="B1999"/>
      <c r="C1999"/>
      <c r="D1999"/>
      <c r="E1999"/>
    </row>
    <row r="2000" spans="1:5" x14ac:dyDescent="0.25">
      <c r="A2000"/>
      <c r="B2000"/>
      <c r="C2000"/>
      <c r="D2000"/>
      <c r="E2000"/>
    </row>
  </sheetData>
  <conditionalFormatting sqref="A2:D24">
    <cfRule type="expression" dxfId="1" priority="1">
      <formula>$D2&lt;#REF!</formula>
    </cfRule>
    <cfRule type="expression" dxfId="0" priority="2">
      <formula>$D2&gt;=#REF!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 filterMode="1"/>
  <dimension ref="A1:T300"/>
  <sheetViews>
    <sheetView workbookViewId="0">
      <selection activeCell="H18" sqref="H18"/>
    </sheetView>
  </sheetViews>
  <sheetFormatPr baseColWidth="10" defaultRowHeight="13.2" x14ac:dyDescent="0.25"/>
  <cols>
    <col min="4" max="4" width="12" bestFit="1" customWidth="1"/>
    <col min="6" max="6" width="33" customWidth="1"/>
    <col min="7" max="8" width="11.44140625" style="17"/>
    <col min="10" max="10" width="18.6640625" bestFit="1" customWidth="1"/>
  </cols>
  <sheetData>
    <row r="1" spans="1:20" ht="41.4" thickTop="1" x14ac:dyDescent="0.25">
      <c r="A1" s="4" t="s">
        <v>7</v>
      </c>
      <c r="B1" s="4" t="s">
        <v>8</v>
      </c>
      <c r="C1" s="5" t="s">
        <v>9</v>
      </c>
      <c r="D1" s="6" t="s">
        <v>27</v>
      </c>
      <c r="E1" s="7" t="s">
        <v>10</v>
      </c>
      <c r="F1" s="8" t="s">
        <v>11</v>
      </c>
      <c r="G1" s="15" t="s">
        <v>12</v>
      </c>
      <c r="H1" s="16" t="s">
        <v>13</v>
      </c>
      <c r="I1" s="4" t="s">
        <v>14</v>
      </c>
      <c r="J1" s="9" t="s">
        <v>104</v>
      </c>
      <c r="K1" s="4" t="s">
        <v>15</v>
      </c>
      <c r="L1" s="4" t="s">
        <v>16</v>
      </c>
      <c r="M1" s="4" t="s">
        <v>17</v>
      </c>
      <c r="N1" s="4" t="s">
        <v>18</v>
      </c>
      <c r="O1" s="4" t="s">
        <v>19</v>
      </c>
      <c r="P1" s="4" t="s">
        <v>20</v>
      </c>
      <c r="Q1" s="4" t="s">
        <v>21</v>
      </c>
      <c r="R1" s="4" t="s">
        <v>22</v>
      </c>
      <c r="S1" s="4" t="s">
        <v>23</v>
      </c>
      <c r="T1" s="4" t="s">
        <v>24</v>
      </c>
    </row>
    <row r="2" spans="1:20" x14ac:dyDescent="0.25">
      <c r="A2" t="e" cm="1">
        <f t="array" aca="1" ref="A2:T2" ca="1">_xlfn._xlws.FILTER(Stock!$A$2:$T$910,Stock!$J$2:$J$910='Etat des stocks'!A4&amp;"Disponible","Non référencé")</f>
        <v>#NAME?</v>
      </c>
      <c r="B2" t="e">
        <f ca="1"/>
        <v>#NAME?</v>
      </c>
      <c r="C2" t="e">
        <f ca="1"/>
        <v>#NAME?</v>
      </c>
      <c r="D2" t="e">
        <f ca="1"/>
        <v>#NAME?</v>
      </c>
      <c r="E2" t="e">
        <f ca="1"/>
        <v>#NAME?</v>
      </c>
      <c r="F2" t="e">
        <f ca="1"/>
        <v>#NAME?</v>
      </c>
      <c r="G2" t="e">
        <f ca="1"/>
        <v>#NAME?</v>
      </c>
      <c r="H2" t="e">
        <f ca="1"/>
        <v>#NAME?</v>
      </c>
      <c r="I2" t="e">
        <f ca="1"/>
        <v>#NAME?</v>
      </c>
      <c r="J2" t="e">
        <f ca="1"/>
        <v>#NAME?</v>
      </c>
      <c r="K2" t="e">
        <f ca="1"/>
        <v>#NAME?</v>
      </c>
      <c r="L2" t="e">
        <f ca="1"/>
        <v>#NAME?</v>
      </c>
      <c r="M2" t="e">
        <f ca="1"/>
        <v>#NAME?</v>
      </c>
      <c r="N2" t="e">
        <f ca="1"/>
        <v>#NAME?</v>
      </c>
      <c r="O2" t="e">
        <f ca="1"/>
        <v>#NAME?</v>
      </c>
      <c r="P2" t="e">
        <f ca="1"/>
        <v>#NAME?</v>
      </c>
      <c r="Q2" t="e">
        <f ca="1"/>
        <v>#NAME?</v>
      </c>
      <c r="R2" t="e">
        <f ca="1"/>
        <v>#NAME?</v>
      </c>
      <c r="S2" t="e">
        <f ca="1"/>
        <v>#NAME?</v>
      </c>
      <c r="T2" t="e">
        <f ca="1"/>
        <v>#NAME?</v>
      </c>
    </row>
    <row r="3" spans="1:20" x14ac:dyDescent="0.25">
      <c r="A3" t="e" cm="1">
        <f t="array" aca="1" ref="A3:T3" ca="1">_xlfn._xlws.FILTER(Stock!$A$2:$T$910,Stock!$J$2:$J$910='Etat des stocks'!A5&amp;"Disponible","Non référencé")</f>
        <v>#NAME?</v>
      </c>
      <c r="B3" t="e">
        <f ca="1"/>
        <v>#NAME?</v>
      </c>
      <c r="C3" t="e">
        <f ca="1"/>
        <v>#NAME?</v>
      </c>
      <c r="D3" t="e">
        <f ca="1"/>
        <v>#NAME?</v>
      </c>
      <c r="E3" t="e">
        <f ca="1"/>
        <v>#NAME?</v>
      </c>
      <c r="F3" t="e">
        <f ca="1"/>
        <v>#NAME?</v>
      </c>
      <c r="G3" s="17" t="e">
        <f ca="1"/>
        <v>#NAME?</v>
      </c>
      <c r="H3" s="17" t="e">
        <f ca="1"/>
        <v>#NAME?</v>
      </c>
      <c r="I3" t="e">
        <f ca="1"/>
        <v>#NAME?</v>
      </c>
      <c r="J3" t="e">
        <f ca="1"/>
        <v>#NAME?</v>
      </c>
      <c r="K3" t="e">
        <f ca="1"/>
        <v>#NAME?</v>
      </c>
      <c r="L3" t="e">
        <f ca="1"/>
        <v>#NAME?</v>
      </c>
      <c r="M3" t="e">
        <f ca="1"/>
        <v>#NAME?</v>
      </c>
      <c r="N3" t="e">
        <f ca="1"/>
        <v>#NAME?</v>
      </c>
      <c r="O3" t="e">
        <f ca="1"/>
        <v>#NAME?</v>
      </c>
      <c r="P3" t="e">
        <f ca="1"/>
        <v>#NAME?</v>
      </c>
      <c r="Q3" t="e">
        <f ca="1"/>
        <v>#NAME?</v>
      </c>
      <c r="R3" t="e">
        <f ca="1"/>
        <v>#NAME?</v>
      </c>
      <c r="S3" t="e">
        <f ca="1"/>
        <v>#NAME?</v>
      </c>
      <c r="T3" t="e">
        <f ca="1"/>
        <v>#NAME?</v>
      </c>
    </row>
    <row r="4" spans="1:20" x14ac:dyDescent="0.25">
      <c r="A4" t="e" cm="1">
        <f t="array" aca="1" ref="A4:T4" ca="1">_xlfn._xlws.FILTER(Stock!$A$2:$T$910,Stock!$J$2:$J$910='Etat des stocks'!A6&amp;"Disponible","Non référencé")</f>
        <v>#NAME?</v>
      </c>
      <c r="B4" t="e">
        <f ca="1"/>
        <v>#NAME?</v>
      </c>
      <c r="C4" t="e">
        <f ca="1"/>
        <v>#NAME?</v>
      </c>
      <c r="D4" t="e">
        <f ca="1"/>
        <v>#NAME?</v>
      </c>
      <c r="E4" t="e">
        <f ca="1"/>
        <v>#NAME?</v>
      </c>
      <c r="F4" t="e">
        <f ca="1"/>
        <v>#NAME?</v>
      </c>
      <c r="G4" t="e">
        <f ca="1"/>
        <v>#NAME?</v>
      </c>
      <c r="H4" t="e">
        <f ca="1"/>
        <v>#NAME?</v>
      </c>
      <c r="I4" t="e">
        <f ca="1"/>
        <v>#NAME?</v>
      </c>
      <c r="J4" t="e">
        <f ca="1"/>
        <v>#NAME?</v>
      </c>
      <c r="K4" t="e">
        <f ca="1"/>
        <v>#NAME?</v>
      </c>
      <c r="L4" t="e">
        <f ca="1"/>
        <v>#NAME?</v>
      </c>
      <c r="M4" t="e">
        <f ca="1"/>
        <v>#NAME?</v>
      </c>
      <c r="N4" t="e">
        <f ca="1"/>
        <v>#NAME?</v>
      </c>
      <c r="O4" t="e">
        <f ca="1"/>
        <v>#NAME?</v>
      </c>
      <c r="P4" t="e">
        <f ca="1"/>
        <v>#NAME?</v>
      </c>
      <c r="Q4" t="e">
        <f ca="1"/>
        <v>#NAME?</v>
      </c>
      <c r="R4" t="e">
        <f ca="1"/>
        <v>#NAME?</v>
      </c>
      <c r="S4" t="e">
        <f ca="1"/>
        <v>#NAME?</v>
      </c>
      <c r="T4" t="e">
        <f ca="1"/>
        <v>#NAME?</v>
      </c>
    </row>
    <row r="5" spans="1:20" x14ac:dyDescent="0.25">
      <c r="A5" t="e" cm="1">
        <f t="array" aca="1" ref="A5:T5" ca="1">_xlfn._xlws.FILTER(Stock!$A$2:$T$910,Stock!$J$2:$J$910='Etat des stocks'!A7&amp;"Disponible","Non référencé")</f>
        <v>#NAME?</v>
      </c>
      <c r="B5" t="e">
        <f ca="1"/>
        <v>#NAME?</v>
      </c>
      <c r="C5" t="e">
        <f ca="1"/>
        <v>#NAME?</v>
      </c>
      <c r="D5" t="e">
        <f ca="1"/>
        <v>#NAME?</v>
      </c>
      <c r="E5" t="e">
        <f ca="1"/>
        <v>#NAME?</v>
      </c>
      <c r="F5" t="e">
        <f ca="1"/>
        <v>#NAME?</v>
      </c>
      <c r="G5" s="17" t="e">
        <f ca="1"/>
        <v>#NAME?</v>
      </c>
      <c r="H5" s="17" t="e">
        <f ca="1"/>
        <v>#NAME?</v>
      </c>
      <c r="I5" t="e">
        <f ca="1"/>
        <v>#NAME?</v>
      </c>
      <c r="J5" t="e">
        <f ca="1"/>
        <v>#NAME?</v>
      </c>
      <c r="K5" t="e">
        <f ca="1"/>
        <v>#NAME?</v>
      </c>
      <c r="L5" t="e">
        <f ca="1"/>
        <v>#NAME?</v>
      </c>
      <c r="M5" t="e">
        <f ca="1"/>
        <v>#NAME?</v>
      </c>
      <c r="N5" t="e">
        <f ca="1"/>
        <v>#NAME?</v>
      </c>
      <c r="O5" t="e">
        <f ca="1"/>
        <v>#NAME?</v>
      </c>
      <c r="P5" t="e">
        <f ca="1"/>
        <v>#NAME?</v>
      </c>
      <c r="Q5" t="e">
        <f ca="1"/>
        <v>#NAME?</v>
      </c>
      <c r="R5" t="e">
        <f ca="1"/>
        <v>#NAME?</v>
      </c>
      <c r="S5" t="e">
        <f ca="1"/>
        <v>#NAME?</v>
      </c>
      <c r="T5" t="e">
        <f ca="1"/>
        <v>#NAME?</v>
      </c>
    </row>
    <row r="6" spans="1:20" x14ac:dyDescent="0.25">
      <c r="A6" t="e" cm="1">
        <f t="array" aca="1" ref="A6:T6" ca="1">_xlfn._xlws.FILTER(Stock!$A$2:$T$910,Stock!$J$2:$J$910='Etat des stocks'!A8&amp;"Disponible","Non référencé")</f>
        <v>#NAME?</v>
      </c>
      <c r="B6" t="e">
        <f ca="1"/>
        <v>#NAME?</v>
      </c>
      <c r="C6" t="e">
        <f ca="1"/>
        <v>#NAME?</v>
      </c>
      <c r="D6" t="e">
        <f ca="1"/>
        <v>#NAME?</v>
      </c>
      <c r="E6" t="e">
        <f ca="1"/>
        <v>#NAME?</v>
      </c>
      <c r="F6" t="e">
        <f ca="1"/>
        <v>#NAME?</v>
      </c>
      <c r="G6" t="e">
        <f ca="1"/>
        <v>#NAME?</v>
      </c>
      <c r="H6" t="e">
        <f ca="1"/>
        <v>#NAME?</v>
      </c>
      <c r="I6" t="e">
        <f ca="1"/>
        <v>#NAME?</v>
      </c>
      <c r="J6" t="e">
        <f ca="1"/>
        <v>#NAME?</v>
      </c>
      <c r="K6" t="e">
        <f ca="1"/>
        <v>#NAME?</v>
      </c>
      <c r="L6" t="e">
        <f ca="1"/>
        <v>#NAME?</v>
      </c>
      <c r="M6" t="e">
        <f ca="1"/>
        <v>#NAME?</v>
      </c>
      <c r="N6" t="e">
        <f ca="1"/>
        <v>#NAME?</v>
      </c>
      <c r="O6" t="e">
        <f ca="1"/>
        <v>#NAME?</v>
      </c>
      <c r="P6" t="e">
        <f ca="1"/>
        <v>#NAME?</v>
      </c>
      <c r="Q6" t="e">
        <f ca="1"/>
        <v>#NAME?</v>
      </c>
      <c r="R6" t="e">
        <f ca="1"/>
        <v>#NAME?</v>
      </c>
      <c r="S6" t="e">
        <f ca="1"/>
        <v>#NAME?</v>
      </c>
      <c r="T6" t="e">
        <f ca="1"/>
        <v>#NAME?</v>
      </c>
    </row>
    <row r="7" spans="1:20" x14ac:dyDescent="0.25">
      <c r="A7" t="e" cm="1">
        <f t="array" aca="1" ref="A7:T7" ca="1">_xlfn._xlws.FILTER(Stock!$A$2:$T$910,Stock!$J$2:$J$910='Etat des stocks'!A9&amp;"Disponible","Non référencé")</f>
        <v>#NAME?</v>
      </c>
      <c r="B7" t="e">
        <f ca="1"/>
        <v>#NAME?</v>
      </c>
      <c r="C7" t="e">
        <f ca="1"/>
        <v>#NAME?</v>
      </c>
      <c r="D7" t="e">
        <f ca="1"/>
        <v>#NAME?</v>
      </c>
      <c r="E7" t="e">
        <f ca="1"/>
        <v>#NAME?</v>
      </c>
      <c r="F7" t="e">
        <f ca="1"/>
        <v>#NAME?</v>
      </c>
      <c r="G7" t="e">
        <f ca="1"/>
        <v>#NAME?</v>
      </c>
      <c r="H7" t="e">
        <f ca="1"/>
        <v>#NAME?</v>
      </c>
      <c r="I7" t="e">
        <f ca="1"/>
        <v>#NAME?</v>
      </c>
      <c r="J7" t="e">
        <f ca="1"/>
        <v>#NAME?</v>
      </c>
      <c r="K7" t="e">
        <f ca="1"/>
        <v>#NAME?</v>
      </c>
      <c r="L7" t="e">
        <f ca="1"/>
        <v>#NAME?</v>
      </c>
      <c r="M7" t="e">
        <f ca="1"/>
        <v>#NAME?</v>
      </c>
      <c r="N7" t="e">
        <f ca="1"/>
        <v>#NAME?</v>
      </c>
      <c r="O7" t="e">
        <f ca="1"/>
        <v>#NAME?</v>
      </c>
      <c r="P7" t="e">
        <f ca="1"/>
        <v>#NAME?</v>
      </c>
      <c r="Q7" t="e">
        <f ca="1"/>
        <v>#NAME?</v>
      </c>
      <c r="R7" t="e">
        <f ca="1"/>
        <v>#NAME?</v>
      </c>
      <c r="S7" t="e">
        <f ca="1"/>
        <v>#NAME?</v>
      </c>
      <c r="T7" t="e">
        <f ca="1"/>
        <v>#NAME?</v>
      </c>
    </row>
    <row r="8" spans="1:20" hidden="1" x14ac:dyDescent="0.25">
      <c r="A8" t="e" cm="1">
        <f t="array" aca="1" ref="A8" ca="1">_xlfn._xlws.FILTER(Stock!$A$2:$T$910,Stock!$J$2:$J$910='Etat des stocks'!#REF!&amp;"Disponible","Non référencé")</f>
        <v>#NAME?</v>
      </c>
      <c r="G8"/>
      <c r="H8"/>
    </row>
    <row r="9" spans="1:20" hidden="1" x14ac:dyDescent="0.25">
      <c r="A9" t="e" cm="1">
        <f t="array" aca="1" ref="A9" ca="1">_xlfn._xlws.FILTER(Stock!$A$2:$T$910,Stock!$J$2:$J$910='Etat des stocks'!A10&amp;"Disponible","Non référencé")</f>
        <v>#NAME?</v>
      </c>
      <c r="G9"/>
      <c r="H9"/>
    </row>
    <row r="10" spans="1:20" x14ac:dyDescent="0.25">
      <c r="A10" t="e" cm="1">
        <f t="array" aca="1" ref="A10:T10" ca="1">_xlfn._xlws.FILTER(Stock!$A$2:$T$910,Stock!$J$2:$J$910='Etat des stocks'!A11&amp;"Disponible","Non référencé")</f>
        <v>#NAME?</v>
      </c>
      <c r="B10" t="e">
        <f ca="1"/>
        <v>#NAME?</v>
      </c>
      <c r="C10" t="e">
        <f ca="1"/>
        <v>#NAME?</v>
      </c>
      <c r="D10" t="e">
        <f ca="1"/>
        <v>#NAME?</v>
      </c>
      <c r="E10" t="e">
        <f ca="1"/>
        <v>#NAME?</v>
      </c>
      <c r="F10" t="e">
        <f ca="1"/>
        <v>#NAME?</v>
      </c>
      <c r="G10" t="e">
        <f ca="1"/>
        <v>#NAME?</v>
      </c>
      <c r="H10" t="e">
        <f ca="1"/>
        <v>#NAME?</v>
      </c>
      <c r="I10" t="e">
        <f ca="1"/>
        <v>#NAME?</v>
      </c>
      <c r="J10" t="e">
        <f ca="1"/>
        <v>#NAME?</v>
      </c>
      <c r="K10" t="e">
        <f ca="1"/>
        <v>#NAME?</v>
      </c>
      <c r="L10" t="e">
        <f ca="1"/>
        <v>#NAME?</v>
      </c>
      <c r="M10" t="e">
        <f ca="1"/>
        <v>#NAME?</v>
      </c>
      <c r="N10" t="e">
        <f ca="1"/>
        <v>#NAME?</v>
      </c>
      <c r="O10" t="e">
        <f ca="1"/>
        <v>#NAME?</v>
      </c>
      <c r="P10" t="e">
        <f ca="1"/>
        <v>#NAME?</v>
      </c>
      <c r="Q10" t="e">
        <f ca="1"/>
        <v>#NAME?</v>
      </c>
      <c r="R10" t="e">
        <f ca="1"/>
        <v>#NAME?</v>
      </c>
      <c r="S10" t="e">
        <f ca="1"/>
        <v>#NAME?</v>
      </c>
      <c r="T10" t="e">
        <f ca="1"/>
        <v>#NAME?</v>
      </c>
    </row>
    <row r="11" spans="1:20" x14ac:dyDescent="0.25">
      <c r="A11" t="e" cm="1">
        <f t="array" aca="1" ref="A11:T11" ca="1">_xlfn._xlws.FILTER(Stock!$A$2:$T$910,Stock!$J$2:$J$910='Etat des stocks'!A12&amp;"Disponible","Non référencé")</f>
        <v>#NAME?</v>
      </c>
      <c r="B11" t="e">
        <f ca="1"/>
        <v>#NAME?</v>
      </c>
      <c r="C11" t="e">
        <f ca="1"/>
        <v>#NAME?</v>
      </c>
      <c r="D11" t="e">
        <f ca="1"/>
        <v>#NAME?</v>
      </c>
      <c r="E11" t="e">
        <f ca="1"/>
        <v>#NAME?</v>
      </c>
      <c r="F11" t="e">
        <f ca="1"/>
        <v>#NAME?</v>
      </c>
      <c r="G11" t="e">
        <f ca="1"/>
        <v>#NAME?</v>
      </c>
      <c r="H11" t="e">
        <f ca="1"/>
        <v>#NAME?</v>
      </c>
      <c r="I11" t="e">
        <f ca="1"/>
        <v>#NAME?</v>
      </c>
      <c r="J11" t="e">
        <f ca="1"/>
        <v>#NAME?</v>
      </c>
      <c r="K11" t="e">
        <f ca="1"/>
        <v>#NAME?</v>
      </c>
      <c r="L11" t="e">
        <f ca="1"/>
        <v>#NAME?</v>
      </c>
      <c r="M11" t="e">
        <f ca="1"/>
        <v>#NAME?</v>
      </c>
      <c r="N11" t="e">
        <f ca="1"/>
        <v>#NAME?</v>
      </c>
      <c r="O11" t="e">
        <f ca="1"/>
        <v>#NAME?</v>
      </c>
      <c r="P11" t="e">
        <f ca="1"/>
        <v>#NAME?</v>
      </c>
      <c r="Q11" t="e">
        <f ca="1"/>
        <v>#NAME?</v>
      </c>
      <c r="R11" t="e">
        <f ca="1"/>
        <v>#NAME?</v>
      </c>
      <c r="S11" t="e">
        <f ca="1"/>
        <v>#NAME?</v>
      </c>
      <c r="T11" t="e">
        <f ca="1"/>
        <v>#NAME?</v>
      </c>
    </row>
    <row r="12" spans="1:20" x14ac:dyDescent="0.25">
      <c r="A12" t="e" cm="1">
        <f t="array" aca="1" ref="A12:T12" ca="1">_xlfn._xlws.FILTER(Stock!$A$2:$T$910,Stock!$J$2:$J$910='Etat des stocks'!A13&amp;"Disponible","Non référencé")</f>
        <v>#NAME?</v>
      </c>
      <c r="B12" t="e">
        <f ca="1"/>
        <v>#NAME?</v>
      </c>
      <c r="C12" t="e">
        <f ca="1"/>
        <v>#NAME?</v>
      </c>
      <c r="D12" t="e">
        <f ca="1"/>
        <v>#NAME?</v>
      </c>
      <c r="E12" t="e">
        <f ca="1"/>
        <v>#NAME?</v>
      </c>
      <c r="F12" t="e">
        <f ca="1"/>
        <v>#NAME?</v>
      </c>
      <c r="G12" t="e">
        <f ca="1"/>
        <v>#NAME?</v>
      </c>
      <c r="H12" t="e">
        <f ca="1"/>
        <v>#NAME?</v>
      </c>
      <c r="I12" t="e">
        <f ca="1"/>
        <v>#NAME?</v>
      </c>
      <c r="J12" t="e">
        <f ca="1"/>
        <v>#NAME?</v>
      </c>
      <c r="K12" t="e">
        <f ca="1"/>
        <v>#NAME?</v>
      </c>
      <c r="L12" t="e">
        <f ca="1"/>
        <v>#NAME?</v>
      </c>
      <c r="M12" t="e">
        <f ca="1"/>
        <v>#NAME?</v>
      </c>
      <c r="N12" t="e">
        <f ca="1"/>
        <v>#NAME?</v>
      </c>
      <c r="O12" t="e">
        <f ca="1"/>
        <v>#NAME?</v>
      </c>
      <c r="P12" t="e">
        <f ca="1"/>
        <v>#NAME?</v>
      </c>
      <c r="Q12" t="e">
        <f ca="1"/>
        <v>#NAME?</v>
      </c>
      <c r="R12" t="e">
        <f ca="1"/>
        <v>#NAME?</v>
      </c>
      <c r="S12" t="e">
        <f ca="1"/>
        <v>#NAME?</v>
      </c>
      <c r="T12" t="e">
        <f ca="1"/>
        <v>#NAME?</v>
      </c>
    </row>
    <row r="13" spans="1:20" x14ac:dyDescent="0.25">
      <c r="A13" t="e" cm="1">
        <f t="array" aca="1" ref="A13:T13" ca="1">_xlfn._xlws.FILTER(Stock!$A$2:$T$910,Stock!$J$2:$J$910='Etat des stocks'!A14&amp;"Disponible","Non référencé")</f>
        <v>#NAME?</v>
      </c>
      <c r="B13" t="e">
        <f ca="1"/>
        <v>#NAME?</v>
      </c>
      <c r="C13" t="e">
        <f ca="1"/>
        <v>#NAME?</v>
      </c>
      <c r="D13" t="e">
        <f ca="1"/>
        <v>#NAME?</v>
      </c>
      <c r="E13" t="e">
        <f ca="1"/>
        <v>#NAME?</v>
      </c>
      <c r="F13" t="e">
        <f ca="1"/>
        <v>#NAME?</v>
      </c>
      <c r="G13" t="e">
        <f ca="1"/>
        <v>#NAME?</v>
      </c>
      <c r="H13" t="e">
        <f ca="1"/>
        <v>#NAME?</v>
      </c>
      <c r="I13" t="e">
        <f ca="1"/>
        <v>#NAME?</v>
      </c>
      <c r="J13" t="e">
        <f ca="1"/>
        <v>#NAME?</v>
      </c>
      <c r="K13" t="e">
        <f ca="1"/>
        <v>#NAME?</v>
      </c>
      <c r="L13" t="e">
        <f ca="1"/>
        <v>#NAME?</v>
      </c>
      <c r="M13" t="e">
        <f ca="1"/>
        <v>#NAME?</v>
      </c>
      <c r="N13" t="e">
        <f ca="1"/>
        <v>#NAME?</v>
      </c>
      <c r="O13" t="e">
        <f ca="1"/>
        <v>#NAME?</v>
      </c>
      <c r="P13" t="e">
        <f ca="1"/>
        <v>#NAME?</v>
      </c>
      <c r="Q13" t="e">
        <f ca="1"/>
        <v>#NAME?</v>
      </c>
      <c r="R13" t="e">
        <f ca="1"/>
        <v>#NAME?</v>
      </c>
      <c r="S13" t="e">
        <f ca="1"/>
        <v>#NAME?</v>
      </c>
      <c r="T13" t="e">
        <f ca="1"/>
        <v>#NAME?</v>
      </c>
    </row>
    <row r="14" spans="1:20" x14ac:dyDescent="0.25">
      <c r="A14" t="e" cm="1">
        <f t="array" aca="1" ref="A14:T14" ca="1">_xlfn._xlws.FILTER(Stock!$A$2:$T$910,Stock!$J$2:$J$910='Etat des stocks'!A15&amp;"Disponible","Non référencé")</f>
        <v>#NAME?</v>
      </c>
      <c r="B14" t="e">
        <f ca="1"/>
        <v>#NAME?</v>
      </c>
      <c r="C14" t="e">
        <f ca="1"/>
        <v>#NAME?</v>
      </c>
      <c r="D14" t="e">
        <f ca="1"/>
        <v>#NAME?</v>
      </c>
      <c r="E14" t="e">
        <f ca="1"/>
        <v>#NAME?</v>
      </c>
      <c r="F14" t="e">
        <f ca="1"/>
        <v>#NAME?</v>
      </c>
      <c r="G14" t="e">
        <f ca="1"/>
        <v>#NAME?</v>
      </c>
      <c r="H14" t="e">
        <f ca="1"/>
        <v>#NAME?</v>
      </c>
      <c r="I14" t="e">
        <f ca="1"/>
        <v>#NAME?</v>
      </c>
      <c r="J14" t="e">
        <f ca="1"/>
        <v>#NAME?</v>
      </c>
      <c r="K14" t="e">
        <f ca="1"/>
        <v>#NAME?</v>
      </c>
      <c r="L14" t="e">
        <f ca="1"/>
        <v>#NAME?</v>
      </c>
      <c r="M14" t="e">
        <f ca="1"/>
        <v>#NAME?</v>
      </c>
      <c r="N14" t="e">
        <f ca="1"/>
        <v>#NAME?</v>
      </c>
      <c r="O14" t="e">
        <f ca="1"/>
        <v>#NAME?</v>
      </c>
      <c r="P14" t="e">
        <f ca="1"/>
        <v>#NAME?</v>
      </c>
      <c r="Q14" t="e">
        <f ca="1"/>
        <v>#NAME?</v>
      </c>
      <c r="R14" t="e">
        <f ca="1"/>
        <v>#NAME?</v>
      </c>
      <c r="S14" t="e">
        <f ca="1"/>
        <v>#NAME?</v>
      </c>
      <c r="T14" t="e">
        <f ca="1"/>
        <v>#NAME?</v>
      </c>
    </row>
    <row r="15" spans="1:20" hidden="1" x14ac:dyDescent="0.25">
      <c r="A15" t="e" cm="1">
        <f t="array" aca="1" ref="A15" ca="1">_xlfn._xlws.FILTER(Stock!$A$2:$T$910,Stock!$J$2:$J$910='Etat des stocks'!#REF!&amp;"Disponible","Non référencé")</f>
        <v>#NAME?</v>
      </c>
      <c r="G15"/>
      <c r="H15"/>
    </row>
    <row r="16" spans="1:20" x14ac:dyDescent="0.25">
      <c r="A16" t="e" cm="1">
        <f t="array" aca="1" ref="A16:T16" ca="1">_xlfn._xlws.FILTER(Stock!$A$2:$T$910,Stock!$J$2:$J$910='Etat des stocks'!A16&amp;"Disponible","Non référencé")</f>
        <v>#NAME?</v>
      </c>
      <c r="B16" t="e">
        <f ca="1"/>
        <v>#NAME?</v>
      </c>
      <c r="C16" t="e">
        <f ca="1"/>
        <v>#NAME?</v>
      </c>
      <c r="D16" t="e">
        <f ca="1"/>
        <v>#NAME?</v>
      </c>
      <c r="E16" t="e">
        <f ca="1"/>
        <v>#NAME?</v>
      </c>
      <c r="F16" t="e">
        <f ca="1"/>
        <v>#NAME?</v>
      </c>
      <c r="G16" t="e">
        <f ca="1"/>
        <v>#NAME?</v>
      </c>
      <c r="H16" t="e">
        <f ca="1"/>
        <v>#NAME?</v>
      </c>
      <c r="I16" t="e">
        <f ca="1"/>
        <v>#NAME?</v>
      </c>
      <c r="J16" t="e">
        <f ca="1"/>
        <v>#NAME?</v>
      </c>
      <c r="K16" t="e">
        <f ca="1"/>
        <v>#NAME?</v>
      </c>
      <c r="L16" t="e">
        <f ca="1"/>
        <v>#NAME?</v>
      </c>
      <c r="M16" t="e">
        <f ca="1"/>
        <v>#NAME?</v>
      </c>
      <c r="N16" t="e">
        <f ca="1"/>
        <v>#NAME?</v>
      </c>
      <c r="O16" t="e">
        <f ca="1"/>
        <v>#NAME?</v>
      </c>
      <c r="P16" t="e">
        <f ca="1"/>
        <v>#NAME?</v>
      </c>
      <c r="Q16" t="e">
        <f ca="1"/>
        <v>#NAME?</v>
      </c>
      <c r="R16" t="e">
        <f ca="1"/>
        <v>#NAME?</v>
      </c>
      <c r="S16" t="e">
        <f ca="1"/>
        <v>#NAME?</v>
      </c>
      <c r="T16" t="e">
        <f ca="1"/>
        <v>#NAME?</v>
      </c>
    </row>
    <row r="17" spans="1:20" x14ac:dyDescent="0.25">
      <c r="A17" t="e" cm="1">
        <f t="array" aca="1" ref="A17:T17" ca="1">_xlfn._xlws.FILTER(Stock!$A$2:$T$910,Stock!$J$2:$J$910='Etat des stocks'!A17&amp;"Disponible","Non référencé")</f>
        <v>#NAME?</v>
      </c>
      <c r="B17" t="e">
        <f ca="1"/>
        <v>#NAME?</v>
      </c>
      <c r="C17" t="e">
        <f ca="1"/>
        <v>#NAME?</v>
      </c>
      <c r="D17" t="e">
        <f ca="1"/>
        <v>#NAME?</v>
      </c>
      <c r="E17" t="e">
        <f ca="1"/>
        <v>#NAME?</v>
      </c>
      <c r="F17" t="e">
        <f ca="1"/>
        <v>#NAME?</v>
      </c>
      <c r="G17" t="e">
        <f ca="1"/>
        <v>#NAME?</v>
      </c>
      <c r="H17" t="e">
        <f ca="1"/>
        <v>#NAME?</v>
      </c>
      <c r="I17" t="e">
        <f ca="1"/>
        <v>#NAME?</v>
      </c>
      <c r="J17" t="e">
        <f ca="1"/>
        <v>#NAME?</v>
      </c>
      <c r="K17" t="e">
        <f ca="1"/>
        <v>#NAME?</v>
      </c>
      <c r="L17" t="e">
        <f ca="1"/>
        <v>#NAME?</v>
      </c>
      <c r="M17" t="e">
        <f ca="1"/>
        <v>#NAME?</v>
      </c>
      <c r="N17" t="e">
        <f ca="1"/>
        <v>#NAME?</v>
      </c>
      <c r="O17" t="e">
        <f ca="1"/>
        <v>#NAME?</v>
      </c>
      <c r="P17" t="e">
        <f ca="1"/>
        <v>#NAME?</v>
      </c>
      <c r="Q17" t="e">
        <f ca="1"/>
        <v>#NAME?</v>
      </c>
      <c r="R17" t="e">
        <f ca="1"/>
        <v>#NAME?</v>
      </c>
      <c r="S17" t="e">
        <f ca="1"/>
        <v>#NAME?</v>
      </c>
      <c r="T17" t="e">
        <f ca="1"/>
        <v>#NAME?</v>
      </c>
    </row>
    <row r="18" spans="1:20" x14ac:dyDescent="0.25">
      <c r="A18" t="e" cm="1">
        <f t="array" aca="1" ref="A18:T18" ca="1">_xlfn._xlws.FILTER(Stock!$A$2:$T$910,Stock!$J$2:$J$910='Etat des stocks'!A18&amp;"Disponible","Non référencé")</f>
        <v>#NAME?</v>
      </c>
      <c r="B18" t="e">
        <f ca="1"/>
        <v>#NAME?</v>
      </c>
      <c r="C18" t="e">
        <f ca="1"/>
        <v>#NAME?</v>
      </c>
      <c r="D18" t="e">
        <f ca="1"/>
        <v>#NAME?</v>
      </c>
      <c r="E18" t="e">
        <f ca="1"/>
        <v>#NAME?</v>
      </c>
      <c r="F18" t="e">
        <f ca="1"/>
        <v>#NAME?</v>
      </c>
      <c r="G18" t="e">
        <f ca="1"/>
        <v>#NAME?</v>
      </c>
      <c r="H18" t="e">
        <f ca="1"/>
        <v>#NAME?</v>
      </c>
      <c r="I18" t="e">
        <f ca="1"/>
        <v>#NAME?</v>
      </c>
      <c r="J18" t="e">
        <f ca="1"/>
        <v>#NAME?</v>
      </c>
      <c r="K18" t="e">
        <f ca="1"/>
        <v>#NAME?</v>
      </c>
      <c r="L18" t="e">
        <f ca="1"/>
        <v>#NAME?</v>
      </c>
      <c r="M18" t="e">
        <f ca="1"/>
        <v>#NAME?</v>
      </c>
      <c r="N18" t="e">
        <f ca="1"/>
        <v>#NAME?</v>
      </c>
      <c r="O18" t="e">
        <f ca="1"/>
        <v>#NAME?</v>
      </c>
      <c r="P18" t="e">
        <f ca="1"/>
        <v>#NAME?</v>
      </c>
      <c r="Q18" t="e">
        <f ca="1"/>
        <v>#NAME?</v>
      </c>
      <c r="R18" t="e">
        <f ca="1"/>
        <v>#NAME?</v>
      </c>
      <c r="S18" t="e">
        <f ca="1"/>
        <v>#NAME?</v>
      </c>
      <c r="T18" t="e">
        <f ca="1"/>
        <v>#NAME?</v>
      </c>
    </row>
    <row r="19" spans="1:20" hidden="1" x14ac:dyDescent="0.25">
      <c r="A19" t="e" cm="1">
        <f t="array" aca="1" ref="A19" ca="1">_xlfn._xlws.FILTER(Stock!$A$2:$T$910,Stock!$J$2:$J$910='Etat des stocks'!A19&amp;"Disponible","Non référencé")</f>
        <v>#NAME?</v>
      </c>
    </row>
    <row r="20" spans="1:20" x14ac:dyDescent="0.25">
      <c r="A20" t="e" cm="1">
        <f t="array" aca="1" ref="A20:T20" ca="1">_xlfn._xlws.FILTER(Stock!$A$2:$T$910,Stock!$J$2:$J$910='Etat des stocks'!A20&amp;"Disponible","Non référencé")</f>
        <v>#NAME?</v>
      </c>
      <c r="B20" t="e">
        <f ca="1"/>
        <v>#NAME?</v>
      </c>
      <c r="C20" t="e">
        <f ca="1"/>
        <v>#NAME?</v>
      </c>
      <c r="D20" t="e">
        <f ca="1"/>
        <v>#NAME?</v>
      </c>
      <c r="E20" t="e">
        <f ca="1"/>
        <v>#NAME?</v>
      </c>
      <c r="F20" t="e">
        <f ca="1"/>
        <v>#NAME?</v>
      </c>
      <c r="G20" s="17" t="e">
        <f ca="1"/>
        <v>#NAME?</v>
      </c>
      <c r="H20" s="17" t="e">
        <f ca="1"/>
        <v>#NAME?</v>
      </c>
      <c r="I20" t="e">
        <f ca="1"/>
        <v>#NAME?</v>
      </c>
      <c r="J20" t="e">
        <f ca="1"/>
        <v>#NAME?</v>
      </c>
      <c r="K20" t="e">
        <f ca="1"/>
        <v>#NAME?</v>
      </c>
      <c r="L20" t="e">
        <f ca="1"/>
        <v>#NAME?</v>
      </c>
      <c r="M20" t="e">
        <f ca="1"/>
        <v>#NAME?</v>
      </c>
      <c r="N20" t="e">
        <f ca="1"/>
        <v>#NAME?</v>
      </c>
      <c r="O20" t="e">
        <f ca="1"/>
        <v>#NAME?</v>
      </c>
      <c r="P20" t="e">
        <f ca="1"/>
        <v>#NAME?</v>
      </c>
      <c r="Q20" t="e">
        <f ca="1"/>
        <v>#NAME?</v>
      </c>
      <c r="R20" t="e">
        <f ca="1"/>
        <v>#NAME?</v>
      </c>
      <c r="S20" t="e">
        <f ca="1"/>
        <v>#NAME?</v>
      </c>
      <c r="T20" t="e">
        <f ca="1"/>
        <v>#NAME?</v>
      </c>
    </row>
    <row r="21" spans="1:20" hidden="1" x14ac:dyDescent="0.25">
      <c r="A21" t="e" cm="1">
        <f t="array" aca="1" ref="A21" ca="1">_xlfn._xlws.FILTER(Stock!$A$2:$T$910,Stock!$J$2:$J$910='Etat des stocks'!#REF!&amp;"Disponible","Non référencé")</f>
        <v>#NAME?</v>
      </c>
    </row>
    <row r="22" spans="1:20" hidden="1" x14ac:dyDescent="0.25">
      <c r="A22" t="e" cm="1">
        <f t="array" aca="1" ref="A22" ca="1">_xlfn._xlws.FILTER(Stock!$A$2:$T$910,Stock!$J$2:$J$910='Etat des stocks'!A21&amp;"Disponible","Non référencé")</f>
        <v>#NAME?</v>
      </c>
    </row>
    <row r="23" spans="1:20" hidden="1" x14ac:dyDescent="0.25">
      <c r="A23" t="e" cm="1">
        <f t="array" aca="1" ref="A23" ca="1">_xlfn._xlws.FILTER(Stock!$A$2:$T$910,Stock!$J$2:$J$910='Etat des stocks'!#REF!&amp;"Disponible","Non référencé")</f>
        <v>#NAME?</v>
      </c>
    </row>
    <row r="24" spans="1:20" hidden="1" x14ac:dyDescent="0.25">
      <c r="A24" t="e" cm="1">
        <f t="array" aca="1" ref="A24" ca="1">_xlfn._xlws.FILTER(Stock!$A$2:$T$910,Stock!$J$2:$J$910='Etat des stocks'!A22&amp;"Disponible","Non référencé")</f>
        <v>#NAME?</v>
      </c>
    </row>
    <row r="25" spans="1:20" hidden="1" x14ac:dyDescent="0.25">
      <c r="A25" t="e" cm="1">
        <f t="array" aca="1" ref="A25" ca="1">_xlfn._xlws.FILTER(Stock!$A$2:$T$910,Stock!$J$2:$J$910='Etat des stocks'!#REF!&amp;"Disponible","Non référencé")</f>
        <v>#NAME?</v>
      </c>
      <c r="G25"/>
      <c r="H25"/>
    </row>
    <row r="26" spans="1:20" x14ac:dyDescent="0.25">
      <c r="A26" t="e" cm="1">
        <f t="array" aca="1" ref="A26:T26" ca="1">_xlfn._xlws.FILTER(Stock!$A$2:$T$910,Stock!$J$2:$J$910='Etat des stocks'!A23&amp;"Disponible","Non référencé")</f>
        <v>#NAME?</v>
      </c>
      <c r="B26" t="e">
        <f ca="1"/>
        <v>#NAME?</v>
      </c>
      <c r="C26" t="e">
        <f ca="1"/>
        <v>#NAME?</v>
      </c>
      <c r="D26" t="e">
        <f ca="1"/>
        <v>#NAME?</v>
      </c>
      <c r="E26" t="e">
        <f ca="1"/>
        <v>#NAME?</v>
      </c>
      <c r="F26" t="e">
        <f ca="1"/>
        <v>#NAME?</v>
      </c>
      <c r="G26" s="17" t="e">
        <f ca="1"/>
        <v>#NAME?</v>
      </c>
      <c r="H26" s="17" t="e">
        <f ca="1"/>
        <v>#NAME?</v>
      </c>
      <c r="I26" t="e">
        <f ca="1"/>
        <v>#NAME?</v>
      </c>
      <c r="J26" t="e">
        <f ca="1"/>
        <v>#NAME?</v>
      </c>
      <c r="K26" t="e">
        <f ca="1"/>
        <v>#NAME?</v>
      </c>
      <c r="L26" t="e">
        <f ca="1"/>
        <v>#NAME?</v>
      </c>
      <c r="M26" t="e">
        <f ca="1"/>
        <v>#NAME?</v>
      </c>
      <c r="N26" t="e">
        <f ca="1"/>
        <v>#NAME?</v>
      </c>
      <c r="O26" t="e">
        <f ca="1"/>
        <v>#NAME?</v>
      </c>
      <c r="P26" t="e">
        <f ca="1"/>
        <v>#NAME?</v>
      </c>
      <c r="Q26" t="e">
        <f ca="1"/>
        <v>#NAME?</v>
      </c>
      <c r="R26" t="e">
        <f ca="1"/>
        <v>#NAME?</v>
      </c>
      <c r="S26" t="e">
        <f ca="1"/>
        <v>#NAME?</v>
      </c>
      <c r="T26" t="e">
        <f ca="1"/>
        <v>#NAME?</v>
      </c>
    </row>
    <row r="27" spans="1:20" x14ac:dyDescent="0.25">
      <c r="A27" t="e" cm="1">
        <f t="array" aca="1" ref="A27:T27" ca="1">_xlfn._xlws.FILTER(Stock!$A$2:$T$910,Stock!$J$2:$J$910='Etat des stocks'!A24&amp;"Disponible","Non référencé")</f>
        <v>#NAME?</v>
      </c>
      <c r="B27" t="e">
        <f ca="1"/>
        <v>#NAME?</v>
      </c>
      <c r="C27" t="e">
        <f ca="1"/>
        <v>#NAME?</v>
      </c>
      <c r="D27" t="e">
        <f ca="1"/>
        <v>#NAME?</v>
      </c>
      <c r="E27" t="e">
        <f ca="1"/>
        <v>#NAME?</v>
      </c>
      <c r="F27" t="e">
        <f ca="1"/>
        <v>#NAME?</v>
      </c>
      <c r="G27" s="17" t="e">
        <f ca="1"/>
        <v>#NAME?</v>
      </c>
      <c r="H27" s="17" t="e">
        <f ca="1"/>
        <v>#NAME?</v>
      </c>
      <c r="I27" t="e">
        <f ca="1"/>
        <v>#NAME?</v>
      </c>
      <c r="J27" t="e">
        <f ca="1"/>
        <v>#NAME?</v>
      </c>
      <c r="K27" t="e">
        <f ca="1"/>
        <v>#NAME?</v>
      </c>
      <c r="L27" t="e">
        <f ca="1"/>
        <v>#NAME?</v>
      </c>
      <c r="M27" t="e">
        <f ca="1"/>
        <v>#NAME?</v>
      </c>
      <c r="N27" t="e">
        <f ca="1"/>
        <v>#NAME?</v>
      </c>
      <c r="O27" t="e">
        <f ca="1"/>
        <v>#NAME?</v>
      </c>
      <c r="P27" t="e">
        <f ca="1"/>
        <v>#NAME?</v>
      </c>
      <c r="Q27" t="e">
        <f ca="1"/>
        <v>#NAME?</v>
      </c>
      <c r="R27" t="e">
        <f ca="1"/>
        <v>#NAME?</v>
      </c>
      <c r="S27" t="e">
        <f ca="1"/>
        <v>#NAME?</v>
      </c>
      <c r="T27" t="e">
        <f ca="1"/>
        <v>#NAME?</v>
      </c>
    </row>
    <row r="28" spans="1:20" hidden="1" x14ac:dyDescent="0.25">
      <c r="A28" t="e" cm="1">
        <f t="array" aca="1" ref="A28" ca="1">_xlfn._xlws.FILTER(Stock!$A$2:$T$910,Stock!$J$2:$J$910='Etat des stocks'!#REF!&amp;"Disponible","Non référencé")</f>
        <v>#NAME?</v>
      </c>
    </row>
    <row r="29" spans="1:20" x14ac:dyDescent="0.25">
      <c r="A29" t="e" cm="1">
        <f t="array" aca="1" ref="A29:T29" ca="1">_xlfn._xlws.FILTER(Stock!$A$2:$T$910,Stock!$J$2:$J$910='Etat des stocks'!A25&amp;"Disponible","Non référencé")</f>
        <v>#NAME?</v>
      </c>
      <c r="B29" t="e">
        <f ca="1"/>
        <v>#NAME?</v>
      </c>
      <c r="C29" t="e">
        <f ca="1"/>
        <v>#NAME?</v>
      </c>
      <c r="D29" t="e">
        <f ca="1"/>
        <v>#NAME?</v>
      </c>
      <c r="E29" t="e">
        <f ca="1"/>
        <v>#NAME?</v>
      </c>
      <c r="F29" t="e">
        <f ca="1"/>
        <v>#NAME?</v>
      </c>
      <c r="G29" t="e">
        <f ca="1"/>
        <v>#NAME?</v>
      </c>
      <c r="H29" t="e">
        <f ca="1"/>
        <v>#NAME?</v>
      </c>
      <c r="I29" t="e">
        <f ca="1"/>
        <v>#NAME?</v>
      </c>
      <c r="J29" t="e">
        <f ca="1"/>
        <v>#NAME?</v>
      </c>
      <c r="K29" t="e">
        <f ca="1"/>
        <v>#NAME?</v>
      </c>
      <c r="L29" t="e">
        <f ca="1"/>
        <v>#NAME?</v>
      </c>
      <c r="M29" t="e">
        <f ca="1"/>
        <v>#NAME?</v>
      </c>
      <c r="N29" t="e">
        <f ca="1"/>
        <v>#NAME?</v>
      </c>
      <c r="O29" t="e">
        <f ca="1"/>
        <v>#NAME?</v>
      </c>
      <c r="P29" t="e">
        <f ca="1"/>
        <v>#NAME?</v>
      </c>
      <c r="Q29" t="e">
        <f ca="1"/>
        <v>#NAME?</v>
      </c>
      <c r="R29" t="e">
        <f ca="1"/>
        <v>#NAME?</v>
      </c>
      <c r="S29" t="e">
        <f ca="1"/>
        <v>#NAME?</v>
      </c>
      <c r="T29" t="e">
        <f ca="1"/>
        <v>#NAME?</v>
      </c>
    </row>
    <row r="30" spans="1:20" x14ac:dyDescent="0.25">
      <c r="A30" t="e" cm="1">
        <f t="array" aca="1" ref="A30:T30" ca="1">_xlfn._xlws.FILTER(Stock!$A$2:$T$910,Stock!$J$2:$J$910='Etat des stocks'!A26&amp;"Disponible","Non référencé")</f>
        <v>#NAME?</v>
      </c>
      <c r="B30" t="e">
        <f ca="1"/>
        <v>#NAME?</v>
      </c>
      <c r="C30" t="e">
        <f ca="1"/>
        <v>#NAME?</v>
      </c>
      <c r="D30" t="e">
        <f ca="1"/>
        <v>#NAME?</v>
      </c>
      <c r="E30" t="e">
        <f ca="1"/>
        <v>#NAME?</v>
      </c>
      <c r="F30" t="e">
        <f ca="1"/>
        <v>#NAME?</v>
      </c>
      <c r="G30" t="e">
        <f ca="1"/>
        <v>#NAME?</v>
      </c>
      <c r="H30" t="e">
        <f ca="1"/>
        <v>#NAME?</v>
      </c>
      <c r="I30" t="e">
        <f ca="1"/>
        <v>#NAME?</v>
      </c>
      <c r="J30" t="e">
        <f ca="1"/>
        <v>#NAME?</v>
      </c>
      <c r="K30" t="e">
        <f ca="1"/>
        <v>#NAME?</v>
      </c>
      <c r="L30" t="e">
        <f ca="1"/>
        <v>#NAME?</v>
      </c>
      <c r="M30" t="e">
        <f ca="1"/>
        <v>#NAME?</v>
      </c>
      <c r="N30" t="e">
        <f ca="1"/>
        <v>#NAME?</v>
      </c>
      <c r="O30" t="e">
        <f ca="1"/>
        <v>#NAME?</v>
      </c>
      <c r="P30" t="e">
        <f ca="1"/>
        <v>#NAME?</v>
      </c>
      <c r="Q30" t="e">
        <f ca="1"/>
        <v>#NAME?</v>
      </c>
      <c r="R30" t="e">
        <f ca="1"/>
        <v>#NAME?</v>
      </c>
      <c r="S30" t="e">
        <f ca="1"/>
        <v>#NAME?</v>
      </c>
      <c r="T30" t="e">
        <f ca="1"/>
        <v>#NAME?</v>
      </c>
    </row>
    <row r="31" spans="1:20" x14ac:dyDescent="0.25">
      <c r="A31" t="e" cm="1">
        <f t="array" aca="1" ref="A31:T31" ca="1">_xlfn._xlws.FILTER(Stock!$A$2:$T$910,Stock!$J$2:$J$910='Etat des stocks'!A27&amp;"Disponible","Non référencé")</f>
        <v>#NAME?</v>
      </c>
      <c r="B31" t="e">
        <f ca="1"/>
        <v>#NAME?</v>
      </c>
      <c r="C31" t="e">
        <f ca="1"/>
        <v>#NAME?</v>
      </c>
      <c r="D31" t="e">
        <f ca="1"/>
        <v>#NAME?</v>
      </c>
      <c r="E31" t="e">
        <f ca="1"/>
        <v>#NAME?</v>
      </c>
      <c r="F31" t="e">
        <f ca="1"/>
        <v>#NAME?</v>
      </c>
      <c r="G31" t="e">
        <f ca="1"/>
        <v>#NAME?</v>
      </c>
      <c r="H31" t="e">
        <f ca="1"/>
        <v>#NAME?</v>
      </c>
      <c r="I31" t="e">
        <f ca="1"/>
        <v>#NAME?</v>
      </c>
      <c r="J31" t="e">
        <f ca="1"/>
        <v>#NAME?</v>
      </c>
      <c r="K31" t="e">
        <f ca="1"/>
        <v>#NAME?</v>
      </c>
      <c r="L31" t="e">
        <f ca="1"/>
        <v>#NAME?</v>
      </c>
      <c r="M31" t="e">
        <f ca="1"/>
        <v>#NAME?</v>
      </c>
      <c r="N31" t="e">
        <f ca="1"/>
        <v>#NAME?</v>
      </c>
      <c r="O31" t="e">
        <f ca="1"/>
        <v>#NAME?</v>
      </c>
      <c r="P31" t="e">
        <f ca="1"/>
        <v>#NAME?</v>
      </c>
      <c r="Q31" t="e">
        <f ca="1"/>
        <v>#NAME?</v>
      </c>
      <c r="R31" t="e">
        <f ca="1"/>
        <v>#NAME?</v>
      </c>
      <c r="S31" t="e">
        <f ca="1"/>
        <v>#NAME?</v>
      </c>
      <c r="T31" t="e">
        <f ca="1"/>
        <v>#NAME?</v>
      </c>
    </row>
    <row r="32" spans="1:20" hidden="1" x14ac:dyDescent="0.25">
      <c r="A32" t="e" cm="1">
        <f t="array" aca="1" ref="A32" ca="1">_xlfn._xlws.FILTER(Stock!$A$2:$T$910,Stock!$J$2:$J$910='Etat des stocks'!A28&amp;"Disponible","Non référencé")</f>
        <v>#NAME?</v>
      </c>
      <c r="G32"/>
      <c r="H32"/>
    </row>
    <row r="33" spans="1:20" hidden="1" x14ac:dyDescent="0.25">
      <c r="A33" t="e" cm="1">
        <f t="array" aca="1" ref="A33" ca="1">_xlfn._xlws.FILTER(Stock!$A$2:$T$910,Stock!$J$2:$J$910='Etat des stocks'!#REF!&amp;"Disponible","Non référencé")</f>
        <v>#NAME?</v>
      </c>
      <c r="G33"/>
      <c r="H33"/>
    </row>
    <row r="34" spans="1:20" hidden="1" x14ac:dyDescent="0.25">
      <c r="A34" t="e" cm="1">
        <f t="array" aca="1" ref="A34" ca="1">_xlfn._xlws.FILTER(Stock!$A$2:$T$910,Stock!$J$2:$J$910='Etat des stocks'!A29&amp;"Disponible","Non référencé")</f>
        <v>#NAME?</v>
      </c>
    </row>
    <row r="35" spans="1:20" x14ac:dyDescent="0.25">
      <c r="A35" t="e" cm="1">
        <f t="array" aca="1" ref="A35:T35" ca="1">_xlfn._xlws.FILTER(Stock!$A$2:$T$910,Stock!$J$2:$J$910='Etat des stocks'!A30&amp;"Disponible","Non référencé")</f>
        <v>#NAME?</v>
      </c>
      <c r="B35" t="e">
        <f ca="1"/>
        <v>#NAME?</v>
      </c>
      <c r="C35" t="e">
        <f ca="1"/>
        <v>#NAME?</v>
      </c>
      <c r="D35" t="e">
        <f ca="1"/>
        <v>#NAME?</v>
      </c>
      <c r="E35" t="e">
        <f ca="1"/>
        <v>#NAME?</v>
      </c>
      <c r="F35" t="e">
        <f ca="1"/>
        <v>#NAME?</v>
      </c>
      <c r="G35" s="17" t="e">
        <f ca="1"/>
        <v>#NAME?</v>
      </c>
      <c r="H35" s="17" t="e">
        <f ca="1"/>
        <v>#NAME?</v>
      </c>
      <c r="I35" t="e">
        <f ca="1"/>
        <v>#NAME?</v>
      </c>
      <c r="J35" t="e">
        <f ca="1"/>
        <v>#NAME?</v>
      </c>
      <c r="K35" t="e">
        <f ca="1"/>
        <v>#NAME?</v>
      </c>
      <c r="L35" t="e">
        <f ca="1"/>
        <v>#NAME?</v>
      </c>
      <c r="M35" t="e">
        <f ca="1"/>
        <v>#NAME?</v>
      </c>
      <c r="N35" t="e">
        <f ca="1"/>
        <v>#NAME?</v>
      </c>
      <c r="O35" t="e">
        <f ca="1"/>
        <v>#NAME?</v>
      </c>
      <c r="P35" t="e">
        <f ca="1"/>
        <v>#NAME?</v>
      </c>
      <c r="Q35" t="e">
        <f ca="1"/>
        <v>#NAME?</v>
      </c>
      <c r="R35" t="e">
        <f ca="1"/>
        <v>#NAME?</v>
      </c>
      <c r="S35" t="e">
        <f ca="1"/>
        <v>#NAME?</v>
      </c>
      <c r="T35" t="e">
        <f ca="1"/>
        <v>#NAME?</v>
      </c>
    </row>
    <row r="36" spans="1:20" x14ac:dyDescent="0.25">
      <c r="A36" t="e" cm="1">
        <f t="array" aca="1" ref="A36:T36" ca="1">_xlfn._xlws.FILTER(Stock!$A$2:$T$910,Stock!$J$2:$J$910='Etat des stocks'!A31&amp;"Disponible","Non référencé")</f>
        <v>#NAME?</v>
      </c>
      <c r="B36" t="e">
        <f ca="1"/>
        <v>#NAME?</v>
      </c>
      <c r="C36" t="e">
        <f ca="1"/>
        <v>#NAME?</v>
      </c>
      <c r="D36" t="e">
        <f ca="1"/>
        <v>#NAME?</v>
      </c>
      <c r="E36" t="e">
        <f ca="1"/>
        <v>#NAME?</v>
      </c>
      <c r="F36" t="e">
        <f ca="1"/>
        <v>#NAME?</v>
      </c>
      <c r="G36" s="17" t="e">
        <f ca="1"/>
        <v>#NAME?</v>
      </c>
      <c r="H36" s="17" t="e">
        <f ca="1"/>
        <v>#NAME?</v>
      </c>
      <c r="I36" t="e">
        <f ca="1"/>
        <v>#NAME?</v>
      </c>
      <c r="J36" t="e">
        <f ca="1"/>
        <v>#NAME?</v>
      </c>
      <c r="K36" t="e">
        <f ca="1"/>
        <v>#NAME?</v>
      </c>
      <c r="L36" t="e">
        <f ca="1"/>
        <v>#NAME?</v>
      </c>
      <c r="M36" t="e">
        <f ca="1"/>
        <v>#NAME?</v>
      </c>
      <c r="N36" t="e">
        <f ca="1"/>
        <v>#NAME?</v>
      </c>
      <c r="O36" t="e">
        <f ca="1"/>
        <v>#NAME?</v>
      </c>
      <c r="P36" t="e">
        <f ca="1"/>
        <v>#NAME?</v>
      </c>
      <c r="Q36" t="e">
        <f ca="1"/>
        <v>#NAME?</v>
      </c>
      <c r="R36" t="e">
        <f ca="1"/>
        <v>#NAME?</v>
      </c>
      <c r="S36" t="e">
        <f ca="1"/>
        <v>#NAME?</v>
      </c>
      <c r="T36" t="e">
        <f ca="1"/>
        <v>#NAME?</v>
      </c>
    </row>
    <row r="37" spans="1:20" hidden="1" x14ac:dyDescent="0.25">
      <c r="A37" t="e" cm="1">
        <f t="array" aca="1" ref="A37" ca="1">_xlfn._xlws.FILTER(Stock!$A$2:$T$910,Stock!$J$2:$J$910='Etat des stocks'!#REF!&amp;"Disponible","Non référencé")</f>
        <v>#NAME?</v>
      </c>
    </row>
    <row r="38" spans="1:20" x14ac:dyDescent="0.25">
      <c r="A38" t="e" cm="1">
        <f t="array" aca="1" ref="A38:T38" ca="1">_xlfn._xlws.FILTER(Stock!$A$2:$T$910,Stock!$J$2:$J$910='Etat des stocks'!A32&amp;"Disponible","Non référencé")</f>
        <v>#NAME?</v>
      </c>
      <c r="B38" t="e">
        <f ca="1"/>
        <v>#NAME?</v>
      </c>
      <c r="C38" t="e">
        <f ca="1"/>
        <v>#NAME?</v>
      </c>
      <c r="D38" t="e">
        <f ca="1"/>
        <v>#NAME?</v>
      </c>
      <c r="E38" t="e">
        <f ca="1"/>
        <v>#NAME?</v>
      </c>
      <c r="F38" t="e">
        <f ca="1"/>
        <v>#NAME?</v>
      </c>
      <c r="G38" s="17" t="e">
        <f ca="1"/>
        <v>#NAME?</v>
      </c>
      <c r="H38" s="17" t="e">
        <f ca="1"/>
        <v>#NAME?</v>
      </c>
      <c r="I38" t="e">
        <f ca="1"/>
        <v>#NAME?</v>
      </c>
      <c r="J38" t="e">
        <f ca="1"/>
        <v>#NAME?</v>
      </c>
      <c r="K38" t="e">
        <f ca="1"/>
        <v>#NAME?</v>
      </c>
      <c r="L38" t="e">
        <f ca="1"/>
        <v>#NAME?</v>
      </c>
      <c r="M38" t="e">
        <f ca="1"/>
        <v>#NAME?</v>
      </c>
      <c r="N38" t="e">
        <f ca="1"/>
        <v>#NAME?</v>
      </c>
      <c r="O38" t="e">
        <f ca="1"/>
        <v>#NAME?</v>
      </c>
      <c r="P38" t="e">
        <f ca="1"/>
        <v>#NAME?</v>
      </c>
      <c r="Q38" t="e">
        <f ca="1"/>
        <v>#NAME?</v>
      </c>
      <c r="R38" t="e">
        <f ca="1"/>
        <v>#NAME?</v>
      </c>
      <c r="S38" t="e">
        <f ca="1"/>
        <v>#NAME?</v>
      </c>
      <c r="T38" t="e">
        <f ca="1"/>
        <v>#NAME?</v>
      </c>
    </row>
    <row r="39" spans="1:20" x14ac:dyDescent="0.25">
      <c r="A39" t="e" cm="1">
        <f t="array" aca="1" ref="A39:T39" ca="1">_xlfn._xlws.FILTER(Stock!$A$2:$T$910,Stock!$J$2:$J$910='Etat des stocks'!A33&amp;"Disponible","Non référencé")</f>
        <v>#NAME?</v>
      </c>
      <c r="B39" t="e">
        <f ca="1"/>
        <v>#NAME?</v>
      </c>
      <c r="C39" t="e">
        <f ca="1"/>
        <v>#NAME?</v>
      </c>
      <c r="D39" t="e">
        <f ca="1"/>
        <v>#NAME?</v>
      </c>
      <c r="E39" t="e">
        <f ca="1"/>
        <v>#NAME?</v>
      </c>
      <c r="F39" t="e">
        <f ca="1"/>
        <v>#NAME?</v>
      </c>
      <c r="G39" s="17" t="e">
        <f ca="1"/>
        <v>#NAME?</v>
      </c>
      <c r="H39" s="17" t="e">
        <f ca="1"/>
        <v>#NAME?</v>
      </c>
      <c r="I39" t="e">
        <f ca="1"/>
        <v>#NAME?</v>
      </c>
      <c r="J39" t="e">
        <f ca="1"/>
        <v>#NAME?</v>
      </c>
      <c r="K39" t="e">
        <f ca="1"/>
        <v>#NAME?</v>
      </c>
      <c r="L39" t="e">
        <f ca="1"/>
        <v>#NAME?</v>
      </c>
      <c r="M39" t="e">
        <f ca="1"/>
        <v>#NAME?</v>
      </c>
      <c r="N39" t="e">
        <f ca="1"/>
        <v>#NAME?</v>
      </c>
      <c r="O39" t="e">
        <f ca="1"/>
        <v>#NAME?</v>
      </c>
      <c r="P39" t="e">
        <f ca="1"/>
        <v>#NAME?</v>
      </c>
      <c r="Q39" t="e">
        <f ca="1"/>
        <v>#NAME?</v>
      </c>
      <c r="R39" t="e">
        <f ca="1"/>
        <v>#NAME?</v>
      </c>
      <c r="S39" t="e">
        <f ca="1"/>
        <v>#NAME?</v>
      </c>
      <c r="T39" t="e">
        <f ca="1"/>
        <v>#NAME?</v>
      </c>
    </row>
    <row r="40" spans="1:20" hidden="1" x14ac:dyDescent="0.25">
      <c r="A40" t="e" cm="1">
        <f t="array" aca="1" ref="A40" ca="1">_xlfn._xlws.FILTER(Stock!$A$2:$T$910,Stock!$J$2:$J$910='Etat des stocks'!A34&amp;"Disponible","Non référencé")</f>
        <v>#NAME?</v>
      </c>
    </row>
    <row r="41" spans="1:20" x14ac:dyDescent="0.25">
      <c r="A41" t="e" cm="1">
        <f t="array" aca="1" ref="A41:T41" ca="1">_xlfn._xlws.FILTER(Stock!$A$2:$T$910,Stock!$J$2:$J$910='Etat des stocks'!A35&amp;"Disponible","Non référencé")</f>
        <v>#NAME?</v>
      </c>
      <c r="B41" t="e">
        <f ca="1"/>
        <v>#NAME?</v>
      </c>
      <c r="C41" t="e">
        <f ca="1"/>
        <v>#NAME?</v>
      </c>
      <c r="D41" t="e">
        <f ca="1"/>
        <v>#NAME?</v>
      </c>
      <c r="E41" t="e">
        <f ca="1"/>
        <v>#NAME?</v>
      </c>
      <c r="F41" t="e">
        <f ca="1"/>
        <v>#NAME?</v>
      </c>
      <c r="G41" t="e">
        <f ca="1"/>
        <v>#NAME?</v>
      </c>
      <c r="H41" t="e">
        <f ca="1"/>
        <v>#NAME?</v>
      </c>
      <c r="I41" t="e">
        <f ca="1"/>
        <v>#NAME?</v>
      </c>
      <c r="J41" t="e">
        <f ca="1"/>
        <v>#NAME?</v>
      </c>
      <c r="K41" t="e">
        <f ca="1"/>
        <v>#NAME?</v>
      </c>
      <c r="L41" t="e">
        <f ca="1"/>
        <v>#NAME?</v>
      </c>
      <c r="M41" t="e">
        <f ca="1"/>
        <v>#NAME?</v>
      </c>
      <c r="N41" t="e">
        <f ca="1"/>
        <v>#NAME?</v>
      </c>
      <c r="O41" t="e">
        <f ca="1"/>
        <v>#NAME?</v>
      </c>
      <c r="P41" t="e">
        <f ca="1"/>
        <v>#NAME?</v>
      </c>
      <c r="Q41" t="e">
        <f ca="1"/>
        <v>#NAME?</v>
      </c>
      <c r="R41" t="e">
        <f ca="1"/>
        <v>#NAME?</v>
      </c>
      <c r="S41" t="e">
        <f ca="1"/>
        <v>#NAME?</v>
      </c>
      <c r="T41" t="e">
        <f ca="1"/>
        <v>#NAME?</v>
      </c>
    </row>
    <row r="42" spans="1:20" x14ac:dyDescent="0.25">
      <c r="A42" t="e" cm="1">
        <f t="array" aca="1" ref="A42:T42" ca="1">_xlfn._xlws.FILTER(Stock!$A$2:$T$910,Stock!$J$2:$J$910='Etat des stocks'!A36&amp;"Disponible","Non référencé")</f>
        <v>#NAME?</v>
      </c>
      <c r="B42" t="e">
        <f ca="1"/>
        <v>#NAME?</v>
      </c>
      <c r="C42" t="e">
        <f ca="1"/>
        <v>#NAME?</v>
      </c>
      <c r="D42" t="e">
        <f ca="1"/>
        <v>#NAME?</v>
      </c>
      <c r="E42" t="e">
        <f ca="1"/>
        <v>#NAME?</v>
      </c>
      <c r="F42" t="e">
        <f ca="1"/>
        <v>#NAME?</v>
      </c>
      <c r="G42" s="17" t="e">
        <f ca="1"/>
        <v>#NAME?</v>
      </c>
      <c r="H42" s="17" t="e">
        <f ca="1"/>
        <v>#NAME?</v>
      </c>
      <c r="I42" t="e">
        <f ca="1"/>
        <v>#NAME?</v>
      </c>
      <c r="J42" t="e">
        <f ca="1"/>
        <v>#NAME?</v>
      </c>
      <c r="K42" t="e">
        <f ca="1"/>
        <v>#NAME?</v>
      </c>
      <c r="L42" t="e">
        <f ca="1"/>
        <v>#NAME?</v>
      </c>
      <c r="M42" t="e">
        <f ca="1"/>
        <v>#NAME?</v>
      </c>
      <c r="N42" t="e">
        <f ca="1"/>
        <v>#NAME?</v>
      </c>
      <c r="O42" t="e">
        <f ca="1"/>
        <v>#NAME?</v>
      </c>
      <c r="P42" t="e">
        <f ca="1"/>
        <v>#NAME?</v>
      </c>
      <c r="Q42" t="e">
        <f ca="1"/>
        <v>#NAME?</v>
      </c>
      <c r="R42" t="e">
        <f ca="1"/>
        <v>#NAME?</v>
      </c>
      <c r="S42" t="e">
        <f ca="1"/>
        <v>#NAME?</v>
      </c>
      <c r="T42" t="e">
        <f ca="1"/>
        <v>#NAME?</v>
      </c>
    </row>
    <row r="43" spans="1:20" x14ac:dyDescent="0.25">
      <c r="A43" t="e" cm="1">
        <f t="array" aca="1" ref="A43:T43" ca="1">_xlfn._xlws.FILTER(Stock!$A$2:$T$910,Stock!$J$2:$J$910='Etat des stocks'!A37&amp;"Disponible","Non référencé")</f>
        <v>#NAME?</v>
      </c>
      <c r="B43" t="e">
        <f ca="1"/>
        <v>#NAME?</v>
      </c>
      <c r="C43" t="e">
        <f ca="1"/>
        <v>#NAME?</v>
      </c>
      <c r="D43" t="e">
        <f ca="1"/>
        <v>#NAME?</v>
      </c>
      <c r="E43" t="e">
        <f ca="1"/>
        <v>#NAME?</v>
      </c>
      <c r="F43" t="e">
        <f ca="1"/>
        <v>#NAME?</v>
      </c>
      <c r="G43" s="17" t="e">
        <f ca="1"/>
        <v>#NAME?</v>
      </c>
      <c r="H43" s="17" t="e">
        <f ca="1"/>
        <v>#NAME?</v>
      </c>
      <c r="I43" t="e">
        <f ca="1"/>
        <v>#NAME?</v>
      </c>
      <c r="J43" t="e">
        <f ca="1"/>
        <v>#NAME?</v>
      </c>
      <c r="K43" t="e">
        <f ca="1"/>
        <v>#NAME?</v>
      </c>
      <c r="L43" t="e">
        <f ca="1"/>
        <v>#NAME?</v>
      </c>
      <c r="M43" t="e">
        <f ca="1"/>
        <v>#NAME?</v>
      </c>
      <c r="N43" t="e">
        <f ca="1"/>
        <v>#NAME?</v>
      </c>
      <c r="O43" t="e">
        <f ca="1"/>
        <v>#NAME?</v>
      </c>
      <c r="P43" t="e">
        <f ca="1"/>
        <v>#NAME?</v>
      </c>
      <c r="Q43" t="e">
        <f ca="1"/>
        <v>#NAME?</v>
      </c>
      <c r="R43" t="e">
        <f ca="1"/>
        <v>#NAME?</v>
      </c>
      <c r="S43" t="e">
        <f ca="1"/>
        <v>#NAME?</v>
      </c>
      <c r="T43" t="e">
        <f ca="1"/>
        <v>#NAME?</v>
      </c>
    </row>
    <row r="44" spans="1:20" x14ac:dyDescent="0.25">
      <c r="A44" t="e" cm="1">
        <f t="array" aca="1" ref="A44:T44" ca="1">_xlfn._xlws.FILTER(Stock!$A$2:$T$910,Stock!$J$2:$J$910='Etat des stocks'!A38&amp;"Disponible","Non référencé")</f>
        <v>#NAME?</v>
      </c>
      <c r="B44" t="e">
        <f ca="1"/>
        <v>#NAME?</v>
      </c>
      <c r="C44" t="e">
        <f ca="1"/>
        <v>#NAME?</v>
      </c>
      <c r="D44" t="e">
        <f ca="1"/>
        <v>#NAME?</v>
      </c>
      <c r="E44" t="e">
        <f ca="1"/>
        <v>#NAME?</v>
      </c>
      <c r="F44" t="e">
        <f ca="1"/>
        <v>#NAME?</v>
      </c>
      <c r="G44" s="17" t="e">
        <f ca="1"/>
        <v>#NAME?</v>
      </c>
      <c r="H44" s="17" t="e">
        <f ca="1"/>
        <v>#NAME?</v>
      </c>
      <c r="I44" t="e">
        <f ca="1"/>
        <v>#NAME?</v>
      </c>
      <c r="J44" t="e">
        <f ca="1"/>
        <v>#NAME?</v>
      </c>
      <c r="K44" t="e">
        <f ca="1"/>
        <v>#NAME?</v>
      </c>
      <c r="L44" t="e">
        <f ca="1"/>
        <v>#NAME?</v>
      </c>
      <c r="M44" t="e">
        <f ca="1"/>
        <v>#NAME?</v>
      </c>
      <c r="N44" t="e">
        <f ca="1"/>
        <v>#NAME?</v>
      </c>
      <c r="O44" t="e">
        <f ca="1"/>
        <v>#NAME?</v>
      </c>
      <c r="P44" t="e">
        <f ca="1"/>
        <v>#NAME?</v>
      </c>
      <c r="Q44" t="e">
        <f ca="1"/>
        <v>#NAME?</v>
      </c>
      <c r="R44" t="e">
        <f ca="1"/>
        <v>#NAME?</v>
      </c>
      <c r="S44" t="e">
        <f ca="1"/>
        <v>#NAME?</v>
      </c>
      <c r="T44" t="e">
        <f ca="1"/>
        <v>#NAME?</v>
      </c>
    </row>
    <row r="45" spans="1:20" hidden="1" x14ac:dyDescent="0.25">
      <c r="A45" t="e" cm="1">
        <f t="array" aca="1" ref="A45" ca="1">_xlfn._xlws.FILTER(Stock!$A$2:$T$910,Stock!$J$2:$J$910='Etat des stocks'!#REF!&amp;"Disponible","Non référencé")</f>
        <v>#NAME?</v>
      </c>
      <c r="G45"/>
      <c r="H45"/>
    </row>
    <row r="46" spans="1:20" x14ac:dyDescent="0.25">
      <c r="A46" t="e" cm="1">
        <f t="array" aca="1" ref="A46:T46" ca="1">_xlfn._xlws.FILTER(Stock!$A$2:$T$910,Stock!$J$2:$J$910='Etat des stocks'!A39&amp;"Disponible","Non référencé")</f>
        <v>#NAME?</v>
      </c>
      <c r="B46" t="e">
        <f ca="1"/>
        <v>#NAME?</v>
      </c>
      <c r="C46" t="e">
        <f ca="1"/>
        <v>#NAME?</v>
      </c>
      <c r="D46" t="e">
        <f ca="1"/>
        <v>#NAME?</v>
      </c>
      <c r="E46" t="e">
        <f ca="1"/>
        <v>#NAME?</v>
      </c>
      <c r="F46" t="e">
        <f ca="1"/>
        <v>#NAME?</v>
      </c>
      <c r="G46" t="e">
        <f ca="1"/>
        <v>#NAME?</v>
      </c>
      <c r="H46" t="e">
        <f ca="1"/>
        <v>#NAME?</v>
      </c>
      <c r="I46" t="e">
        <f ca="1"/>
        <v>#NAME?</v>
      </c>
      <c r="J46" t="e">
        <f ca="1"/>
        <v>#NAME?</v>
      </c>
      <c r="K46" t="e">
        <f ca="1"/>
        <v>#NAME?</v>
      </c>
      <c r="L46" t="e">
        <f ca="1"/>
        <v>#NAME?</v>
      </c>
      <c r="M46" t="e">
        <f ca="1"/>
        <v>#NAME?</v>
      </c>
      <c r="N46" t="e">
        <f ca="1"/>
        <v>#NAME?</v>
      </c>
      <c r="O46" t="e">
        <f ca="1"/>
        <v>#NAME?</v>
      </c>
      <c r="P46" t="e">
        <f ca="1"/>
        <v>#NAME?</v>
      </c>
      <c r="Q46" t="e">
        <f ca="1"/>
        <v>#NAME?</v>
      </c>
      <c r="R46" t="e">
        <f ca="1"/>
        <v>#NAME?</v>
      </c>
      <c r="S46" t="e">
        <f ca="1"/>
        <v>#NAME?</v>
      </c>
      <c r="T46" t="e">
        <f ca="1"/>
        <v>#NAME?</v>
      </c>
    </row>
    <row r="47" spans="1:20" x14ac:dyDescent="0.25">
      <c r="A47" t="e" cm="1">
        <f t="array" aca="1" ref="A47:T47" ca="1">_xlfn._xlws.FILTER(Stock!$A$2:$T$910,Stock!$J$2:$J$910='Etat des stocks'!A40&amp;"Disponible","Non référencé")</f>
        <v>#NAME?</v>
      </c>
      <c r="B47" t="e">
        <f ca="1"/>
        <v>#NAME?</v>
      </c>
      <c r="C47" t="e">
        <f ca="1"/>
        <v>#NAME?</v>
      </c>
      <c r="D47" t="e">
        <f ca="1"/>
        <v>#NAME?</v>
      </c>
      <c r="E47" t="e">
        <f ca="1"/>
        <v>#NAME?</v>
      </c>
      <c r="F47" t="e">
        <f ca="1"/>
        <v>#NAME?</v>
      </c>
      <c r="G47" t="e">
        <f ca="1"/>
        <v>#NAME?</v>
      </c>
      <c r="H47" t="e">
        <f ca="1"/>
        <v>#NAME?</v>
      </c>
      <c r="I47" t="e">
        <f ca="1"/>
        <v>#NAME?</v>
      </c>
      <c r="J47" t="e">
        <f ca="1"/>
        <v>#NAME?</v>
      </c>
      <c r="K47" t="e">
        <f ca="1"/>
        <v>#NAME?</v>
      </c>
      <c r="L47" t="e">
        <f ca="1"/>
        <v>#NAME?</v>
      </c>
      <c r="M47" t="e">
        <f ca="1"/>
        <v>#NAME?</v>
      </c>
      <c r="N47" t="e">
        <f ca="1"/>
        <v>#NAME?</v>
      </c>
      <c r="O47" t="e">
        <f ca="1"/>
        <v>#NAME?</v>
      </c>
      <c r="P47" t="e">
        <f ca="1"/>
        <v>#NAME?</v>
      </c>
      <c r="Q47" t="e">
        <f ca="1"/>
        <v>#NAME?</v>
      </c>
      <c r="R47" t="e">
        <f ca="1"/>
        <v>#NAME?</v>
      </c>
      <c r="S47" t="e">
        <f ca="1"/>
        <v>#NAME?</v>
      </c>
      <c r="T47" t="e">
        <f ca="1"/>
        <v>#NAME?</v>
      </c>
    </row>
    <row r="48" spans="1:20" x14ac:dyDescent="0.25">
      <c r="A48" t="e" cm="1">
        <f t="array" aca="1" ref="A48:T48" ca="1">_xlfn._xlws.FILTER(Stock!$A$2:$T$910,Stock!$J$2:$J$910='Etat des stocks'!A41&amp;"Disponible","Non référencé")</f>
        <v>#NAME?</v>
      </c>
      <c r="B48" t="e">
        <f ca="1"/>
        <v>#NAME?</v>
      </c>
      <c r="C48" t="e">
        <f ca="1"/>
        <v>#NAME?</v>
      </c>
      <c r="D48" t="e">
        <f ca="1"/>
        <v>#NAME?</v>
      </c>
      <c r="E48" t="e">
        <f ca="1"/>
        <v>#NAME?</v>
      </c>
      <c r="F48" t="e">
        <f ca="1"/>
        <v>#NAME?</v>
      </c>
      <c r="G48" s="17" t="e">
        <f ca="1"/>
        <v>#NAME?</v>
      </c>
      <c r="H48" s="17" t="e">
        <f ca="1"/>
        <v>#NAME?</v>
      </c>
      <c r="I48" t="e">
        <f ca="1"/>
        <v>#NAME?</v>
      </c>
      <c r="J48" t="e">
        <f ca="1"/>
        <v>#NAME?</v>
      </c>
      <c r="K48" t="e">
        <f ca="1"/>
        <v>#NAME?</v>
      </c>
      <c r="L48" t="e">
        <f ca="1"/>
        <v>#NAME?</v>
      </c>
      <c r="M48" t="e">
        <f ca="1"/>
        <v>#NAME?</v>
      </c>
      <c r="N48" t="e">
        <f ca="1"/>
        <v>#NAME?</v>
      </c>
      <c r="O48" t="e">
        <f ca="1"/>
        <v>#NAME?</v>
      </c>
      <c r="P48" t="e">
        <f ca="1"/>
        <v>#NAME?</v>
      </c>
      <c r="Q48" t="e">
        <f ca="1"/>
        <v>#NAME?</v>
      </c>
      <c r="R48" t="e">
        <f ca="1"/>
        <v>#NAME?</v>
      </c>
      <c r="S48" t="e">
        <f ca="1"/>
        <v>#NAME?</v>
      </c>
      <c r="T48" t="e">
        <f ca="1"/>
        <v>#NAME?</v>
      </c>
    </row>
    <row r="49" spans="1:20" x14ac:dyDescent="0.25">
      <c r="A49" t="e" cm="1">
        <f t="array" aca="1" ref="A49:T49" ca="1">_xlfn._xlws.FILTER(Stock!$A$2:$T$910,Stock!$J$2:$J$910='Etat des stocks'!A42&amp;"Disponible","Non référencé")</f>
        <v>#NAME?</v>
      </c>
      <c r="B49" t="e">
        <f ca="1"/>
        <v>#NAME?</v>
      </c>
      <c r="C49" t="e">
        <f ca="1"/>
        <v>#NAME?</v>
      </c>
      <c r="D49" t="e">
        <f ca="1"/>
        <v>#NAME?</v>
      </c>
      <c r="E49" t="e">
        <f ca="1"/>
        <v>#NAME?</v>
      </c>
      <c r="F49" t="e">
        <f ca="1"/>
        <v>#NAME?</v>
      </c>
      <c r="G49" s="17" t="e">
        <f ca="1"/>
        <v>#NAME?</v>
      </c>
      <c r="H49" s="17" t="e">
        <f ca="1"/>
        <v>#NAME?</v>
      </c>
      <c r="I49" t="e">
        <f ca="1"/>
        <v>#NAME?</v>
      </c>
      <c r="J49" t="e">
        <f ca="1"/>
        <v>#NAME?</v>
      </c>
      <c r="K49" t="e">
        <f ca="1"/>
        <v>#NAME?</v>
      </c>
      <c r="L49" t="e">
        <f ca="1"/>
        <v>#NAME?</v>
      </c>
      <c r="M49" t="e">
        <f ca="1"/>
        <v>#NAME?</v>
      </c>
      <c r="N49" t="e">
        <f ca="1"/>
        <v>#NAME?</v>
      </c>
      <c r="O49" t="e">
        <f ca="1"/>
        <v>#NAME?</v>
      </c>
      <c r="P49" t="e">
        <f ca="1"/>
        <v>#NAME?</v>
      </c>
      <c r="Q49" t="e">
        <f ca="1"/>
        <v>#NAME?</v>
      </c>
      <c r="R49" t="e">
        <f ca="1"/>
        <v>#NAME?</v>
      </c>
      <c r="S49" t="e">
        <f ca="1"/>
        <v>#NAME?</v>
      </c>
      <c r="T49" t="e">
        <f ca="1"/>
        <v>#NAME?</v>
      </c>
    </row>
    <row r="50" spans="1:20" hidden="1" x14ac:dyDescent="0.25">
      <c r="A50" t="e" cm="1">
        <f t="array" aca="1" ref="A50" ca="1">_xlfn._xlws.FILTER(Stock!$A$2:$T$910,Stock!$J$2:$J$910='Etat des stocks'!#REF!&amp;"Disponible","Non référencé")</f>
        <v>#NAME?</v>
      </c>
      <c r="G50"/>
      <c r="H50"/>
    </row>
    <row r="51" spans="1:20" x14ac:dyDescent="0.25">
      <c r="A51" t="e" cm="1">
        <f t="array" aca="1" ref="A51:T51" ca="1">_xlfn._xlws.FILTER(Stock!$A$2:$T$910,Stock!$J$2:$J$910='Etat des stocks'!A43&amp;"Disponible","Non référencé")</f>
        <v>#NAME?</v>
      </c>
      <c r="B51" t="e">
        <f ca="1"/>
        <v>#NAME?</v>
      </c>
      <c r="C51" t="e">
        <f ca="1"/>
        <v>#NAME?</v>
      </c>
      <c r="D51" t="e">
        <f ca="1"/>
        <v>#NAME?</v>
      </c>
      <c r="E51" t="e">
        <f ca="1"/>
        <v>#NAME?</v>
      </c>
      <c r="F51" t="e">
        <f ca="1"/>
        <v>#NAME?</v>
      </c>
      <c r="G51" t="e">
        <f ca="1"/>
        <v>#NAME?</v>
      </c>
      <c r="H51" t="e">
        <f ca="1"/>
        <v>#NAME?</v>
      </c>
      <c r="I51" t="e">
        <f ca="1"/>
        <v>#NAME?</v>
      </c>
      <c r="J51" t="e">
        <f ca="1"/>
        <v>#NAME?</v>
      </c>
      <c r="K51" t="e">
        <f ca="1"/>
        <v>#NAME?</v>
      </c>
      <c r="L51" t="e">
        <f ca="1"/>
        <v>#NAME?</v>
      </c>
      <c r="M51" t="e">
        <f ca="1"/>
        <v>#NAME?</v>
      </c>
      <c r="N51" t="e">
        <f ca="1"/>
        <v>#NAME?</v>
      </c>
      <c r="O51" t="e">
        <f ca="1"/>
        <v>#NAME?</v>
      </c>
      <c r="P51" t="e">
        <f ca="1"/>
        <v>#NAME?</v>
      </c>
      <c r="Q51" t="e">
        <f ca="1"/>
        <v>#NAME?</v>
      </c>
      <c r="R51" t="e">
        <f ca="1"/>
        <v>#NAME?</v>
      </c>
      <c r="S51" t="e">
        <f ca="1"/>
        <v>#NAME?</v>
      </c>
      <c r="T51" t="e">
        <f ca="1"/>
        <v>#NAME?</v>
      </c>
    </row>
    <row r="52" spans="1:20" hidden="1" x14ac:dyDescent="0.25">
      <c r="A52" t="e" cm="1">
        <f t="array" aca="1" ref="A52" ca="1">_xlfn._xlws.FILTER(Stock!$A$2:$T$910,Stock!$J$2:$J$910='Etat des stocks'!A44&amp;"Disponible","Non référencé")</f>
        <v>#NAME?</v>
      </c>
      <c r="G52"/>
      <c r="H52"/>
    </row>
    <row r="53" spans="1:20" hidden="1" x14ac:dyDescent="0.25">
      <c r="A53" t="e" cm="1">
        <f t="array" aca="1" ref="A53" ca="1">_xlfn._xlws.FILTER(Stock!$A$2:$T$910,Stock!$J$2:$J$910='Etat des stocks'!A45&amp;"Disponible","Non référencé")</f>
        <v>#NAME?</v>
      </c>
      <c r="G53"/>
      <c r="H53"/>
    </row>
    <row r="54" spans="1:20" x14ac:dyDescent="0.25">
      <c r="A54" t="e" cm="1">
        <f t="array" aca="1" ref="A54:T54" ca="1">_xlfn._xlws.FILTER(Stock!$A$2:$T$910,Stock!$J$2:$J$910='Etat des stocks'!A46&amp;"Disponible","Non référencé")</f>
        <v>#NAME?</v>
      </c>
      <c r="B54" t="e">
        <f ca="1"/>
        <v>#NAME?</v>
      </c>
      <c r="C54" t="e">
        <f ca="1"/>
        <v>#NAME?</v>
      </c>
      <c r="D54" t="e">
        <f ca="1"/>
        <v>#NAME?</v>
      </c>
      <c r="E54" t="e">
        <f ca="1"/>
        <v>#NAME?</v>
      </c>
      <c r="F54" t="e">
        <f ca="1"/>
        <v>#NAME?</v>
      </c>
      <c r="G54" s="17" t="e">
        <f ca="1"/>
        <v>#NAME?</v>
      </c>
      <c r="H54" s="17" t="e">
        <f ca="1"/>
        <v>#NAME?</v>
      </c>
      <c r="I54" t="e">
        <f ca="1"/>
        <v>#NAME?</v>
      </c>
      <c r="J54" t="e">
        <f ca="1"/>
        <v>#NAME?</v>
      </c>
      <c r="K54" t="e">
        <f ca="1"/>
        <v>#NAME?</v>
      </c>
      <c r="L54" t="e">
        <f ca="1"/>
        <v>#NAME?</v>
      </c>
      <c r="M54" t="e">
        <f ca="1"/>
        <v>#NAME?</v>
      </c>
      <c r="N54" t="e">
        <f ca="1"/>
        <v>#NAME?</v>
      </c>
      <c r="O54" t="e">
        <f ca="1"/>
        <v>#NAME?</v>
      </c>
      <c r="P54" t="e">
        <f ca="1"/>
        <v>#NAME?</v>
      </c>
      <c r="Q54" t="e">
        <f ca="1"/>
        <v>#NAME?</v>
      </c>
      <c r="R54" t="e">
        <f ca="1"/>
        <v>#NAME?</v>
      </c>
      <c r="S54" t="e">
        <f ca="1"/>
        <v>#NAME?</v>
      </c>
      <c r="T54" t="e">
        <f ca="1"/>
        <v>#NAME?</v>
      </c>
    </row>
    <row r="55" spans="1:20" x14ac:dyDescent="0.25">
      <c r="A55" t="e" cm="1">
        <f t="array" aca="1" ref="A55:T55" ca="1">_xlfn._xlws.FILTER(Stock!$A$2:$T$910,Stock!$J$2:$J$910='Etat des stocks'!A47&amp;"Disponible","Non référencé")</f>
        <v>#NAME?</v>
      </c>
      <c r="B55" t="e">
        <f ca="1"/>
        <v>#NAME?</v>
      </c>
      <c r="C55" t="e">
        <f ca="1"/>
        <v>#NAME?</v>
      </c>
      <c r="D55" t="e">
        <f ca="1"/>
        <v>#NAME?</v>
      </c>
      <c r="E55" t="e">
        <f ca="1"/>
        <v>#NAME?</v>
      </c>
      <c r="F55" t="e">
        <f ca="1"/>
        <v>#NAME?</v>
      </c>
      <c r="G55" s="17" t="e">
        <f ca="1"/>
        <v>#NAME?</v>
      </c>
      <c r="H55" s="17" t="e">
        <f ca="1"/>
        <v>#NAME?</v>
      </c>
      <c r="I55" t="e">
        <f ca="1"/>
        <v>#NAME?</v>
      </c>
      <c r="J55" t="e">
        <f ca="1"/>
        <v>#NAME?</v>
      </c>
      <c r="K55" t="e">
        <f ca="1"/>
        <v>#NAME?</v>
      </c>
      <c r="L55" t="e">
        <f ca="1"/>
        <v>#NAME?</v>
      </c>
      <c r="M55" t="e">
        <f ca="1"/>
        <v>#NAME?</v>
      </c>
      <c r="N55" t="e">
        <f ca="1"/>
        <v>#NAME?</v>
      </c>
      <c r="O55" t="e">
        <f ca="1"/>
        <v>#NAME?</v>
      </c>
      <c r="P55" t="e">
        <f ca="1"/>
        <v>#NAME?</v>
      </c>
      <c r="Q55" t="e">
        <f ca="1"/>
        <v>#NAME?</v>
      </c>
      <c r="R55" t="e">
        <f ca="1"/>
        <v>#NAME?</v>
      </c>
      <c r="S55" t="e">
        <f ca="1"/>
        <v>#NAME?</v>
      </c>
      <c r="T55" t="e">
        <f ca="1"/>
        <v>#NAME?</v>
      </c>
    </row>
    <row r="56" spans="1:20" x14ac:dyDescent="0.25">
      <c r="A56" t="e" cm="1">
        <f t="array" aca="1" ref="A56:T56" ca="1">_xlfn._xlws.FILTER(Stock!$A$2:$T$910,Stock!$J$2:$J$910='Etat des stocks'!A48&amp;"Disponible","Non référencé")</f>
        <v>#NAME?</v>
      </c>
      <c r="B56" t="e">
        <f ca="1"/>
        <v>#NAME?</v>
      </c>
      <c r="C56" t="e">
        <f ca="1"/>
        <v>#NAME?</v>
      </c>
      <c r="D56" t="e">
        <f ca="1"/>
        <v>#NAME?</v>
      </c>
      <c r="E56" t="e">
        <f ca="1"/>
        <v>#NAME?</v>
      </c>
      <c r="F56" t="e">
        <f ca="1"/>
        <v>#NAME?</v>
      </c>
      <c r="G56" t="e">
        <f ca="1"/>
        <v>#NAME?</v>
      </c>
      <c r="H56" t="e">
        <f ca="1"/>
        <v>#NAME?</v>
      </c>
      <c r="I56" t="e">
        <f ca="1"/>
        <v>#NAME?</v>
      </c>
      <c r="J56" t="e">
        <f ca="1"/>
        <v>#NAME?</v>
      </c>
      <c r="K56" t="e">
        <f ca="1"/>
        <v>#NAME?</v>
      </c>
      <c r="L56" t="e">
        <f ca="1"/>
        <v>#NAME?</v>
      </c>
      <c r="M56" t="e">
        <f ca="1"/>
        <v>#NAME?</v>
      </c>
      <c r="N56" t="e">
        <f ca="1"/>
        <v>#NAME?</v>
      </c>
      <c r="O56" t="e">
        <f ca="1"/>
        <v>#NAME?</v>
      </c>
      <c r="P56" t="e">
        <f ca="1"/>
        <v>#NAME?</v>
      </c>
      <c r="Q56" t="e">
        <f ca="1"/>
        <v>#NAME?</v>
      </c>
      <c r="R56" t="e">
        <f ca="1"/>
        <v>#NAME?</v>
      </c>
      <c r="S56" t="e">
        <f ca="1"/>
        <v>#NAME?</v>
      </c>
      <c r="T56" t="e">
        <f ca="1"/>
        <v>#NAME?</v>
      </c>
    </row>
    <row r="57" spans="1:20" x14ac:dyDescent="0.25">
      <c r="A57" t="e" cm="1">
        <f t="array" aca="1" ref="A57:T57" ca="1">_xlfn._xlws.FILTER(Stock!$A$2:$T$910,Stock!$J$2:$J$910='Etat des stocks'!A49&amp;"Disponible","Non référencé")</f>
        <v>#NAME?</v>
      </c>
      <c r="B57" t="e">
        <f ca="1"/>
        <v>#NAME?</v>
      </c>
      <c r="C57" t="e">
        <f ca="1"/>
        <v>#NAME?</v>
      </c>
      <c r="D57" t="e">
        <f ca="1"/>
        <v>#NAME?</v>
      </c>
      <c r="E57" t="e">
        <f ca="1"/>
        <v>#NAME?</v>
      </c>
      <c r="F57" t="e">
        <f ca="1"/>
        <v>#NAME?</v>
      </c>
      <c r="G57" t="e">
        <f ca="1"/>
        <v>#NAME?</v>
      </c>
      <c r="H57" t="e">
        <f ca="1"/>
        <v>#NAME?</v>
      </c>
      <c r="I57" t="e">
        <f ca="1"/>
        <v>#NAME?</v>
      </c>
      <c r="J57" t="e">
        <f ca="1"/>
        <v>#NAME?</v>
      </c>
      <c r="K57" t="e">
        <f ca="1"/>
        <v>#NAME?</v>
      </c>
      <c r="L57" t="e">
        <f ca="1"/>
        <v>#NAME?</v>
      </c>
      <c r="M57" t="e">
        <f ca="1"/>
        <v>#NAME?</v>
      </c>
      <c r="N57" t="e">
        <f ca="1"/>
        <v>#NAME?</v>
      </c>
      <c r="O57" t="e">
        <f ca="1"/>
        <v>#NAME?</v>
      </c>
      <c r="P57" t="e">
        <f ca="1"/>
        <v>#NAME?</v>
      </c>
      <c r="Q57" t="e">
        <f ca="1"/>
        <v>#NAME?</v>
      </c>
      <c r="R57" t="e">
        <f ca="1"/>
        <v>#NAME?</v>
      </c>
      <c r="S57" t="e">
        <f ca="1"/>
        <v>#NAME?</v>
      </c>
      <c r="T57" t="e">
        <f ca="1"/>
        <v>#NAME?</v>
      </c>
    </row>
    <row r="58" spans="1:20" x14ac:dyDescent="0.25">
      <c r="A58" t="e" cm="1">
        <f t="array" aca="1" ref="A58:T58" ca="1">_xlfn._xlws.FILTER(Stock!$A$2:$T$910,Stock!$J$2:$J$910='Etat des stocks'!A50&amp;"Disponible","Non référencé")</f>
        <v>#NAME?</v>
      </c>
      <c r="B58" t="e">
        <f ca="1"/>
        <v>#NAME?</v>
      </c>
      <c r="C58" t="e">
        <f ca="1"/>
        <v>#NAME?</v>
      </c>
      <c r="D58" t="e">
        <f ca="1"/>
        <v>#NAME?</v>
      </c>
      <c r="E58" t="e">
        <f ca="1"/>
        <v>#NAME?</v>
      </c>
      <c r="F58" t="e">
        <f ca="1"/>
        <v>#NAME?</v>
      </c>
      <c r="G58" s="17" t="e">
        <f ca="1"/>
        <v>#NAME?</v>
      </c>
      <c r="H58" s="17" t="e">
        <f ca="1"/>
        <v>#NAME?</v>
      </c>
      <c r="I58" t="e">
        <f ca="1"/>
        <v>#NAME?</v>
      </c>
      <c r="J58" t="e">
        <f ca="1"/>
        <v>#NAME?</v>
      </c>
      <c r="K58" t="e">
        <f ca="1"/>
        <v>#NAME?</v>
      </c>
      <c r="L58" t="e">
        <f ca="1"/>
        <v>#NAME?</v>
      </c>
      <c r="M58" t="e">
        <f ca="1"/>
        <v>#NAME?</v>
      </c>
      <c r="N58" t="e">
        <f ca="1"/>
        <v>#NAME?</v>
      </c>
      <c r="O58" t="e">
        <f ca="1"/>
        <v>#NAME?</v>
      </c>
      <c r="P58" t="e">
        <f ca="1"/>
        <v>#NAME?</v>
      </c>
      <c r="Q58" t="e">
        <f ca="1"/>
        <v>#NAME?</v>
      </c>
      <c r="R58" t="e">
        <f ca="1"/>
        <v>#NAME?</v>
      </c>
      <c r="S58" t="e">
        <f ca="1"/>
        <v>#NAME?</v>
      </c>
      <c r="T58" t="e">
        <f ca="1"/>
        <v>#NAME?</v>
      </c>
    </row>
    <row r="59" spans="1:20" x14ac:dyDescent="0.25">
      <c r="A59" t="e" cm="1">
        <f t="array" aca="1" ref="A59:T59" ca="1">_xlfn._xlws.FILTER(Stock!$A$2:$T$910,Stock!$J$2:$J$910='Etat des stocks'!A52&amp;"Disponible","Non référencé")</f>
        <v>#NAME?</v>
      </c>
      <c r="B59" t="e">
        <f ca="1"/>
        <v>#NAME?</v>
      </c>
      <c r="C59" t="e">
        <f ca="1"/>
        <v>#NAME?</v>
      </c>
      <c r="D59" t="e">
        <f ca="1"/>
        <v>#NAME?</v>
      </c>
      <c r="E59" t="e">
        <f ca="1"/>
        <v>#NAME?</v>
      </c>
      <c r="F59" t="e">
        <f ca="1"/>
        <v>#NAME?</v>
      </c>
      <c r="G59" t="e">
        <f ca="1"/>
        <v>#NAME?</v>
      </c>
      <c r="H59" t="e">
        <f ca="1"/>
        <v>#NAME?</v>
      </c>
      <c r="I59" t="e">
        <f ca="1"/>
        <v>#NAME?</v>
      </c>
      <c r="J59" t="e">
        <f ca="1"/>
        <v>#NAME?</v>
      </c>
      <c r="K59" t="e">
        <f ca="1"/>
        <v>#NAME?</v>
      </c>
      <c r="L59" t="e">
        <f ca="1"/>
        <v>#NAME?</v>
      </c>
      <c r="M59" t="e">
        <f ca="1"/>
        <v>#NAME?</v>
      </c>
      <c r="N59" t="e">
        <f ca="1"/>
        <v>#NAME?</v>
      </c>
      <c r="O59" t="e">
        <f ca="1"/>
        <v>#NAME?</v>
      </c>
      <c r="P59" t="e">
        <f ca="1"/>
        <v>#NAME?</v>
      </c>
      <c r="Q59" t="e">
        <f ca="1"/>
        <v>#NAME?</v>
      </c>
      <c r="R59" t="e">
        <f ca="1"/>
        <v>#NAME?</v>
      </c>
      <c r="S59" t="e">
        <f ca="1"/>
        <v>#NAME?</v>
      </c>
      <c r="T59" t="e">
        <f ca="1"/>
        <v>#NAME?</v>
      </c>
    </row>
    <row r="60" spans="1:20" hidden="1" x14ac:dyDescent="0.25">
      <c r="A60" t="e" cm="1">
        <f t="array" aca="1" ref="A60" ca="1">_xlfn._xlws.FILTER(Stock!$A$2:$T$910,Stock!$J$2:$J$910='Etat des stocks'!A53&amp;"Disponible","Non référencé")</f>
        <v>#NAME?</v>
      </c>
    </row>
    <row r="61" spans="1:20" x14ac:dyDescent="0.25">
      <c r="A61" t="e" cm="1">
        <f t="array" aca="1" ref="A61:T61" ca="1">_xlfn._xlws.FILTER(Stock!$A$2:$T$910,Stock!$J$2:$J$910='Etat des stocks'!A54&amp;"Disponible","Non référencé")</f>
        <v>#NAME?</v>
      </c>
      <c r="B61" t="e">
        <f ca="1"/>
        <v>#NAME?</v>
      </c>
      <c r="C61" t="e">
        <f ca="1"/>
        <v>#NAME?</v>
      </c>
      <c r="D61" t="e">
        <f ca="1"/>
        <v>#NAME?</v>
      </c>
      <c r="E61" t="e">
        <f ca="1"/>
        <v>#NAME?</v>
      </c>
      <c r="F61" t="e">
        <f ca="1"/>
        <v>#NAME?</v>
      </c>
      <c r="G61" t="e">
        <f ca="1"/>
        <v>#NAME?</v>
      </c>
      <c r="H61" t="e">
        <f ca="1"/>
        <v>#NAME?</v>
      </c>
      <c r="I61" t="e">
        <f ca="1"/>
        <v>#NAME?</v>
      </c>
      <c r="J61" t="e">
        <f ca="1"/>
        <v>#NAME?</v>
      </c>
      <c r="K61" t="e">
        <f ca="1"/>
        <v>#NAME?</v>
      </c>
      <c r="L61" t="e">
        <f ca="1"/>
        <v>#NAME?</v>
      </c>
      <c r="M61" t="e">
        <f ca="1"/>
        <v>#NAME?</v>
      </c>
      <c r="N61" t="e">
        <f ca="1"/>
        <v>#NAME?</v>
      </c>
      <c r="O61" t="e">
        <f ca="1"/>
        <v>#NAME?</v>
      </c>
      <c r="P61" t="e">
        <f ca="1"/>
        <v>#NAME?</v>
      </c>
      <c r="Q61" t="e">
        <f ca="1"/>
        <v>#NAME?</v>
      </c>
      <c r="R61" t="e">
        <f ca="1"/>
        <v>#NAME?</v>
      </c>
      <c r="S61" t="e">
        <f ca="1"/>
        <v>#NAME?</v>
      </c>
      <c r="T61" t="e">
        <f ca="1"/>
        <v>#NAME?</v>
      </c>
    </row>
    <row r="62" spans="1:20" x14ac:dyDescent="0.25">
      <c r="A62" t="e" cm="1">
        <f t="array" aca="1" ref="A62:T62" ca="1">_xlfn._xlws.FILTER(Stock!$A$2:$T$910,Stock!$J$2:$J$910='Etat des stocks'!A55&amp;"Disponible","Non référencé")</f>
        <v>#NAME?</v>
      </c>
      <c r="B62" t="e">
        <f ca="1"/>
        <v>#NAME?</v>
      </c>
      <c r="C62" t="e">
        <f ca="1"/>
        <v>#NAME?</v>
      </c>
      <c r="D62" t="e">
        <f ca="1"/>
        <v>#NAME?</v>
      </c>
      <c r="E62" t="e">
        <f ca="1"/>
        <v>#NAME?</v>
      </c>
      <c r="F62" t="e">
        <f ca="1"/>
        <v>#NAME?</v>
      </c>
      <c r="G62" s="17" t="e">
        <f ca="1"/>
        <v>#NAME?</v>
      </c>
      <c r="H62" s="17" t="e">
        <f ca="1"/>
        <v>#NAME?</v>
      </c>
      <c r="I62" t="e">
        <f ca="1"/>
        <v>#NAME?</v>
      </c>
      <c r="J62" t="e">
        <f ca="1"/>
        <v>#NAME?</v>
      </c>
      <c r="K62" t="e">
        <f ca="1"/>
        <v>#NAME?</v>
      </c>
      <c r="L62" t="e">
        <f ca="1"/>
        <v>#NAME?</v>
      </c>
      <c r="M62" t="e">
        <f ca="1"/>
        <v>#NAME?</v>
      </c>
      <c r="N62" t="e">
        <f ca="1"/>
        <v>#NAME?</v>
      </c>
      <c r="O62" t="e">
        <f ca="1"/>
        <v>#NAME?</v>
      </c>
      <c r="P62" t="e">
        <f ca="1"/>
        <v>#NAME?</v>
      </c>
      <c r="Q62" t="e">
        <f ca="1"/>
        <v>#NAME?</v>
      </c>
      <c r="R62" t="e">
        <f ca="1"/>
        <v>#NAME?</v>
      </c>
      <c r="S62" t="e">
        <f ca="1"/>
        <v>#NAME?</v>
      </c>
      <c r="T62" t="e">
        <f ca="1"/>
        <v>#NAME?</v>
      </c>
    </row>
    <row r="63" spans="1:20" x14ac:dyDescent="0.25">
      <c r="A63" t="e" cm="1">
        <f t="array" aca="1" ref="A63:T63" ca="1">_xlfn._xlws.FILTER(Stock!$A$2:$T$910,Stock!$J$2:$J$910='Etat des stocks'!A56&amp;"Disponible","Non référencé")</f>
        <v>#NAME?</v>
      </c>
      <c r="B63" t="e">
        <f ca="1"/>
        <v>#NAME?</v>
      </c>
      <c r="C63" t="e">
        <f ca="1"/>
        <v>#NAME?</v>
      </c>
      <c r="D63" t="e">
        <f ca="1"/>
        <v>#NAME?</v>
      </c>
      <c r="E63" t="e">
        <f ca="1"/>
        <v>#NAME?</v>
      </c>
      <c r="F63" t="e">
        <f ca="1"/>
        <v>#NAME?</v>
      </c>
      <c r="G63" s="17" t="e">
        <f ca="1"/>
        <v>#NAME?</v>
      </c>
      <c r="H63" s="17" t="e">
        <f ca="1"/>
        <v>#NAME?</v>
      </c>
      <c r="I63" t="e">
        <f ca="1"/>
        <v>#NAME?</v>
      </c>
      <c r="J63" t="e">
        <f ca="1"/>
        <v>#NAME?</v>
      </c>
      <c r="K63" t="e">
        <f ca="1"/>
        <v>#NAME?</v>
      </c>
      <c r="L63" t="e">
        <f ca="1"/>
        <v>#NAME?</v>
      </c>
      <c r="M63" t="e">
        <f ca="1"/>
        <v>#NAME?</v>
      </c>
      <c r="N63" t="e">
        <f ca="1"/>
        <v>#NAME?</v>
      </c>
      <c r="O63" t="e">
        <f ca="1"/>
        <v>#NAME?</v>
      </c>
      <c r="P63" t="e">
        <f ca="1"/>
        <v>#NAME?</v>
      </c>
      <c r="Q63" t="e">
        <f ca="1"/>
        <v>#NAME?</v>
      </c>
      <c r="R63" t="e">
        <f ca="1"/>
        <v>#NAME?</v>
      </c>
      <c r="S63" t="e">
        <f ca="1"/>
        <v>#NAME?</v>
      </c>
      <c r="T63" t="e">
        <f ca="1"/>
        <v>#NAME?</v>
      </c>
    </row>
    <row r="64" spans="1:20" hidden="1" x14ac:dyDescent="0.25">
      <c r="A64" t="e" cm="1">
        <f t="array" aca="1" ref="A64" ca="1">_xlfn._xlws.FILTER(Stock!$A$2:$T$910,Stock!$J$2:$J$910='Etat des stocks'!#REF!&amp;"Disponible","Non référencé")</f>
        <v>#NAME?</v>
      </c>
    </row>
    <row r="65" spans="1:20" hidden="1" x14ac:dyDescent="0.25">
      <c r="A65" t="e" cm="1">
        <f t="array" aca="1" ref="A65" ca="1">_xlfn._xlws.FILTER(Stock!$A$2:$T$910,Stock!$J$2:$J$910='Etat des stocks'!A57&amp;"Disponible","Non référencé")</f>
        <v>#NAME?</v>
      </c>
    </row>
    <row r="66" spans="1:20" x14ac:dyDescent="0.25">
      <c r="A66" t="e" cm="1">
        <f t="array" aca="1" ref="A66:T66" ca="1">_xlfn._xlws.FILTER(Stock!$A$2:$T$910,Stock!$J$2:$J$910='Etat des stocks'!A58&amp;"Disponible","Non référencé")</f>
        <v>#NAME?</v>
      </c>
      <c r="B66" t="e">
        <f ca="1"/>
        <v>#NAME?</v>
      </c>
      <c r="C66" t="e">
        <f ca="1"/>
        <v>#NAME?</v>
      </c>
      <c r="D66" t="e">
        <f ca="1"/>
        <v>#NAME?</v>
      </c>
      <c r="E66" t="e">
        <f ca="1"/>
        <v>#NAME?</v>
      </c>
      <c r="F66" t="e">
        <f ca="1"/>
        <v>#NAME?</v>
      </c>
      <c r="G66" s="17" t="e">
        <f ca="1"/>
        <v>#NAME?</v>
      </c>
      <c r="H66" s="17" t="e">
        <f ca="1"/>
        <v>#NAME?</v>
      </c>
      <c r="I66" t="e">
        <f ca="1"/>
        <v>#NAME?</v>
      </c>
      <c r="J66" t="e">
        <f ca="1"/>
        <v>#NAME?</v>
      </c>
      <c r="K66" t="e">
        <f ca="1"/>
        <v>#NAME?</v>
      </c>
      <c r="L66" t="e">
        <f ca="1"/>
        <v>#NAME?</v>
      </c>
      <c r="M66" t="e">
        <f ca="1"/>
        <v>#NAME?</v>
      </c>
      <c r="N66" t="e">
        <f ca="1"/>
        <v>#NAME?</v>
      </c>
      <c r="O66" t="e">
        <f ca="1"/>
        <v>#NAME?</v>
      </c>
      <c r="P66" t="e">
        <f ca="1"/>
        <v>#NAME?</v>
      </c>
      <c r="Q66" t="e">
        <f ca="1"/>
        <v>#NAME?</v>
      </c>
      <c r="R66" t="e">
        <f ca="1"/>
        <v>#NAME?</v>
      </c>
      <c r="S66" t="e">
        <f ca="1"/>
        <v>#NAME?</v>
      </c>
      <c r="T66" t="e">
        <f ca="1"/>
        <v>#NAME?</v>
      </c>
    </row>
    <row r="67" spans="1:20" hidden="1" x14ac:dyDescent="0.25">
      <c r="A67" t="e" cm="1">
        <f t="array" aca="1" ref="A67" ca="1">_xlfn._xlws.FILTER(Stock!$A$2:$T$910,Stock!$J$2:$J$910='Etat des stocks'!A59&amp;"Disponible","Non référencé")</f>
        <v>#NAME?</v>
      </c>
    </row>
    <row r="68" spans="1:20" hidden="1" x14ac:dyDescent="0.25">
      <c r="A68" t="e" cm="1">
        <f t="array" aca="1" ref="A68" ca="1">_xlfn._xlws.FILTER(Stock!$A$2:$T$910,Stock!$J$2:$J$910='Etat des stocks'!A60&amp;"Disponible","Non référencé")</f>
        <v>#NAME?</v>
      </c>
    </row>
    <row r="69" spans="1:20" x14ac:dyDescent="0.25">
      <c r="A69" t="e" cm="1">
        <f t="array" aca="1" ref="A69:T69" ca="1">_xlfn._xlws.FILTER(Stock!$A$2:$T$910,Stock!$J$2:$J$910='Etat des stocks'!A61&amp;"Disponible","Non référencé")</f>
        <v>#NAME?</v>
      </c>
      <c r="B69" t="e">
        <f ca="1"/>
        <v>#NAME?</v>
      </c>
      <c r="C69" t="e">
        <f ca="1"/>
        <v>#NAME?</v>
      </c>
      <c r="D69" t="e">
        <f ca="1"/>
        <v>#NAME?</v>
      </c>
      <c r="E69" t="e">
        <f ca="1"/>
        <v>#NAME?</v>
      </c>
      <c r="F69" t="e">
        <f ca="1"/>
        <v>#NAME?</v>
      </c>
      <c r="G69" s="17" t="e">
        <f ca="1"/>
        <v>#NAME?</v>
      </c>
      <c r="H69" s="17" t="e">
        <f ca="1"/>
        <v>#NAME?</v>
      </c>
      <c r="I69" t="e">
        <f ca="1"/>
        <v>#NAME?</v>
      </c>
      <c r="J69" t="e">
        <f ca="1"/>
        <v>#NAME?</v>
      </c>
      <c r="K69" t="e">
        <f ca="1"/>
        <v>#NAME?</v>
      </c>
      <c r="L69" t="e">
        <f ca="1"/>
        <v>#NAME?</v>
      </c>
      <c r="M69" t="e">
        <f ca="1"/>
        <v>#NAME?</v>
      </c>
      <c r="N69" t="e">
        <f ca="1"/>
        <v>#NAME?</v>
      </c>
      <c r="O69" t="e">
        <f ca="1"/>
        <v>#NAME?</v>
      </c>
      <c r="P69" t="e">
        <f ca="1"/>
        <v>#NAME?</v>
      </c>
      <c r="Q69" t="e">
        <f ca="1"/>
        <v>#NAME?</v>
      </c>
      <c r="R69" t="e">
        <f ca="1"/>
        <v>#NAME?</v>
      </c>
      <c r="S69" t="e">
        <f ca="1"/>
        <v>#NAME?</v>
      </c>
      <c r="T69" t="e">
        <f ca="1"/>
        <v>#NAME?</v>
      </c>
    </row>
    <row r="70" spans="1:20" hidden="1" x14ac:dyDescent="0.25">
      <c r="A70" t="e" cm="1">
        <f t="array" aca="1" ref="A70" ca="1">_xlfn._xlws.FILTER(Stock!$A$2:$T$910,Stock!$J$2:$J$910='Etat des stocks'!A62&amp;"Disponible","Non référencé")</f>
        <v>#NAME?</v>
      </c>
    </row>
    <row r="71" spans="1:20" hidden="1" x14ac:dyDescent="0.25">
      <c r="A71" t="e" cm="1">
        <f t="array" aca="1" ref="A71" ca="1">_xlfn._xlws.FILTER(Stock!$A$2:$T$910,Stock!$J$2:$J$910='Etat des stocks'!#REF!&amp;"Disponible","Non référencé")</f>
        <v>#NAME?</v>
      </c>
    </row>
    <row r="72" spans="1:20" x14ac:dyDescent="0.25">
      <c r="A72" t="e" cm="1">
        <f t="array" aca="1" ref="A72:T72" ca="1">_xlfn._xlws.FILTER(Stock!$A$2:$T$910,Stock!$J$2:$J$910='Etat des stocks'!A63&amp;"Disponible","Non référencé")</f>
        <v>#NAME?</v>
      </c>
      <c r="B72" t="e">
        <f ca="1"/>
        <v>#NAME?</v>
      </c>
      <c r="C72" t="e">
        <f ca="1"/>
        <v>#NAME?</v>
      </c>
      <c r="D72" t="e">
        <f ca="1"/>
        <v>#NAME?</v>
      </c>
      <c r="E72" t="e">
        <f ca="1"/>
        <v>#NAME?</v>
      </c>
      <c r="F72" t="e">
        <f ca="1"/>
        <v>#NAME?</v>
      </c>
      <c r="G72" s="17" t="e">
        <f ca="1"/>
        <v>#NAME?</v>
      </c>
      <c r="H72" s="17" t="e">
        <f ca="1"/>
        <v>#NAME?</v>
      </c>
      <c r="I72" t="e">
        <f ca="1"/>
        <v>#NAME?</v>
      </c>
      <c r="J72" t="e">
        <f ca="1"/>
        <v>#NAME?</v>
      </c>
      <c r="K72" t="e">
        <f ca="1"/>
        <v>#NAME?</v>
      </c>
      <c r="L72" t="e">
        <f ca="1"/>
        <v>#NAME?</v>
      </c>
      <c r="M72" t="e">
        <f ca="1"/>
        <v>#NAME?</v>
      </c>
      <c r="N72" t="e">
        <f ca="1"/>
        <v>#NAME?</v>
      </c>
      <c r="O72" t="e">
        <f ca="1"/>
        <v>#NAME?</v>
      </c>
      <c r="P72" t="e">
        <f ca="1"/>
        <v>#NAME?</v>
      </c>
      <c r="Q72" t="e">
        <f ca="1"/>
        <v>#NAME?</v>
      </c>
      <c r="R72" t="e">
        <f ca="1"/>
        <v>#NAME?</v>
      </c>
      <c r="S72" t="e">
        <f ca="1"/>
        <v>#NAME?</v>
      </c>
      <c r="T72" t="e">
        <f ca="1"/>
        <v>#NAME?</v>
      </c>
    </row>
    <row r="73" spans="1:20" hidden="1" x14ac:dyDescent="0.25">
      <c r="A73" t="e" cm="1">
        <f t="array" aca="1" ref="A73" ca="1">_xlfn._xlws.FILTER(Stock!$A$2:$T$910,Stock!$J$2:$J$910='Etat des stocks'!A64&amp;"Disponible","Non référencé")</f>
        <v>#NAME?</v>
      </c>
    </row>
    <row r="74" spans="1:20" x14ac:dyDescent="0.25">
      <c r="A74" t="e" cm="1">
        <f t="array" aca="1" ref="A74:T74" ca="1">_xlfn._xlws.FILTER(Stock!$A$2:$T$910,Stock!$J$2:$J$910='Etat des stocks'!A65&amp;"Disponible","Non référencé")</f>
        <v>#NAME?</v>
      </c>
      <c r="B74" t="e">
        <f ca="1"/>
        <v>#NAME?</v>
      </c>
      <c r="C74" t="e">
        <f ca="1"/>
        <v>#NAME?</v>
      </c>
      <c r="D74" t="e">
        <f ca="1"/>
        <v>#NAME?</v>
      </c>
      <c r="E74" t="e">
        <f ca="1"/>
        <v>#NAME?</v>
      </c>
      <c r="F74" t="e">
        <f ca="1"/>
        <v>#NAME?</v>
      </c>
      <c r="G74" s="17" t="e">
        <f ca="1"/>
        <v>#NAME?</v>
      </c>
      <c r="H74" s="17" t="e">
        <f ca="1"/>
        <v>#NAME?</v>
      </c>
      <c r="I74" t="e">
        <f ca="1"/>
        <v>#NAME?</v>
      </c>
      <c r="J74" t="e">
        <f ca="1"/>
        <v>#NAME?</v>
      </c>
      <c r="K74" t="e">
        <f ca="1"/>
        <v>#NAME?</v>
      </c>
      <c r="L74" t="e">
        <f ca="1"/>
        <v>#NAME?</v>
      </c>
      <c r="M74" t="e">
        <f ca="1"/>
        <v>#NAME?</v>
      </c>
      <c r="N74" t="e">
        <f ca="1"/>
        <v>#NAME?</v>
      </c>
      <c r="O74" t="e">
        <f ca="1"/>
        <v>#NAME?</v>
      </c>
      <c r="P74" t="e">
        <f ca="1"/>
        <v>#NAME?</v>
      </c>
      <c r="Q74" t="e">
        <f ca="1"/>
        <v>#NAME?</v>
      </c>
      <c r="R74" t="e">
        <f ca="1"/>
        <v>#NAME?</v>
      </c>
      <c r="S74" t="e">
        <f ca="1"/>
        <v>#NAME?</v>
      </c>
      <c r="T74" t="e">
        <f ca="1"/>
        <v>#NAME?</v>
      </c>
    </row>
    <row r="75" spans="1:20" x14ac:dyDescent="0.25">
      <c r="A75" t="e" cm="1">
        <f t="array" aca="1" ref="A75:T75" ca="1">_xlfn._xlws.FILTER(Stock!$A$2:$T$910,Stock!$J$2:$J$910='Etat des stocks'!A66&amp;"Disponible","Non référencé")</f>
        <v>#NAME?</v>
      </c>
      <c r="B75" t="e">
        <f ca="1"/>
        <v>#NAME?</v>
      </c>
      <c r="C75" t="e">
        <f ca="1"/>
        <v>#NAME?</v>
      </c>
      <c r="D75" t="e">
        <f ca="1"/>
        <v>#NAME?</v>
      </c>
      <c r="E75" t="e">
        <f ca="1"/>
        <v>#NAME?</v>
      </c>
      <c r="F75" t="e">
        <f ca="1"/>
        <v>#NAME?</v>
      </c>
      <c r="G75" s="17" t="e">
        <f ca="1"/>
        <v>#NAME?</v>
      </c>
      <c r="H75" s="17" t="e">
        <f ca="1"/>
        <v>#NAME?</v>
      </c>
      <c r="I75" t="e">
        <f ca="1"/>
        <v>#NAME?</v>
      </c>
      <c r="J75" t="e">
        <f ca="1"/>
        <v>#NAME?</v>
      </c>
      <c r="K75" t="e">
        <f ca="1"/>
        <v>#NAME?</v>
      </c>
      <c r="L75" t="e">
        <f ca="1"/>
        <v>#NAME?</v>
      </c>
      <c r="M75" t="e">
        <f ca="1"/>
        <v>#NAME?</v>
      </c>
      <c r="N75" t="e">
        <f ca="1"/>
        <v>#NAME?</v>
      </c>
      <c r="O75" t="e">
        <f ca="1"/>
        <v>#NAME?</v>
      </c>
      <c r="P75" t="e">
        <f ca="1"/>
        <v>#NAME?</v>
      </c>
      <c r="Q75" t="e">
        <f ca="1"/>
        <v>#NAME?</v>
      </c>
      <c r="R75" t="e">
        <f ca="1"/>
        <v>#NAME?</v>
      </c>
      <c r="S75" t="e">
        <f ca="1"/>
        <v>#NAME?</v>
      </c>
      <c r="T75" t="e">
        <f ca="1"/>
        <v>#NAME?</v>
      </c>
    </row>
    <row r="76" spans="1:20" x14ac:dyDescent="0.25">
      <c r="A76" t="e" cm="1">
        <f t="array" aca="1" ref="A76:T76" ca="1">_xlfn._xlws.FILTER(Stock!$A$2:$T$910,Stock!$J$2:$J$910='Etat des stocks'!A67&amp;"Disponible","Non référencé")</f>
        <v>#NAME?</v>
      </c>
      <c r="B76" t="e">
        <f ca="1"/>
        <v>#NAME?</v>
      </c>
      <c r="C76" t="e">
        <f ca="1"/>
        <v>#NAME?</v>
      </c>
      <c r="D76" t="e">
        <f ca="1"/>
        <v>#NAME?</v>
      </c>
      <c r="E76" t="e">
        <f ca="1"/>
        <v>#NAME?</v>
      </c>
      <c r="F76" t="e">
        <f ca="1"/>
        <v>#NAME?</v>
      </c>
      <c r="G76" s="17" t="e">
        <f ca="1"/>
        <v>#NAME?</v>
      </c>
      <c r="H76" s="17" t="e">
        <f ca="1"/>
        <v>#NAME?</v>
      </c>
      <c r="I76" t="e">
        <f ca="1"/>
        <v>#NAME?</v>
      </c>
      <c r="J76" t="e">
        <f ca="1"/>
        <v>#NAME?</v>
      </c>
      <c r="K76" t="e">
        <f ca="1"/>
        <v>#NAME?</v>
      </c>
      <c r="L76" t="e">
        <f ca="1"/>
        <v>#NAME?</v>
      </c>
      <c r="M76" t="e">
        <f ca="1"/>
        <v>#NAME?</v>
      </c>
      <c r="N76" t="e">
        <f ca="1"/>
        <v>#NAME?</v>
      </c>
      <c r="O76" t="e">
        <f ca="1"/>
        <v>#NAME?</v>
      </c>
      <c r="P76" t="e">
        <f ca="1"/>
        <v>#NAME?</v>
      </c>
      <c r="Q76" t="e">
        <f ca="1"/>
        <v>#NAME?</v>
      </c>
      <c r="R76" t="e">
        <f ca="1"/>
        <v>#NAME?</v>
      </c>
      <c r="S76" t="e">
        <f ca="1"/>
        <v>#NAME?</v>
      </c>
      <c r="T76" t="e">
        <f ca="1"/>
        <v>#NAME?</v>
      </c>
    </row>
    <row r="77" spans="1:20" x14ac:dyDescent="0.25">
      <c r="A77" t="e" cm="1">
        <f t="array" aca="1" ref="A77:T77" ca="1">_xlfn._xlws.FILTER(Stock!$A$2:$T$910,Stock!$J$2:$J$910='Etat des stocks'!A70&amp;"Disponible","Non référencé")</f>
        <v>#NAME?</v>
      </c>
      <c r="B77" t="e">
        <f ca="1"/>
        <v>#NAME?</v>
      </c>
      <c r="C77" t="e">
        <f ca="1"/>
        <v>#NAME?</v>
      </c>
      <c r="D77" t="e">
        <f ca="1"/>
        <v>#NAME?</v>
      </c>
      <c r="E77" t="e">
        <f ca="1"/>
        <v>#NAME?</v>
      </c>
      <c r="F77" t="e">
        <f ca="1"/>
        <v>#NAME?</v>
      </c>
      <c r="G77" s="17" t="e">
        <f ca="1"/>
        <v>#NAME?</v>
      </c>
      <c r="H77" s="17" t="e">
        <f ca="1"/>
        <v>#NAME?</v>
      </c>
      <c r="I77" t="e">
        <f ca="1"/>
        <v>#NAME?</v>
      </c>
      <c r="J77" t="e">
        <f ca="1"/>
        <v>#NAME?</v>
      </c>
      <c r="K77" t="e">
        <f ca="1"/>
        <v>#NAME?</v>
      </c>
      <c r="L77" t="e">
        <f ca="1"/>
        <v>#NAME?</v>
      </c>
      <c r="M77" t="e">
        <f ca="1"/>
        <v>#NAME?</v>
      </c>
      <c r="N77" t="e">
        <f ca="1"/>
        <v>#NAME?</v>
      </c>
      <c r="O77" t="e">
        <f ca="1"/>
        <v>#NAME?</v>
      </c>
      <c r="P77" t="e">
        <f ca="1"/>
        <v>#NAME?</v>
      </c>
      <c r="Q77" t="e">
        <f ca="1"/>
        <v>#NAME?</v>
      </c>
      <c r="R77" t="e">
        <f ca="1"/>
        <v>#NAME?</v>
      </c>
      <c r="S77" t="e">
        <f ca="1"/>
        <v>#NAME?</v>
      </c>
      <c r="T77" t="e">
        <f ca="1"/>
        <v>#NAME?</v>
      </c>
    </row>
    <row r="78" spans="1:20" hidden="1" x14ac:dyDescent="0.25">
      <c r="A78" t="e" cm="1">
        <f t="array" aca="1" ref="A78" ca="1">_xlfn._xlws.FILTER(Stock!$A$2:$T$910,Stock!$J$2:$J$910='Etat des stocks'!#REF!&amp;"Disponible","Non référencé")</f>
        <v>#NAME?</v>
      </c>
    </row>
    <row r="79" spans="1:20" x14ac:dyDescent="0.25">
      <c r="A79" t="e" cm="1">
        <f t="array" aca="1" ref="A79:T79" ca="1">_xlfn._xlws.FILTER(Stock!$A$2:$T$910,Stock!$J$2:$J$910='Etat des stocks'!A71&amp;"Disponible","Non référencé")</f>
        <v>#NAME?</v>
      </c>
      <c r="B79" t="e">
        <f ca="1"/>
        <v>#NAME?</v>
      </c>
      <c r="C79" t="e">
        <f ca="1"/>
        <v>#NAME?</v>
      </c>
      <c r="D79" t="e">
        <f ca="1"/>
        <v>#NAME?</v>
      </c>
      <c r="E79" t="e">
        <f ca="1"/>
        <v>#NAME?</v>
      </c>
      <c r="F79" t="e">
        <f ca="1"/>
        <v>#NAME?</v>
      </c>
      <c r="G79" s="17" t="e">
        <f ca="1"/>
        <v>#NAME?</v>
      </c>
      <c r="H79" s="17" t="e">
        <f ca="1"/>
        <v>#NAME?</v>
      </c>
      <c r="I79" t="e">
        <f ca="1"/>
        <v>#NAME?</v>
      </c>
      <c r="J79" t="e">
        <f ca="1"/>
        <v>#NAME?</v>
      </c>
      <c r="K79" t="e">
        <f ca="1"/>
        <v>#NAME?</v>
      </c>
      <c r="L79" t="e">
        <f ca="1"/>
        <v>#NAME?</v>
      </c>
      <c r="M79" t="e">
        <f ca="1"/>
        <v>#NAME?</v>
      </c>
      <c r="N79" t="e">
        <f ca="1"/>
        <v>#NAME?</v>
      </c>
      <c r="O79" t="e">
        <f ca="1"/>
        <v>#NAME?</v>
      </c>
      <c r="P79" t="e">
        <f ca="1"/>
        <v>#NAME?</v>
      </c>
      <c r="Q79" t="e">
        <f ca="1"/>
        <v>#NAME?</v>
      </c>
      <c r="R79" t="e">
        <f ca="1"/>
        <v>#NAME?</v>
      </c>
      <c r="S79" t="e">
        <f ca="1"/>
        <v>#NAME?</v>
      </c>
      <c r="T79" t="e">
        <f ca="1"/>
        <v>#NAME?</v>
      </c>
    </row>
    <row r="80" spans="1:20" hidden="1" x14ac:dyDescent="0.25">
      <c r="A80" t="e" cm="1">
        <f t="array" aca="1" ref="A80" ca="1">_xlfn._xlws.FILTER(Stock!$A$2:$T$910,Stock!$J$2:$J$910='Etat des stocks'!A72&amp;"Disponible","Non référencé")</f>
        <v>#NAME?</v>
      </c>
    </row>
    <row r="81" spans="1:20" x14ac:dyDescent="0.25">
      <c r="A81" t="e" cm="1">
        <f t="array" aca="1" ref="A81:T81" ca="1">_xlfn._xlws.FILTER(Stock!$A$2:$T$910,Stock!$J$2:$J$910='Etat des stocks'!A73&amp;"Disponible","Non référencé")</f>
        <v>#NAME?</v>
      </c>
      <c r="B81" t="e">
        <f ca="1"/>
        <v>#NAME?</v>
      </c>
      <c r="C81" t="e">
        <f ca="1"/>
        <v>#NAME?</v>
      </c>
      <c r="D81" t="e">
        <f ca="1"/>
        <v>#NAME?</v>
      </c>
      <c r="E81" t="e">
        <f ca="1"/>
        <v>#NAME?</v>
      </c>
      <c r="F81" t="e">
        <f ca="1"/>
        <v>#NAME?</v>
      </c>
      <c r="G81" s="17" t="e">
        <f ca="1"/>
        <v>#NAME?</v>
      </c>
      <c r="H81" s="17" t="e">
        <f ca="1"/>
        <v>#NAME?</v>
      </c>
      <c r="I81" t="e">
        <f ca="1"/>
        <v>#NAME?</v>
      </c>
      <c r="J81" t="e">
        <f ca="1"/>
        <v>#NAME?</v>
      </c>
      <c r="K81" t="e">
        <f ca="1"/>
        <v>#NAME?</v>
      </c>
      <c r="L81" t="e">
        <f ca="1"/>
        <v>#NAME?</v>
      </c>
      <c r="M81" t="e">
        <f ca="1"/>
        <v>#NAME?</v>
      </c>
      <c r="N81" t="e">
        <f ca="1"/>
        <v>#NAME?</v>
      </c>
      <c r="O81" t="e">
        <f ca="1"/>
        <v>#NAME?</v>
      </c>
      <c r="P81" t="e">
        <f ca="1"/>
        <v>#NAME?</v>
      </c>
      <c r="Q81" t="e">
        <f ca="1"/>
        <v>#NAME?</v>
      </c>
      <c r="R81" t="e">
        <f ca="1"/>
        <v>#NAME?</v>
      </c>
      <c r="S81" t="e">
        <f ca="1"/>
        <v>#NAME?</v>
      </c>
      <c r="T81" t="e">
        <f ca="1"/>
        <v>#NAME?</v>
      </c>
    </row>
    <row r="82" spans="1:20" hidden="1" x14ac:dyDescent="0.25">
      <c r="A82" t="e" cm="1">
        <f t="array" aca="1" ref="A82" ca="1">_xlfn._xlws.FILTER(Stock!$A$2:$T$910,Stock!$J$2:$J$910='Etat des stocks'!A74&amp;"Disponible","Non référencé")</f>
        <v>#NAME?</v>
      </c>
    </row>
    <row r="83" spans="1:20" x14ac:dyDescent="0.25">
      <c r="A83" t="e" cm="1">
        <f t="array" aca="1" ref="A83:T83" ca="1">_xlfn._xlws.FILTER(Stock!$A$2:$T$910,Stock!$J$2:$J$910='Etat des stocks'!A75&amp;"Disponible","Non référencé")</f>
        <v>#NAME?</v>
      </c>
      <c r="B83" t="e">
        <f ca="1"/>
        <v>#NAME?</v>
      </c>
      <c r="C83" t="e">
        <f ca="1"/>
        <v>#NAME?</v>
      </c>
      <c r="D83" t="e">
        <f ca="1"/>
        <v>#NAME?</v>
      </c>
      <c r="E83" t="e">
        <f ca="1"/>
        <v>#NAME?</v>
      </c>
      <c r="F83" t="e">
        <f ca="1"/>
        <v>#NAME?</v>
      </c>
      <c r="G83" s="17" t="e">
        <f ca="1"/>
        <v>#NAME?</v>
      </c>
      <c r="H83" s="17" t="e">
        <f ca="1"/>
        <v>#NAME?</v>
      </c>
      <c r="I83" t="e">
        <f ca="1"/>
        <v>#NAME?</v>
      </c>
      <c r="J83" t="e">
        <f ca="1"/>
        <v>#NAME?</v>
      </c>
      <c r="K83" t="e">
        <f ca="1"/>
        <v>#NAME?</v>
      </c>
      <c r="L83" t="e">
        <f ca="1"/>
        <v>#NAME?</v>
      </c>
      <c r="M83" t="e">
        <f ca="1"/>
        <v>#NAME?</v>
      </c>
      <c r="N83" t="e">
        <f ca="1"/>
        <v>#NAME?</v>
      </c>
      <c r="O83" t="e">
        <f ca="1"/>
        <v>#NAME?</v>
      </c>
      <c r="P83" t="e">
        <f ca="1"/>
        <v>#NAME?</v>
      </c>
      <c r="Q83" t="e">
        <f ca="1"/>
        <v>#NAME?</v>
      </c>
      <c r="R83" t="e">
        <f ca="1"/>
        <v>#NAME?</v>
      </c>
      <c r="S83" t="e">
        <f ca="1"/>
        <v>#NAME?</v>
      </c>
      <c r="T83" t="e">
        <f ca="1"/>
        <v>#NAME?</v>
      </c>
    </row>
    <row r="84" spans="1:20" x14ac:dyDescent="0.25">
      <c r="A84" t="e" cm="1">
        <f t="array" aca="1" ref="A84:T84" ca="1">_xlfn._xlws.FILTER(Stock!$A$2:$T$910,Stock!$J$2:$J$910='Etat des stocks'!A76&amp;"Disponible","Non référencé")</f>
        <v>#NAME?</v>
      </c>
      <c r="B84" t="e">
        <f ca="1"/>
        <v>#NAME?</v>
      </c>
      <c r="C84" t="e">
        <f ca="1"/>
        <v>#NAME?</v>
      </c>
      <c r="D84" t="e">
        <f ca="1"/>
        <v>#NAME?</v>
      </c>
      <c r="E84" t="e">
        <f ca="1"/>
        <v>#NAME?</v>
      </c>
      <c r="F84" t="e">
        <f ca="1"/>
        <v>#NAME?</v>
      </c>
      <c r="G84" s="17" t="e">
        <f ca="1"/>
        <v>#NAME?</v>
      </c>
      <c r="H84" s="17" t="e">
        <f ca="1"/>
        <v>#NAME?</v>
      </c>
      <c r="I84" t="e">
        <f ca="1"/>
        <v>#NAME?</v>
      </c>
      <c r="J84" t="e">
        <f ca="1"/>
        <v>#NAME?</v>
      </c>
      <c r="K84" t="e">
        <f ca="1"/>
        <v>#NAME?</v>
      </c>
      <c r="L84" t="e">
        <f ca="1"/>
        <v>#NAME?</v>
      </c>
      <c r="M84" t="e">
        <f ca="1"/>
        <v>#NAME?</v>
      </c>
      <c r="N84" t="e">
        <f ca="1"/>
        <v>#NAME?</v>
      </c>
      <c r="O84" t="e">
        <f ca="1"/>
        <v>#NAME?</v>
      </c>
      <c r="P84" t="e">
        <f ca="1"/>
        <v>#NAME?</v>
      </c>
      <c r="Q84" t="e">
        <f ca="1"/>
        <v>#NAME?</v>
      </c>
      <c r="R84" t="e">
        <f ca="1"/>
        <v>#NAME?</v>
      </c>
      <c r="S84" t="e">
        <f ca="1"/>
        <v>#NAME?</v>
      </c>
      <c r="T84" t="e">
        <f ca="1"/>
        <v>#NAME?</v>
      </c>
    </row>
    <row r="85" spans="1:20" hidden="1" x14ac:dyDescent="0.25">
      <c r="A85" t="e" cm="1">
        <f t="array" aca="1" ref="A85" ca="1">_xlfn._xlws.FILTER(Stock!$A$2:$T$910,Stock!$J$2:$J$910='Etat des stocks'!A77&amp;"Disponible","Non référencé")</f>
        <v>#NAME?</v>
      </c>
    </row>
    <row r="86" spans="1:20" hidden="1" x14ac:dyDescent="0.25">
      <c r="A86" t="e" cm="1">
        <f t="array" aca="1" ref="A86" ca="1">_xlfn._xlws.FILTER(Stock!$A$2:$T$910,Stock!$J$2:$J$910='Etat des stocks'!A78&amp;"Disponible","Non référencé")</f>
        <v>#NAME?</v>
      </c>
    </row>
    <row r="87" spans="1:20" hidden="1" x14ac:dyDescent="0.25">
      <c r="A87" t="e" cm="1">
        <f t="array" aca="1" ref="A87" ca="1">_xlfn._xlws.FILTER(Stock!$A$2:$T$910,Stock!$J$2:$J$910='Etat des stocks'!#REF!&amp;"Disponible","Non référencé")</f>
        <v>#NAME?</v>
      </c>
    </row>
    <row r="88" spans="1:20" x14ac:dyDescent="0.25">
      <c r="A88" t="e" cm="1">
        <f t="array" aca="1" ref="A88:T88" ca="1">_xlfn._xlws.FILTER(Stock!$A$2:$T$910,Stock!$J$2:$J$910='Etat des stocks'!A79&amp;"Disponible","Non référencé")</f>
        <v>#NAME?</v>
      </c>
      <c r="B88" t="e">
        <f ca="1"/>
        <v>#NAME?</v>
      </c>
      <c r="C88" t="e">
        <f ca="1"/>
        <v>#NAME?</v>
      </c>
      <c r="D88" t="e">
        <f ca="1"/>
        <v>#NAME?</v>
      </c>
      <c r="E88" t="e">
        <f ca="1"/>
        <v>#NAME?</v>
      </c>
      <c r="F88" t="e">
        <f ca="1"/>
        <v>#NAME?</v>
      </c>
      <c r="G88" s="17" t="e">
        <f ca="1"/>
        <v>#NAME?</v>
      </c>
      <c r="H88" s="17" t="e">
        <f ca="1"/>
        <v>#NAME?</v>
      </c>
      <c r="I88" t="e">
        <f ca="1"/>
        <v>#NAME?</v>
      </c>
      <c r="J88" t="e">
        <f ca="1"/>
        <v>#NAME?</v>
      </c>
      <c r="K88" t="e">
        <f ca="1"/>
        <v>#NAME?</v>
      </c>
      <c r="L88" t="e">
        <f ca="1"/>
        <v>#NAME?</v>
      </c>
      <c r="M88" t="e">
        <f ca="1"/>
        <v>#NAME?</v>
      </c>
      <c r="N88" t="e">
        <f ca="1"/>
        <v>#NAME?</v>
      </c>
      <c r="O88" t="e">
        <f ca="1"/>
        <v>#NAME?</v>
      </c>
      <c r="P88" t="e">
        <f ca="1"/>
        <v>#NAME?</v>
      </c>
      <c r="Q88" t="e">
        <f ca="1"/>
        <v>#NAME?</v>
      </c>
      <c r="R88" t="e">
        <f ca="1"/>
        <v>#NAME?</v>
      </c>
      <c r="S88" t="e">
        <f ca="1"/>
        <v>#NAME?</v>
      </c>
      <c r="T88" t="e">
        <f ca="1"/>
        <v>#NAME?</v>
      </c>
    </row>
    <row r="89" spans="1:20" x14ac:dyDescent="0.25">
      <c r="A89" t="e" cm="1">
        <f t="array" aca="1" ref="A89:T89" ca="1">_xlfn._xlws.FILTER(Stock!$A$2:$T$910,Stock!$J$2:$J$910='Etat des stocks'!A80&amp;"Disponible","Non référencé")</f>
        <v>#NAME?</v>
      </c>
      <c r="B89" t="e">
        <f ca="1"/>
        <v>#NAME?</v>
      </c>
      <c r="C89" t="e">
        <f ca="1"/>
        <v>#NAME?</v>
      </c>
      <c r="D89" t="e">
        <f ca="1"/>
        <v>#NAME?</v>
      </c>
      <c r="E89" t="e">
        <f ca="1"/>
        <v>#NAME?</v>
      </c>
      <c r="F89" t="e">
        <f ca="1"/>
        <v>#NAME?</v>
      </c>
      <c r="G89" s="17" t="e">
        <f ca="1"/>
        <v>#NAME?</v>
      </c>
      <c r="H89" s="17" t="e">
        <f ca="1"/>
        <v>#NAME?</v>
      </c>
      <c r="I89" t="e">
        <f ca="1"/>
        <v>#NAME?</v>
      </c>
      <c r="J89" t="e">
        <f ca="1"/>
        <v>#NAME?</v>
      </c>
      <c r="K89" t="e">
        <f ca="1"/>
        <v>#NAME?</v>
      </c>
      <c r="L89" t="e">
        <f ca="1"/>
        <v>#NAME?</v>
      </c>
      <c r="M89" t="e">
        <f ca="1"/>
        <v>#NAME?</v>
      </c>
      <c r="N89" t="e">
        <f ca="1"/>
        <v>#NAME?</v>
      </c>
      <c r="O89" t="e">
        <f ca="1"/>
        <v>#NAME?</v>
      </c>
      <c r="P89" t="e">
        <f ca="1"/>
        <v>#NAME?</v>
      </c>
      <c r="Q89" t="e">
        <f ca="1"/>
        <v>#NAME?</v>
      </c>
      <c r="R89" t="e">
        <f ca="1"/>
        <v>#NAME?</v>
      </c>
      <c r="S89" t="e">
        <f ca="1"/>
        <v>#NAME?</v>
      </c>
      <c r="T89" t="e">
        <f ca="1"/>
        <v>#NAME?</v>
      </c>
    </row>
    <row r="90" spans="1:20" x14ac:dyDescent="0.25">
      <c r="A90" t="e" cm="1">
        <f t="array" aca="1" ref="A90:T90" ca="1">_xlfn._xlws.FILTER(Stock!$A$2:$T$910,Stock!$J$2:$J$910='Etat des stocks'!A81&amp;"Disponible","Non référencé")</f>
        <v>#NAME?</v>
      </c>
      <c r="B90" t="e">
        <f ca="1"/>
        <v>#NAME?</v>
      </c>
      <c r="C90" t="e">
        <f ca="1"/>
        <v>#NAME?</v>
      </c>
      <c r="D90" t="e">
        <f ca="1"/>
        <v>#NAME?</v>
      </c>
      <c r="E90" t="e">
        <f ca="1"/>
        <v>#NAME?</v>
      </c>
      <c r="F90" t="e">
        <f ca="1"/>
        <v>#NAME?</v>
      </c>
      <c r="G90" s="17" t="e">
        <f ca="1"/>
        <v>#NAME?</v>
      </c>
      <c r="H90" s="17" t="e">
        <f ca="1"/>
        <v>#NAME?</v>
      </c>
      <c r="I90" t="e">
        <f ca="1"/>
        <v>#NAME?</v>
      </c>
      <c r="J90" t="e">
        <f ca="1"/>
        <v>#NAME?</v>
      </c>
      <c r="K90" t="e">
        <f ca="1"/>
        <v>#NAME?</v>
      </c>
      <c r="L90" t="e">
        <f ca="1"/>
        <v>#NAME?</v>
      </c>
      <c r="M90" t="e">
        <f ca="1"/>
        <v>#NAME?</v>
      </c>
      <c r="N90" t="e">
        <f ca="1"/>
        <v>#NAME?</v>
      </c>
      <c r="O90" t="e">
        <f ca="1"/>
        <v>#NAME?</v>
      </c>
      <c r="P90" t="e">
        <f ca="1"/>
        <v>#NAME?</v>
      </c>
      <c r="Q90" t="e">
        <f ca="1"/>
        <v>#NAME?</v>
      </c>
      <c r="R90" t="e">
        <f ca="1"/>
        <v>#NAME?</v>
      </c>
      <c r="S90" t="e">
        <f ca="1"/>
        <v>#NAME?</v>
      </c>
      <c r="T90" t="e">
        <f ca="1"/>
        <v>#NAME?</v>
      </c>
    </row>
    <row r="91" spans="1:20" x14ac:dyDescent="0.25">
      <c r="A91" t="e" cm="1">
        <f t="array" aca="1" ref="A91:T91" ca="1">_xlfn._xlws.FILTER(Stock!$A$2:$T$910,Stock!$J$2:$J$910='Etat des stocks'!A82&amp;"Disponible","Non référencé")</f>
        <v>#NAME?</v>
      </c>
      <c r="B91" t="e">
        <f ca="1"/>
        <v>#NAME?</v>
      </c>
      <c r="C91" t="e">
        <f ca="1"/>
        <v>#NAME?</v>
      </c>
      <c r="D91" t="e">
        <f ca="1"/>
        <v>#NAME?</v>
      </c>
      <c r="E91" t="e">
        <f ca="1"/>
        <v>#NAME?</v>
      </c>
      <c r="F91" t="e">
        <f ca="1"/>
        <v>#NAME?</v>
      </c>
      <c r="G91" t="e">
        <f ca="1"/>
        <v>#NAME?</v>
      </c>
      <c r="H91" t="e">
        <f ca="1"/>
        <v>#NAME?</v>
      </c>
      <c r="I91" t="e">
        <f ca="1"/>
        <v>#NAME?</v>
      </c>
      <c r="J91" t="e">
        <f ca="1"/>
        <v>#NAME?</v>
      </c>
      <c r="K91" t="e">
        <f ca="1"/>
        <v>#NAME?</v>
      </c>
      <c r="L91" t="e">
        <f ca="1"/>
        <v>#NAME?</v>
      </c>
      <c r="M91" t="e">
        <f ca="1"/>
        <v>#NAME?</v>
      </c>
      <c r="N91" t="e">
        <f ca="1"/>
        <v>#NAME?</v>
      </c>
      <c r="O91" t="e">
        <f ca="1"/>
        <v>#NAME?</v>
      </c>
      <c r="P91" t="e">
        <f ca="1"/>
        <v>#NAME?</v>
      </c>
      <c r="Q91" t="e">
        <f ca="1"/>
        <v>#NAME?</v>
      </c>
      <c r="R91" t="e">
        <f ca="1"/>
        <v>#NAME?</v>
      </c>
      <c r="S91" t="e">
        <f ca="1"/>
        <v>#NAME?</v>
      </c>
      <c r="T91" t="e">
        <f ca="1"/>
        <v>#NAME?</v>
      </c>
    </row>
    <row r="92" spans="1:20" x14ac:dyDescent="0.25">
      <c r="A92" t="e" cm="1">
        <f t="array" aca="1" ref="A92:T92" ca="1">_xlfn._xlws.FILTER(Stock!$A$2:$T$910,Stock!$J$2:$J$910='Etat des stocks'!A83&amp;"Disponible","Non référencé")</f>
        <v>#NAME?</v>
      </c>
      <c r="B92" t="e">
        <f ca="1"/>
        <v>#NAME?</v>
      </c>
      <c r="C92" t="e">
        <f ca="1"/>
        <v>#NAME?</v>
      </c>
      <c r="D92" t="e">
        <f ca="1"/>
        <v>#NAME?</v>
      </c>
      <c r="E92" t="e">
        <f ca="1"/>
        <v>#NAME?</v>
      </c>
      <c r="F92" t="e">
        <f ca="1"/>
        <v>#NAME?</v>
      </c>
      <c r="G92" t="e">
        <f ca="1"/>
        <v>#NAME?</v>
      </c>
      <c r="H92" t="e">
        <f ca="1"/>
        <v>#NAME?</v>
      </c>
      <c r="I92" t="e">
        <f ca="1"/>
        <v>#NAME?</v>
      </c>
      <c r="J92" t="e">
        <f ca="1"/>
        <v>#NAME?</v>
      </c>
      <c r="K92" t="e">
        <f ca="1"/>
        <v>#NAME?</v>
      </c>
      <c r="L92" t="e">
        <f ca="1"/>
        <v>#NAME?</v>
      </c>
      <c r="M92" t="e">
        <f ca="1"/>
        <v>#NAME?</v>
      </c>
      <c r="N92" t="e">
        <f ca="1"/>
        <v>#NAME?</v>
      </c>
      <c r="O92" t="e">
        <f ca="1"/>
        <v>#NAME?</v>
      </c>
      <c r="P92" t="e">
        <f ca="1"/>
        <v>#NAME?</v>
      </c>
      <c r="Q92" t="e">
        <f ca="1"/>
        <v>#NAME?</v>
      </c>
      <c r="R92" t="e">
        <f ca="1"/>
        <v>#NAME?</v>
      </c>
      <c r="S92" t="e">
        <f ca="1"/>
        <v>#NAME?</v>
      </c>
      <c r="T92" t="e">
        <f ca="1"/>
        <v>#NAME?</v>
      </c>
    </row>
    <row r="93" spans="1:20" x14ac:dyDescent="0.25">
      <c r="A93" t="e" cm="1">
        <f t="array" aca="1" ref="A93:T93" ca="1">_xlfn._xlws.FILTER(Stock!$A$2:$T$910,Stock!$J$2:$J$910='Etat des stocks'!A84&amp;"Disponible","Non référencé")</f>
        <v>#NAME?</v>
      </c>
      <c r="B93" t="e">
        <f ca="1"/>
        <v>#NAME?</v>
      </c>
      <c r="C93" t="e">
        <f ca="1"/>
        <v>#NAME?</v>
      </c>
      <c r="D93" t="e">
        <f ca="1"/>
        <v>#NAME?</v>
      </c>
      <c r="E93" t="e">
        <f ca="1"/>
        <v>#NAME?</v>
      </c>
      <c r="F93" t="e">
        <f ca="1"/>
        <v>#NAME?</v>
      </c>
      <c r="G93" t="e">
        <f ca="1"/>
        <v>#NAME?</v>
      </c>
      <c r="H93" t="e">
        <f ca="1"/>
        <v>#NAME?</v>
      </c>
      <c r="I93" t="e">
        <f ca="1"/>
        <v>#NAME?</v>
      </c>
      <c r="J93" t="e">
        <f ca="1"/>
        <v>#NAME?</v>
      </c>
      <c r="K93" t="e">
        <f ca="1"/>
        <v>#NAME?</v>
      </c>
      <c r="L93" t="e">
        <f ca="1"/>
        <v>#NAME?</v>
      </c>
      <c r="M93" t="e">
        <f ca="1"/>
        <v>#NAME?</v>
      </c>
      <c r="N93" t="e">
        <f ca="1"/>
        <v>#NAME?</v>
      </c>
      <c r="O93" t="e">
        <f ca="1"/>
        <v>#NAME?</v>
      </c>
      <c r="P93" t="e">
        <f ca="1"/>
        <v>#NAME?</v>
      </c>
      <c r="Q93" t="e">
        <f ca="1"/>
        <v>#NAME?</v>
      </c>
      <c r="R93" t="e">
        <f ca="1"/>
        <v>#NAME?</v>
      </c>
      <c r="S93" t="e">
        <f ca="1"/>
        <v>#NAME?</v>
      </c>
      <c r="T93" t="e">
        <f ca="1"/>
        <v>#NAME?</v>
      </c>
    </row>
    <row r="94" spans="1:20" hidden="1" x14ac:dyDescent="0.25">
      <c r="A94" t="e" cm="1">
        <f t="array" aca="1" ref="A94" ca="1">_xlfn._xlws.FILTER(Stock!$A$2:$T$910,Stock!$J$2:$J$910='Etat des stocks'!#REF!&amp;"Disponible","Non référencé")</f>
        <v>#NAME?</v>
      </c>
      <c r="G94"/>
      <c r="H94"/>
    </row>
    <row r="95" spans="1:20" x14ac:dyDescent="0.25">
      <c r="A95" t="e" cm="1">
        <f t="array" aca="1" ref="A95:T95" ca="1">_xlfn._xlws.FILTER(Stock!$A$2:$T$910,Stock!$J$2:$J$910='Etat des stocks'!A85&amp;"Disponible","Non référencé")</f>
        <v>#NAME?</v>
      </c>
      <c r="B95" t="e">
        <f ca="1"/>
        <v>#NAME?</v>
      </c>
      <c r="C95" t="e">
        <f ca="1"/>
        <v>#NAME?</v>
      </c>
      <c r="D95" t="e">
        <f ca="1"/>
        <v>#NAME?</v>
      </c>
      <c r="E95" t="e">
        <f ca="1"/>
        <v>#NAME?</v>
      </c>
      <c r="F95" t="e">
        <f ca="1"/>
        <v>#NAME?</v>
      </c>
      <c r="G95" t="e">
        <f ca="1"/>
        <v>#NAME?</v>
      </c>
      <c r="H95" t="e">
        <f ca="1"/>
        <v>#NAME?</v>
      </c>
      <c r="I95" t="e">
        <f ca="1"/>
        <v>#NAME?</v>
      </c>
      <c r="J95" t="e">
        <f ca="1"/>
        <v>#NAME?</v>
      </c>
      <c r="K95" t="e">
        <f ca="1"/>
        <v>#NAME?</v>
      </c>
      <c r="L95" t="e">
        <f ca="1"/>
        <v>#NAME?</v>
      </c>
      <c r="M95" t="e">
        <f ca="1"/>
        <v>#NAME?</v>
      </c>
      <c r="N95" t="e">
        <f ca="1"/>
        <v>#NAME?</v>
      </c>
      <c r="O95" t="e">
        <f ca="1"/>
        <v>#NAME?</v>
      </c>
      <c r="P95" t="e">
        <f ca="1"/>
        <v>#NAME?</v>
      </c>
      <c r="Q95" t="e">
        <f ca="1"/>
        <v>#NAME?</v>
      </c>
      <c r="R95" t="e">
        <f ca="1"/>
        <v>#NAME?</v>
      </c>
      <c r="S95" t="e">
        <f ca="1"/>
        <v>#NAME?</v>
      </c>
      <c r="T95" t="e">
        <f ca="1"/>
        <v>#NAME?</v>
      </c>
    </row>
    <row r="96" spans="1:20" hidden="1" x14ac:dyDescent="0.25">
      <c r="A96" t="e" cm="1">
        <f t="array" aca="1" ref="A96" ca="1">_xlfn._xlws.FILTER(Stock!$A$2:$T$910,Stock!$J$2:$J$910='Etat des stocks'!A86&amp;"Disponible","Non référencé")</f>
        <v>#NAME?</v>
      </c>
      <c r="G96"/>
      <c r="H96"/>
    </row>
    <row r="97" spans="1:20" x14ac:dyDescent="0.25">
      <c r="A97" t="e" cm="1">
        <f t="array" aca="1" ref="A97:T97" ca="1">_xlfn._xlws.FILTER(Stock!$A$2:$T$910,Stock!$J$2:$J$910='Etat des stocks'!A87&amp;"Disponible","Non référencé")</f>
        <v>#NAME?</v>
      </c>
      <c r="B97" t="e">
        <f ca="1"/>
        <v>#NAME?</v>
      </c>
      <c r="C97" t="e">
        <f ca="1"/>
        <v>#NAME?</v>
      </c>
      <c r="D97" t="e">
        <f ca="1"/>
        <v>#NAME?</v>
      </c>
      <c r="E97" t="e">
        <f ca="1"/>
        <v>#NAME?</v>
      </c>
      <c r="F97" t="e">
        <f ca="1"/>
        <v>#NAME?</v>
      </c>
      <c r="G97" t="e">
        <f ca="1"/>
        <v>#NAME?</v>
      </c>
      <c r="H97" t="e">
        <f ca="1"/>
        <v>#NAME?</v>
      </c>
      <c r="I97" t="e">
        <f ca="1"/>
        <v>#NAME?</v>
      </c>
      <c r="J97" t="e">
        <f ca="1"/>
        <v>#NAME?</v>
      </c>
      <c r="K97" t="e">
        <f ca="1"/>
        <v>#NAME?</v>
      </c>
      <c r="L97" t="e">
        <f ca="1"/>
        <v>#NAME?</v>
      </c>
      <c r="M97" t="e">
        <f ca="1"/>
        <v>#NAME?</v>
      </c>
      <c r="N97" t="e">
        <f ca="1"/>
        <v>#NAME?</v>
      </c>
      <c r="O97" t="e">
        <f ca="1"/>
        <v>#NAME?</v>
      </c>
      <c r="P97" t="e">
        <f ca="1"/>
        <v>#NAME?</v>
      </c>
      <c r="Q97" t="e">
        <f ca="1"/>
        <v>#NAME?</v>
      </c>
      <c r="R97" t="e">
        <f ca="1"/>
        <v>#NAME?</v>
      </c>
      <c r="S97" t="e">
        <f ca="1"/>
        <v>#NAME?</v>
      </c>
      <c r="T97" t="e">
        <f ca="1"/>
        <v>#NAME?</v>
      </c>
    </row>
    <row r="98" spans="1:20" x14ac:dyDescent="0.25">
      <c r="A98" t="e" cm="1">
        <f t="array" aca="1" ref="A98:T98" ca="1">_xlfn._xlws.FILTER(Stock!$A$2:$T$910,Stock!$J$2:$J$910='Etat des stocks'!A88&amp;"Disponible","Non référencé")</f>
        <v>#NAME?</v>
      </c>
      <c r="B98" t="e">
        <f ca="1"/>
        <v>#NAME?</v>
      </c>
      <c r="C98" t="e">
        <f ca="1"/>
        <v>#NAME?</v>
      </c>
      <c r="D98" t="e">
        <f ca="1"/>
        <v>#NAME?</v>
      </c>
      <c r="E98" t="e">
        <f ca="1"/>
        <v>#NAME?</v>
      </c>
      <c r="F98" t="e">
        <f ca="1"/>
        <v>#NAME?</v>
      </c>
      <c r="G98" t="e">
        <f ca="1"/>
        <v>#NAME?</v>
      </c>
      <c r="H98" t="e">
        <f ca="1"/>
        <v>#NAME?</v>
      </c>
      <c r="I98" t="e">
        <f ca="1"/>
        <v>#NAME?</v>
      </c>
      <c r="J98" t="e">
        <f ca="1"/>
        <v>#NAME?</v>
      </c>
      <c r="K98" t="e">
        <f ca="1"/>
        <v>#NAME?</v>
      </c>
      <c r="L98" t="e">
        <f ca="1"/>
        <v>#NAME?</v>
      </c>
      <c r="M98" t="e">
        <f ca="1"/>
        <v>#NAME?</v>
      </c>
      <c r="N98" t="e">
        <f ca="1"/>
        <v>#NAME?</v>
      </c>
      <c r="O98" t="e">
        <f ca="1"/>
        <v>#NAME?</v>
      </c>
      <c r="P98" t="e">
        <f ca="1"/>
        <v>#NAME?</v>
      </c>
      <c r="Q98" t="e">
        <f ca="1"/>
        <v>#NAME?</v>
      </c>
      <c r="R98" t="e">
        <f ca="1"/>
        <v>#NAME?</v>
      </c>
      <c r="S98" t="e">
        <f ca="1"/>
        <v>#NAME?</v>
      </c>
      <c r="T98" t="e">
        <f ca="1"/>
        <v>#NAME?</v>
      </c>
    </row>
    <row r="99" spans="1:20" x14ac:dyDescent="0.25">
      <c r="A99" t="e" cm="1">
        <f t="array" aca="1" ref="A99:T99" ca="1">_xlfn._xlws.FILTER(Stock!$A$2:$T$910,Stock!$J$2:$J$910='Etat des stocks'!A89&amp;"Disponible","Non référencé")</f>
        <v>#NAME?</v>
      </c>
      <c r="B99" t="e">
        <f ca="1"/>
        <v>#NAME?</v>
      </c>
      <c r="C99" t="e">
        <f ca="1"/>
        <v>#NAME?</v>
      </c>
      <c r="D99" t="e">
        <f ca="1"/>
        <v>#NAME?</v>
      </c>
      <c r="E99" t="e">
        <f ca="1"/>
        <v>#NAME?</v>
      </c>
      <c r="F99" t="e">
        <f ca="1"/>
        <v>#NAME?</v>
      </c>
      <c r="G99" t="e">
        <f ca="1"/>
        <v>#NAME?</v>
      </c>
      <c r="H99" t="e">
        <f ca="1"/>
        <v>#NAME?</v>
      </c>
      <c r="I99" t="e">
        <f ca="1"/>
        <v>#NAME?</v>
      </c>
      <c r="J99" t="e">
        <f ca="1"/>
        <v>#NAME?</v>
      </c>
      <c r="K99" t="e">
        <f ca="1"/>
        <v>#NAME?</v>
      </c>
      <c r="L99" t="e">
        <f ca="1"/>
        <v>#NAME?</v>
      </c>
      <c r="M99" t="e">
        <f ca="1"/>
        <v>#NAME?</v>
      </c>
      <c r="N99" t="e">
        <f ca="1"/>
        <v>#NAME?</v>
      </c>
      <c r="O99" t="e">
        <f ca="1"/>
        <v>#NAME?</v>
      </c>
      <c r="P99" t="e">
        <f ca="1"/>
        <v>#NAME?</v>
      </c>
      <c r="Q99" t="e">
        <f ca="1"/>
        <v>#NAME?</v>
      </c>
      <c r="R99" t="e">
        <f ca="1"/>
        <v>#NAME?</v>
      </c>
      <c r="S99" t="e">
        <f ca="1"/>
        <v>#NAME?</v>
      </c>
      <c r="T99" t="e">
        <f ca="1"/>
        <v>#NAME?</v>
      </c>
    </row>
    <row r="100" spans="1:20" hidden="1" x14ac:dyDescent="0.25">
      <c r="A100" t="e" cm="1">
        <f t="array" aca="1" ref="A100" ca="1">_xlfn._xlws.FILTER(Stock!$A$2:$T$910,Stock!$J$2:$J$910='Etat des stocks'!A90&amp;"Disponible","Non référencé")</f>
        <v>#NAME?</v>
      </c>
      <c r="G100"/>
      <c r="H100"/>
    </row>
    <row r="101" spans="1:20" x14ac:dyDescent="0.25">
      <c r="A101" t="e" cm="1">
        <f t="array" aca="1" ref="A101:T101" ca="1">_xlfn._xlws.FILTER(Stock!$A$2:$T$910,Stock!$J$2:$J$910='Etat des stocks'!A91&amp;"Disponible","Non référencé")</f>
        <v>#NAME?</v>
      </c>
      <c r="B101" t="e">
        <f ca="1"/>
        <v>#NAME?</v>
      </c>
      <c r="C101" t="e">
        <f ca="1"/>
        <v>#NAME?</v>
      </c>
      <c r="D101" t="e">
        <f ca="1"/>
        <v>#NAME?</v>
      </c>
      <c r="E101" t="e">
        <f ca="1"/>
        <v>#NAME?</v>
      </c>
      <c r="F101" t="e">
        <f ca="1"/>
        <v>#NAME?</v>
      </c>
      <c r="G101" t="e">
        <f ca="1"/>
        <v>#NAME?</v>
      </c>
      <c r="H101" t="e">
        <f ca="1"/>
        <v>#NAME?</v>
      </c>
      <c r="I101" t="e">
        <f ca="1"/>
        <v>#NAME?</v>
      </c>
      <c r="J101" t="e">
        <f ca="1"/>
        <v>#NAME?</v>
      </c>
      <c r="K101" t="e">
        <f ca="1"/>
        <v>#NAME?</v>
      </c>
      <c r="L101" t="e">
        <f ca="1"/>
        <v>#NAME?</v>
      </c>
      <c r="M101" t="e">
        <f ca="1"/>
        <v>#NAME?</v>
      </c>
      <c r="N101" t="e">
        <f ca="1"/>
        <v>#NAME?</v>
      </c>
      <c r="O101" t="e">
        <f ca="1"/>
        <v>#NAME?</v>
      </c>
      <c r="P101" t="e">
        <f ca="1"/>
        <v>#NAME?</v>
      </c>
      <c r="Q101" t="e">
        <f ca="1"/>
        <v>#NAME?</v>
      </c>
      <c r="R101" t="e">
        <f ca="1"/>
        <v>#NAME?</v>
      </c>
      <c r="S101" t="e">
        <f ca="1"/>
        <v>#NAME?</v>
      </c>
      <c r="T101" t="e">
        <f ca="1"/>
        <v>#NAME?</v>
      </c>
    </row>
    <row r="102" spans="1:20" x14ac:dyDescent="0.25">
      <c r="A102" t="e" cm="1">
        <f t="array" aca="1" ref="A102:T102" ca="1">_xlfn._xlws.FILTER(Stock!$A$2:$T$910,Stock!$J$2:$J$910='Etat des stocks'!A92&amp;"Disponible","Non référencé")</f>
        <v>#NAME?</v>
      </c>
      <c r="B102" t="e">
        <f ca="1"/>
        <v>#NAME?</v>
      </c>
      <c r="C102" t="e">
        <f ca="1"/>
        <v>#NAME?</v>
      </c>
      <c r="D102" t="e">
        <f ca="1"/>
        <v>#NAME?</v>
      </c>
      <c r="E102" t="e">
        <f ca="1"/>
        <v>#NAME?</v>
      </c>
      <c r="F102" t="e">
        <f ca="1"/>
        <v>#NAME?</v>
      </c>
      <c r="G102" t="e">
        <f ca="1"/>
        <v>#NAME?</v>
      </c>
      <c r="H102" t="e">
        <f ca="1"/>
        <v>#NAME?</v>
      </c>
      <c r="I102" t="e">
        <f ca="1"/>
        <v>#NAME?</v>
      </c>
      <c r="J102" t="e">
        <f ca="1"/>
        <v>#NAME?</v>
      </c>
      <c r="K102" t="e">
        <f ca="1"/>
        <v>#NAME?</v>
      </c>
      <c r="L102" t="e">
        <f ca="1"/>
        <v>#NAME?</v>
      </c>
      <c r="M102" t="e">
        <f ca="1"/>
        <v>#NAME?</v>
      </c>
      <c r="N102" t="e">
        <f ca="1"/>
        <v>#NAME?</v>
      </c>
      <c r="O102" t="e">
        <f ca="1"/>
        <v>#NAME?</v>
      </c>
      <c r="P102" t="e">
        <f ca="1"/>
        <v>#NAME?</v>
      </c>
      <c r="Q102" t="e">
        <f ca="1"/>
        <v>#NAME?</v>
      </c>
      <c r="R102" t="e">
        <f ca="1"/>
        <v>#NAME?</v>
      </c>
      <c r="S102" t="e">
        <f ca="1"/>
        <v>#NAME?</v>
      </c>
      <c r="T102" t="e">
        <f ca="1"/>
        <v>#NAME?</v>
      </c>
    </row>
    <row r="103" spans="1:20" x14ac:dyDescent="0.25">
      <c r="A103" t="e" cm="1">
        <f t="array" aca="1" ref="A103:T103" ca="1">_xlfn._xlws.FILTER(Stock!$A$2:$T$910,Stock!$J$2:$J$910='Etat des stocks'!A93&amp;"Disponible","Non référencé")</f>
        <v>#NAME?</v>
      </c>
      <c r="B103" t="e">
        <f ca="1"/>
        <v>#NAME?</v>
      </c>
      <c r="C103" t="e">
        <f ca="1"/>
        <v>#NAME?</v>
      </c>
      <c r="D103" t="e">
        <f ca="1"/>
        <v>#NAME?</v>
      </c>
      <c r="E103" t="e">
        <f ca="1"/>
        <v>#NAME?</v>
      </c>
      <c r="F103" t="e">
        <f ca="1"/>
        <v>#NAME?</v>
      </c>
      <c r="G103" t="e">
        <f ca="1"/>
        <v>#NAME?</v>
      </c>
      <c r="H103" t="e">
        <f ca="1"/>
        <v>#NAME?</v>
      </c>
      <c r="I103" t="e">
        <f ca="1"/>
        <v>#NAME?</v>
      </c>
      <c r="J103" t="e">
        <f ca="1"/>
        <v>#NAME?</v>
      </c>
      <c r="K103" t="e">
        <f ca="1"/>
        <v>#NAME?</v>
      </c>
      <c r="L103" t="e">
        <f ca="1"/>
        <v>#NAME?</v>
      </c>
      <c r="M103" t="e">
        <f ca="1"/>
        <v>#NAME?</v>
      </c>
      <c r="N103" t="e">
        <f ca="1"/>
        <v>#NAME?</v>
      </c>
      <c r="O103" t="e">
        <f ca="1"/>
        <v>#NAME?</v>
      </c>
      <c r="P103" t="e">
        <f ca="1"/>
        <v>#NAME?</v>
      </c>
      <c r="Q103" t="e">
        <f ca="1"/>
        <v>#NAME?</v>
      </c>
      <c r="R103" t="e">
        <f ca="1"/>
        <v>#NAME?</v>
      </c>
      <c r="S103" t="e">
        <f ca="1"/>
        <v>#NAME?</v>
      </c>
      <c r="T103" t="e">
        <f ca="1"/>
        <v>#NAME?</v>
      </c>
    </row>
    <row r="104" spans="1:20" x14ac:dyDescent="0.25">
      <c r="A104" t="e" cm="1">
        <f t="array" aca="1" ref="A104:T104" ca="1">_xlfn._xlws.FILTER(Stock!$A$2:$T$910,Stock!$J$2:$J$910='Etat des stocks'!A99&amp;"Disponible","Non référencé")</f>
        <v>#NAME?</v>
      </c>
      <c r="B104" t="e">
        <f ca="1"/>
        <v>#NAME?</v>
      </c>
      <c r="C104" t="e">
        <f ca="1"/>
        <v>#NAME?</v>
      </c>
      <c r="D104" t="e">
        <f ca="1"/>
        <v>#NAME?</v>
      </c>
      <c r="E104" t="e">
        <f ca="1"/>
        <v>#NAME?</v>
      </c>
      <c r="F104" t="e">
        <f ca="1"/>
        <v>#NAME?</v>
      </c>
      <c r="G104" t="e">
        <f ca="1"/>
        <v>#NAME?</v>
      </c>
      <c r="H104" t="e">
        <f ca="1"/>
        <v>#NAME?</v>
      </c>
      <c r="I104" t="e">
        <f ca="1"/>
        <v>#NAME?</v>
      </c>
      <c r="J104" t="e">
        <f ca="1"/>
        <v>#NAME?</v>
      </c>
      <c r="K104" t="e">
        <f ca="1"/>
        <v>#NAME?</v>
      </c>
      <c r="L104" t="e">
        <f ca="1"/>
        <v>#NAME?</v>
      </c>
      <c r="M104" t="e">
        <f ca="1"/>
        <v>#NAME?</v>
      </c>
      <c r="N104" t="e">
        <f ca="1"/>
        <v>#NAME?</v>
      </c>
      <c r="O104" t="e">
        <f ca="1"/>
        <v>#NAME?</v>
      </c>
      <c r="P104" t="e">
        <f ca="1"/>
        <v>#NAME?</v>
      </c>
      <c r="Q104" t="e">
        <f ca="1"/>
        <v>#NAME?</v>
      </c>
      <c r="R104" t="e">
        <f ca="1"/>
        <v>#NAME?</v>
      </c>
      <c r="S104" t="e">
        <f ca="1"/>
        <v>#NAME?</v>
      </c>
      <c r="T104" t="e">
        <f ca="1"/>
        <v>#NAME?</v>
      </c>
    </row>
    <row r="105" spans="1:20" hidden="1" x14ac:dyDescent="0.25">
      <c r="A105" t="e" cm="1">
        <f t="array" aca="1" ref="A105" ca="1">_xlfn._xlws.FILTER(Stock!$A$2:$T$910,Stock!$J$2:$J$910='Etat des stocks'!#REF!&amp;"Disponible","Non référencé")</f>
        <v>#NAME?</v>
      </c>
      <c r="G105"/>
      <c r="H105"/>
    </row>
    <row r="106" spans="1:20" hidden="1" x14ac:dyDescent="0.25">
      <c r="A106" t="e" cm="1">
        <f t="array" aca="1" ref="A106" ca="1">_xlfn._xlws.FILTER(Stock!$A$2:$T$910,Stock!$J$2:$J$910='Etat des stocks'!#REF!&amp;"Disponible","Non référencé")</f>
        <v>#NAME?</v>
      </c>
      <c r="G106"/>
      <c r="H106"/>
    </row>
    <row r="107" spans="1:20" hidden="1" x14ac:dyDescent="0.25">
      <c r="A107" t="e" cm="1">
        <f t="array" aca="1" ref="A107" ca="1">_xlfn._xlws.FILTER(Stock!$A$2:$T$910,Stock!$J$2:$J$910='Etat des stocks'!#REF!&amp;"Disponible","Non référencé")</f>
        <v>#NAME?</v>
      </c>
      <c r="G107"/>
      <c r="H107"/>
    </row>
    <row r="108" spans="1:20" hidden="1" x14ac:dyDescent="0.25">
      <c r="A108" t="e" cm="1">
        <f t="array" aca="1" ref="A108" ca="1">_xlfn._xlws.FILTER(Stock!$A$2:$T$910,Stock!$J$2:$J$910='Etat des stocks'!#REF!&amp;"Disponible","Non référencé")</f>
        <v>#NAME?</v>
      </c>
      <c r="G108"/>
      <c r="H108"/>
    </row>
    <row r="109" spans="1:20" hidden="1" x14ac:dyDescent="0.25">
      <c r="A109" t="e" cm="1">
        <f t="array" aca="1" ref="A109" ca="1">_xlfn._xlws.FILTER(Stock!$A$2:$T$910,Stock!$J$2:$J$910='Etat des stocks'!#REF!&amp;"Disponible","Non référencé")</f>
        <v>#NAME?</v>
      </c>
      <c r="G109"/>
      <c r="H109"/>
    </row>
    <row r="110" spans="1:20" hidden="1" x14ac:dyDescent="0.25">
      <c r="A110" t="e" cm="1">
        <f t="array" aca="1" ref="A110" ca="1">_xlfn._xlws.FILTER(Stock!$A$2:$T$910,Stock!$J$2:$J$910='Etat des stocks'!#REF!&amp;"Disponible","Non référencé")</f>
        <v>#NAME?</v>
      </c>
      <c r="G110"/>
      <c r="H110"/>
    </row>
    <row r="111" spans="1:20" hidden="1" x14ac:dyDescent="0.25">
      <c r="A111" t="e" cm="1">
        <f t="array" aca="1" ref="A111" ca="1">_xlfn._xlws.FILTER(Stock!$A$2:$T$910,Stock!$J$2:$J$910='Etat des stocks'!#REF!&amp;"Disponible","Non référencé")</f>
        <v>#NAME?</v>
      </c>
      <c r="G111"/>
      <c r="H111"/>
    </row>
    <row r="112" spans="1:20" hidden="1" x14ac:dyDescent="0.25">
      <c r="A112" t="e" cm="1">
        <f t="array" aca="1" ref="A112" ca="1">_xlfn._xlws.FILTER(Stock!$A$2:$T$910,Stock!$J$2:$J$910='Etat des stocks'!#REF!&amp;"Disponible","Non référencé")</f>
        <v>#NAME?</v>
      </c>
      <c r="G112"/>
      <c r="H112"/>
    </row>
    <row r="113" spans="1:20" hidden="1" x14ac:dyDescent="0.25">
      <c r="A113" t="e" cm="1">
        <f t="array" aca="1" ref="A113" ca="1">_xlfn._xlws.FILTER(Stock!$A$2:$T$910,Stock!$J$2:$J$910='Etat des stocks'!#REF!&amp;"Disponible","Non référencé")</f>
        <v>#NAME?</v>
      </c>
      <c r="G113"/>
      <c r="H113"/>
    </row>
    <row r="114" spans="1:20" hidden="1" x14ac:dyDescent="0.25">
      <c r="A114" t="e" cm="1">
        <f t="array" aca="1" ref="A114" ca="1">_xlfn._xlws.FILTER(Stock!$A$2:$T$910,Stock!$J$2:$J$910='Etat des stocks'!#REF!&amp;"Disponible","Non référencé")</f>
        <v>#NAME?</v>
      </c>
      <c r="G114"/>
      <c r="H114"/>
    </row>
    <row r="115" spans="1:20" hidden="1" x14ac:dyDescent="0.25">
      <c r="A115" t="e" cm="1">
        <f t="array" aca="1" ref="A115" ca="1">_xlfn._xlws.FILTER(Stock!$A$2:$T$910,Stock!$J$2:$J$910='Etat des stocks'!#REF!&amp;"Disponible","Non référencé")</f>
        <v>#NAME?</v>
      </c>
      <c r="G115"/>
      <c r="H115"/>
    </row>
    <row r="116" spans="1:20" hidden="1" x14ac:dyDescent="0.25">
      <c r="A116" t="e" cm="1">
        <f t="array" aca="1" ref="A116" ca="1">_xlfn._xlws.FILTER(Stock!$A$2:$T$910,Stock!$J$2:$J$910='Etat des stocks'!#REF!&amp;"Disponible","Non référencé")</f>
        <v>#NAME?</v>
      </c>
      <c r="G116"/>
      <c r="H116"/>
    </row>
    <row r="117" spans="1:20" hidden="1" x14ac:dyDescent="0.25">
      <c r="A117" t="e" cm="1">
        <f t="array" aca="1" ref="A117" ca="1">_xlfn._xlws.FILTER(Stock!$A$2:$T$910,Stock!$J$2:$J$910='Etat des stocks'!#REF!&amp;"Disponible","Non référencé")</f>
        <v>#NAME?</v>
      </c>
      <c r="G117"/>
      <c r="H117"/>
    </row>
    <row r="118" spans="1:20" x14ac:dyDescent="0.25">
      <c r="A118" t="e" cm="1">
        <f t="array" aca="1" ref="A118:T118" ca="1">_xlfn._xlws.FILTER(Stock!$A$2:$T$910,Stock!$J$2:$J$910='Etat des stocks'!A100&amp;"Disponible","Non référencé")</f>
        <v>#NAME?</v>
      </c>
      <c r="B118" t="e">
        <f ca="1"/>
        <v>#NAME?</v>
      </c>
      <c r="C118" t="e">
        <f ca="1"/>
        <v>#NAME?</v>
      </c>
      <c r="D118" t="e">
        <f ca="1"/>
        <v>#NAME?</v>
      </c>
      <c r="E118" t="e">
        <f ca="1"/>
        <v>#NAME?</v>
      </c>
      <c r="F118" t="e">
        <f ca="1"/>
        <v>#NAME?</v>
      </c>
      <c r="G118" t="e">
        <f ca="1"/>
        <v>#NAME?</v>
      </c>
      <c r="H118" t="e">
        <f ca="1"/>
        <v>#NAME?</v>
      </c>
      <c r="I118" t="e">
        <f ca="1"/>
        <v>#NAME?</v>
      </c>
      <c r="J118" t="e">
        <f ca="1"/>
        <v>#NAME?</v>
      </c>
      <c r="K118" t="e">
        <f ca="1"/>
        <v>#NAME?</v>
      </c>
      <c r="L118" t="e">
        <f ca="1"/>
        <v>#NAME?</v>
      </c>
      <c r="M118" t="e">
        <f ca="1"/>
        <v>#NAME?</v>
      </c>
      <c r="N118" t="e">
        <f ca="1"/>
        <v>#NAME?</v>
      </c>
      <c r="O118" t="e">
        <f ca="1"/>
        <v>#NAME?</v>
      </c>
      <c r="P118" t="e">
        <f ca="1"/>
        <v>#NAME?</v>
      </c>
      <c r="Q118" t="e">
        <f ca="1"/>
        <v>#NAME?</v>
      </c>
      <c r="R118" t="e">
        <f ca="1"/>
        <v>#NAME?</v>
      </c>
      <c r="S118" t="e">
        <f ca="1"/>
        <v>#NAME?</v>
      </c>
      <c r="T118" t="e">
        <f ca="1"/>
        <v>#NAME?</v>
      </c>
    </row>
    <row r="119" spans="1:20" x14ac:dyDescent="0.25">
      <c r="A119" t="e" cm="1">
        <f t="array" aca="1" ref="A119:T119" ca="1">_xlfn._xlws.FILTER(Stock!$A$2:$T$910,Stock!$J$2:$J$910='Etat des stocks'!A101&amp;"Disponible","Non référencé")</f>
        <v>#NAME?</v>
      </c>
      <c r="B119" t="e">
        <f ca="1"/>
        <v>#NAME?</v>
      </c>
      <c r="C119" t="e">
        <f ca="1"/>
        <v>#NAME?</v>
      </c>
      <c r="D119" t="e">
        <f ca="1"/>
        <v>#NAME?</v>
      </c>
      <c r="E119" t="e">
        <f ca="1"/>
        <v>#NAME?</v>
      </c>
      <c r="F119" t="e">
        <f ca="1"/>
        <v>#NAME?</v>
      </c>
      <c r="G119" t="e">
        <f ca="1"/>
        <v>#NAME?</v>
      </c>
      <c r="H119" t="e">
        <f ca="1"/>
        <v>#NAME?</v>
      </c>
      <c r="I119" t="e">
        <f ca="1"/>
        <v>#NAME?</v>
      </c>
      <c r="J119" t="e">
        <f ca="1"/>
        <v>#NAME?</v>
      </c>
      <c r="K119" t="e">
        <f ca="1"/>
        <v>#NAME?</v>
      </c>
      <c r="L119" t="e">
        <f ca="1"/>
        <v>#NAME?</v>
      </c>
      <c r="M119" t="e">
        <f ca="1"/>
        <v>#NAME?</v>
      </c>
      <c r="N119" t="e">
        <f ca="1"/>
        <v>#NAME?</v>
      </c>
      <c r="O119" t="e">
        <f ca="1"/>
        <v>#NAME?</v>
      </c>
      <c r="P119" t="e">
        <f ca="1"/>
        <v>#NAME?</v>
      </c>
      <c r="Q119" t="e">
        <f ca="1"/>
        <v>#NAME?</v>
      </c>
      <c r="R119" t="e">
        <f ca="1"/>
        <v>#NAME?</v>
      </c>
      <c r="S119" t="e">
        <f ca="1"/>
        <v>#NAME?</v>
      </c>
      <c r="T119" t="e">
        <f ca="1"/>
        <v>#NAME?</v>
      </c>
    </row>
    <row r="120" spans="1:20" x14ac:dyDescent="0.25">
      <c r="A120" t="e" cm="1">
        <f t="array" aca="1" ref="A120:T120" ca="1">_xlfn._xlws.FILTER(Stock!$A$2:$T$910,Stock!$J$2:$J$910='Etat des stocks'!A102&amp;"Disponible","Non référencé")</f>
        <v>#NAME?</v>
      </c>
      <c r="B120" t="e">
        <f ca="1"/>
        <v>#NAME?</v>
      </c>
      <c r="C120" t="e">
        <f ca="1"/>
        <v>#NAME?</v>
      </c>
      <c r="D120" t="e">
        <f ca="1"/>
        <v>#NAME?</v>
      </c>
      <c r="E120" t="e">
        <f ca="1"/>
        <v>#NAME?</v>
      </c>
      <c r="F120" t="e">
        <f ca="1"/>
        <v>#NAME?</v>
      </c>
      <c r="G120" t="e">
        <f ca="1"/>
        <v>#NAME?</v>
      </c>
      <c r="H120" t="e">
        <f ca="1"/>
        <v>#NAME?</v>
      </c>
      <c r="I120" t="e">
        <f ca="1"/>
        <v>#NAME?</v>
      </c>
      <c r="J120" t="e">
        <f ca="1"/>
        <v>#NAME?</v>
      </c>
      <c r="K120" t="e">
        <f ca="1"/>
        <v>#NAME?</v>
      </c>
      <c r="L120" t="e">
        <f ca="1"/>
        <v>#NAME?</v>
      </c>
      <c r="M120" t="e">
        <f ca="1"/>
        <v>#NAME?</v>
      </c>
      <c r="N120" t="e">
        <f ca="1"/>
        <v>#NAME?</v>
      </c>
      <c r="O120" t="e">
        <f ca="1"/>
        <v>#NAME?</v>
      </c>
      <c r="P120" t="e">
        <f ca="1"/>
        <v>#NAME?</v>
      </c>
      <c r="Q120" t="e">
        <f ca="1"/>
        <v>#NAME?</v>
      </c>
      <c r="R120" t="e">
        <f ca="1"/>
        <v>#NAME?</v>
      </c>
      <c r="S120" t="e">
        <f ca="1"/>
        <v>#NAME?</v>
      </c>
      <c r="T120" t="e">
        <f ca="1"/>
        <v>#NAME?</v>
      </c>
    </row>
    <row r="121" spans="1:20" x14ac:dyDescent="0.25">
      <c r="A121" t="e" cm="1">
        <f t="array" aca="1" ref="A121:T121" ca="1">_xlfn._xlws.FILTER(Stock!$A$2:$T$910,Stock!$J$2:$J$910='Etat des stocks'!A103&amp;"Disponible","Non référencé")</f>
        <v>#NAME?</v>
      </c>
      <c r="B121" t="e">
        <f ca="1"/>
        <v>#NAME?</v>
      </c>
      <c r="C121" t="e">
        <f ca="1"/>
        <v>#NAME?</v>
      </c>
      <c r="D121" t="e">
        <f ca="1"/>
        <v>#NAME?</v>
      </c>
      <c r="E121" t="e">
        <f ca="1"/>
        <v>#NAME?</v>
      </c>
      <c r="F121" t="e">
        <f ca="1"/>
        <v>#NAME?</v>
      </c>
      <c r="G121" t="e">
        <f ca="1"/>
        <v>#NAME?</v>
      </c>
      <c r="H121" t="e">
        <f ca="1"/>
        <v>#NAME?</v>
      </c>
      <c r="I121" t="e">
        <f ca="1"/>
        <v>#NAME?</v>
      </c>
      <c r="J121" t="e">
        <f ca="1"/>
        <v>#NAME?</v>
      </c>
      <c r="K121" t="e">
        <f ca="1"/>
        <v>#NAME?</v>
      </c>
      <c r="L121" t="e">
        <f ca="1"/>
        <v>#NAME?</v>
      </c>
      <c r="M121" t="e">
        <f ca="1"/>
        <v>#NAME?</v>
      </c>
      <c r="N121" t="e">
        <f ca="1"/>
        <v>#NAME?</v>
      </c>
      <c r="O121" t="e">
        <f ca="1"/>
        <v>#NAME?</v>
      </c>
      <c r="P121" t="e">
        <f ca="1"/>
        <v>#NAME?</v>
      </c>
      <c r="Q121" t="e">
        <f ca="1"/>
        <v>#NAME?</v>
      </c>
      <c r="R121" t="e">
        <f ca="1"/>
        <v>#NAME?</v>
      </c>
      <c r="S121" t="e">
        <f ca="1"/>
        <v>#NAME?</v>
      </c>
      <c r="T121" t="e">
        <f ca="1"/>
        <v>#NAME?</v>
      </c>
    </row>
    <row r="122" spans="1:20" x14ac:dyDescent="0.25">
      <c r="A122" t="e" cm="1">
        <f t="array" aca="1" ref="A122:T122" ca="1">_xlfn._xlws.FILTER(Stock!$A$2:$T$910,Stock!$J$2:$J$910='Etat des stocks'!A104&amp;"Disponible","Non référencé")</f>
        <v>#NAME?</v>
      </c>
      <c r="B122" t="e">
        <f ca="1"/>
        <v>#NAME?</v>
      </c>
      <c r="C122" t="e">
        <f ca="1"/>
        <v>#NAME?</v>
      </c>
      <c r="D122" t="e">
        <f ca="1"/>
        <v>#NAME?</v>
      </c>
      <c r="E122" t="e">
        <f ca="1"/>
        <v>#NAME?</v>
      </c>
      <c r="F122" t="e">
        <f ca="1"/>
        <v>#NAME?</v>
      </c>
      <c r="G122" t="e">
        <f ca="1"/>
        <v>#NAME?</v>
      </c>
      <c r="H122" t="e">
        <f ca="1"/>
        <v>#NAME?</v>
      </c>
      <c r="I122" t="e">
        <f ca="1"/>
        <v>#NAME?</v>
      </c>
      <c r="J122" t="e">
        <f ca="1"/>
        <v>#NAME?</v>
      </c>
      <c r="K122" t="e">
        <f ca="1"/>
        <v>#NAME?</v>
      </c>
      <c r="L122" t="e">
        <f ca="1"/>
        <v>#NAME?</v>
      </c>
      <c r="M122" t="e">
        <f ca="1"/>
        <v>#NAME?</v>
      </c>
      <c r="N122" t="e">
        <f ca="1"/>
        <v>#NAME?</v>
      </c>
      <c r="O122" t="e">
        <f ca="1"/>
        <v>#NAME?</v>
      </c>
      <c r="P122" t="e">
        <f ca="1"/>
        <v>#NAME?</v>
      </c>
      <c r="Q122" t="e">
        <f ca="1"/>
        <v>#NAME?</v>
      </c>
      <c r="R122" t="e">
        <f ca="1"/>
        <v>#NAME?</v>
      </c>
      <c r="S122" t="e">
        <f ca="1"/>
        <v>#NAME?</v>
      </c>
      <c r="T122" t="e">
        <f ca="1"/>
        <v>#NAME?</v>
      </c>
    </row>
    <row r="123" spans="1:20" x14ac:dyDescent="0.25">
      <c r="A123" t="e" cm="1">
        <f t="array" aca="1" ref="A123:T123" ca="1">_xlfn._xlws.FILTER(Stock!$A$2:$T$910,Stock!$J$2:$J$910='Etat des stocks'!A105&amp;"Disponible","Non référencé")</f>
        <v>#NAME?</v>
      </c>
      <c r="B123" t="e">
        <f ca="1"/>
        <v>#NAME?</v>
      </c>
      <c r="C123" t="e">
        <f ca="1"/>
        <v>#NAME?</v>
      </c>
      <c r="D123" t="e">
        <f ca="1"/>
        <v>#NAME?</v>
      </c>
      <c r="E123" t="e">
        <f ca="1"/>
        <v>#NAME?</v>
      </c>
      <c r="F123" t="e">
        <f ca="1"/>
        <v>#NAME?</v>
      </c>
      <c r="G123" t="e">
        <f ca="1"/>
        <v>#NAME?</v>
      </c>
      <c r="H123" t="e">
        <f ca="1"/>
        <v>#NAME?</v>
      </c>
      <c r="I123" t="e">
        <f ca="1"/>
        <v>#NAME?</v>
      </c>
      <c r="J123" t="e">
        <f ca="1"/>
        <v>#NAME?</v>
      </c>
      <c r="K123" t="e">
        <f ca="1"/>
        <v>#NAME?</v>
      </c>
      <c r="L123" t="e">
        <f ca="1"/>
        <v>#NAME?</v>
      </c>
      <c r="M123" t="e">
        <f ca="1"/>
        <v>#NAME?</v>
      </c>
      <c r="N123" t="e">
        <f ca="1"/>
        <v>#NAME?</v>
      </c>
      <c r="O123" t="e">
        <f ca="1"/>
        <v>#NAME?</v>
      </c>
      <c r="P123" t="e">
        <f ca="1"/>
        <v>#NAME?</v>
      </c>
      <c r="Q123" t="e">
        <f ca="1"/>
        <v>#NAME?</v>
      </c>
      <c r="R123" t="e">
        <f ca="1"/>
        <v>#NAME?</v>
      </c>
      <c r="S123" t="e">
        <f ca="1"/>
        <v>#NAME?</v>
      </c>
      <c r="T123" t="e">
        <f ca="1"/>
        <v>#NAME?</v>
      </c>
    </row>
    <row r="124" spans="1:20" x14ac:dyDescent="0.25">
      <c r="A124" t="e" cm="1">
        <f t="array" aca="1" ref="A124:T124" ca="1">_xlfn._xlws.FILTER(Stock!$A$2:$T$910,Stock!$J$2:$J$910='Etat des stocks'!A106&amp;"Disponible","Non référencé")</f>
        <v>#NAME?</v>
      </c>
      <c r="B124" t="e">
        <f ca="1"/>
        <v>#NAME?</v>
      </c>
      <c r="C124" t="e">
        <f ca="1"/>
        <v>#NAME?</v>
      </c>
      <c r="D124" t="e">
        <f ca="1"/>
        <v>#NAME?</v>
      </c>
      <c r="E124" t="e">
        <f ca="1"/>
        <v>#NAME?</v>
      </c>
      <c r="F124" t="e">
        <f ca="1"/>
        <v>#NAME?</v>
      </c>
      <c r="G124" t="e">
        <f ca="1"/>
        <v>#NAME?</v>
      </c>
      <c r="H124" t="e">
        <f ca="1"/>
        <v>#NAME?</v>
      </c>
      <c r="I124" t="e">
        <f ca="1"/>
        <v>#NAME?</v>
      </c>
      <c r="J124" t="e">
        <f ca="1"/>
        <v>#NAME?</v>
      </c>
      <c r="K124" t="e">
        <f ca="1"/>
        <v>#NAME?</v>
      </c>
      <c r="L124" t="e">
        <f ca="1"/>
        <v>#NAME?</v>
      </c>
      <c r="M124" t="e">
        <f ca="1"/>
        <v>#NAME?</v>
      </c>
      <c r="N124" t="e">
        <f ca="1"/>
        <v>#NAME?</v>
      </c>
      <c r="O124" t="e">
        <f ca="1"/>
        <v>#NAME?</v>
      </c>
      <c r="P124" t="e">
        <f ca="1"/>
        <v>#NAME?</v>
      </c>
      <c r="Q124" t="e">
        <f ca="1"/>
        <v>#NAME?</v>
      </c>
      <c r="R124" t="e">
        <f ca="1"/>
        <v>#NAME?</v>
      </c>
      <c r="S124" t="e">
        <f ca="1"/>
        <v>#NAME?</v>
      </c>
      <c r="T124" t="e">
        <f ca="1"/>
        <v>#NAME?</v>
      </c>
    </row>
    <row r="125" spans="1:20" x14ac:dyDescent="0.25">
      <c r="A125" t="e" cm="1">
        <f t="array" aca="1" ref="A125:T125" ca="1">_xlfn._xlws.FILTER(Stock!$A$2:$T$910,Stock!$J$2:$J$910='Etat des stocks'!A107&amp;"Disponible","Non référencé")</f>
        <v>#NAME?</v>
      </c>
      <c r="B125" t="e">
        <f ca="1"/>
        <v>#NAME?</v>
      </c>
      <c r="C125" t="e">
        <f ca="1"/>
        <v>#NAME?</v>
      </c>
      <c r="D125" t="e">
        <f ca="1"/>
        <v>#NAME?</v>
      </c>
      <c r="E125" t="e">
        <f ca="1"/>
        <v>#NAME?</v>
      </c>
      <c r="F125" t="e">
        <f ca="1"/>
        <v>#NAME?</v>
      </c>
      <c r="G125" t="e">
        <f ca="1"/>
        <v>#NAME?</v>
      </c>
      <c r="H125" t="e">
        <f ca="1"/>
        <v>#NAME?</v>
      </c>
      <c r="I125" t="e">
        <f ca="1"/>
        <v>#NAME?</v>
      </c>
      <c r="J125" t="e">
        <f ca="1"/>
        <v>#NAME?</v>
      </c>
      <c r="K125" t="e">
        <f ca="1"/>
        <v>#NAME?</v>
      </c>
      <c r="L125" t="e">
        <f ca="1"/>
        <v>#NAME?</v>
      </c>
      <c r="M125" t="e">
        <f ca="1"/>
        <v>#NAME?</v>
      </c>
      <c r="N125" t="e">
        <f ca="1"/>
        <v>#NAME?</v>
      </c>
      <c r="O125" t="e">
        <f ca="1"/>
        <v>#NAME?</v>
      </c>
      <c r="P125" t="e">
        <f ca="1"/>
        <v>#NAME?</v>
      </c>
      <c r="Q125" t="e">
        <f ca="1"/>
        <v>#NAME?</v>
      </c>
      <c r="R125" t="e">
        <f ca="1"/>
        <v>#NAME?</v>
      </c>
      <c r="S125" t="e">
        <f ca="1"/>
        <v>#NAME?</v>
      </c>
      <c r="T125" t="e">
        <f ca="1"/>
        <v>#NAME?</v>
      </c>
    </row>
    <row r="126" spans="1:20" x14ac:dyDescent="0.25">
      <c r="A126" t="e" cm="1">
        <f t="array" aca="1" ref="A126:T126" ca="1">_xlfn._xlws.FILTER(Stock!$A$2:$T$910,Stock!$J$2:$J$910='Etat des stocks'!A108&amp;"Disponible","Non référencé")</f>
        <v>#NAME?</v>
      </c>
      <c r="B126" t="e">
        <f ca="1"/>
        <v>#NAME?</v>
      </c>
      <c r="C126" t="e">
        <f ca="1"/>
        <v>#NAME?</v>
      </c>
      <c r="D126" t="e">
        <f ca="1"/>
        <v>#NAME?</v>
      </c>
      <c r="E126" t="e">
        <f ca="1"/>
        <v>#NAME?</v>
      </c>
      <c r="F126" t="e">
        <f ca="1"/>
        <v>#NAME?</v>
      </c>
      <c r="G126" t="e">
        <f ca="1"/>
        <v>#NAME?</v>
      </c>
      <c r="H126" t="e">
        <f ca="1"/>
        <v>#NAME?</v>
      </c>
      <c r="I126" t="e">
        <f ca="1"/>
        <v>#NAME?</v>
      </c>
      <c r="J126" t="e">
        <f ca="1"/>
        <v>#NAME?</v>
      </c>
      <c r="K126" t="e">
        <f ca="1"/>
        <v>#NAME?</v>
      </c>
      <c r="L126" t="e">
        <f ca="1"/>
        <v>#NAME?</v>
      </c>
      <c r="M126" t="e">
        <f ca="1"/>
        <v>#NAME?</v>
      </c>
      <c r="N126" t="e">
        <f ca="1"/>
        <v>#NAME?</v>
      </c>
      <c r="O126" t="e">
        <f ca="1"/>
        <v>#NAME?</v>
      </c>
      <c r="P126" t="e">
        <f ca="1"/>
        <v>#NAME?</v>
      </c>
      <c r="Q126" t="e">
        <f ca="1"/>
        <v>#NAME?</v>
      </c>
      <c r="R126" t="e">
        <f ca="1"/>
        <v>#NAME?</v>
      </c>
      <c r="S126" t="e">
        <f ca="1"/>
        <v>#NAME?</v>
      </c>
      <c r="T126" t="e">
        <f ca="1"/>
        <v>#NAME?</v>
      </c>
    </row>
    <row r="127" spans="1:20" hidden="1" x14ac:dyDescent="0.25">
      <c r="A127" t="e" cm="1">
        <f t="array" aca="1" ref="A127" ca="1">_xlfn._xlws.FILTER(Stock!$A$2:$T$910,Stock!$J$2:$J$910='Etat des stocks'!A109&amp;"Disponible","Non référencé")</f>
        <v>#NAME?</v>
      </c>
      <c r="G127"/>
      <c r="H127"/>
    </row>
    <row r="128" spans="1:20" hidden="1" x14ac:dyDescent="0.25">
      <c r="A128" t="e" cm="1">
        <f t="array" aca="1" ref="A128" ca="1">_xlfn._xlws.FILTER(Stock!$A$2:$T$910,Stock!$J$2:$J$910='Etat des stocks'!A110&amp;"Disponible","Non référencé")</f>
        <v>#NAME?</v>
      </c>
      <c r="G128"/>
      <c r="H128"/>
    </row>
    <row r="129" spans="1:20" x14ac:dyDescent="0.25">
      <c r="A129" t="e" cm="1">
        <f t="array" aca="1" ref="A129:T129" ca="1">_xlfn._xlws.FILTER(Stock!$A$2:$T$910,Stock!$J$2:$J$910='Etat des stocks'!A111&amp;"Disponible","Non référencé")</f>
        <v>#NAME?</v>
      </c>
      <c r="B129" t="e">
        <f ca="1"/>
        <v>#NAME?</v>
      </c>
      <c r="C129" t="e">
        <f ca="1"/>
        <v>#NAME?</v>
      </c>
      <c r="D129" t="e">
        <f ca="1"/>
        <v>#NAME?</v>
      </c>
      <c r="E129" t="e">
        <f ca="1"/>
        <v>#NAME?</v>
      </c>
      <c r="F129" t="e">
        <f ca="1"/>
        <v>#NAME?</v>
      </c>
      <c r="G129" t="e">
        <f ca="1"/>
        <v>#NAME?</v>
      </c>
      <c r="H129" t="e">
        <f ca="1"/>
        <v>#NAME?</v>
      </c>
      <c r="I129" t="e">
        <f ca="1"/>
        <v>#NAME?</v>
      </c>
      <c r="J129" t="e">
        <f ca="1"/>
        <v>#NAME?</v>
      </c>
      <c r="K129" t="e">
        <f ca="1"/>
        <v>#NAME?</v>
      </c>
      <c r="L129" t="e">
        <f ca="1"/>
        <v>#NAME?</v>
      </c>
      <c r="M129" t="e">
        <f ca="1"/>
        <v>#NAME?</v>
      </c>
      <c r="N129" t="e">
        <f ca="1"/>
        <v>#NAME?</v>
      </c>
      <c r="O129" t="e">
        <f ca="1"/>
        <v>#NAME?</v>
      </c>
      <c r="P129" t="e">
        <f ca="1"/>
        <v>#NAME?</v>
      </c>
      <c r="Q129" t="e">
        <f ca="1"/>
        <v>#NAME?</v>
      </c>
      <c r="R129" t="e">
        <f ca="1"/>
        <v>#NAME?</v>
      </c>
      <c r="S129" t="e">
        <f ca="1"/>
        <v>#NAME?</v>
      </c>
      <c r="T129" t="e">
        <f ca="1"/>
        <v>#NAME?</v>
      </c>
    </row>
    <row r="130" spans="1:20" x14ac:dyDescent="0.25">
      <c r="A130" t="e" cm="1">
        <f t="array" aca="1" ref="A130:T130" ca="1">_xlfn._xlws.FILTER(Stock!$A$2:$T$910,Stock!$J$2:$J$910='Etat des stocks'!A112&amp;"Disponible","Non référencé")</f>
        <v>#NAME?</v>
      </c>
      <c r="B130" t="e">
        <f ca="1"/>
        <v>#NAME?</v>
      </c>
      <c r="C130" t="e">
        <f ca="1"/>
        <v>#NAME?</v>
      </c>
      <c r="D130" t="e">
        <f ca="1"/>
        <v>#NAME?</v>
      </c>
      <c r="E130" t="e">
        <f ca="1"/>
        <v>#NAME?</v>
      </c>
      <c r="F130" t="e">
        <f ca="1"/>
        <v>#NAME?</v>
      </c>
      <c r="G130" t="e">
        <f ca="1"/>
        <v>#NAME?</v>
      </c>
      <c r="H130" t="e">
        <f ca="1"/>
        <v>#NAME?</v>
      </c>
      <c r="I130" t="e">
        <f ca="1"/>
        <v>#NAME?</v>
      </c>
      <c r="J130" t="e">
        <f ca="1"/>
        <v>#NAME?</v>
      </c>
      <c r="K130" t="e">
        <f ca="1"/>
        <v>#NAME?</v>
      </c>
      <c r="L130" t="e">
        <f ca="1"/>
        <v>#NAME?</v>
      </c>
      <c r="M130" t="e">
        <f ca="1"/>
        <v>#NAME?</v>
      </c>
      <c r="N130" t="e">
        <f ca="1"/>
        <v>#NAME?</v>
      </c>
      <c r="O130" t="e">
        <f ca="1"/>
        <v>#NAME?</v>
      </c>
      <c r="P130" t="e">
        <f ca="1"/>
        <v>#NAME?</v>
      </c>
      <c r="Q130" t="e">
        <f ca="1"/>
        <v>#NAME?</v>
      </c>
      <c r="R130" t="e">
        <f ca="1"/>
        <v>#NAME?</v>
      </c>
      <c r="S130" t="e">
        <f ca="1"/>
        <v>#NAME?</v>
      </c>
      <c r="T130" t="e">
        <f ca="1"/>
        <v>#NAME?</v>
      </c>
    </row>
    <row r="131" spans="1:20" x14ac:dyDescent="0.25">
      <c r="A131" t="e" cm="1">
        <f t="array" aca="1" ref="A131:T131" ca="1">_xlfn._xlws.FILTER(Stock!$A$2:$T$910,Stock!$J$2:$J$910='Etat des stocks'!A113&amp;"Disponible","Non référencé")</f>
        <v>#NAME?</v>
      </c>
      <c r="B131" t="e">
        <f ca="1"/>
        <v>#NAME?</v>
      </c>
      <c r="C131" t="e">
        <f ca="1"/>
        <v>#NAME?</v>
      </c>
      <c r="D131" t="e">
        <f ca="1"/>
        <v>#NAME?</v>
      </c>
      <c r="E131" t="e">
        <f ca="1"/>
        <v>#NAME?</v>
      </c>
      <c r="F131" t="e">
        <f ca="1"/>
        <v>#NAME?</v>
      </c>
      <c r="G131" t="e">
        <f ca="1"/>
        <v>#NAME?</v>
      </c>
      <c r="H131" t="e">
        <f ca="1"/>
        <v>#NAME?</v>
      </c>
      <c r="I131" t="e">
        <f ca="1"/>
        <v>#NAME?</v>
      </c>
      <c r="J131" t="e">
        <f ca="1"/>
        <v>#NAME?</v>
      </c>
      <c r="K131" t="e">
        <f ca="1"/>
        <v>#NAME?</v>
      </c>
      <c r="L131" t="e">
        <f ca="1"/>
        <v>#NAME?</v>
      </c>
      <c r="M131" t="e">
        <f ca="1"/>
        <v>#NAME?</v>
      </c>
      <c r="N131" t="e">
        <f ca="1"/>
        <v>#NAME?</v>
      </c>
      <c r="O131" t="e">
        <f ca="1"/>
        <v>#NAME?</v>
      </c>
      <c r="P131" t="e">
        <f ca="1"/>
        <v>#NAME?</v>
      </c>
      <c r="Q131" t="e">
        <f ca="1"/>
        <v>#NAME?</v>
      </c>
      <c r="R131" t="e">
        <f ca="1"/>
        <v>#NAME?</v>
      </c>
      <c r="S131" t="e">
        <f ca="1"/>
        <v>#NAME?</v>
      </c>
      <c r="T131" t="e">
        <f ca="1"/>
        <v>#NAME?</v>
      </c>
    </row>
    <row r="132" spans="1:20" x14ac:dyDescent="0.25">
      <c r="A132" t="e" cm="1">
        <f t="array" aca="1" ref="A132:T132" ca="1">_xlfn._xlws.FILTER(Stock!$A$2:$T$910,Stock!$J$2:$J$910='Etat des stocks'!A114&amp;"Disponible","Non référencé")</f>
        <v>#NAME?</v>
      </c>
      <c r="B132" t="e">
        <f ca="1"/>
        <v>#NAME?</v>
      </c>
      <c r="C132" t="e">
        <f ca="1"/>
        <v>#NAME?</v>
      </c>
      <c r="D132" t="e">
        <f ca="1"/>
        <v>#NAME?</v>
      </c>
      <c r="E132" t="e">
        <f ca="1"/>
        <v>#NAME?</v>
      </c>
      <c r="F132" t="e">
        <f ca="1"/>
        <v>#NAME?</v>
      </c>
      <c r="G132" t="e">
        <f ca="1"/>
        <v>#NAME?</v>
      </c>
      <c r="H132" t="e">
        <f ca="1"/>
        <v>#NAME?</v>
      </c>
      <c r="I132" t="e">
        <f ca="1"/>
        <v>#NAME?</v>
      </c>
      <c r="J132" t="e">
        <f ca="1"/>
        <v>#NAME?</v>
      </c>
      <c r="K132" t="e">
        <f ca="1"/>
        <v>#NAME?</v>
      </c>
      <c r="L132" t="e">
        <f ca="1"/>
        <v>#NAME?</v>
      </c>
      <c r="M132" t="e">
        <f ca="1"/>
        <v>#NAME?</v>
      </c>
      <c r="N132" t="e">
        <f ca="1"/>
        <v>#NAME?</v>
      </c>
      <c r="O132" t="e">
        <f ca="1"/>
        <v>#NAME?</v>
      </c>
      <c r="P132" t="e">
        <f ca="1"/>
        <v>#NAME?</v>
      </c>
      <c r="Q132" t="e">
        <f ca="1"/>
        <v>#NAME?</v>
      </c>
      <c r="R132" t="e">
        <f ca="1"/>
        <v>#NAME?</v>
      </c>
      <c r="S132" t="e">
        <f ca="1"/>
        <v>#NAME?</v>
      </c>
      <c r="T132" t="e">
        <f ca="1"/>
        <v>#NAME?</v>
      </c>
    </row>
    <row r="133" spans="1:20" x14ac:dyDescent="0.25">
      <c r="A133" t="e" cm="1">
        <f t="array" aca="1" ref="A133:T133" ca="1">_xlfn._xlws.FILTER(Stock!$A$2:$T$910,Stock!$J$2:$J$910='Etat des stocks'!A115&amp;"Disponible","Non référencé")</f>
        <v>#NAME?</v>
      </c>
      <c r="B133" t="e">
        <f ca="1"/>
        <v>#NAME?</v>
      </c>
      <c r="C133" t="e">
        <f ca="1"/>
        <v>#NAME?</v>
      </c>
      <c r="D133" t="e">
        <f ca="1"/>
        <v>#NAME?</v>
      </c>
      <c r="E133" t="e">
        <f ca="1"/>
        <v>#NAME?</v>
      </c>
      <c r="F133" t="e">
        <f ca="1"/>
        <v>#NAME?</v>
      </c>
      <c r="G133" t="e">
        <f ca="1"/>
        <v>#NAME?</v>
      </c>
      <c r="H133" t="e">
        <f ca="1"/>
        <v>#NAME?</v>
      </c>
      <c r="I133" t="e">
        <f ca="1"/>
        <v>#NAME?</v>
      </c>
      <c r="J133" t="e">
        <f ca="1"/>
        <v>#NAME?</v>
      </c>
      <c r="K133" t="e">
        <f ca="1"/>
        <v>#NAME?</v>
      </c>
      <c r="L133" t="e">
        <f ca="1"/>
        <v>#NAME?</v>
      </c>
      <c r="M133" t="e">
        <f ca="1"/>
        <v>#NAME?</v>
      </c>
      <c r="N133" t="e">
        <f ca="1"/>
        <v>#NAME?</v>
      </c>
      <c r="O133" t="e">
        <f ca="1"/>
        <v>#NAME?</v>
      </c>
      <c r="P133" t="e">
        <f ca="1"/>
        <v>#NAME?</v>
      </c>
      <c r="Q133" t="e">
        <f ca="1"/>
        <v>#NAME?</v>
      </c>
      <c r="R133" t="e">
        <f ca="1"/>
        <v>#NAME?</v>
      </c>
      <c r="S133" t="e">
        <f ca="1"/>
        <v>#NAME?</v>
      </c>
      <c r="T133" t="e">
        <f ca="1"/>
        <v>#NAME?</v>
      </c>
    </row>
    <row r="134" spans="1:20" hidden="1" x14ac:dyDescent="0.25">
      <c r="A134" t="e" cm="1">
        <f t="array" aca="1" ref="A134" ca="1">_xlfn._xlws.FILTER(Stock!$A$2:$T$910,Stock!$J$2:$J$910='Etat des stocks'!A116&amp;"Disponible","Non référencé")</f>
        <v>#NAME?</v>
      </c>
      <c r="G134"/>
      <c r="H134"/>
    </row>
    <row r="135" spans="1:20" x14ac:dyDescent="0.25">
      <c r="A135" t="e" cm="1">
        <f t="array" aca="1" ref="A135:T135" ca="1">_xlfn._xlws.FILTER(Stock!$A$2:$T$910,Stock!$J$2:$J$910='Etat des stocks'!A117&amp;"Disponible","Non référencé")</f>
        <v>#NAME?</v>
      </c>
      <c r="B135" t="e">
        <f ca="1"/>
        <v>#NAME?</v>
      </c>
      <c r="C135" t="e">
        <f ca="1"/>
        <v>#NAME?</v>
      </c>
      <c r="D135" t="e">
        <f ca="1"/>
        <v>#NAME?</v>
      </c>
      <c r="E135" t="e">
        <f ca="1"/>
        <v>#NAME?</v>
      </c>
      <c r="F135" t="e">
        <f ca="1"/>
        <v>#NAME?</v>
      </c>
      <c r="G135" t="e">
        <f ca="1"/>
        <v>#NAME?</v>
      </c>
      <c r="H135" t="e">
        <f ca="1"/>
        <v>#NAME?</v>
      </c>
      <c r="I135" t="e">
        <f ca="1"/>
        <v>#NAME?</v>
      </c>
      <c r="J135" t="e">
        <f ca="1"/>
        <v>#NAME?</v>
      </c>
      <c r="K135" t="e">
        <f ca="1"/>
        <v>#NAME?</v>
      </c>
      <c r="L135" t="e">
        <f ca="1"/>
        <v>#NAME?</v>
      </c>
      <c r="M135" t="e">
        <f ca="1"/>
        <v>#NAME?</v>
      </c>
      <c r="N135" t="e">
        <f ca="1"/>
        <v>#NAME?</v>
      </c>
      <c r="O135" t="e">
        <f ca="1"/>
        <v>#NAME?</v>
      </c>
      <c r="P135" t="e">
        <f ca="1"/>
        <v>#NAME?</v>
      </c>
      <c r="Q135" t="e">
        <f ca="1"/>
        <v>#NAME?</v>
      </c>
      <c r="R135" t="e">
        <f ca="1"/>
        <v>#NAME?</v>
      </c>
      <c r="S135" t="e">
        <f ca="1"/>
        <v>#NAME?</v>
      </c>
      <c r="T135" t="e">
        <f ca="1"/>
        <v>#NAME?</v>
      </c>
    </row>
    <row r="136" spans="1:20" x14ac:dyDescent="0.25">
      <c r="A136" t="e" cm="1">
        <f t="array" aca="1" ref="A136:T136" ca="1">_xlfn._xlws.FILTER(Stock!$A$2:$T$910,Stock!$J$2:$J$910='Etat des stocks'!A118&amp;"Disponible","Non référencé")</f>
        <v>#NAME?</v>
      </c>
      <c r="B136" t="e">
        <f ca="1"/>
        <v>#NAME?</v>
      </c>
      <c r="C136" t="e">
        <f ca="1"/>
        <v>#NAME?</v>
      </c>
      <c r="D136" t="e">
        <f ca="1"/>
        <v>#NAME?</v>
      </c>
      <c r="E136" t="e">
        <f ca="1"/>
        <v>#NAME?</v>
      </c>
      <c r="F136" t="e">
        <f ca="1"/>
        <v>#NAME?</v>
      </c>
      <c r="G136" t="e">
        <f ca="1"/>
        <v>#NAME?</v>
      </c>
      <c r="H136" t="e">
        <f ca="1"/>
        <v>#NAME?</v>
      </c>
      <c r="I136" t="e">
        <f ca="1"/>
        <v>#NAME?</v>
      </c>
      <c r="J136" t="e">
        <f ca="1"/>
        <v>#NAME?</v>
      </c>
      <c r="K136" t="e">
        <f ca="1"/>
        <v>#NAME?</v>
      </c>
      <c r="L136" t="e">
        <f ca="1"/>
        <v>#NAME?</v>
      </c>
      <c r="M136" t="e">
        <f ca="1"/>
        <v>#NAME?</v>
      </c>
      <c r="N136" t="e">
        <f ca="1"/>
        <v>#NAME?</v>
      </c>
      <c r="O136" t="e">
        <f ca="1"/>
        <v>#NAME?</v>
      </c>
      <c r="P136" t="e">
        <f ca="1"/>
        <v>#NAME?</v>
      </c>
      <c r="Q136" t="e">
        <f ca="1"/>
        <v>#NAME?</v>
      </c>
      <c r="R136" t="e">
        <f ca="1"/>
        <v>#NAME?</v>
      </c>
      <c r="S136" t="e">
        <f ca="1"/>
        <v>#NAME?</v>
      </c>
      <c r="T136" t="e">
        <f ca="1"/>
        <v>#NAME?</v>
      </c>
    </row>
    <row r="137" spans="1:20" x14ac:dyDescent="0.25">
      <c r="A137" t="e" cm="1">
        <f t="array" aca="1" ref="A137:T137" ca="1">_xlfn._xlws.FILTER(Stock!$A$2:$T$910,Stock!$J$2:$J$910='Etat des stocks'!A119&amp;"Disponible","Non référencé")</f>
        <v>#NAME?</v>
      </c>
      <c r="B137" t="e">
        <f ca="1"/>
        <v>#NAME?</v>
      </c>
      <c r="C137" t="e">
        <f ca="1"/>
        <v>#NAME?</v>
      </c>
      <c r="D137" t="e">
        <f ca="1"/>
        <v>#NAME?</v>
      </c>
      <c r="E137" t="e">
        <f ca="1"/>
        <v>#NAME?</v>
      </c>
      <c r="F137" t="e">
        <f ca="1"/>
        <v>#NAME?</v>
      </c>
      <c r="G137" t="e">
        <f ca="1"/>
        <v>#NAME?</v>
      </c>
      <c r="H137" t="e">
        <f ca="1"/>
        <v>#NAME?</v>
      </c>
      <c r="I137" t="e">
        <f ca="1"/>
        <v>#NAME?</v>
      </c>
      <c r="J137" t="e">
        <f ca="1"/>
        <v>#NAME?</v>
      </c>
      <c r="K137" t="e">
        <f ca="1"/>
        <v>#NAME?</v>
      </c>
      <c r="L137" t="e">
        <f ca="1"/>
        <v>#NAME?</v>
      </c>
      <c r="M137" t="e">
        <f ca="1"/>
        <v>#NAME?</v>
      </c>
      <c r="N137" t="e">
        <f ca="1"/>
        <v>#NAME?</v>
      </c>
      <c r="O137" t="e">
        <f ca="1"/>
        <v>#NAME?</v>
      </c>
      <c r="P137" t="e">
        <f ca="1"/>
        <v>#NAME?</v>
      </c>
      <c r="Q137" t="e">
        <f ca="1"/>
        <v>#NAME?</v>
      </c>
      <c r="R137" t="e">
        <f ca="1"/>
        <v>#NAME?</v>
      </c>
      <c r="S137" t="e">
        <f ca="1"/>
        <v>#NAME?</v>
      </c>
      <c r="T137" t="e">
        <f ca="1"/>
        <v>#NAME?</v>
      </c>
    </row>
    <row r="138" spans="1:20" x14ac:dyDescent="0.25">
      <c r="A138" t="e" cm="1">
        <f t="array" aca="1" ref="A138:T138" ca="1">_xlfn._xlws.FILTER(Stock!$A$2:$T$910,Stock!$J$2:$J$910='Etat des stocks'!A120&amp;"Disponible","Non référencé")</f>
        <v>#NAME?</v>
      </c>
      <c r="B138" t="e">
        <f ca="1"/>
        <v>#NAME?</v>
      </c>
      <c r="C138" t="e">
        <f ca="1"/>
        <v>#NAME?</v>
      </c>
      <c r="D138" t="e">
        <f ca="1"/>
        <v>#NAME?</v>
      </c>
      <c r="E138" t="e">
        <f ca="1"/>
        <v>#NAME?</v>
      </c>
      <c r="F138" t="e">
        <f ca="1"/>
        <v>#NAME?</v>
      </c>
      <c r="G138" t="e">
        <f ca="1"/>
        <v>#NAME?</v>
      </c>
      <c r="H138" t="e">
        <f ca="1"/>
        <v>#NAME?</v>
      </c>
      <c r="I138" t="e">
        <f ca="1"/>
        <v>#NAME?</v>
      </c>
      <c r="J138" t="e">
        <f ca="1"/>
        <v>#NAME?</v>
      </c>
      <c r="K138" t="e">
        <f ca="1"/>
        <v>#NAME?</v>
      </c>
      <c r="L138" t="e">
        <f ca="1"/>
        <v>#NAME?</v>
      </c>
      <c r="M138" t="e">
        <f ca="1"/>
        <v>#NAME?</v>
      </c>
      <c r="N138" t="e">
        <f ca="1"/>
        <v>#NAME?</v>
      </c>
      <c r="O138" t="e">
        <f ca="1"/>
        <v>#NAME?</v>
      </c>
      <c r="P138" t="e">
        <f ca="1"/>
        <v>#NAME?</v>
      </c>
      <c r="Q138" t="e">
        <f ca="1"/>
        <v>#NAME?</v>
      </c>
      <c r="R138" t="e">
        <f ca="1"/>
        <v>#NAME?</v>
      </c>
      <c r="S138" t="e">
        <f ca="1"/>
        <v>#NAME?</v>
      </c>
      <c r="T138" t="e">
        <f ca="1"/>
        <v>#NAME?</v>
      </c>
    </row>
    <row r="139" spans="1:20" x14ac:dyDescent="0.25">
      <c r="A139" t="e" cm="1">
        <f t="array" aca="1" ref="A139:T139" ca="1">_xlfn._xlws.FILTER(Stock!$A$2:$T$910,Stock!$J$2:$J$910='Etat des stocks'!A121&amp;"Disponible","Non référencé")</f>
        <v>#NAME?</v>
      </c>
      <c r="B139" t="e">
        <f ca="1"/>
        <v>#NAME?</v>
      </c>
      <c r="C139" t="e">
        <f ca="1"/>
        <v>#NAME?</v>
      </c>
      <c r="D139" t="e">
        <f ca="1"/>
        <v>#NAME?</v>
      </c>
      <c r="E139" t="e">
        <f ca="1"/>
        <v>#NAME?</v>
      </c>
      <c r="F139" t="e">
        <f ca="1"/>
        <v>#NAME?</v>
      </c>
      <c r="G139" t="e">
        <f ca="1"/>
        <v>#NAME?</v>
      </c>
      <c r="H139" t="e">
        <f ca="1"/>
        <v>#NAME?</v>
      </c>
      <c r="I139" t="e">
        <f ca="1"/>
        <v>#NAME?</v>
      </c>
      <c r="J139" t="e">
        <f ca="1"/>
        <v>#NAME?</v>
      </c>
      <c r="K139" t="e">
        <f ca="1"/>
        <v>#NAME?</v>
      </c>
      <c r="L139" t="e">
        <f ca="1"/>
        <v>#NAME?</v>
      </c>
      <c r="M139" t="e">
        <f ca="1"/>
        <v>#NAME?</v>
      </c>
      <c r="N139" t="e">
        <f ca="1"/>
        <v>#NAME?</v>
      </c>
      <c r="O139" t="e">
        <f ca="1"/>
        <v>#NAME?</v>
      </c>
      <c r="P139" t="e">
        <f ca="1"/>
        <v>#NAME?</v>
      </c>
      <c r="Q139" t="e">
        <f ca="1"/>
        <v>#NAME?</v>
      </c>
      <c r="R139" t="e">
        <f ca="1"/>
        <v>#NAME?</v>
      </c>
      <c r="S139" t="e">
        <f ca="1"/>
        <v>#NAME?</v>
      </c>
      <c r="T139" t="e">
        <f ca="1"/>
        <v>#NAME?</v>
      </c>
    </row>
    <row r="140" spans="1:20" hidden="1" x14ac:dyDescent="0.25">
      <c r="A140" t="e" cm="1">
        <f t="array" aca="1" ref="A140" ca="1">_xlfn._xlws.FILTER(Stock!$A$2:$T$910,Stock!$J$2:$J$910='Etat des stocks'!A122&amp;"Disponible","Non référencé")</f>
        <v>#NAME?</v>
      </c>
      <c r="G140"/>
      <c r="H140"/>
    </row>
    <row r="141" spans="1:20" x14ac:dyDescent="0.25">
      <c r="A141" t="e" cm="1">
        <f t="array" aca="1" ref="A141:T141" ca="1">_xlfn._xlws.FILTER(Stock!$A$2:$T$910,Stock!$J$2:$J$910='Etat des stocks'!A123&amp;"Disponible","Non référencé")</f>
        <v>#NAME?</v>
      </c>
      <c r="B141" t="e">
        <f ca="1"/>
        <v>#NAME?</v>
      </c>
      <c r="C141" t="e">
        <f ca="1"/>
        <v>#NAME?</v>
      </c>
      <c r="D141" t="e">
        <f ca="1"/>
        <v>#NAME?</v>
      </c>
      <c r="E141" t="e">
        <f ca="1"/>
        <v>#NAME?</v>
      </c>
      <c r="F141" t="e">
        <f ca="1"/>
        <v>#NAME?</v>
      </c>
      <c r="G141" t="e">
        <f ca="1"/>
        <v>#NAME?</v>
      </c>
      <c r="H141" t="e">
        <f ca="1"/>
        <v>#NAME?</v>
      </c>
      <c r="I141" t="e">
        <f ca="1"/>
        <v>#NAME?</v>
      </c>
      <c r="J141" t="e">
        <f ca="1"/>
        <v>#NAME?</v>
      </c>
      <c r="K141" t="e">
        <f ca="1"/>
        <v>#NAME?</v>
      </c>
      <c r="L141" t="e">
        <f ca="1"/>
        <v>#NAME?</v>
      </c>
      <c r="M141" t="e">
        <f ca="1"/>
        <v>#NAME?</v>
      </c>
      <c r="N141" t="e">
        <f ca="1"/>
        <v>#NAME?</v>
      </c>
      <c r="O141" t="e">
        <f ca="1"/>
        <v>#NAME?</v>
      </c>
      <c r="P141" t="e">
        <f ca="1"/>
        <v>#NAME?</v>
      </c>
      <c r="Q141" t="e">
        <f ca="1"/>
        <v>#NAME?</v>
      </c>
      <c r="R141" t="e">
        <f ca="1"/>
        <v>#NAME?</v>
      </c>
      <c r="S141" t="e">
        <f ca="1"/>
        <v>#NAME?</v>
      </c>
      <c r="T141" t="e">
        <f ca="1"/>
        <v>#NAME?</v>
      </c>
    </row>
    <row r="142" spans="1:20" x14ac:dyDescent="0.25">
      <c r="A142" t="e" cm="1">
        <f t="array" aca="1" ref="A142:T142" ca="1">_xlfn._xlws.FILTER(Stock!$A$2:$T$910,Stock!$J$2:$J$910='Etat des stocks'!A124&amp;"Disponible","Non référencé")</f>
        <v>#NAME?</v>
      </c>
      <c r="B142" t="e">
        <f ca="1"/>
        <v>#NAME?</v>
      </c>
      <c r="C142" t="e">
        <f ca="1"/>
        <v>#NAME?</v>
      </c>
      <c r="D142" t="e">
        <f ca="1"/>
        <v>#NAME?</v>
      </c>
      <c r="E142" t="e">
        <f ca="1"/>
        <v>#NAME?</v>
      </c>
      <c r="F142" t="e">
        <f ca="1"/>
        <v>#NAME?</v>
      </c>
      <c r="G142" t="e">
        <f ca="1"/>
        <v>#NAME?</v>
      </c>
      <c r="H142" t="e">
        <f ca="1"/>
        <v>#NAME?</v>
      </c>
      <c r="I142" t="e">
        <f ca="1"/>
        <v>#NAME?</v>
      </c>
      <c r="J142" t="e">
        <f ca="1"/>
        <v>#NAME?</v>
      </c>
      <c r="K142" t="e">
        <f ca="1"/>
        <v>#NAME?</v>
      </c>
      <c r="L142" t="e">
        <f ca="1"/>
        <v>#NAME?</v>
      </c>
      <c r="M142" t="e">
        <f ca="1"/>
        <v>#NAME?</v>
      </c>
      <c r="N142" t="e">
        <f ca="1"/>
        <v>#NAME?</v>
      </c>
      <c r="O142" t="e">
        <f ca="1"/>
        <v>#NAME?</v>
      </c>
      <c r="P142" t="e">
        <f ca="1"/>
        <v>#NAME?</v>
      </c>
      <c r="Q142" t="e">
        <f ca="1"/>
        <v>#NAME?</v>
      </c>
      <c r="R142" t="e">
        <f ca="1"/>
        <v>#NAME?</v>
      </c>
      <c r="S142" t="e">
        <f ca="1"/>
        <v>#NAME?</v>
      </c>
      <c r="T142" t="e">
        <f ca="1"/>
        <v>#NAME?</v>
      </c>
    </row>
    <row r="143" spans="1:20" x14ac:dyDescent="0.25">
      <c r="A143" t="e" cm="1">
        <f t="array" aca="1" ref="A143:T143" ca="1">_xlfn._xlws.FILTER(Stock!$A$2:$T$910,Stock!$J$2:$J$910='Etat des stocks'!A125&amp;"Disponible","Non référencé")</f>
        <v>#NAME?</v>
      </c>
      <c r="B143" t="e">
        <f ca="1"/>
        <v>#NAME?</v>
      </c>
      <c r="C143" t="e">
        <f ca="1"/>
        <v>#NAME?</v>
      </c>
      <c r="D143" t="e">
        <f ca="1"/>
        <v>#NAME?</v>
      </c>
      <c r="E143" t="e">
        <f ca="1"/>
        <v>#NAME?</v>
      </c>
      <c r="F143" t="e">
        <f ca="1"/>
        <v>#NAME?</v>
      </c>
      <c r="G143" t="e">
        <f ca="1"/>
        <v>#NAME?</v>
      </c>
      <c r="H143" t="e">
        <f ca="1"/>
        <v>#NAME?</v>
      </c>
      <c r="I143" t="e">
        <f ca="1"/>
        <v>#NAME?</v>
      </c>
      <c r="J143" t="e">
        <f ca="1"/>
        <v>#NAME?</v>
      </c>
      <c r="K143" t="e">
        <f ca="1"/>
        <v>#NAME?</v>
      </c>
      <c r="L143" t="e">
        <f ca="1"/>
        <v>#NAME?</v>
      </c>
      <c r="M143" t="e">
        <f ca="1"/>
        <v>#NAME?</v>
      </c>
      <c r="N143" t="e">
        <f ca="1"/>
        <v>#NAME?</v>
      </c>
      <c r="O143" t="e">
        <f ca="1"/>
        <v>#NAME?</v>
      </c>
      <c r="P143" t="e">
        <f ca="1"/>
        <v>#NAME?</v>
      </c>
      <c r="Q143" t="e">
        <f ca="1"/>
        <v>#NAME?</v>
      </c>
      <c r="R143" t="e">
        <f ca="1"/>
        <v>#NAME?</v>
      </c>
      <c r="S143" t="e">
        <f ca="1"/>
        <v>#NAME?</v>
      </c>
      <c r="T143" t="e">
        <f ca="1"/>
        <v>#NAME?</v>
      </c>
    </row>
    <row r="144" spans="1:20" x14ac:dyDescent="0.25">
      <c r="A144" t="e" cm="1">
        <f t="array" aca="1" ref="A144:T144" ca="1">_xlfn._xlws.FILTER(Stock!$A$2:$T$910,Stock!$J$2:$J$910='Etat des stocks'!A126&amp;"Disponible","Non référencé")</f>
        <v>#NAME?</v>
      </c>
      <c r="B144" t="e">
        <f ca="1"/>
        <v>#NAME?</v>
      </c>
      <c r="C144" t="e">
        <f ca="1"/>
        <v>#NAME?</v>
      </c>
      <c r="D144" t="e">
        <f ca="1"/>
        <v>#NAME?</v>
      </c>
      <c r="E144" t="e">
        <f ca="1"/>
        <v>#NAME?</v>
      </c>
      <c r="F144" t="e">
        <f ca="1"/>
        <v>#NAME?</v>
      </c>
      <c r="G144" t="e">
        <f ca="1"/>
        <v>#NAME?</v>
      </c>
      <c r="H144" t="e">
        <f ca="1"/>
        <v>#NAME?</v>
      </c>
      <c r="I144" t="e">
        <f ca="1"/>
        <v>#NAME?</v>
      </c>
      <c r="J144" t="e">
        <f ca="1"/>
        <v>#NAME?</v>
      </c>
      <c r="K144" t="e">
        <f ca="1"/>
        <v>#NAME?</v>
      </c>
      <c r="L144" t="e">
        <f ca="1"/>
        <v>#NAME?</v>
      </c>
      <c r="M144" t="e">
        <f ca="1"/>
        <v>#NAME?</v>
      </c>
      <c r="N144" t="e">
        <f ca="1"/>
        <v>#NAME?</v>
      </c>
      <c r="O144" t="e">
        <f ca="1"/>
        <v>#NAME?</v>
      </c>
      <c r="P144" t="e">
        <f ca="1"/>
        <v>#NAME?</v>
      </c>
      <c r="Q144" t="e">
        <f ca="1"/>
        <v>#NAME?</v>
      </c>
      <c r="R144" t="e">
        <f ca="1"/>
        <v>#NAME?</v>
      </c>
      <c r="S144" t="e">
        <f ca="1"/>
        <v>#NAME?</v>
      </c>
      <c r="T144" t="e">
        <f ca="1"/>
        <v>#NAME?</v>
      </c>
    </row>
    <row r="145" spans="1:20" x14ac:dyDescent="0.25">
      <c r="A145" t="e" cm="1">
        <f t="array" aca="1" ref="A145:T145" ca="1">_xlfn._xlws.FILTER(Stock!$A$2:$T$910,Stock!$J$2:$J$910='Etat des stocks'!A127&amp;"Disponible","Non référencé")</f>
        <v>#NAME?</v>
      </c>
      <c r="B145" t="e">
        <f ca="1"/>
        <v>#NAME?</v>
      </c>
      <c r="C145" t="e">
        <f ca="1"/>
        <v>#NAME?</v>
      </c>
      <c r="D145" t="e">
        <f ca="1"/>
        <v>#NAME?</v>
      </c>
      <c r="E145" t="e">
        <f ca="1"/>
        <v>#NAME?</v>
      </c>
      <c r="F145" t="e">
        <f ca="1"/>
        <v>#NAME?</v>
      </c>
      <c r="G145" t="e">
        <f ca="1"/>
        <v>#NAME?</v>
      </c>
      <c r="H145" t="e">
        <f ca="1"/>
        <v>#NAME?</v>
      </c>
      <c r="I145" t="e">
        <f ca="1"/>
        <v>#NAME?</v>
      </c>
      <c r="J145" t="e">
        <f ca="1"/>
        <v>#NAME?</v>
      </c>
      <c r="K145" t="e">
        <f ca="1"/>
        <v>#NAME?</v>
      </c>
      <c r="L145" t="e">
        <f ca="1"/>
        <v>#NAME?</v>
      </c>
      <c r="M145" t="e">
        <f ca="1"/>
        <v>#NAME?</v>
      </c>
      <c r="N145" t="e">
        <f ca="1"/>
        <v>#NAME?</v>
      </c>
      <c r="O145" t="e">
        <f ca="1"/>
        <v>#NAME?</v>
      </c>
      <c r="P145" t="e">
        <f ca="1"/>
        <v>#NAME?</v>
      </c>
      <c r="Q145" t="e">
        <f ca="1"/>
        <v>#NAME?</v>
      </c>
      <c r="R145" t="e">
        <f ca="1"/>
        <v>#NAME?</v>
      </c>
      <c r="S145" t="e">
        <f ca="1"/>
        <v>#NAME?</v>
      </c>
      <c r="T145" t="e">
        <f ca="1"/>
        <v>#NAME?</v>
      </c>
    </row>
    <row r="146" spans="1:20" x14ac:dyDescent="0.25">
      <c r="A146" t="e" cm="1">
        <f t="array" aca="1" ref="A146:T146" ca="1">_xlfn._xlws.FILTER(Stock!$A$2:$T$910,Stock!$J$2:$J$910='Etat des stocks'!A128&amp;"Disponible","Non référencé")</f>
        <v>#NAME?</v>
      </c>
      <c r="B146" t="e">
        <f ca="1"/>
        <v>#NAME?</v>
      </c>
      <c r="C146" t="e">
        <f ca="1"/>
        <v>#NAME?</v>
      </c>
      <c r="D146" t="e">
        <f ca="1"/>
        <v>#NAME?</v>
      </c>
      <c r="E146" t="e">
        <f ca="1"/>
        <v>#NAME?</v>
      </c>
      <c r="F146" t="e">
        <f ca="1"/>
        <v>#NAME?</v>
      </c>
      <c r="G146" t="e">
        <f ca="1"/>
        <v>#NAME?</v>
      </c>
      <c r="H146" t="e">
        <f ca="1"/>
        <v>#NAME?</v>
      </c>
      <c r="I146" t="e">
        <f ca="1"/>
        <v>#NAME?</v>
      </c>
      <c r="J146" t="e">
        <f ca="1"/>
        <v>#NAME?</v>
      </c>
      <c r="K146" t="e">
        <f ca="1"/>
        <v>#NAME?</v>
      </c>
      <c r="L146" t="e">
        <f ca="1"/>
        <v>#NAME?</v>
      </c>
      <c r="M146" t="e">
        <f ca="1"/>
        <v>#NAME?</v>
      </c>
      <c r="N146" t="e">
        <f ca="1"/>
        <v>#NAME?</v>
      </c>
      <c r="O146" t="e">
        <f ca="1"/>
        <v>#NAME?</v>
      </c>
      <c r="P146" t="e">
        <f ca="1"/>
        <v>#NAME?</v>
      </c>
      <c r="Q146" t="e">
        <f ca="1"/>
        <v>#NAME?</v>
      </c>
      <c r="R146" t="e">
        <f ca="1"/>
        <v>#NAME?</v>
      </c>
      <c r="S146" t="e">
        <f ca="1"/>
        <v>#NAME?</v>
      </c>
      <c r="T146" t="e">
        <f ca="1"/>
        <v>#NAME?</v>
      </c>
    </row>
    <row r="147" spans="1:20" x14ac:dyDescent="0.25">
      <c r="A147" t="e" cm="1">
        <f t="array" aca="1" ref="A147:T147" ca="1">_xlfn._xlws.FILTER(Stock!$A$2:$T$910,Stock!$J$2:$J$910='Etat des stocks'!A129&amp;"Disponible","Non référencé")</f>
        <v>#NAME?</v>
      </c>
      <c r="B147" t="e">
        <f ca="1"/>
        <v>#NAME?</v>
      </c>
      <c r="C147" t="e">
        <f ca="1"/>
        <v>#NAME?</v>
      </c>
      <c r="D147" t="e">
        <f ca="1"/>
        <v>#NAME?</v>
      </c>
      <c r="E147" t="e">
        <f ca="1"/>
        <v>#NAME?</v>
      </c>
      <c r="F147" t="e">
        <f ca="1"/>
        <v>#NAME?</v>
      </c>
      <c r="G147" t="e">
        <f ca="1"/>
        <v>#NAME?</v>
      </c>
      <c r="H147" t="e">
        <f ca="1"/>
        <v>#NAME?</v>
      </c>
      <c r="I147" t="e">
        <f ca="1"/>
        <v>#NAME?</v>
      </c>
      <c r="J147" t="e">
        <f ca="1"/>
        <v>#NAME?</v>
      </c>
      <c r="K147" t="e">
        <f ca="1"/>
        <v>#NAME?</v>
      </c>
      <c r="L147" t="e">
        <f ca="1"/>
        <v>#NAME?</v>
      </c>
      <c r="M147" t="e">
        <f ca="1"/>
        <v>#NAME?</v>
      </c>
      <c r="N147" t="e">
        <f ca="1"/>
        <v>#NAME?</v>
      </c>
      <c r="O147" t="e">
        <f ca="1"/>
        <v>#NAME?</v>
      </c>
      <c r="P147" t="e">
        <f ca="1"/>
        <v>#NAME?</v>
      </c>
      <c r="Q147" t="e">
        <f ca="1"/>
        <v>#NAME?</v>
      </c>
      <c r="R147" t="e">
        <f ca="1"/>
        <v>#NAME?</v>
      </c>
      <c r="S147" t="e">
        <f ca="1"/>
        <v>#NAME?</v>
      </c>
      <c r="T147" t="e">
        <f ca="1"/>
        <v>#NAME?</v>
      </c>
    </row>
    <row r="148" spans="1:20" x14ac:dyDescent="0.25">
      <c r="A148" t="e" cm="1">
        <f t="array" aca="1" ref="A148:T148" ca="1">_xlfn._xlws.FILTER(Stock!$A$2:$T$910,Stock!$J$2:$J$910='Etat des stocks'!A130&amp;"Disponible","Non référencé")</f>
        <v>#NAME?</v>
      </c>
      <c r="B148" t="e">
        <f ca="1"/>
        <v>#NAME?</v>
      </c>
      <c r="C148" t="e">
        <f ca="1"/>
        <v>#NAME?</v>
      </c>
      <c r="D148" t="e">
        <f ca="1"/>
        <v>#NAME?</v>
      </c>
      <c r="E148" t="e">
        <f ca="1"/>
        <v>#NAME?</v>
      </c>
      <c r="F148" t="e">
        <f ca="1"/>
        <v>#NAME?</v>
      </c>
      <c r="G148" t="e">
        <f ca="1"/>
        <v>#NAME?</v>
      </c>
      <c r="H148" t="e">
        <f ca="1"/>
        <v>#NAME?</v>
      </c>
      <c r="I148" t="e">
        <f ca="1"/>
        <v>#NAME?</v>
      </c>
      <c r="J148" t="e">
        <f ca="1"/>
        <v>#NAME?</v>
      </c>
      <c r="K148" t="e">
        <f ca="1"/>
        <v>#NAME?</v>
      </c>
      <c r="L148" t="e">
        <f ca="1"/>
        <v>#NAME?</v>
      </c>
      <c r="M148" t="e">
        <f ca="1"/>
        <v>#NAME?</v>
      </c>
      <c r="N148" t="e">
        <f ca="1"/>
        <v>#NAME?</v>
      </c>
      <c r="O148" t="e">
        <f ca="1"/>
        <v>#NAME?</v>
      </c>
      <c r="P148" t="e">
        <f ca="1"/>
        <v>#NAME?</v>
      </c>
      <c r="Q148" t="e">
        <f ca="1"/>
        <v>#NAME?</v>
      </c>
      <c r="R148" t="e">
        <f ca="1"/>
        <v>#NAME?</v>
      </c>
      <c r="S148" t="e">
        <f ca="1"/>
        <v>#NAME?</v>
      </c>
      <c r="T148" t="e">
        <f ca="1"/>
        <v>#NAME?</v>
      </c>
    </row>
    <row r="149" spans="1:20" x14ac:dyDescent="0.25">
      <c r="A149" t="e" cm="1">
        <f t="array" aca="1" ref="A149:T149" ca="1">_xlfn._xlws.FILTER(Stock!$A$2:$T$910,Stock!$J$2:$J$910='Etat des stocks'!A131&amp;"Disponible","Non référencé")</f>
        <v>#NAME?</v>
      </c>
      <c r="B149" t="e">
        <f ca="1"/>
        <v>#NAME?</v>
      </c>
      <c r="C149" t="e">
        <f ca="1"/>
        <v>#NAME?</v>
      </c>
      <c r="D149" t="e">
        <f ca="1"/>
        <v>#NAME?</v>
      </c>
      <c r="E149" t="e">
        <f ca="1"/>
        <v>#NAME?</v>
      </c>
      <c r="F149" t="e">
        <f ca="1"/>
        <v>#NAME?</v>
      </c>
      <c r="G149" t="e">
        <f ca="1"/>
        <v>#NAME?</v>
      </c>
      <c r="H149" t="e">
        <f ca="1"/>
        <v>#NAME?</v>
      </c>
      <c r="I149" t="e">
        <f ca="1"/>
        <v>#NAME?</v>
      </c>
      <c r="J149" t="e">
        <f ca="1"/>
        <v>#NAME?</v>
      </c>
      <c r="K149" t="e">
        <f ca="1"/>
        <v>#NAME?</v>
      </c>
      <c r="L149" t="e">
        <f ca="1"/>
        <v>#NAME?</v>
      </c>
      <c r="M149" t="e">
        <f ca="1"/>
        <v>#NAME?</v>
      </c>
      <c r="N149" t="e">
        <f ca="1"/>
        <v>#NAME?</v>
      </c>
      <c r="O149" t="e">
        <f ca="1"/>
        <v>#NAME?</v>
      </c>
      <c r="P149" t="e">
        <f ca="1"/>
        <v>#NAME?</v>
      </c>
      <c r="Q149" t="e">
        <f ca="1"/>
        <v>#NAME?</v>
      </c>
      <c r="R149" t="e">
        <f ca="1"/>
        <v>#NAME?</v>
      </c>
      <c r="S149" t="e">
        <f ca="1"/>
        <v>#NAME?</v>
      </c>
      <c r="T149" t="e">
        <f ca="1"/>
        <v>#NAME?</v>
      </c>
    </row>
    <row r="150" spans="1:20" x14ac:dyDescent="0.25">
      <c r="A150" t="e" cm="1">
        <f t="array" aca="1" ref="A150:T150" ca="1">_xlfn._xlws.FILTER(Stock!$A$2:$T$910,Stock!$J$2:$J$910='Etat des stocks'!A132&amp;"Disponible","Non référencé")</f>
        <v>#NAME?</v>
      </c>
      <c r="B150" t="e">
        <f ca="1"/>
        <v>#NAME?</v>
      </c>
      <c r="C150" t="e">
        <f ca="1"/>
        <v>#NAME?</v>
      </c>
      <c r="D150" t="e">
        <f ca="1"/>
        <v>#NAME?</v>
      </c>
      <c r="E150" t="e">
        <f ca="1"/>
        <v>#NAME?</v>
      </c>
      <c r="F150" t="e">
        <f ca="1"/>
        <v>#NAME?</v>
      </c>
      <c r="G150" t="e">
        <f ca="1"/>
        <v>#NAME?</v>
      </c>
      <c r="H150" t="e">
        <f ca="1"/>
        <v>#NAME?</v>
      </c>
      <c r="I150" t="e">
        <f ca="1"/>
        <v>#NAME?</v>
      </c>
      <c r="J150" t="e">
        <f ca="1"/>
        <v>#NAME?</v>
      </c>
      <c r="K150" t="e">
        <f ca="1"/>
        <v>#NAME?</v>
      </c>
      <c r="L150" t="e">
        <f ca="1"/>
        <v>#NAME?</v>
      </c>
      <c r="M150" t="e">
        <f ca="1"/>
        <v>#NAME?</v>
      </c>
      <c r="N150" t="e">
        <f ca="1"/>
        <v>#NAME?</v>
      </c>
      <c r="O150" t="e">
        <f ca="1"/>
        <v>#NAME?</v>
      </c>
      <c r="P150" t="e">
        <f ca="1"/>
        <v>#NAME?</v>
      </c>
      <c r="Q150" t="e">
        <f ca="1"/>
        <v>#NAME?</v>
      </c>
      <c r="R150" t="e">
        <f ca="1"/>
        <v>#NAME?</v>
      </c>
      <c r="S150" t="e">
        <f ca="1"/>
        <v>#NAME?</v>
      </c>
      <c r="T150" t="e">
        <f ca="1"/>
        <v>#NAME?</v>
      </c>
    </row>
    <row r="151" spans="1:20" x14ac:dyDescent="0.25">
      <c r="A151" t="e" cm="1">
        <f t="array" aca="1" ref="A151:T151" ca="1">_xlfn._xlws.FILTER(Stock!$A$2:$T$910,Stock!$J$2:$J$910='Etat des stocks'!A133&amp;"Disponible","Non référencé")</f>
        <v>#NAME?</v>
      </c>
      <c r="B151" t="e">
        <f ca="1"/>
        <v>#NAME?</v>
      </c>
      <c r="C151" t="e">
        <f ca="1"/>
        <v>#NAME?</v>
      </c>
      <c r="D151" t="e">
        <f ca="1"/>
        <v>#NAME?</v>
      </c>
      <c r="E151" t="e">
        <f ca="1"/>
        <v>#NAME?</v>
      </c>
      <c r="F151" t="e">
        <f ca="1"/>
        <v>#NAME?</v>
      </c>
      <c r="G151" t="e">
        <f ca="1"/>
        <v>#NAME?</v>
      </c>
      <c r="H151" t="e">
        <f ca="1"/>
        <v>#NAME?</v>
      </c>
      <c r="I151" t="e">
        <f ca="1"/>
        <v>#NAME?</v>
      </c>
      <c r="J151" t="e">
        <f ca="1"/>
        <v>#NAME?</v>
      </c>
      <c r="K151" t="e">
        <f ca="1"/>
        <v>#NAME?</v>
      </c>
      <c r="L151" t="e">
        <f ca="1"/>
        <v>#NAME?</v>
      </c>
      <c r="M151" t="e">
        <f ca="1"/>
        <v>#NAME?</v>
      </c>
      <c r="N151" t="e">
        <f ca="1"/>
        <v>#NAME?</v>
      </c>
      <c r="O151" t="e">
        <f ca="1"/>
        <v>#NAME?</v>
      </c>
      <c r="P151" t="e">
        <f ca="1"/>
        <v>#NAME?</v>
      </c>
      <c r="Q151" t="e">
        <f ca="1"/>
        <v>#NAME?</v>
      </c>
      <c r="R151" t="e">
        <f ca="1"/>
        <v>#NAME?</v>
      </c>
      <c r="S151" t="e">
        <f ca="1"/>
        <v>#NAME?</v>
      </c>
      <c r="T151" t="e">
        <f ca="1"/>
        <v>#NAME?</v>
      </c>
    </row>
    <row r="152" spans="1:20" x14ac:dyDescent="0.25">
      <c r="A152" t="e" cm="1">
        <f t="array" aca="1" ref="A152:T152" ca="1">_xlfn._xlws.FILTER(Stock!$A$2:$T$910,Stock!$J$2:$J$910='Etat des stocks'!A134&amp;"Disponible","Non référencé")</f>
        <v>#NAME?</v>
      </c>
      <c r="B152" t="e">
        <f ca="1"/>
        <v>#NAME?</v>
      </c>
      <c r="C152" t="e">
        <f ca="1"/>
        <v>#NAME?</v>
      </c>
      <c r="D152" t="e">
        <f ca="1"/>
        <v>#NAME?</v>
      </c>
      <c r="E152" t="e">
        <f ca="1"/>
        <v>#NAME?</v>
      </c>
      <c r="F152" t="e">
        <f ca="1"/>
        <v>#NAME?</v>
      </c>
      <c r="G152" t="e">
        <f ca="1"/>
        <v>#NAME?</v>
      </c>
      <c r="H152" t="e">
        <f ca="1"/>
        <v>#NAME?</v>
      </c>
      <c r="I152" t="e">
        <f ca="1"/>
        <v>#NAME?</v>
      </c>
      <c r="J152" t="e">
        <f ca="1"/>
        <v>#NAME?</v>
      </c>
      <c r="K152" t="e">
        <f ca="1"/>
        <v>#NAME?</v>
      </c>
      <c r="L152" t="e">
        <f ca="1"/>
        <v>#NAME?</v>
      </c>
      <c r="M152" t="e">
        <f ca="1"/>
        <v>#NAME?</v>
      </c>
      <c r="N152" t="e">
        <f ca="1"/>
        <v>#NAME?</v>
      </c>
      <c r="O152" t="e">
        <f ca="1"/>
        <v>#NAME?</v>
      </c>
      <c r="P152" t="e">
        <f ca="1"/>
        <v>#NAME?</v>
      </c>
      <c r="Q152" t="e">
        <f ca="1"/>
        <v>#NAME?</v>
      </c>
      <c r="R152" t="e">
        <f ca="1"/>
        <v>#NAME?</v>
      </c>
      <c r="S152" t="e">
        <f ca="1"/>
        <v>#NAME?</v>
      </c>
      <c r="T152" t="e">
        <f ca="1"/>
        <v>#NAME?</v>
      </c>
    </row>
    <row r="153" spans="1:20" hidden="1" x14ac:dyDescent="0.25">
      <c r="A153" t="e" cm="1">
        <f t="array" aca="1" ref="A153" ca="1">_xlfn._xlws.FILTER(Stock!$A$2:$T$910,Stock!$J$2:$J$910='Etat des stocks'!A135&amp;"Disponible","Non référencé")</f>
        <v>#NAME?</v>
      </c>
      <c r="G153"/>
      <c r="H153"/>
    </row>
    <row r="154" spans="1:20" x14ac:dyDescent="0.25">
      <c r="A154" t="e" cm="1">
        <f t="array" aca="1" ref="A154:T154" ca="1">_xlfn._xlws.FILTER(Stock!$A$2:$T$910,Stock!$J$2:$J$910='Etat des stocks'!A136&amp;"Disponible","Non référencé")</f>
        <v>#NAME?</v>
      </c>
      <c r="B154" t="e">
        <f ca="1"/>
        <v>#NAME?</v>
      </c>
      <c r="C154" t="e">
        <f ca="1"/>
        <v>#NAME?</v>
      </c>
      <c r="D154" t="e">
        <f ca="1"/>
        <v>#NAME?</v>
      </c>
      <c r="E154" t="e">
        <f ca="1"/>
        <v>#NAME?</v>
      </c>
      <c r="F154" t="e">
        <f ca="1"/>
        <v>#NAME?</v>
      </c>
      <c r="G154" t="e">
        <f ca="1"/>
        <v>#NAME?</v>
      </c>
      <c r="H154" t="e">
        <f ca="1"/>
        <v>#NAME?</v>
      </c>
      <c r="I154" t="e">
        <f ca="1"/>
        <v>#NAME?</v>
      </c>
      <c r="J154" t="e">
        <f ca="1"/>
        <v>#NAME?</v>
      </c>
      <c r="K154" t="e">
        <f ca="1"/>
        <v>#NAME?</v>
      </c>
      <c r="L154" t="e">
        <f ca="1"/>
        <v>#NAME?</v>
      </c>
      <c r="M154" t="e">
        <f ca="1"/>
        <v>#NAME?</v>
      </c>
      <c r="N154" t="e">
        <f ca="1"/>
        <v>#NAME?</v>
      </c>
      <c r="O154" t="e">
        <f ca="1"/>
        <v>#NAME?</v>
      </c>
      <c r="P154" t="e">
        <f ca="1"/>
        <v>#NAME?</v>
      </c>
      <c r="Q154" t="e">
        <f ca="1"/>
        <v>#NAME?</v>
      </c>
      <c r="R154" t="e">
        <f ca="1"/>
        <v>#NAME?</v>
      </c>
      <c r="S154" t="e">
        <f ca="1"/>
        <v>#NAME?</v>
      </c>
      <c r="T154" t="e">
        <f ca="1"/>
        <v>#NAME?</v>
      </c>
    </row>
    <row r="155" spans="1:20" x14ac:dyDescent="0.25">
      <c r="A155" t="e" cm="1">
        <f t="array" aca="1" ref="A155:T155" ca="1">_xlfn._xlws.FILTER(Stock!$A$2:$T$910,Stock!$J$2:$J$910='Etat des stocks'!A137&amp;"Disponible","Non référencé")</f>
        <v>#NAME?</v>
      </c>
      <c r="B155" t="e">
        <f ca="1"/>
        <v>#NAME?</v>
      </c>
      <c r="C155" t="e">
        <f ca="1"/>
        <v>#NAME?</v>
      </c>
      <c r="D155" t="e">
        <f ca="1"/>
        <v>#NAME?</v>
      </c>
      <c r="E155" t="e">
        <f ca="1"/>
        <v>#NAME?</v>
      </c>
      <c r="F155" t="e">
        <f ca="1"/>
        <v>#NAME?</v>
      </c>
      <c r="G155" t="e">
        <f ca="1"/>
        <v>#NAME?</v>
      </c>
      <c r="H155" t="e">
        <f ca="1"/>
        <v>#NAME?</v>
      </c>
      <c r="I155" t="e">
        <f ca="1"/>
        <v>#NAME?</v>
      </c>
      <c r="J155" t="e">
        <f ca="1"/>
        <v>#NAME?</v>
      </c>
      <c r="K155" t="e">
        <f ca="1"/>
        <v>#NAME?</v>
      </c>
      <c r="L155" t="e">
        <f ca="1"/>
        <v>#NAME?</v>
      </c>
      <c r="M155" t="e">
        <f ca="1"/>
        <v>#NAME?</v>
      </c>
      <c r="N155" t="e">
        <f ca="1"/>
        <v>#NAME?</v>
      </c>
      <c r="O155" t="e">
        <f ca="1"/>
        <v>#NAME?</v>
      </c>
      <c r="P155" t="e">
        <f ca="1"/>
        <v>#NAME?</v>
      </c>
      <c r="Q155" t="e">
        <f ca="1"/>
        <v>#NAME?</v>
      </c>
      <c r="R155" t="e">
        <f ca="1"/>
        <v>#NAME?</v>
      </c>
      <c r="S155" t="e">
        <f ca="1"/>
        <v>#NAME?</v>
      </c>
      <c r="T155" t="e">
        <f ca="1"/>
        <v>#NAME?</v>
      </c>
    </row>
    <row r="156" spans="1:20" x14ac:dyDescent="0.25">
      <c r="A156" t="e" cm="1">
        <f t="array" aca="1" ref="A156:T156" ca="1">_xlfn._xlws.FILTER(Stock!$A$2:$T$910,Stock!$J$2:$J$910='Etat des stocks'!A138&amp;"Disponible","Non référencé")</f>
        <v>#NAME?</v>
      </c>
      <c r="B156" t="e">
        <f ca="1"/>
        <v>#NAME?</v>
      </c>
      <c r="C156" t="e">
        <f ca="1"/>
        <v>#NAME?</v>
      </c>
      <c r="D156" t="e">
        <f ca="1"/>
        <v>#NAME?</v>
      </c>
      <c r="E156" t="e">
        <f ca="1"/>
        <v>#NAME?</v>
      </c>
      <c r="F156" t="e">
        <f ca="1"/>
        <v>#NAME?</v>
      </c>
      <c r="G156" t="e">
        <f ca="1"/>
        <v>#NAME?</v>
      </c>
      <c r="H156" t="e">
        <f ca="1"/>
        <v>#NAME?</v>
      </c>
      <c r="I156" t="e">
        <f ca="1"/>
        <v>#NAME?</v>
      </c>
      <c r="J156" t="e">
        <f ca="1"/>
        <v>#NAME?</v>
      </c>
      <c r="K156" t="e">
        <f ca="1"/>
        <v>#NAME?</v>
      </c>
      <c r="L156" t="e">
        <f ca="1"/>
        <v>#NAME?</v>
      </c>
      <c r="M156" t="e">
        <f ca="1"/>
        <v>#NAME?</v>
      </c>
      <c r="N156" t="e">
        <f ca="1"/>
        <v>#NAME?</v>
      </c>
      <c r="O156" t="e">
        <f ca="1"/>
        <v>#NAME?</v>
      </c>
      <c r="P156" t="e">
        <f ca="1"/>
        <v>#NAME?</v>
      </c>
      <c r="Q156" t="e">
        <f ca="1"/>
        <v>#NAME?</v>
      </c>
      <c r="R156" t="e">
        <f ca="1"/>
        <v>#NAME?</v>
      </c>
      <c r="S156" t="e">
        <f ca="1"/>
        <v>#NAME?</v>
      </c>
      <c r="T156" t="e">
        <f ca="1"/>
        <v>#NAME?</v>
      </c>
    </row>
    <row r="157" spans="1:20" x14ac:dyDescent="0.25">
      <c r="A157" t="e" cm="1">
        <f t="array" aca="1" ref="A157:T157" ca="1">_xlfn._xlws.FILTER(Stock!$A$2:$T$910,Stock!$J$2:$J$910='Etat des stocks'!A139&amp;"Disponible","Non référencé")</f>
        <v>#NAME?</v>
      </c>
      <c r="B157" t="e">
        <f ca="1"/>
        <v>#NAME?</v>
      </c>
      <c r="C157" t="e">
        <f ca="1"/>
        <v>#NAME?</v>
      </c>
      <c r="D157" t="e">
        <f ca="1"/>
        <v>#NAME?</v>
      </c>
      <c r="E157" t="e">
        <f ca="1"/>
        <v>#NAME?</v>
      </c>
      <c r="F157" t="e">
        <f ca="1"/>
        <v>#NAME?</v>
      </c>
      <c r="G157" t="e">
        <f ca="1"/>
        <v>#NAME?</v>
      </c>
      <c r="H157" t="e">
        <f ca="1"/>
        <v>#NAME?</v>
      </c>
      <c r="I157" t="e">
        <f ca="1"/>
        <v>#NAME?</v>
      </c>
      <c r="J157" t="e">
        <f ca="1"/>
        <v>#NAME?</v>
      </c>
      <c r="K157" t="e">
        <f ca="1"/>
        <v>#NAME?</v>
      </c>
      <c r="L157" t="e">
        <f ca="1"/>
        <v>#NAME?</v>
      </c>
      <c r="M157" t="e">
        <f ca="1"/>
        <v>#NAME?</v>
      </c>
      <c r="N157" t="e">
        <f ca="1"/>
        <v>#NAME?</v>
      </c>
      <c r="O157" t="e">
        <f ca="1"/>
        <v>#NAME?</v>
      </c>
      <c r="P157" t="e">
        <f ca="1"/>
        <v>#NAME?</v>
      </c>
      <c r="Q157" t="e">
        <f ca="1"/>
        <v>#NAME?</v>
      </c>
      <c r="R157" t="e">
        <f ca="1"/>
        <v>#NAME?</v>
      </c>
      <c r="S157" t="e">
        <f ca="1"/>
        <v>#NAME?</v>
      </c>
      <c r="T157" t="e">
        <f ca="1"/>
        <v>#NAME?</v>
      </c>
    </row>
    <row r="158" spans="1:20" x14ac:dyDescent="0.25">
      <c r="A158" t="e" cm="1">
        <f t="array" aca="1" ref="A158:T158" ca="1">_xlfn._xlws.FILTER(Stock!$A$2:$T$910,Stock!$J$2:$J$910='Etat des stocks'!A140&amp;"Disponible","Non référencé")</f>
        <v>#NAME?</v>
      </c>
      <c r="B158" t="e">
        <f ca="1"/>
        <v>#NAME?</v>
      </c>
      <c r="C158" t="e">
        <f ca="1"/>
        <v>#NAME?</v>
      </c>
      <c r="D158" t="e">
        <f ca="1"/>
        <v>#NAME?</v>
      </c>
      <c r="E158" t="e">
        <f ca="1"/>
        <v>#NAME?</v>
      </c>
      <c r="F158" t="e">
        <f ca="1"/>
        <v>#NAME?</v>
      </c>
      <c r="G158" t="e">
        <f ca="1"/>
        <v>#NAME?</v>
      </c>
      <c r="H158" t="e">
        <f ca="1"/>
        <v>#NAME?</v>
      </c>
      <c r="I158" t="e">
        <f ca="1"/>
        <v>#NAME?</v>
      </c>
      <c r="J158" t="e">
        <f ca="1"/>
        <v>#NAME?</v>
      </c>
      <c r="K158" t="e">
        <f ca="1"/>
        <v>#NAME?</v>
      </c>
      <c r="L158" t="e">
        <f ca="1"/>
        <v>#NAME?</v>
      </c>
      <c r="M158" t="e">
        <f ca="1"/>
        <v>#NAME?</v>
      </c>
      <c r="N158" t="e">
        <f ca="1"/>
        <v>#NAME?</v>
      </c>
      <c r="O158" t="e">
        <f ca="1"/>
        <v>#NAME?</v>
      </c>
      <c r="P158" t="e">
        <f ca="1"/>
        <v>#NAME?</v>
      </c>
      <c r="Q158" t="e">
        <f ca="1"/>
        <v>#NAME?</v>
      </c>
      <c r="R158" t="e">
        <f ca="1"/>
        <v>#NAME?</v>
      </c>
      <c r="S158" t="e">
        <f ca="1"/>
        <v>#NAME?</v>
      </c>
      <c r="T158" t="e">
        <f ca="1"/>
        <v>#NAME?</v>
      </c>
    </row>
    <row r="159" spans="1:20" x14ac:dyDescent="0.25">
      <c r="A159" t="e" cm="1">
        <f t="array" aca="1" ref="A159:T159" ca="1">_xlfn._xlws.FILTER(Stock!$A$2:$T$910,Stock!$J$2:$J$910='Etat des stocks'!A141&amp;"Disponible","Non référencé")</f>
        <v>#NAME?</v>
      </c>
      <c r="B159" t="e">
        <f ca="1"/>
        <v>#NAME?</v>
      </c>
      <c r="C159" t="e">
        <f ca="1"/>
        <v>#NAME?</v>
      </c>
      <c r="D159" t="e">
        <f ca="1"/>
        <v>#NAME?</v>
      </c>
      <c r="E159" t="e">
        <f ca="1"/>
        <v>#NAME?</v>
      </c>
      <c r="F159" t="e">
        <f ca="1"/>
        <v>#NAME?</v>
      </c>
      <c r="G159" t="e">
        <f ca="1"/>
        <v>#NAME?</v>
      </c>
      <c r="H159" t="e">
        <f ca="1"/>
        <v>#NAME?</v>
      </c>
      <c r="I159" t="e">
        <f ca="1"/>
        <v>#NAME?</v>
      </c>
      <c r="J159" t="e">
        <f ca="1"/>
        <v>#NAME?</v>
      </c>
      <c r="K159" t="e">
        <f ca="1"/>
        <v>#NAME?</v>
      </c>
      <c r="L159" t="e">
        <f ca="1"/>
        <v>#NAME?</v>
      </c>
      <c r="M159" t="e">
        <f ca="1"/>
        <v>#NAME?</v>
      </c>
      <c r="N159" t="e">
        <f ca="1"/>
        <v>#NAME?</v>
      </c>
      <c r="O159" t="e">
        <f ca="1"/>
        <v>#NAME?</v>
      </c>
      <c r="P159" t="e">
        <f ca="1"/>
        <v>#NAME?</v>
      </c>
      <c r="Q159" t="e">
        <f ca="1"/>
        <v>#NAME?</v>
      </c>
      <c r="R159" t="e">
        <f ca="1"/>
        <v>#NAME?</v>
      </c>
      <c r="S159" t="e">
        <f ca="1"/>
        <v>#NAME?</v>
      </c>
      <c r="T159" t="e">
        <f ca="1"/>
        <v>#NAME?</v>
      </c>
    </row>
    <row r="160" spans="1:20" x14ac:dyDescent="0.25">
      <c r="A160" t="e" cm="1">
        <f t="array" aca="1" ref="A160:T160" ca="1">_xlfn._xlws.FILTER(Stock!$A$2:$T$910,Stock!$J$2:$J$910='Etat des stocks'!A142&amp;"Disponible","Non référencé")</f>
        <v>#NAME?</v>
      </c>
      <c r="B160" t="e">
        <f ca="1"/>
        <v>#NAME?</v>
      </c>
      <c r="C160" t="e">
        <f ca="1"/>
        <v>#NAME?</v>
      </c>
      <c r="D160" t="e">
        <f ca="1"/>
        <v>#NAME?</v>
      </c>
      <c r="E160" t="e">
        <f ca="1"/>
        <v>#NAME?</v>
      </c>
      <c r="F160" t="e">
        <f ca="1"/>
        <v>#NAME?</v>
      </c>
      <c r="G160" t="e">
        <f ca="1"/>
        <v>#NAME?</v>
      </c>
      <c r="H160" t="e">
        <f ca="1"/>
        <v>#NAME?</v>
      </c>
      <c r="I160" t="e">
        <f ca="1"/>
        <v>#NAME?</v>
      </c>
      <c r="J160" t="e">
        <f ca="1"/>
        <v>#NAME?</v>
      </c>
      <c r="K160" t="e">
        <f ca="1"/>
        <v>#NAME?</v>
      </c>
      <c r="L160" t="e">
        <f ca="1"/>
        <v>#NAME?</v>
      </c>
      <c r="M160" t="e">
        <f ca="1"/>
        <v>#NAME?</v>
      </c>
      <c r="N160" t="e">
        <f ca="1"/>
        <v>#NAME?</v>
      </c>
      <c r="O160" t="e">
        <f ca="1"/>
        <v>#NAME?</v>
      </c>
      <c r="P160" t="e">
        <f ca="1"/>
        <v>#NAME?</v>
      </c>
      <c r="Q160" t="e">
        <f ca="1"/>
        <v>#NAME?</v>
      </c>
      <c r="R160" t="e">
        <f ca="1"/>
        <v>#NAME?</v>
      </c>
      <c r="S160" t="e">
        <f ca="1"/>
        <v>#NAME?</v>
      </c>
      <c r="T160" t="e">
        <f ca="1"/>
        <v>#NAME?</v>
      </c>
    </row>
    <row r="161" spans="1:20" hidden="1" x14ac:dyDescent="0.25">
      <c r="A161" t="e" cm="1">
        <f t="array" aca="1" ref="A161" ca="1">_xlfn._xlws.FILTER(Stock!$A$2:$T$910,Stock!$J$2:$J$910='Etat des stocks'!A143&amp;"Disponible","Non référencé")</f>
        <v>#NAME?</v>
      </c>
      <c r="G161"/>
      <c r="H161"/>
    </row>
    <row r="162" spans="1:20" x14ac:dyDescent="0.25">
      <c r="A162" t="e" cm="1">
        <f t="array" aca="1" ref="A162:T162" ca="1">_xlfn._xlws.FILTER(Stock!$A$2:$T$910,Stock!$J$2:$J$910='Etat des stocks'!A144&amp;"Disponible","Non référencé")</f>
        <v>#NAME?</v>
      </c>
      <c r="B162" t="e">
        <f ca="1"/>
        <v>#NAME?</v>
      </c>
      <c r="C162" t="e">
        <f ca="1"/>
        <v>#NAME?</v>
      </c>
      <c r="D162" t="e">
        <f ca="1"/>
        <v>#NAME?</v>
      </c>
      <c r="E162" t="e">
        <f ca="1"/>
        <v>#NAME?</v>
      </c>
      <c r="F162" t="e">
        <f ca="1"/>
        <v>#NAME?</v>
      </c>
      <c r="G162" t="e">
        <f ca="1"/>
        <v>#NAME?</v>
      </c>
      <c r="H162" t="e">
        <f ca="1"/>
        <v>#NAME?</v>
      </c>
      <c r="I162" t="e">
        <f ca="1"/>
        <v>#NAME?</v>
      </c>
      <c r="J162" t="e">
        <f ca="1"/>
        <v>#NAME?</v>
      </c>
      <c r="K162" t="e">
        <f ca="1"/>
        <v>#NAME?</v>
      </c>
      <c r="L162" t="e">
        <f ca="1"/>
        <v>#NAME?</v>
      </c>
      <c r="M162" t="e">
        <f ca="1"/>
        <v>#NAME?</v>
      </c>
      <c r="N162" t="e">
        <f ca="1"/>
        <v>#NAME?</v>
      </c>
      <c r="O162" t="e">
        <f ca="1"/>
        <v>#NAME?</v>
      </c>
      <c r="P162" t="e">
        <f ca="1"/>
        <v>#NAME?</v>
      </c>
      <c r="Q162" t="e">
        <f ca="1"/>
        <v>#NAME?</v>
      </c>
      <c r="R162" t="e">
        <f ca="1"/>
        <v>#NAME?</v>
      </c>
      <c r="S162" t="e">
        <f ca="1"/>
        <v>#NAME?</v>
      </c>
      <c r="T162" t="e">
        <f ca="1"/>
        <v>#NAME?</v>
      </c>
    </row>
    <row r="163" spans="1:20" x14ac:dyDescent="0.25">
      <c r="A163" t="e" cm="1">
        <f t="array" aca="1" ref="A163:T163" ca="1">_xlfn._xlws.FILTER(Stock!$A$2:$T$910,Stock!$J$2:$J$910='Etat des stocks'!A145&amp;"Disponible","Non référencé")</f>
        <v>#NAME?</v>
      </c>
      <c r="B163" t="e">
        <f ca="1"/>
        <v>#NAME?</v>
      </c>
      <c r="C163" t="e">
        <f ca="1"/>
        <v>#NAME?</v>
      </c>
      <c r="D163" t="e">
        <f ca="1"/>
        <v>#NAME?</v>
      </c>
      <c r="E163" t="e">
        <f ca="1"/>
        <v>#NAME?</v>
      </c>
      <c r="F163" t="e">
        <f ca="1"/>
        <v>#NAME?</v>
      </c>
      <c r="G163" t="e">
        <f ca="1"/>
        <v>#NAME?</v>
      </c>
      <c r="H163" t="e">
        <f ca="1"/>
        <v>#NAME?</v>
      </c>
      <c r="I163" t="e">
        <f ca="1"/>
        <v>#NAME?</v>
      </c>
      <c r="J163" t="e">
        <f ca="1"/>
        <v>#NAME?</v>
      </c>
      <c r="K163" t="e">
        <f ca="1"/>
        <v>#NAME?</v>
      </c>
      <c r="L163" t="e">
        <f ca="1"/>
        <v>#NAME?</v>
      </c>
      <c r="M163" t="e">
        <f ca="1"/>
        <v>#NAME?</v>
      </c>
      <c r="N163" t="e">
        <f ca="1"/>
        <v>#NAME?</v>
      </c>
      <c r="O163" t="e">
        <f ca="1"/>
        <v>#NAME?</v>
      </c>
      <c r="P163" t="e">
        <f ca="1"/>
        <v>#NAME?</v>
      </c>
      <c r="Q163" t="e">
        <f ca="1"/>
        <v>#NAME?</v>
      </c>
      <c r="R163" t="e">
        <f ca="1"/>
        <v>#NAME?</v>
      </c>
      <c r="S163" t="e">
        <f ca="1"/>
        <v>#NAME?</v>
      </c>
      <c r="T163" t="e">
        <f ca="1"/>
        <v>#NAME?</v>
      </c>
    </row>
    <row r="164" spans="1:20" x14ac:dyDescent="0.25">
      <c r="A164" t="e" cm="1">
        <f t="array" aca="1" ref="A164:T164" ca="1">_xlfn._xlws.FILTER(Stock!$A$2:$T$910,Stock!$J$2:$J$910='Etat des stocks'!A146&amp;"Disponible","Non référencé")</f>
        <v>#NAME?</v>
      </c>
      <c r="B164" t="e">
        <f ca="1"/>
        <v>#NAME?</v>
      </c>
      <c r="C164" t="e">
        <f ca="1"/>
        <v>#NAME?</v>
      </c>
      <c r="D164" t="e">
        <f ca="1"/>
        <v>#NAME?</v>
      </c>
      <c r="E164" t="e">
        <f ca="1"/>
        <v>#NAME?</v>
      </c>
      <c r="F164" t="e">
        <f ca="1"/>
        <v>#NAME?</v>
      </c>
      <c r="G164" t="e">
        <f ca="1"/>
        <v>#NAME?</v>
      </c>
      <c r="H164" t="e">
        <f ca="1"/>
        <v>#NAME?</v>
      </c>
      <c r="I164" t="e">
        <f ca="1"/>
        <v>#NAME?</v>
      </c>
      <c r="J164" t="e">
        <f ca="1"/>
        <v>#NAME?</v>
      </c>
      <c r="K164" t="e">
        <f ca="1"/>
        <v>#NAME?</v>
      </c>
      <c r="L164" t="e">
        <f ca="1"/>
        <v>#NAME?</v>
      </c>
      <c r="M164" t="e">
        <f ca="1"/>
        <v>#NAME?</v>
      </c>
      <c r="N164" t="e">
        <f ca="1"/>
        <v>#NAME?</v>
      </c>
      <c r="O164" t="e">
        <f ca="1"/>
        <v>#NAME?</v>
      </c>
      <c r="P164" t="e">
        <f ca="1"/>
        <v>#NAME?</v>
      </c>
      <c r="Q164" t="e">
        <f ca="1"/>
        <v>#NAME?</v>
      </c>
      <c r="R164" t="e">
        <f ca="1"/>
        <v>#NAME?</v>
      </c>
      <c r="S164" t="e">
        <f ca="1"/>
        <v>#NAME?</v>
      </c>
      <c r="T164" t="e">
        <f ca="1"/>
        <v>#NAME?</v>
      </c>
    </row>
    <row r="165" spans="1:20" hidden="1" x14ac:dyDescent="0.25">
      <c r="A165" t="e" cm="1">
        <f t="array" aca="1" ref="A165" ca="1">_xlfn._xlws.FILTER(Stock!$A$2:$T$910,Stock!$J$2:$J$910='Etat des stocks'!A147&amp;"Disponible","Non référencé")</f>
        <v>#NAME?</v>
      </c>
      <c r="G165"/>
      <c r="H165"/>
    </row>
    <row r="166" spans="1:20" hidden="1" x14ac:dyDescent="0.25">
      <c r="A166" t="e" cm="1">
        <f t="array" aca="1" ref="A166" ca="1">_xlfn._xlws.FILTER(Stock!$A$2:$T$910,Stock!$J$2:$J$910='Etat des stocks'!A148&amp;"Disponible","Non référencé")</f>
        <v>#NAME?</v>
      </c>
      <c r="G166"/>
      <c r="H166"/>
    </row>
    <row r="167" spans="1:20" x14ac:dyDescent="0.25">
      <c r="A167" t="e" cm="1">
        <f t="array" aca="1" ref="A167:T167" ca="1">_xlfn._xlws.FILTER(Stock!$A$2:$T$910,Stock!$J$2:$J$910='Etat des stocks'!A149&amp;"Disponible","Non référencé")</f>
        <v>#NAME?</v>
      </c>
      <c r="B167" t="e">
        <f ca="1"/>
        <v>#NAME?</v>
      </c>
      <c r="C167" t="e">
        <f ca="1"/>
        <v>#NAME?</v>
      </c>
      <c r="D167" t="e">
        <f ca="1"/>
        <v>#NAME?</v>
      </c>
      <c r="E167" t="e">
        <f ca="1"/>
        <v>#NAME?</v>
      </c>
      <c r="F167" t="e">
        <f ca="1"/>
        <v>#NAME?</v>
      </c>
      <c r="G167" t="e">
        <f ca="1"/>
        <v>#NAME?</v>
      </c>
      <c r="H167" t="e">
        <f ca="1"/>
        <v>#NAME?</v>
      </c>
      <c r="I167" t="e">
        <f ca="1"/>
        <v>#NAME?</v>
      </c>
      <c r="J167" t="e">
        <f ca="1"/>
        <v>#NAME?</v>
      </c>
      <c r="K167" t="e">
        <f ca="1"/>
        <v>#NAME?</v>
      </c>
      <c r="L167" t="e">
        <f ca="1"/>
        <v>#NAME?</v>
      </c>
      <c r="M167" t="e">
        <f ca="1"/>
        <v>#NAME?</v>
      </c>
      <c r="N167" t="e">
        <f ca="1"/>
        <v>#NAME?</v>
      </c>
      <c r="O167" t="e">
        <f ca="1"/>
        <v>#NAME?</v>
      </c>
      <c r="P167" t="e">
        <f ca="1"/>
        <v>#NAME?</v>
      </c>
      <c r="Q167" t="e">
        <f ca="1"/>
        <v>#NAME?</v>
      </c>
      <c r="R167" t="e">
        <f ca="1"/>
        <v>#NAME?</v>
      </c>
      <c r="S167" t="e">
        <f ca="1"/>
        <v>#NAME?</v>
      </c>
      <c r="T167" t="e">
        <f ca="1"/>
        <v>#NAME?</v>
      </c>
    </row>
    <row r="168" spans="1:20" x14ac:dyDescent="0.25">
      <c r="A168" t="e" cm="1">
        <f t="array" aca="1" ref="A168:T168" ca="1">_xlfn._xlws.FILTER(Stock!$A$2:$T$910,Stock!$J$2:$J$910='Etat des stocks'!A150&amp;"Disponible","Non référencé")</f>
        <v>#NAME?</v>
      </c>
      <c r="B168" t="e">
        <f ca="1"/>
        <v>#NAME?</v>
      </c>
      <c r="C168" t="e">
        <f ca="1"/>
        <v>#NAME?</v>
      </c>
      <c r="D168" t="e">
        <f ca="1"/>
        <v>#NAME?</v>
      </c>
      <c r="E168" t="e">
        <f ca="1"/>
        <v>#NAME?</v>
      </c>
      <c r="F168" t="e">
        <f ca="1"/>
        <v>#NAME?</v>
      </c>
      <c r="G168" t="e">
        <f ca="1"/>
        <v>#NAME?</v>
      </c>
      <c r="H168" t="e">
        <f ca="1"/>
        <v>#NAME?</v>
      </c>
      <c r="I168" t="e">
        <f ca="1"/>
        <v>#NAME?</v>
      </c>
      <c r="J168" t="e">
        <f ca="1"/>
        <v>#NAME?</v>
      </c>
      <c r="K168" t="e">
        <f ca="1"/>
        <v>#NAME?</v>
      </c>
      <c r="L168" t="e">
        <f ca="1"/>
        <v>#NAME?</v>
      </c>
      <c r="M168" t="e">
        <f ca="1"/>
        <v>#NAME?</v>
      </c>
      <c r="N168" t="e">
        <f ca="1"/>
        <v>#NAME?</v>
      </c>
      <c r="O168" t="e">
        <f ca="1"/>
        <v>#NAME?</v>
      </c>
      <c r="P168" t="e">
        <f ca="1"/>
        <v>#NAME?</v>
      </c>
      <c r="Q168" t="e">
        <f ca="1"/>
        <v>#NAME?</v>
      </c>
      <c r="R168" t="e">
        <f ca="1"/>
        <v>#NAME?</v>
      </c>
      <c r="S168" t="e">
        <f ca="1"/>
        <v>#NAME?</v>
      </c>
      <c r="T168" t="e">
        <f ca="1"/>
        <v>#NAME?</v>
      </c>
    </row>
    <row r="169" spans="1:20" x14ac:dyDescent="0.25">
      <c r="A169" t="e" cm="1">
        <f t="array" aca="1" ref="A169:T169" ca="1">_xlfn._xlws.FILTER(Stock!$A$2:$T$910,Stock!$J$2:$J$910='Etat des stocks'!A151&amp;"Disponible","Non référencé")</f>
        <v>#NAME?</v>
      </c>
      <c r="B169" t="e">
        <f ca="1"/>
        <v>#NAME?</v>
      </c>
      <c r="C169" t="e">
        <f ca="1"/>
        <v>#NAME?</v>
      </c>
      <c r="D169" t="e">
        <f ca="1"/>
        <v>#NAME?</v>
      </c>
      <c r="E169" t="e">
        <f ca="1"/>
        <v>#NAME?</v>
      </c>
      <c r="F169" t="e">
        <f ca="1"/>
        <v>#NAME?</v>
      </c>
      <c r="G169" t="e">
        <f ca="1"/>
        <v>#NAME?</v>
      </c>
      <c r="H169" t="e">
        <f ca="1"/>
        <v>#NAME?</v>
      </c>
      <c r="I169" t="e">
        <f ca="1"/>
        <v>#NAME?</v>
      </c>
      <c r="J169" t="e">
        <f ca="1"/>
        <v>#NAME?</v>
      </c>
      <c r="K169" t="e">
        <f ca="1"/>
        <v>#NAME?</v>
      </c>
      <c r="L169" t="e">
        <f ca="1"/>
        <v>#NAME?</v>
      </c>
      <c r="M169" t="e">
        <f ca="1"/>
        <v>#NAME?</v>
      </c>
      <c r="N169" t="e">
        <f ca="1"/>
        <v>#NAME?</v>
      </c>
      <c r="O169" t="e">
        <f ca="1"/>
        <v>#NAME?</v>
      </c>
      <c r="P169" t="e">
        <f ca="1"/>
        <v>#NAME?</v>
      </c>
      <c r="Q169" t="e">
        <f ca="1"/>
        <v>#NAME?</v>
      </c>
      <c r="R169" t="e">
        <f ca="1"/>
        <v>#NAME?</v>
      </c>
      <c r="S169" t="e">
        <f ca="1"/>
        <v>#NAME?</v>
      </c>
      <c r="T169" t="e">
        <f ca="1"/>
        <v>#NAME?</v>
      </c>
    </row>
    <row r="170" spans="1:20" x14ac:dyDescent="0.25">
      <c r="A170" t="e" cm="1">
        <f t="array" aca="1" ref="A170:T170" ca="1">_xlfn._xlws.FILTER(Stock!$A$2:$T$910,Stock!$J$2:$J$910='Etat des stocks'!A152&amp;"Disponible","Non référencé")</f>
        <v>#NAME?</v>
      </c>
      <c r="B170" t="e">
        <f ca="1"/>
        <v>#NAME?</v>
      </c>
      <c r="C170" t="e">
        <f ca="1"/>
        <v>#NAME?</v>
      </c>
      <c r="D170" t="e">
        <f ca="1"/>
        <v>#NAME?</v>
      </c>
      <c r="E170" t="e">
        <f ca="1"/>
        <v>#NAME?</v>
      </c>
      <c r="F170" t="e">
        <f ca="1"/>
        <v>#NAME?</v>
      </c>
      <c r="G170" t="e">
        <f ca="1"/>
        <v>#NAME?</v>
      </c>
      <c r="H170" t="e">
        <f ca="1"/>
        <v>#NAME?</v>
      </c>
      <c r="I170" t="e">
        <f ca="1"/>
        <v>#NAME?</v>
      </c>
      <c r="J170" t="e">
        <f ca="1"/>
        <v>#NAME?</v>
      </c>
      <c r="K170" t="e">
        <f ca="1"/>
        <v>#NAME?</v>
      </c>
      <c r="L170" t="e">
        <f ca="1"/>
        <v>#NAME?</v>
      </c>
      <c r="M170" t="e">
        <f ca="1"/>
        <v>#NAME?</v>
      </c>
      <c r="N170" t="e">
        <f ca="1"/>
        <v>#NAME?</v>
      </c>
      <c r="O170" t="e">
        <f ca="1"/>
        <v>#NAME?</v>
      </c>
      <c r="P170" t="e">
        <f ca="1"/>
        <v>#NAME?</v>
      </c>
      <c r="Q170" t="e">
        <f ca="1"/>
        <v>#NAME?</v>
      </c>
      <c r="R170" t="e">
        <f ca="1"/>
        <v>#NAME?</v>
      </c>
      <c r="S170" t="e">
        <f ca="1"/>
        <v>#NAME?</v>
      </c>
      <c r="T170" t="e">
        <f ca="1"/>
        <v>#NAME?</v>
      </c>
    </row>
    <row r="171" spans="1:20" x14ac:dyDescent="0.25">
      <c r="A171" t="e" cm="1">
        <f t="array" aca="1" ref="A171:T171" ca="1">_xlfn._xlws.FILTER(Stock!$A$2:$T$910,Stock!$J$2:$J$910='Etat des stocks'!A153&amp;"Disponible","Non référencé")</f>
        <v>#NAME?</v>
      </c>
      <c r="B171" t="e">
        <f ca="1"/>
        <v>#NAME?</v>
      </c>
      <c r="C171" t="e">
        <f ca="1"/>
        <v>#NAME?</v>
      </c>
      <c r="D171" t="e">
        <f ca="1"/>
        <v>#NAME?</v>
      </c>
      <c r="E171" t="e">
        <f ca="1"/>
        <v>#NAME?</v>
      </c>
      <c r="F171" t="e">
        <f ca="1"/>
        <v>#NAME?</v>
      </c>
      <c r="G171" t="e">
        <f ca="1"/>
        <v>#NAME?</v>
      </c>
      <c r="H171" t="e">
        <f ca="1"/>
        <v>#NAME?</v>
      </c>
      <c r="I171" t="e">
        <f ca="1"/>
        <v>#NAME?</v>
      </c>
      <c r="J171" t="e">
        <f ca="1"/>
        <v>#NAME?</v>
      </c>
      <c r="K171" t="e">
        <f ca="1"/>
        <v>#NAME?</v>
      </c>
      <c r="L171" t="e">
        <f ca="1"/>
        <v>#NAME?</v>
      </c>
      <c r="M171" t="e">
        <f ca="1"/>
        <v>#NAME?</v>
      </c>
      <c r="N171" t="e">
        <f ca="1"/>
        <v>#NAME?</v>
      </c>
      <c r="O171" t="e">
        <f ca="1"/>
        <v>#NAME?</v>
      </c>
      <c r="P171" t="e">
        <f ca="1"/>
        <v>#NAME?</v>
      </c>
      <c r="Q171" t="e">
        <f ca="1"/>
        <v>#NAME?</v>
      </c>
      <c r="R171" t="e">
        <f ca="1"/>
        <v>#NAME?</v>
      </c>
      <c r="S171" t="e">
        <f ca="1"/>
        <v>#NAME?</v>
      </c>
      <c r="T171" t="e">
        <f ca="1"/>
        <v>#NAME?</v>
      </c>
    </row>
    <row r="172" spans="1:20" x14ac:dyDescent="0.25">
      <c r="A172" t="e" cm="1">
        <f t="array" aca="1" ref="A172:T172" ca="1">_xlfn._xlws.FILTER(Stock!$A$2:$T$910,Stock!$J$2:$J$910='Etat des stocks'!A154&amp;"Disponible","Non référencé")</f>
        <v>#NAME?</v>
      </c>
      <c r="B172" t="e">
        <f ca="1"/>
        <v>#NAME?</v>
      </c>
      <c r="C172" t="e">
        <f ca="1"/>
        <v>#NAME?</v>
      </c>
      <c r="D172" t="e">
        <f ca="1"/>
        <v>#NAME?</v>
      </c>
      <c r="E172" t="e">
        <f ca="1"/>
        <v>#NAME?</v>
      </c>
      <c r="F172" t="e">
        <f ca="1"/>
        <v>#NAME?</v>
      </c>
      <c r="G172" t="e">
        <f ca="1"/>
        <v>#NAME?</v>
      </c>
      <c r="H172" t="e">
        <f ca="1"/>
        <v>#NAME?</v>
      </c>
      <c r="I172" t="e">
        <f ca="1"/>
        <v>#NAME?</v>
      </c>
      <c r="J172" t="e">
        <f ca="1"/>
        <v>#NAME?</v>
      </c>
      <c r="K172" t="e">
        <f ca="1"/>
        <v>#NAME?</v>
      </c>
      <c r="L172" t="e">
        <f ca="1"/>
        <v>#NAME?</v>
      </c>
      <c r="M172" t="e">
        <f ca="1"/>
        <v>#NAME?</v>
      </c>
      <c r="N172" t="e">
        <f ca="1"/>
        <v>#NAME?</v>
      </c>
      <c r="O172" t="e">
        <f ca="1"/>
        <v>#NAME?</v>
      </c>
      <c r="P172" t="e">
        <f ca="1"/>
        <v>#NAME?</v>
      </c>
      <c r="Q172" t="e">
        <f ca="1"/>
        <v>#NAME?</v>
      </c>
      <c r="R172" t="e">
        <f ca="1"/>
        <v>#NAME?</v>
      </c>
      <c r="S172" t="e">
        <f ca="1"/>
        <v>#NAME?</v>
      </c>
      <c r="T172" t="e">
        <f ca="1"/>
        <v>#NAME?</v>
      </c>
    </row>
    <row r="173" spans="1:20" x14ac:dyDescent="0.25">
      <c r="A173" t="e" cm="1">
        <f t="array" aca="1" ref="A173:T173" ca="1">_xlfn._xlws.FILTER(Stock!$A$2:$T$910,Stock!$J$2:$J$910='Etat des stocks'!A155&amp;"Disponible","Non référencé")</f>
        <v>#NAME?</v>
      </c>
      <c r="B173" t="e">
        <f ca="1"/>
        <v>#NAME?</v>
      </c>
      <c r="C173" t="e">
        <f ca="1"/>
        <v>#NAME?</v>
      </c>
      <c r="D173" t="e">
        <f ca="1"/>
        <v>#NAME?</v>
      </c>
      <c r="E173" t="e">
        <f ca="1"/>
        <v>#NAME?</v>
      </c>
      <c r="F173" t="e">
        <f ca="1"/>
        <v>#NAME?</v>
      </c>
      <c r="G173" t="e">
        <f ca="1"/>
        <v>#NAME?</v>
      </c>
      <c r="H173" t="e">
        <f ca="1"/>
        <v>#NAME?</v>
      </c>
      <c r="I173" t="e">
        <f ca="1"/>
        <v>#NAME?</v>
      </c>
      <c r="J173" t="e">
        <f ca="1"/>
        <v>#NAME?</v>
      </c>
      <c r="K173" t="e">
        <f ca="1"/>
        <v>#NAME?</v>
      </c>
      <c r="L173" t="e">
        <f ca="1"/>
        <v>#NAME?</v>
      </c>
      <c r="M173" t="e">
        <f ca="1"/>
        <v>#NAME?</v>
      </c>
      <c r="N173" t="e">
        <f ca="1"/>
        <v>#NAME?</v>
      </c>
      <c r="O173" t="e">
        <f ca="1"/>
        <v>#NAME?</v>
      </c>
      <c r="P173" t="e">
        <f ca="1"/>
        <v>#NAME?</v>
      </c>
      <c r="Q173" t="e">
        <f ca="1"/>
        <v>#NAME?</v>
      </c>
      <c r="R173" t="e">
        <f ca="1"/>
        <v>#NAME?</v>
      </c>
      <c r="S173" t="e">
        <f ca="1"/>
        <v>#NAME?</v>
      </c>
      <c r="T173" t="e">
        <f ca="1"/>
        <v>#NAME?</v>
      </c>
    </row>
    <row r="174" spans="1:20" x14ac:dyDescent="0.25">
      <c r="A174" t="e" cm="1">
        <f t="array" aca="1" ref="A174:T174" ca="1">_xlfn._xlws.FILTER(Stock!$A$2:$T$910,Stock!$J$2:$J$910='Etat des stocks'!A156&amp;"Disponible","Non référencé")</f>
        <v>#NAME?</v>
      </c>
      <c r="B174" t="e">
        <f ca="1"/>
        <v>#NAME?</v>
      </c>
      <c r="C174" t="e">
        <f ca="1"/>
        <v>#NAME?</v>
      </c>
      <c r="D174" t="e">
        <f ca="1"/>
        <v>#NAME?</v>
      </c>
      <c r="E174" t="e">
        <f ca="1"/>
        <v>#NAME?</v>
      </c>
      <c r="F174" t="e">
        <f ca="1"/>
        <v>#NAME?</v>
      </c>
      <c r="G174" t="e">
        <f ca="1"/>
        <v>#NAME?</v>
      </c>
      <c r="H174" t="e">
        <f ca="1"/>
        <v>#NAME?</v>
      </c>
      <c r="I174" t="e">
        <f ca="1"/>
        <v>#NAME?</v>
      </c>
      <c r="J174" t="e">
        <f ca="1"/>
        <v>#NAME?</v>
      </c>
      <c r="K174" t="e">
        <f ca="1"/>
        <v>#NAME?</v>
      </c>
      <c r="L174" t="e">
        <f ca="1"/>
        <v>#NAME?</v>
      </c>
      <c r="M174" t="e">
        <f ca="1"/>
        <v>#NAME?</v>
      </c>
      <c r="N174" t="e">
        <f ca="1"/>
        <v>#NAME?</v>
      </c>
      <c r="O174" t="e">
        <f ca="1"/>
        <v>#NAME?</v>
      </c>
      <c r="P174" t="e">
        <f ca="1"/>
        <v>#NAME?</v>
      </c>
      <c r="Q174" t="e">
        <f ca="1"/>
        <v>#NAME?</v>
      </c>
      <c r="R174" t="e">
        <f ca="1"/>
        <v>#NAME?</v>
      </c>
      <c r="S174" t="e">
        <f ca="1"/>
        <v>#NAME?</v>
      </c>
      <c r="T174" t="e">
        <f ca="1"/>
        <v>#NAME?</v>
      </c>
    </row>
    <row r="175" spans="1:20" x14ac:dyDescent="0.25">
      <c r="A175" t="e" cm="1">
        <f t="array" aca="1" ref="A175:T175" ca="1">_xlfn._xlws.FILTER(Stock!$A$2:$T$910,Stock!$J$2:$J$910='Etat des stocks'!A157&amp;"Disponible","Non référencé")</f>
        <v>#NAME?</v>
      </c>
      <c r="B175" t="e">
        <f ca="1"/>
        <v>#NAME?</v>
      </c>
      <c r="C175" t="e">
        <f ca="1"/>
        <v>#NAME?</v>
      </c>
      <c r="D175" t="e">
        <f ca="1"/>
        <v>#NAME?</v>
      </c>
      <c r="E175" t="e">
        <f ca="1"/>
        <v>#NAME?</v>
      </c>
      <c r="F175" t="e">
        <f ca="1"/>
        <v>#NAME?</v>
      </c>
      <c r="G175" t="e">
        <f ca="1"/>
        <v>#NAME?</v>
      </c>
      <c r="H175" t="e">
        <f ca="1"/>
        <v>#NAME?</v>
      </c>
      <c r="I175" t="e">
        <f ca="1"/>
        <v>#NAME?</v>
      </c>
      <c r="J175" t="e">
        <f ca="1"/>
        <v>#NAME?</v>
      </c>
      <c r="K175" t="e">
        <f ca="1"/>
        <v>#NAME?</v>
      </c>
      <c r="L175" t="e">
        <f ca="1"/>
        <v>#NAME?</v>
      </c>
      <c r="M175" t="e">
        <f ca="1"/>
        <v>#NAME?</v>
      </c>
      <c r="N175" t="e">
        <f ca="1"/>
        <v>#NAME?</v>
      </c>
      <c r="O175" t="e">
        <f ca="1"/>
        <v>#NAME?</v>
      </c>
      <c r="P175" t="e">
        <f ca="1"/>
        <v>#NAME?</v>
      </c>
      <c r="Q175" t="e">
        <f ca="1"/>
        <v>#NAME?</v>
      </c>
      <c r="R175" t="e">
        <f ca="1"/>
        <v>#NAME?</v>
      </c>
      <c r="S175" t="e">
        <f ca="1"/>
        <v>#NAME?</v>
      </c>
      <c r="T175" t="e">
        <f ca="1"/>
        <v>#NAME?</v>
      </c>
    </row>
    <row r="176" spans="1:20" hidden="1" x14ac:dyDescent="0.25">
      <c r="A176" t="e" cm="1">
        <f t="array" aca="1" ref="A176" ca="1">_xlfn._xlws.FILTER(Stock!$A$2:$T$910,Stock!$J$2:$J$910='Etat des stocks'!A158&amp;"Disponible","Non référencé")</f>
        <v>#NAME?</v>
      </c>
      <c r="G176"/>
      <c r="H176"/>
    </row>
    <row r="177" spans="1:20" x14ac:dyDescent="0.25">
      <c r="A177" t="e" cm="1">
        <f t="array" aca="1" ref="A177:T177" ca="1">_xlfn._xlws.FILTER(Stock!$A$2:$T$910,Stock!$J$2:$J$910='Etat des stocks'!A159&amp;"Disponible","Non référencé")</f>
        <v>#NAME?</v>
      </c>
      <c r="B177" t="e">
        <f ca="1"/>
        <v>#NAME?</v>
      </c>
      <c r="C177" t="e">
        <f ca="1"/>
        <v>#NAME?</v>
      </c>
      <c r="D177" t="e">
        <f ca="1"/>
        <v>#NAME?</v>
      </c>
      <c r="E177" t="e">
        <f ca="1"/>
        <v>#NAME?</v>
      </c>
      <c r="F177" t="e">
        <f ca="1"/>
        <v>#NAME?</v>
      </c>
      <c r="G177" t="e">
        <f ca="1"/>
        <v>#NAME?</v>
      </c>
      <c r="H177" t="e">
        <f ca="1"/>
        <v>#NAME?</v>
      </c>
      <c r="I177" t="e">
        <f ca="1"/>
        <v>#NAME?</v>
      </c>
      <c r="J177" t="e">
        <f ca="1"/>
        <v>#NAME?</v>
      </c>
      <c r="K177" t="e">
        <f ca="1"/>
        <v>#NAME?</v>
      </c>
      <c r="L177" t="e">
        <f ca="1"/>
        <v>#NAME?</v>
      </c>
      <c r="M177" t="e">
        <f ca="1"/>
        <v>#NAME?</v>
      </c>
      <c r="N177" t="e">
        <f ca="1"/>
        <v>#NAME?</v>
      </c>
      <c r="O177" t="e">
        <f ca="1"/>
        <v>#NAME?</v>
      </c>
      <c r="P177" t="e">
        <f ca="1"/>
        <v>#NAME?</v>
      </c>
      <c r="Q177" t="e">
        <f ca="1"/>
        <v>#NAME?</v>
      </c>
      <c r="R177" t="e">
        <f ca="1"/>
        <v>#NAME?</v>
      </c>
      <c r="S177" t="e">
        <f ca="1"/>
        <v>#NAME?</v>
      </c>
      <c r="T177" t="e">
        <f ca="1"/>
        <v>#NAME?</v>
      </c>
    </row>
    <row r="178" spans="1:20" x14ac:dyDescent="0.25">
      <c r="A178" t="e" cm="1">
        <f t="array" aca="1" ref="A178:T178" ca="1">_xlfn._xlws.FILTER(Stock!$A$2:$T$910,Stock!$J$2:$J$910='Etat des stocks'!A160&amp;"Disponible","Non référencé")</f>
        <v>#NAME?</v>
      </c>
      <c r="B178" t="e">
        <f ca="1"/>
        <v>#NAME?</v>
      </c>
      <c r="C178" t="e">
        <f ca="1"/>
        <v>#NAME?</v>
      </c>
      <c r="D178" t="e">
        <f ca="1"/>
        <v>#NAME?</v>
      </c>
      <c r="E178" t="e">
        <f ca="1"/>
        <v>#NAME?</v>
      </c>
      <c r="F178" t="e">
        <f ca="1"/>
        <v>#NAME?</v>
      </c>
      <c r="G178" t="e">
        <f ca="1"/>
        <v>#NAME?</v>
      </c>
      <c r="H178" t="e">
        <f ca="1"/>
        <v>#NAME?</v>
      </c>
      <c r="I178" t="e">
        <f ca="1"/>
        <v>#NAME?</v>
      </c>
      <c r="J178" t="e">
        <f ca="1"/>
        <v>#NAME?</v>
      </c>
      <c r="K178" t="e">
        <f ca="1"/>
        <v>#NAME?</v>
      </c>
      <c r="L178" t="e">
        <f ca="1"/>
        <v>#NAME?</v>
      </c>
      <c r="M178" t="e">
        <f ca="1"/>
        <v>#NAME?</v>
      </c>
      <c r="N178" t="e">
        <f ca="1"/>
        <v>#NAME?</v>
      </c>
      <c r="O178" t="e">
        <f ca="1"/>
        <v>#NAME?</v>
      </c>
      <c r="P178" t="e">
        <f ca="1"/>
        <v>#NAME?</v>
      </c>
      <c r="Q178" t="e">
        <f ca="1"/>
        <v>#NAME?</v>
      </c>
      <c r="R178" t="e">
        <f ca="1"/>
        <v>#NAME?</v>
      </c>
      <c r="S178" t="e">
        <f ca="1"/>
        <v>#NAME?</v>
      </c>
      <c r="T178" t="e">
        <f ca="1"/>
        <v>#NAME?</v>
      </c>
    </row>
    <row r="179" spans="1:20" x14ac:dyDescent="0.25">
      <c r="A179" t="e" cm="1">
        <f t="array" aca="1" ref="A179:T179" ca="1">_xlfn._xlws.FILTER(Stock!$A$2:$T$910,Stock!$J$2:$J$910='Etat des stocks'!A161&amp;"Disponible","Non référencé")</f>
        <v>#NAME?</v>
      </c>
      <c r="B179" t="e">
        <f ca="1"/>
        <v>#NAME?</v>
      </c>
      <c r="C179" t="e">
        <f ca="1"/>
        <v>#NAME?</v>
      </c>
      <c r="D179" t="e">
        <f ca="1"/>
        <v>#NAME?</v>
      </c>
      <c r="E179" t="e">
        <f ca="1"/>
        <v>#NAME?</v>
      </c>
      <c r="F179" t="e">
        <f ca="1"/>
        <v>#NAME?</v>
      </c>
      <c r="G179" t="e">
        <f ca="1"/>
        <v>#NAME?</v>
      </c>
      <c r="H179" t="e">
        <f ca="1"/>
        <v>#NAME?</v>
      </c>
      <c r="I179" t="e">
        <f ca="1"/>
        <v>#NAME?</v>
      </c>
      <c r="J179" t="e">
        <f ca="1"/>
        <v>#NAME?</v>
      </c>
      <c r="K179" t="e">
        <f ca="1"/>
        <v>#NAME?</v>
      </c>
      <c r="L179" t="e">
        <f ca="1"/>
        <v>#NAME?</v>
      </c>
      <c r="M179" t="e">
        <f ca="1"/>
        <v>#NAME?</v>
      </c>
      <c r="N179" t="e">
        <f ca="1"/>
        <v>#NAME?</v>
      </c>
      <c r="O179" t="e">
        <f ca="1"/>
        <v>#NAME?</v>
      </c>
      <c r="P179" t="e">
        <f ca="1"/>
        <v>#NAME?</v>
      </c>
      <c r="Q179" t="e">
        <f ca="1"/>
        <v>#NAME?</v>
      </c>
      <c r="R179" t="e">
        <f ca="1"/>
        <v>#NAME?</v>
      </c>
      <c r="S179" t="e">
        <f ca="1"/>
        <v>#NAME?</v>
      </c>
      <c r="T179" t="e">
        <f ca="1"/>
        <v>#NAME?</v>
      </c>
    </row>
    <row r="180" spans="1:20" hidden="1" x14ac:dyDescent="0.25">
      <c r="A180" t="e" cm="1">
        <f t="array" aca="1" ref="A180" ca="1">_xlfn._xlws.FILTER(Stock!$A$2:$T$910,Stock!$J$2:$J$910='Etat des stocks'!A162&amp;"Disponible","Non référencé")</f>
        <v>#NAME?</v>
      </c>
      <c r="G180"/>
      <c r="H180"/>
    </row>
    <row r="181" spans="1:20" x14ac:dyDescent="0.25">
      <c r="A181" t="e" cm="1">
        <f t="array" aca="1" ref="A181:T181" ca="1">_xlfn._xlws.FILTER(Stock!$A$2:$T$910,Stock!$J$2:$J$910='Etat des stocks'!A163&amp;"Disponible","Non référencé")</f>
        <v>#NAME?</v>
      </c>
      <c r="B181" t="e">
        <f ca="1"/>
        <v>#NAME?</v>
      </c>
      <c r="C181" t="e">
        <f ca="1"/>
        <v>#NAME?</v>
      </c>
      <c r="D181" t="e">
        <f ca="1"/>
        <v>#NAME?</v>
      </c>
      <c r="E181" t="e">
        <f ca="1"/>
        <v>#NAME?</v>
      </c>
      <c r="F181" t="e">
        <f ca="1"/>
        <v>#NAME?</v>
      </c>
      <c r="G181" t="e">
        <f ca="1"/>
        <v>#NAME?</v>
      </c>
      <c r="H181" t="e">
        <f ca="1"/>
        <v>#NAME?</v>
      </c>
      <c r="I181" t="e">
        <f ca="1"/>
        <v>#NAME?</v>
      </c>
      <c r="J181" t="e">
        <f ca="1"/>
        <v>#NAME?</v>
      </c>
      <c r="K181" t="e">
        <f ca="1"/>
        <v>#NAME?</v>
      </c>
      <c r="L181" t="e">
        <f ca="1"/>
        <v>#NAME?</v>
      </c>
      <c r="M181" t="e">
        <f ca="1"/>
        <v>#NAME?</v>
      </c>
      <c r="N181" t="e">
        <f ca="1"/>
        <v>#NAME?</v>
      </c>
      <c r="O181" t="e">
        <f ca="1"/>
        <v>#NAME?</v>
      </c>
      <c r="P181" t="e">
        <f ca="1"/>
        <v>#NAME?</v>
      </c>
      <c r="Q181" t="e">
        <f ca="1"/>
        <v>#NAME?</v>
      </c>
      <c r="R181" t="e">
        <f ca="1"/>
        <v>#NAME?</v>
      </c>
      <c r="S181" t="e">
        <f ca="1"/>
        <v>#NAME?</v>
      </c>
      <c r="T181" t="e">
        <f ca="1"/>
        <v>#NAME?</v>
      </c>
    </row>
    <row r="182" spans="1:20" hidden="1" x14ac:dyDescent="0.25">
      <c r="A182" t="e" cm="1">
        <f t="array" aca="1" ref="A182" ca="1">_xlfn._xlws.FILTER(Stock!$A$2:$T$910,Stock!$J$2:$J$910='Etat des stocks'!A164&amp;"Disponible","Non référencé")</f>
        <v>#NAME?</v>
      </c>
      <c r="G182"/>
      <c r="H182"/>
    </row>
    <row r="183" spans="1:20" hidden="1" x14ac:dyDescent="0.25">
      <c r="A183" t="e" cm="1">
        <f t="array" aca="1" ref="A183" ca="1">_xlfn._xlws.FILTER(Stock!$A$2:$T$910,Stock!$J$2:$J$910='Etat des stocks'!A165&amp;"Disponible","Non référencé")</f>
        <v>#NAME?</v>
      </c>
      <c r="G183"/>
      <c r="H183"/>
    </row>
    <row r="184" spans="1:20" x14ac:dyDescent="0.25">
      <c r="A184" t="e" cm="1">
        <f t="array" aca="1" ref="A184:T184" ca="1">_xlfn._xlws.FILTER(Stock!$A$2:$T$910,Stock!$J$2:$J$910='Etat des stocks'!A166&amp;"Disponible","Non référencé")</f>
        <v>#NAME?</v>
      </c>
      <c r="B184" t="e">
        <f ca="1"/>
        <v>#NAME?</v>
      </c>
      <c r="C184" t="e">
        <f ca="1"/>
        <v>#NAME?</v>
      </c>
      <c r="D184" t="e">
        <f ca="1"/>
        <v>#NAME?</v>
      </c>
      <c r="E184" t="e">
        <f ca="1"/>
        <v>#NAME?</v>
      </c>
      <c r="F184" t="e">
        <f ca="1"/>
        <v>#NAME?</v>
      </c>
      <c r="G184" t="e">
        <f ca="1"/>
        <v>#NAME?</v>
      </c>
      <c r="H184" t="e">
        <f ca="1"/>
        <v>#NAME?</v>
      </c>
      <c r="I184" t="e">
        <f ca="1"/>
        <v>#NAME?</v>
      </c>
      <c r="J184" t="e">
        <f ca="1"/>
        <v>#NAME?</v>
      </c>
      <c r="K184" t="e">
        <f ca="1"/>
        <v>#NAME?</v>
      </c>
      <c r="L184" t="e">
        <f ca="1"/>
        <v>#NAME?</v>
      </c>
      <c r="M184" t="e">
        <f ca="1"/>
        <v>#NAME?</v>
      </c>
      <c r="N184" t="e">
        <f ca="1"/>
        <v>#NAME?</v>
      </c>
      <c r="O184" t="e">
        <f ca="1"/>
        <v>#NAME?</v>
      </c>
      <c r="P184" t="e">
        <f ca="1"/>
        <v>#NAME?</v>
      </c>
      <c r="Q184" t="e">
        <f ca="1"/>
        <v>#NAME?</v>
      </c>
      <c r="R184" t="e">
        <f ca="1"/>
        <v>#NAME?</v>
      </c>
      <c r="S184" t="e">
        <f ca="1"/>
        <v>#NAME?</v>
      </c>
      <c r="T184" t="e">
        <f ca="1"/>
        <v>#NAME?</v>
      </c>
    </row>
    <row r="185" spans="1:20" x14ac:dyDescent="0.25">
      <c r="A185" t="e" cm="1">
        <f t="array" aca="1" ref="A185:T185" ca="1">_xlfn._xlws.FILTER(Stock!$A$2:$T$910,Stock!$J$2:$J$910='Etat des stocks'!A167&amp;"Disponible","Non référencé")</f>
        <v>#NAME?</v>
      </c>
      <c r="B185" t="e">
        <f ca="1"/>
        <v>#NAME?</v>
      </c>
      <c r="C185" t="e">
        <f ca="1"/>
        <v>#NAME?</v>
      </c>
      <c r="D185" t="e">
        <f ca="1"/>
        <v>#NAME?</v>
      </c>
      <c r="E185" t="e">
        <f ca="1"/>
        <v>#NAME?</v>
      </c>
      <c r="F185" t="e">
        <f ca="1"/>
        <v>#NAME?</v>
      </c>
      <c r="G185" t="e">
        <f ca="1"/>
        <v>#NAME?</v>
      </c>
      <c r="H185" t="e">
        <f ca="1"/>
        <v>#NAME?</v>
      </c>
      <c r="I185" t="e">
        <f ca="1"/>
        <v>#NAME?</v>
      </c>
      <c r="J185" t="e">
        <f ca="1"/>
        <v>#NAME?</v>
      </c>
      <c r="K185" t="e">
        <f ca="1"/>
        <v>#NAME?</v>
      </c>
      <c r="L185" t="e">
        <f ca="1"/>
        <v>#NAME?</v>
      </c>
      <c r="M185" t="e">
        <f ca="1"/>
        <v>#NAME?</v>
      </c>
      <c r="N185" t="e">
        <f ca="1"/>
        <v>#NAME?</v>
      </c>
      <c r="O185" t="e">
        <f ca="1"/>
        <v>#NAME?</v>
      </c>
      <c r="P185" t="e">
        <f ca="1"/>
        <v>#NAME?</v>
      </c>
      <c r="Q185" t="e">
        <f ca="1"/>
        <v>#NAME?</v>
      </c>
      <c r="R185" t="e">
        <f ca="1"/>
        <v>#NAME?</v>
      </c>
      <c r="S185" t="e">
        <f ca="1"/>
        <v>#NAME?</v>
      </c>
      <c r="T185" t="e">
        <f ca="1"/>
        <v>#NAME?</v>
      </c>
    </row>
    <row r="186" spans="1:20" x14ac:dyDescent="0.25">
      <c r="A186" t="e" cm="1">
        <f t="array" aca="1" ref="A186:T186" ca="1">_xlfn._xlws.FILTER(Stock!$A$2:$T$910,Stock!$J$2:$J$910='Etat des stocks'!A168&amp;"Disponible","Non référencé")</f>
        <v>#NAME?</v>
      </c>
      <c r="B186" t="e">
        <f ca="1"/>
        <v>#NAME?</v>
      </c>
      <c r="C186" t="e">
        <f ca="1"/>
        <v>#NAME?</v>
      </c>
      <c r="D186" t="e">
        <f ca="1"/>
        <v>#NAME?</v>
      </c>
      <c r="E186" t="e">
        <f ca="1"/>
        <v>#NAME?</v>
      </c>
      <c r="F186" t="e">
        <f ca="1"/>
        <v>#NAME?</v>
      </c>
      <c r="G186" t="e">
        <f ca="1"/>
        <v>#NAME?</v>
      </c>
      <c r="H186" t="e">
        <f ca="1"/>
        <v>#NAME?</v>
      </c>
      <c r="I186" t="e">
        <f ca="1"/>
        <v>#NAME?</v>
      </c>
      <c r="J186" t="e">
        <f ca="1"/>
        <v>#NAME?</v>
      </c>
      <c r="K186" t="e">
        <f ca="1"/>
        <v>#NAME?</v>
      </c>
      <c r="L186" t="e">
        <f ca="1"/>
        <v>#NAME?</v>
      </c>
      <c r="M186" t="e">
        <f ca="1"/>
        <v>#NAME?</v>
      </c>
      <c r="N186" t="e">
        <f ca="1"/>
        <v>#NAME?</v>
      </c>
      <c r="O186" t="e">
        <f ca="1"/>
        <v>#NAME?</v>
      </c>
      <c r="P186" t="e">
        <f ca="1"/>
        <v>#NAME?</v>
      </c>
      <c r="Q186" t="e">
        <f ca="1"/>
        <v>#NAME?</v>
      </c>
      <c r="R186" t="e">
        <f ca="1"/>
        <v>#NAME?</v>
      </c>
      <c r="S186" t="e">
        <f ca="1"/>
        <v>#NAME?</v>
      </c>
      <c r="T186" t="e">
        <f ca="1"/>
        <v>#NAME?</v>
      </c>
    </row>
    <row r="187" spans="1:20" x14ac:dyDescent="0.25">
      <c r="A187" t="e" cm="1">
        <f t="array" aca="1" ref="A187:T187" ca="1">_xlfn._xlws.FILTER(Stock!$A$2:$T$910,Stock!$J$2:$J$910='Etat des stocks'!A169&amp;"Disponible","Non référencé")</f>
        <v>#NAME?</v>
      </c>
      <c r="B187" t="e">
        <f ca="1"/>
        <v>#NAME?</v>
      </c>
      <c r="C187" t="e">
        <f ca="1"/>
        <v>#NAME?</v>
      </c>
      <c r="D187" t="e">
        <f ca="1"/>
        <v>#NAME?</v>
      </c>
      <c r="E187" t="e">
        <f ca="1"/>
        <v>#NAME?</v>
      </c>
      <c r="F187" t="e">
        <f ca="1"/>
        <v>#NAME?</v>
      </c>
      <c r="G187" t="e">
        <f ca="1"/>
        <v>#NAME?</v>
      </c>
      <c r="H187" t="e">
        <f ca="1"/>
        <v>#NAME?</v>
      </c>
      <c r="I187" t="e">
        <f ca="1"/>
        <v>#NAME?</v>
      </c>
      <c r="J187" t="e">
        <f ca="1"/>
        <v>#NAME?</v>
      </c>
      <c r="K187" t="e">
        <f ca="1"/>
        <v>#NAME?</v>
      </c>
      <c r="L187" t="e">
        <f ca="1"/>
        <v>#NAME?</v>
      </c>
      <c r="M187" t="e">
        <f ca="1"/>
        <v>#NAME?</v>
      </c>
      <c r="N187" t="e">
        <f ca="1"/>
        <v>#NAME?</v>
      </c>
      <c r="O187" t="e">
        <f ca="1"/>
        <v>#NAME?</v>
      </c>
      <c r="P187" t="e">
        <f ca="1"/>
        <v>#NAME?</v>
      </c>
      <c r="Q187" t="e">
        <f ca="1"/>
        <v>#NAME?</v>
      </c>
      <c r="R187" t="e">
        <f ca="1"/>
        <v>#NAME?</v>
      </c>
      <c r="S187" t="e">
        <f ca="1"/>
        <v>#NAME?</v>
      </c>
      <c r="T187" t="e">
        <f ca="1"/>
        <v>#NAME?</v>
      </c>
    </row>
    <row r="188" spans="1:20" hidden="1" x14ac:dyDescent="0.25">
      <c r="A188" t="e" cm="1">
        <f t="array" aca="1" ref="A188" ca="1">_xlfn._xlws.FILTER(Stock!$A$2:$T$910,Stock!$J$2:$J$910='Etat des stocks'!A170&amp;"Disponible","Non référencé")</f>
        <v>#NAME?</v>
      </c>
      <c r="G188"/>
      <c r="H188"/>
    </row>
    <row r="189" spans="1:20" x14ac:dyDescent="0.25">
      <c r="A189" t="e" cm="1">
        <f t="array" aca="1" ref="A189:T189" ca="1">_xlfn._xlws.FILTER(Stock!$A$2:$T$910,Stock!$J$2:$J$910='Etat des stocks'!A171&amp;"Disponible","Non référencé")</f>
        <v>#NAME?</v>
      </c>
      <c r="B189" t="e">
        <f ca="1"/>
        <v>#NAME?</v>
      </c>
      <c r="C189" t="e">
        <f ca="1"/>
        <v>#NAME?</v>
      </c>
      <c r="D189" t="e">
        <f ca="1"/>
        <v>#NAME?</v>
      </c>
      <c r="E189" t="e">
        <f ca="1"/>
        <v>#NAME?</v>
      </c>
      <c r="F189" t="e">
        <f ca="1"/>
        <v>#NAME?</v>
      </c>
      <c r="G189" t="e">
        <f ca="1"/>
        <v>#NAME?</v>
      </c>
      <c r="H189" t="e">
        <f ca="1"/>
        <v>#NAME?</v>
      </c>
      <c r="I189" t="e">
        <f ca="1"/>
        <v>#NAME?</v>
      </c>
      <c r="J189" t="e">
        <f ca="1"/>
        <v>#NAME?</v>
      </c>
      <c r="K189" t="e">
        <f ca="1"/>
        <v>#NAME?</v>
      </c>
      <c r="L189" t="e">
        <f ca="1"/>
        <v>#NAME?</v>
      </c>
      <c r="M189" t="e">
        <f ca="1"/>
        <v>#NAME?</v>
      </c>
      <c r="N189" t="e">
        <f ca="1"/>
        <v>#NAME?</v>
      </c>
      <c r="O189" t="e">
        <f ca="1"/>
        <v>#NAME?</v>
      </c>
      <c r="P189" t="e">
        <f ca="1"/>
        <v>#NAME?</v>
      </c>
      <c r="Q189" t="e">
        <f ca="1"/>
        <v>#NAME?</v>
      </c>
      <c r="R189" t="e">
        <f ca="1"/>
        <v>#NAME?</v>
      </c>
      <c r="S189" t="e">
        <f ca="1"/>
        <v>#NAME?</v>
      </c>
      <c r="T189" t="e">
        <f ca="1"/>
        <v>#NAME?</v>
      </c>
    </row>
    <row r="190" spans="1:20" x14ac:dyDescent="0.25">
      <c r="A190" t="e" cm="1">
        <f t="array" aca="1" ref="A190:T190" ca="1">_xlfn._xlws.FILTER(Stock!$A$2:$T$910,Stock!$J$2:$J$910='Etat des stocks'!A172&amp;"Disponible","Non référencé")</f>
        <v>#NAME?</v>
      </c>
      <c r="B190" t="e">
        <f ca="1"/>
        <v>#NAME?</v>
      </c>
      <c r="C190" t="e">
        <f ca="1"/>
        <v>#NAME?</v>
      </c>
      <c r="D190" t="e">
        <f ca="1"/>
        <v>#NAME?</v>
      </c>
      <c r="E190" t="e">
        <f ca="1"/>
        <v>#NAME?</v>
      </c>
      <c r="F190" t="e">
        <f ca="1"/>
        <v>#NAME?</v>
      </c>
      <c r="G190" t="e">
        <f ca="1"/>
        <v>#NAME?</v>
      </c>
      <c r="H190" t="e">
        <f ca="1"/>
        <v>#NAME?</v>
      </c>
      <c r="I190" t="e">
        <f ca="1"/>
        <v>#NAME?</v>
      </c>
      <c r="J190" t="e">
        <f ca="1"/>
        <v>#NAME?</v>
      </c>
      <c r="K190" t="e">
        <f ca="1"/>
        <v>#NAME?</v>
      </c>
      <c r="L190" t="e">
        <f ca="1"/>
        <v>#NAME?</v>
      </c>
      <c r="M190" t="e">
        <f ca="1"/>
        <v>#NAME?</v>
      </c>
      <c r="N190" t="e">
        <f ca="1"/>
        <v>#NAME?</v>
      </c>
      <c r="O190" t="e">
        <f ca="1"/>
        <v>#NAME?</v>
      </c>
      <c r="P190" t="e">
        <f ca="1"/>
        <v>#NAME?</v>
      </c>
      <c r="Q190" t="e">
        <f ca="1"/>
        <v>#NAME?</v>
      </c>
      <c r="R190" t="e">
        <f ca="1"/>
        <v>#NAME?</v>
      </c>
      <c r="S190" t="e">
        <f ca="1"/>
        <v>#NAME?</v>
      </c>
      <c r="T190" t="e">
        <f ca="1"/>
        <v>#NAME?</v>
      </c>
    </row>
    <row r="191" spans="1:20" x14ac:dyDescent="0.25">
      <c r="A191" t="e" cm="1">
        <f t="array" aca="1" ref="A191:T191" ca="1">_xlfn._xlws.FILTER(Stock!$A$2:$T$910,Stock!$J$2:$J$910='Etat des stocks'!A173&amp;"Disponible","Non référencé")</f>
        <v>#NAME?</v>
      </c>
      <c r="B191" t="e">
        <f ca="1"/>
        <v>#NAME?</v>
      </c>
      <c r="C191" t="e">
        <f ca="1"/>
        <v>#NAME?</v>
      </c>
      <c r="D191" t="e">
        <f ca="1"/>
        <v>#NAME?</v>
      </c>
      <c r="E191" t="e">
        <f ca="1"/>
        <v>#NAME?</v>
      </c>
      <c r="F191" t="e">
        <f ca="1"/>
        <v>#NAME?</v>
      </c>
      <c r="G191" t="e">
        <f ca="1"/>
        <v>#NAME?</v>
      </c>
      <c r="H191" t="e">
        <f ca="1"/>
        <v>#NAME?</v>
      </c>
      <c r="I191" t="e">
        <f ca="1"/>
        <v>#NAME?</v>
      </c>
      <c r="J191" t="e">
        <f ca="1"/>
        <v>#NAME?</v>
      </c>
      <c r="K191" t="e">
        <f ca="1"/>
        <v>#NAME?</v>
      </c>
      <c r="L191" t="e">
        <f ca="1"/>
        <v>#NAME?</v>
      </c>
      <c r="M191" t="e">
        <f ca="1"/>
        <v>#NAME?</v>
      </c>
      <c r="N191" t="e">
        <f ca="1"/>
        <v>#NAME?</v>
      </c>
      <c r="O191" t="e">
        <f ca="1"/>
        <v>#NAME?</v>
      </c>
      <c r="P191" t="e">
        <f ca="1"/>
        <v>#NAME?</v>
      </c>
      <c r="Q191" t="e">
        <f ca="1"/>
        <v>#NAME?</v>
      </c>
      <c r="R191" t="e">
        <f ca="1"/>
        <v>#NAME?</v>
      </c>
      <c r="S191" t="e">
        <f ca="1"/>
        <v>#NAME?</v>
      </c>
      <c r="T191" t="e">
        <f ca="1"/>
        <v>#NAME?</v>
      </c>
    </row>
    <row r="192" spans="1:20" hidden="1" x14ac:dyDescent="0.25">
      <c r="A192" t="e" cm="1">
        <f t="array" aca="1" ref="A192" ca="1">_xlfn._xlws.FILTER(Stock!$A$2:$T$910,Stock!$J$2:$J$910='Etat des stocks'!A174&amp;"Disponible","Non référencé")</f>
        <v>#NAME?</v>
      </c>
      <c r="G192"/>
      <c r="H192"/>
    </row>
    <row r="193" spans="1:20" x14ac:dyDescent="0.25">
      <c r="A193" t="e" cm="1">
        <f t="array" aca="1" ref="A193:T193" ca="1">_xlfn._xlws.FILTER(Stock!$A$2:$T$910,Stock!$J$2:$J$910='Etat des stocks'!A175&amp;"Disponible","Non référencé")</f>
        <v>#NAME?</v>
      </c>
      <c r="B193" t="e">
        <f ca="1"/>
        <v>#NAME?</v>
      </c>
      <c r="C193" t="e">
        <f ca="1"/>
        <v>#NAME?</v>
      </c>
      <c r="D193" t="e">
        <f ca="1"/>
        <v>#NAME?</v>
      </c>
      <c r="E193" t="e">
        <f ca="1"/>
        <v>#NAME?</v>
      </c>
      <c r="F193" t="e">
        <f ca="1"/>
        <v>#NAME?</v>
      </c>
      <c r="G193" t="e">
        <f ca="1"/>
        <v>#NAME?</v>
      </c>
      <c r="H193" t="e">
        <f ca="1"/>
        <v>#NAME?</v>
      </c>
      <c r="I193" t="e">
        <f ca="1"/>
        <v>#NAME?</v>
      </c>
      <c r="J193" t="e">
        <f ca="1"/>
        <v>#NAME?</v>
      </c>
      <c r="K193" t="e">
        <f ca="1"/>
        <v>#NAME?</v>
      </c>
      <c r="L193" t="e">
        <f ca="1"/>
        <v>#NAME?</v>
      </c>
      <c r="M193" t="e">
        <f ca="1"/>
        <v>#NAME?</v>
      </c>
      <c r="N193" t="e">
        <f ca="1"/>
        <v>#NAME?</v>
      </c>
      <c r="O193" t="e">
        <f ca="1"/>
        <v>#NAME?</v>
      </c>
      <c r="P193" t="e">
        <f ca="1"/>
        <v>#NAME?</v>
      </c>
      <c r="Q193" t="e">
        <f ca="1"/>
        <v>#NAME?</v>
      </c>
      <c r="R193" t="e">
        <f ca="1"/>
        <v>#NAME?</v>
      </c>
      <c r="S193" t="e">
        <f ca="1"/>
        <v>#NAME?</v>
      </c>
      <c r="T193" t="e">
        <f ca="1"/>
        <v>#NAME?</v>
      </c>
    </row>
    <row r="194" spans="1:20" x14ac:dyDescent="0.25">
      <c r="A194" t="e" cm="1">
        <f t="array" aca="1" ref="A194:T194" ca="1">_xlfn._xlws.FILTER(Stock!$A$2:$T$910,Stock!$J$2:$J$910='Etat des stocks'!A176&amp;"Disponible","Non référencé")</f>
        <v>#NAME?</v>
      </c>
      <c r="B194" t="e">
        <f ca="1"/>
        <v>#NAME?</v>
      </c>
      <c r="C194" t="e">
        <f ca="1"/>
        <v>#NAME?</v>
      </c>
      <c r="D194" t="e">
        <f ca="1"/>
        <v>#NAME?</v>
      </c>
      <c r="E194" t="e">
        <f ca="1"/>
        <v>#NAME?</v>
      </c>
      <c r="F194" t="e">
        <f ca="1"/>
        <v>#NAME?</v>
      </c>
      <c r="G194" t="e">
        <f ca="1"/>
        <v>#NAME?</v>
      </c>
      <c r="H194" t="e">
        <f ca="1"/>
        <v>#NAME?</v>
      </c>
      <c r="I194" t="e">
        <f ca="1"/>
        <v>#NAME?</v>
      </c>
      <c r="J194" t="e">
        <f ca="1"/>
        <v>#NAME?</v>
      </c>
      <c r="K194" t="e">
        <f ca="1"/>
        <v>#NAME?</v>
      </c>
      <c r="L194" t="e">
        <f ca="1"/>
        <v>#NAME?</v>
      </c>
      <c r="M194" t="e">
        <f ca="1"/>
        <v>#NAME?</v>
      </c>
      <c r="N194" t="e">
        <f ca="1"/>
        <v>#NAME?</v>
      </c>
      <c r="O194" t="e">
        <f ca="1"/>
        <v>#NAME?</v>
      </c>
      <c r="P194" t="e">
        <f ca="1"/>
        <v>#NAME?</v>
      </c>
      <c r="Q194" t="e">
        <f ca="1"/>
        <v>#NAME?</v>
      </c>
      <c r="R194" t="e">
        <f ca="1"/>
        <v>#NAME?</v>
      </c>
      <c r="S194" t="e">
        <f ca="1"/>
        <v>#NAME?</v>
      </c>
      <c r="T194" t="e">
        <f ca="1"/>
        <v>#NAME?</v>
      </c>
    </row>
    <row r="195" spans="1:20" x14ac:dyDescent="0.25">
      <c r="A195" t="e" cm="1">
        <f t="array" aca="1" ref="A195:T195" ca="1">_xlfn._xlws.FILTER(Stock!$A$2:$T$910,Stock!$J$2:$J$910='Etat des stocks'!A177&amp;"Disponible","Non référencé")</f>
        <v>#NAME?</v>
      </c>
      <c r="B195" t="e">
        <f ca="1"/>
        <v>#NAME?</v>
      </c>
      <c r="C195" t="e">
        <f ca="1"/>
        <v>#NAME?</v>
      </c>
      <c r="D195" t="e">
        <f ca="1"/>
        <v>#NAME?</v>
      </c>
      <c r="E195" t="e">
        <f ca="1"/>
        <v>#NAME?</v>
      </c>
      <c r="F195" t="e">
        <f ca="1"/>
        <v>#NAME?</v>
      </c>
      <c r="G195" t="e">
        <f ca="1"/>
        <v>#NAME?</v>
      </c>
      <c r="H195" t="e">
        <f ca="1"/>
        <v>#NAME?</v>
      </c>
      <c r="I195" t="e">
        <f ca="1"/>
        <v>#NAME?</v>
      </c>
      <c r="J195" t="e">
        <f ca="1"/>
        <v>#NAME?</v>
      </c>
      <c r="K195" t="e">
        <f ca="1"/>
        <v>#NAME?</v>
      </c>
      <c r="L195" t="e">
        <f ca="1"/>
        <v>#NAME?</v>
      </c>
      <c r="M195" t="e">
        <f ca="1"/>
        <v>#NAME?</v>
      </c>
      <c r="N195" t="e">
        <f ca="1"/>
        <v>#NAME?</v>
      </c>
      <c r="O195" t="e">
        <f ca="1"/>
        <v>#NAME?</v>
      </c>
      <c r="P195" t="e">
        <f ca="1"/>
        <v>#NAME?</v>
      </c>
      <c r="Q195" t="e">
        <f ca="1"/>
        <v>#NAME?</v>
      </c>
      <c r="R195" t="e">
        <f ca="1"/>
        <v>#NAME?</v>
      </c>
      <c r="S195" t="e">
        <f ca="1"/>
        <v>#NAME?</v>
      </c>
      <c r="T195" t="e">
        <f ca="1"/>
        <v>#NAME?</v>
      </c>
    </row>
    <row r="196" spans="1:20" x14ac:dyDescent="0.25">
      <c r="A196" t="e" cm="1">
        <f t="array" aca="1" ref="A196:T196" ca="1">_xlfn._xlws.FILTER(Stock!$A$2:$T$910,Stock!$J$2:$J$910='Etat des stocks'!A178&amp;"Disponible","Non référencé")</f>
        <v>#NAME?</v>
      </c>
      <c r="B196" t="e">
        <f ca="1"/>
        <v>#NAME?</v>
      </c>
      <c r="C196" t="e">
        <f ca="1"/>
        <v>#NAME?</v>
      </c>
      <c r="D196" t="e">
        <f ca="1"/>
        <v>#NAME?</v>
      </c>
      <c r="E196" t="e">
        <f ca="1"/>
        <v>#NAME?</v>
      </c>
      <c r="F196" t="e">
        <f ca="1"/>
        <v>#NAME?</v>
      </c>
      <c r="G196" t="e">
        <f ca="1"/>
        <v>#NAME?</v>
      </c>
      <c r="H196" t="e">
        <f ca="1"/>
        <v>#NAME?</v>
      </c>
      <c r="I196" t="e">
        <f ca="1"/>
        <v>#NAME?</v>
      </c>
      <c r="J196" t="e">
        <f ca="1"/>
        <v>#NAME?</v>
      </c>
      <c r="K196" t="e">
        <f ca="1"/>
        <v>#NAME?</v>
      </c>
      <c r="L196" t="e">
        <f ca="1"/>
        <v>#NAME?</v>
      </c>
      <c r="M196" t="e">
        <f ca="1"/>
        <v>#NAME?</v>
      </c>
      <c r="N196" t="e">
        <f ca="1"/>
        <v>#NAME?</v>
      </c>
      <c r="O196" t="e">
        <f ca="1"/>
        <v>#NAME?</v>
      </c>
      <c r="P196" t="e">
        <f ca="1"/>
        <v>#NAME?</v>
      </c>
      <c r="Q196" t="e">
        <f ca="1"/>
        <v>#NAME?</v>
      </c>
      <c r="R196" t="e">
        <f ca="1"/>
        <v>#NAME?</v>
      </c>
      <c r="S196" t="e">
        <f ca="1"/>
        <v>#NAME?</v>
      </c>
      <c r="T196" t="e">
        <f ca="1"/>
        <v>#NAME?</v>
      </c>
    </row>
    <row r="197" spans="1:20" x14ac:dyDescent="0.25">
      <c r="A197" t="e" cm="1">
        <f t="array" aca="1" ref="A197:T197" ca="1">_xlfn._xlws.FILTER(Stock!$A$2:$T$910,Stock!$J$2:$J$910='Etat des stocks'!A179&amp;"Disponible","Non référencé")</f>
        <v>#NAME?</v>
      </c>
      <c r="B197" t="e">
        <f ca="1"/>
        <v>#NAME?</v>
      </c>
      <c r="C197" t="e">
        <f ca="1"/>
        <v>#NAME?</v>
      </c>
      <c r="D197" t="e">
        <f ca="1"/>
        <v>#NAME?</v>
      </c>
      <c r="E197" t="e">
        <f ca="1"/>
        <v>#NAME?</v>
      </c>
      <c r="F197" t="e">
        <f ca="1"/>
        <v>#NAME?</v>
      </c>
      <c r="G197" t="e">
        <f ca="1"/>
        <v>#NAME?</v>
      </c>
      <c r="H197" t="e">
        <f ca="1"/>
        <v>#NAME?</v>
      </c>
      <c r="I197" t="e">
        <f ca="1"/>
        <v>#NAME?</v>
      </c>
      <c r="J197" t="e">
        <f ca="1"/>
        <v>#NAME?</v>
      </c>
      <c r="K197" t="e">
        <f ca="1"/>
        <v>#NAME?</v>
      </c>
      <c r="L197" t="e">
        <f ca="1"/>
        <v>#NAME?</v>
      </c>
      <c r="M197" t="e">
        <f ca="1"/>
        <v>#NAME?</v>
      </c>
      <c r="N197" t="e">
        <f ca="1"/>
        <v>#NAME?</v>
      </c>
      <c r="O197" t="e">
        <f ca="1"/>
        <v>#NAME?</v>
      </c>
      <c r="P197" t="e">
        <f ca="1"/>
        <v>#NAME?</v>
      </c>
      <c r="Q197" t="e">
        <f ca="1"/>
        <v>#NAME?</v>
      </c>
      <c r="R197" t="e">
        <f ca="1"/>
        <v>#NAME?</v>
      </c>
      <c r="S197" t="e">
        <f ca="1"/>
        <v>#NAME?</v>
      </c>
      <c r="T197" t="e">
        <f ca="1"/>
        <v>#NAME?</v>
      </c>
    </row>
    <row r="198" spans="1:20" x14ac:dyDescent="0.25">
      <c r="A198" t="e" cm="1">
        <f t="array" aca="1" ref="A198:T198" ca="1">_xlfn._xlws.FILTER(Stock!$A$2:$T$910,Stock!$J$2:$J$910='Etat des stocks'!A180&amp;"Disponible","Non référencé")</f>
        <v>#NAME?</v>
      </c>
      <c r="B198" t="e">
        <f ca="1"/>
        <v>#NAME?</v>
      </c>
      <c r="C198" t="e">
        <f ca="1"/>
        <v>#NAME?</v>
      </c>
      <c r="D198" t="e">
        <f ca="1"/>
        <v>#NAME?</v>
      </c>
      <c r="E198" t="e">
        <f ca="1"/>
        <v>#NAME?</v>
      </c>
      <c r="F198" t="e">
        <f ca="1"/>
        <v>#NAME?</v>
      </c>
      <c r="G198" t="e">
        <f ca="1"/>
        <v>#NAME?</v>
      </c>
      <c r="H198" t="e">
        <f ca="1"/>
        <v>#NAME?</v>
      </c>
      <c r="I198" t="e">
        <f ca="1"/>
        <v>#NAME?</v>
      </c>
      <c r="J198" t="e">
        <f ca="1"/>
        <v>#NAME?</v>
      </c>
      <c r="K198" t="e">
        <f ca="1"/>
        <v>#NAME?</v>
      </c>
      <c r="L198" t="e">
        <f ca="1"/>
        <v>#NAME?</v>
      </c>
      <c r="M198" t="e">
        <f ca="1"/>
        <v>#NAME?</v>
      </c>
      <c r="N198" t="e">
        <f ca="1"/>
        <v>#NAME?</v>
      </c>
      <c r="O198" t="e">
        <f ca="1"/>
        <v>#NAME?</v>
      </c>
      <c r="P198" t="e">
        <f ca="1"/>
        <v>#NAME?</v>
      </c>
      <c r="Q198" t="e">
        <f ca="1"/>
        <v>#NAME?</v>
      </c>
      <c r="R198" t="e">
        <f ca="1"/>
        <v>#NAME?</v>
      </c>
      <c r="S198" t="e">
        <f ca="1"/>
        <v>#NAME?</v>
      </c>
      <c r="T198" t="e">
        <f ca="1"/>
        <v>#NAME?</v>
      </c>
    </row>
    <row r="199" spans="1:20" x14ac:dyDescent="0.25">
      <c r="A199" t="e" cm="1">
        <f t="array" aca="1" ref="A199:T199" ca="1">_xlfn._xlws.FILTER(Stock!$A$2:$T$910,Stock!$J$2:$J$910='Etat des stocks'!A181&amp;"Disponible","Non référencé")</f>
        <v>#NAME?</v>
      </c>
      <c r="B199" t="e">
        <f ca="1"/>
        <v>#NAME?</v>
      </c>
      <c r="C199" t="e">
        <f ca="1"/>
        <v>#NAME?</v>
      </c>
      <c r="D199" t="e">
        <f ca="1"/>
        <v>#NAME?</v>
      </c>
      <c r="E199" t="e">
        <f ca="1"/>
        <v>#NAME?</v>
      </c>
      <c r="F199" t="e">
        <f ca="1"/>
        <v>#NAME?</v>
      </c>
      <c r="G199" t="e">
        <f ca="1"/>
        <v>#NAME?</v>
      </c>
      <c r="H199" t="e">
        <f ca="1"/>
        <v>#NAME?</v>
      </c>
      <c r="I199" t="e">
        <f ca="1"/>
        <v>#NAME?</v>
      </c>
      <c r="J199" t="e">
        <f ca="1"/>
        <v>#NAME?</v>
      </c>
      <c r="K199" t="e">
        <f ca="1"/>
        <v>#NAME?</v>
      </c>
      <c r="L199" t="e">
        <f ca="1"/>
        <v>#NAME?</v>
      </c>
      <c r="M199" t="e">
        <f ca="1"/>
        <v>#NAME?</v>
      </c>
      <c r="N199" t="e">
        <f ca="1"/>
        <v>#NAME?</v>
      </c>
      <c r="O199" t="e">
        <f ca="1"/>
        <v>#NAME?</v>
      </c>
      <c r="P199" t="e">
        <f ca="1"/>
        <v>#NAME?</v>
      </c>
      <c r="Q199" t="e">
        <f ca="1"/>
        <v>#NAME?</v>
      </c>
      <c r="R199" t="e">
        <f ca="1"/>
        <v>#NAME?</v>
      </c>
      <c r="S199" t="e">
        <f ca="1"/>
        <v>#NAME?</v>
      </c>
      <c r="T199" t="e">
        <f ca="1"/>
        <v>#NAME?</v>
      </c>
    </row>
    <row r="200" spans="1:20" x14ac:dyDescent="0.25">
      <c r="A200" t="e" cm="1">
        <f t="array" aca="1" ref="A200:T200" ca="1">_xlfn._xlws.FILTER(Stock!$A$2:$T$910,Stock!$J$2:$J$910='Etat des stocks'!A182&amp;"Disponible","Non référencé")</f>
        <v>#NAME?</v>
      </c>
      <c r="B200" t="e">
        <f ca="1"/>
        <v>#NAME?</v>
      </c>
      <c r="C200" t="e">
        <f ca="1"/>
        <v>#NAME?</v>
      </c>
      <c r="D200" t="e">
        <f ca="1"/>
        <v>#NAME?</v>
      </c>
      <c r="E200" t="e">
        <f ca="1"/>
        <v>#NAME?</v>
      </c>
      <c r="F200" t="e">
        <f ca="1"/>
        <v>#NAME?</v>
      </c>
      <c r="G200" t="e">
        <f ca="1"/>
        <v>#NAME?</v>
      </c>
      <c r="H200" t="e">
        <f ca="1"/>
        <v>#NAME?</v>
      </c>
      <c r="I200" t="e">
        <f ca="1"/>
        <v>#NAME?</v>
      </c>
      <c r="J200" t="e">
        <f ca="1"/>
        <v>#NAME?</v>
      </c>
      <c r="K200" t="e">
        <f ca="1"/>
        <v>#NAME?</v>
      </c>
      <c r="L200" t="e">
        <f ca="1"/>
        <v>#NAME?</v>
      </c>
      <c r="M200" t="e">
        <f ca="1"/>
        <v>#NAME?</v>
      </c>
      <c r="N200" t="e">
        <f ca="1"/>
        <v>#NAME?</v>
      </c>
      <c r="O200" t="e">
        <f ca="1"/>
        <v>#NAME?</v>
      </c>
      <c r="P200" t="e">
        <f ca="1"/>
        <v>#NAME?</v>
      </c>
      <c r="Q200" t="e">
        <f ca="1"/>
        <v>#NAME?</v>
      </c>
      <c r="R200" t="e">
        <f ca="1"/>
        <v>#NAME?</v>
      </c>
      <c r="S200" t="e">
        <f ca="1"/>
        <v>#NAME?</v>
      </c>
      <c r="T200" t="e">
        <f ca="1"/>
        <v>#NAME?</v>
      </c>
    </row>
    <row r="201" spans="1:20" x14ac:dyDescent="0.25">
      <c r="A201" t="e" cm="1">
        <f t="array" aca="1" ref="A201:T201" ca="1">_xlfn._xlws.FILTER(Stock!$A$2:$T$910,Stock!$J$2:$J$910='Etat des stocks'!A183&amp;"Disponible","Non référencé")</f>
        <v>#NAME?</v>
      </c>
      <c r="B201" t="e">
        <f ca="1"/>
        <v>#NAME?</v>
      </c>
      <c r="C201" t="e">
        <f ca="1"/>
        <v>#NAME?</v>
      </c>
      <c r="D201" t="e">
        <f ca="1"/>
        <v>#NAME?</v>
      </c>
      <c r="E201" t="e">
        <f ca="1"/>
        <v>#NAME?</v>
      </c>
      <c r="F201" t="e">
        <f ca="1"/>
        <v>#NAME?</v>
      </c>
      <c r="G201" t="e">
        <f ca="1"/>
        <v>#NAME?</v>
      </c>
      <c r="H201" t="e">
        <f ca="1"/>
        <v>#NAME?</v>
      </c>
      <c r="I201" t="e">
        <f ca="1"/>
        <v>#NAME?</v>
      </c>
      <c r="J201" t="e">
        <f ca="1"/>
        <v>#NAME?</v>
      </c>
      <c r="K201" t="e">
        <f ca="1"/>
        <v>#NAME?</v>
      </c>
      <c r="L201" t="e">
        <f ca="1"/>
        <v>#NAME?</v>
      </c>
      <c r="M201" t="e">
        <f ca="1"/>
        <v>#NAME?</v>
      </c>
      <c r="N201" t="e">
        <f ca="1"/>
        <v>#NAME?</v>
      </c>
      <c r="O201" t="e">
        <f ca="1"/>
        <v>#NAME?</v>
      </c>
      <c r="P201" t="e">
        <f ca="1"/>
        <v>#NAME?</v>
      </c>
      <c r="Q201" t="e">
        <f ca="1"/>
        <v>#NAME?</v>
      </c>
      <c r="R201" t="e">
        <f ca="1"/>
        <v>#NAME?</v>
      </c>
      <c r="S201" t="e">
        <f ca="1"/>
        <v>#NAME?</v>
      </c>
      <c r="T201" t="e">
        <f ca="1"/>
        <v>#NAME?</v>
      </c>
    </row>
    <row r="202" spans="1:20" x14ac:dyDescent="0.25">
      <c r="A202" t="e" cm="1">
        <f t="array" aca="1" ref="A202:T202" ca="1">_xlfn._xlws.FILTER(Stock!$A$2:$T$910,Stock!$J$2:$J$910='Etat des stocks'!A184&amp;"Disponible","Non référencé")</f>
        <v>#NAME?</v>
      </c>
      <c r="B202" t="e">
        <f ca="1"/>
        <v>#NAME?</v>
      </c>
      <c r="C202" t="e">
        <f ca="1"/>
        <v>#NAME?</v>
      </c>
      <c r="D202" t="e">
        <f ca="1"/>
        <v>#NAME?</v>
      </c>
      <c r="E202" t="e">
        <f ca="1"/>
        <v>#NAME?</v>
      </c>
      <c r="F202" t="e">
        <f ca="1"/>
        <v>#NAME?</v>
      </c>
      <c r="G202" t="e">
        <f ca="1"/>
        <v>#NAME?</v>
      </c>
      <c r="H202" t="e">
        <f ca="1"/>
        <v>#NAME?</v>
      </c>
      <c r="I202" t="e">
        <f ca="1"/>
        <v>#NAME?</v>
      </c>
      <c r="J202" t="e">
        <f ca="1"/>
        <v>#NAME?</v>
      </c>
      <c r="K202" t="e">
        <f ca="1"/>
        <v>#NAME?</v>
      </c>
      <c r="L202" t="e">
        <f ca="1"/>
        <v>#NAME?</v>
      </c>
      <c r="M202" t="e">
        <f ca="1"/>
        <v>#NAME?</v>
      </c>
      <c r="N202" t="e">
        <f ca="1"/>
        <v>#NAME?</v>
      </c>
      <c r="O202" t="e">
        <f ca="1"/>
        <v>#NAME?</v>
      </c>
      <c r="P202" t="e">
        <f ca="1"/>
        <v>#NAME?</v>
      </c>
      <c r="Q202" t="e">
        <f ca="1"/>
        <v>#NAME?</v>
      </c>
      <c r="R202" t="e">
        <f ca="1"/>
        <v>#NAME?</v>
      </c>
      <c r="S202" t="e">
        <f ca="1"/>
        <v>#NAME?</v>
      </c>
      <c r="T202" t="e">
        <f ca="1"/>
        <v>#NAME?</v>
      </c>
    </row>
    <row r="203" spans="1:20" x14ac:dyDescent="0.25">
      <c r="A203" t="e" cm="1">
        <f t="array" aca="1" ref="A203:T203" ca="1">_xlfn._xlws.FILTER(Stock!$A$2:$T$910,Stock!$J$2:$J$910='Etat des stocks'!A185&amp;"Disponible","Non référencé")</f>
        <v>#NAME?</v>
      </c>
      <c r="B203" t="e">
        <f ca="1"/>
        <v>#NAME?</v>
      </c>
      <c r="C203" t="e">
        <f ca="1"/>
        <v>#NAME?</v>
      </c>
      <c r="D203" t="e">
        <f ca="1"/>
        <v>#NAME?</v>
      </c>
      <c r="E203" t="e">
        <f ca="1"/>
        <v>#NAME?</v>
      </c>
      <c r="F203" t="e">
        <f ca="1"/>
        <v>#NAME?</v>
      </c>
      <c r="G203" t="e">
        <f ca="1"/>
        <v>#NAME?</v>
      </c>
      <c r="H203" t="e">
        <f ca="1"/>
        <v>#NAME?</v>
      </c>
      <c r="I203" t="e">
        <f ca="1"/>
        <v>#NAME?</v>
      </c>
      <c r="J203" t="e">
        <f ca="1"/>
        <v>#NAME?</v>
      </c>
      <c r="K203" t="e">
        <f ca="1"/>
        <v>#NAME?</v>
      </c>
      <c r="L203" t="e">
        <f ca="1"/>
        <v>#NAME?</v>
      </c>
      <c r="M203" t="e">
        <f ca="1"/>
        <v>#NAME?</v>
      </c>
      <c r="N203" t="e">
        <f ca="1"/>
        <v>#NAME?</v>
      </c>
      <c r="O203" t="e">
        <f ca="1"/>
        <v>#NAME?</v>
      </c>
      <c r="P203" t="e">
        <f ca="1"/>
        <v>#NAME?</v>
      </c>
      <c r="Q203" t="e">
        <f ca="1"/>
        <v>#NAME?</v>
      </c>
      <c r="R203" t="e">
        <f ca="1"/>
        <v>#NAME?</v>
      </c>
      <c r="S203" t="e">
        <f ca="1"/>
        <v>#NAME?</v>
      </c>
      <c r="T203" t="e">
        <f ca="1"/>
        <v>#NAME?</v>
      </c>
    </row>
    <row r="204" spans="1:20" x14ac:dyDescent="0.25">
      <c r="A204" t="e" cm="1">
        <f t="array" aca="1" ref="A204:T204" ca="1">_xlfn._xlws.FILTER(Stock!$A$2:$T$910,Stock!$J$2:$J$910='Etat des stocks'!A186&amp;"Disponible","Non référencé")</f>
        <v>#NAME?</v>
      </c>
      <c r="B204" t="e">
        <f ca="1"/>
        <v>#NAME?</v>
      </c>
      <c r="C204" t="e">
        <f ca="1"/>
        <v>#NAME?</v>
      </c>
      <c r="D204" t="e">
        <f ca="1"/>
        <v>#NAME?</v>
      </c>
      <c r="E204" t="e">
        <f ca="1"/>
        <v>#NAME?</v>
      </c>
      <c r="F204" t="e">
        <f ca="1"/>
        <v>#NAME?</v>
      </c>
      <c r="G204" t="e">
        <f ca="1"/>
        <v>#NAME?</v>
      </c>
      <c r="H204" t="e">
        <f ca="1"/>
        <v>#NAME?</v>
      </c>
      <c r="I204" t="e">
        <f ca="1"/>
        <v>#NAME?</v>
      </c>
      <c r="J204" t="e">
        <f ca="1"/>
        <v>#NAME?</v>
      </c>
      <c r="K204" t="e">
        <f ca="1"/>
        <v>#NAME?</v>
      </c>
      <c r="L204" t="e">
        <f ca="1"/>
        <v>#NAME?</v>
      </c>
      <c r="M204" t="e">
        <f ca="1"/>
        <v>#NAME?</v>
      </c>
      <c r="N204" t="e">
        <f ca="1"/>
        <v>#NAME?</v>
      </c>
      <c r="O204" t="e">
        <f ca="1"/>
        <v>#NAME?</v>
      </c>
      <c r="P204" t="e">
        <f ca="1"/>
        <v>#NAME?</v>
      </c>
      <c r="Q204" t="e">
        <f ca="1"/>
        <v>#NAME?</v>
      </c>
      <c r="R204" t="e">
        <f ca="1"/>
        <v>#NAME?</v>
      </c>
      <c r="S204" t="e">
        <f ca="1"/>
        <v>#NAME?</v>
      </c>
      <c r="T204" t="e">
        <f ca="1"/>
        <v>#NAME?</v>
      </c>
    </row>
    <row r="205" spans="1:20" x14ac:dyDescent="0.25">
      <c r="A205" t="e" cm="1">
        <f t="array" aca="1" ref="A205:T205" ca="1">_xlfn._xlws.FILTER(Stock!$A$2:$T$910,Stock!$J$2:$J$910='Etat des stocks'!A187&amp;"Disponible","Non référencé")</f>
        <v>#NAME?</v>
      </c>
      <c r="B205" t="e">
        <f ca="1"/>
        <v>#NAME?</v>
      </c>
      <c r="C205" t="e">
        <f ca="1"/>
        <v>#NAME?</v>
      </c>
      <c r="D205" t="e">
        <f ca="1"/>
        <v>#NAME?</v>
      </c>
      <c r="E205" t="e">
        <f ca="1"/>
        <v>#NAME?</v>
      </c>
      <c r="F205" t="e">
        <f ca="1"/>
        <v>#NAME?</v>
      </c>
      <c r="G205" t="e">
        <f ca="1"/>
        <v>#NAME?</v>
      </c>
      <c r="H205" t="e">
        <f ca="1"/>
        <v>#NAME?</v>
      </c>
      <c r="I205" t="e">
        <f ca="1"/>
        <v>#NAME?</v>
      </c>
      <c r="J205" t="e">
        <f ca="1"/>
        <v>#NAME?</v>
      </c>
      <c r="K205" t="e">
        <f ca="1"/>
        <v>#NAME?</v>
      </c>
      <c r="L205" t="e">
        <f ca="1"/>
        <v>#NAME?</v>
      </c>
      <c r="M205" t="e">
        <f ca="1"/>
        <v>#NAME?</v>
      </c>
      <c r="N205" t="e">
        <f ca="1"/>
        <v>#NAME?</v>
      </c>
      <c r="O205" t="e">
        <f ca="1"/>
        <v>#NAME?</v>
      </c>
      <c r="P205" t="e">
        <f ca="1"/>
        <v>#NAME?</v>
      </c>
      <c r="Q205" t="e">
        <f ca="1"/>
        <v>#NAME?</v>
      </c>
      <c r="R205" t="e">
        <f ca="1"/>
        <v>#NAME?</v>
      </c>
      <c r="S205" t="e">
        <f ca="1"/>
        <v>#NAME?</v>
      </c>
      <c r="T205" t="e">
        <f ca="1"/>
        <v>#NAME?</v>
      </c>
    </row>
    <row r="206" spans="1:20" x14ac:dyDescent="0.25">
      <c r="A206" t="e" cm="1">
        <f t="array" aca="1" ref="A206:T206" ca="1">_xlfn._xlws.FILTER(Stock!$A$2:$T$910,Stock!$J$2:$J$910='Etat des stocks'!A188&amp;"Disponible","Non référencé")</f>
        <v>#NAME?</v>
      </c>
      <c r="B206" t="e">
        <f ca="1"/>
        <v>#NAME?</v>
      </c>
      <c r="C206" t="e">
        <f ca="1"/>
        <v>#NAME?</v>
      </c>
      <c r="D206" t="e">
        <f ca="1"/>
        <v>#NAME?</v>
      </c>
      <c r="E206" t="e">
        <f ca="1"/>
        <v>#NAME?</v>
      </c>
      <c r="F206" t="e">
        <f ca="1"/>
        <v>#NAME?</v>
      </c>
      <c r="G206" t="e">
        <f ca="1"/>
        <v>#NAME?</v>
      </c>
      <c r="H206" t="e">
        <f ca="1"/>
        <v>#NAME?</v>
      </c>
      <c r="I206" t="e">
        <f ca="1"/>
        <v>#NAME?</v>
      </c>
      <c r="J206" t="e">
        <f ca="1"/>
        <v>#NAME?</v>
      </c>
      <c r="K206" t="e">
        <f ca="1"/>
        <v>#NAME?</v>
      </c>
      <c r="L206" t="e">
        <f ca="1"/>
        <v>#NAME?</v>
      </c>
      <c r="M206" t="e">
        <f ca="1"/>
        <v>#NAME?</v>
      </c>
      <c r="N206" t="e">
        <f ca="1"/>
        <v>#NAME?</v>
      </c>
      <c r="O206" t="e">
        <f ca="1"/>
        <v>#NAME?</v>
      </c>
      <c r="P206" t="e">
        <f ca="1"/>
        <v>#NAME?</v>
      </c>
      <c r="Q206" t="e">
        <f ca="1"/>
        <v>#NAME?</v>
      </c>
      <c r="R206" t="e">
        <f ca="1"/>
        <v>#NAME?</v>
      </c>
      <c r="S206" t="e">
        <f ca="1"/>
        <v>#NAME?</v>
      </c>
      <c r="T206" t="e">
        <f ca="1"/>
        <v>#NAME?</v>
      </c>
    </row>
    <row r="207" spans="1:20" x14ac:dyDescent="0.25">
      <c r="A207" t="e" cm="1">
        <f t="array" aca="1" ref="A207:T207" ca="1">_xlfn._xlws.FILTER(Stock!$A$2:$T$910,Stock!$J$2:$J$910='Etat des stocks'!A189&amp;"Disponible","Non référencé")</f>
        <v>#NAME?</v>
      </c>
      <c r="B207" t="e">
        <f ca="1"/>
        <v>#NAME?</v>
      </c>
      <c r="C207" t="e">
        <f ca="1"/>
        <v>#NAME?</v>
      </c>
      <c r="D207" t="e">
        <f ca="1"/>
        <v>#NAME?</v>
      </c>
      <c r="E207" t="e">
        <f ca="1"/>
        <v>#NAME?</v>
      </c>
      <c r="F207" t="e">
        <f ca="1"/>
        <v>#NAME?</v>
      </c>
      <c r="G207" t="e">
        <f ca="1"/>
        <v>#NAME?</v>
      </c>
      <c r="H207" t="e">
        <f ca="1"/>
        <v>#NAME?</v>
      </c>
      <c r="I207" t="e">
        <f ca="1"/>
        <v>#NAME?</v>
      </c>
      <c r="J207" t="e">
        <f ca="1"/>
        <v>#NAME?</v>
      </c>
      <c r="K207" t="e">
        <f ca="1"/>
        <v>#NAME?</v>
      </c>
      <c r="L207" t="e">
        <f ca="1"/>
        <v>#NAME?</v>
      </c>
      <c r="M207" t="e">
        <f ca="1"/>
        <v>#NAME?</v>
      </c>
      <c r="N207" t="e">
        <f ca="1"/>
        <v>#NAME?</v>
      </c>
      <c r="O207" t="e">
        <f ca="1"/>
        <v>#NAME?</v>
      </c>
      <c r="P207" t="e">
        <f ca="1"/>
        <v>#NAME?</v>
      </c>
      <c r="Q207" t="e">
        <f ca="1"/>
        <v>#NAME?</v>
      </c>
      <c r="R207" t="e">
        <f ca="1"/>
        <v>#NAME?</v>
      </c>
      <c r="S207" t="e">
        <f ca="1"/>
        <v>#NAME?</v>
      </c>
      <c r="T207" t="e">
        <f ca="1"/>
        <v>#NAME?</v>
      </c>
    </row>
    <row r="208" spans="1:20" hidden="1" x14ac:dyDescent="0.25">
      <c r="A208" t="e" cm="1">
        <f t="array" aca="1" ref="A208" ca="1">_xlfn._xlws.FILTER(Stock!$A$2:$T$910,Stock!$J$2:$J$910='Etat des stocks'!A190&amp;"Disponible","Non référencé")</f>
        <v>#NAME?</v>
      </c>
      <c r="G208"/>
      <c r="H208"/>
    </row>
    <row r="209" spans="1:20" x14ac:dyDescent="0.25">
      <c r="A209" t="e" cm="1">
        <f t="array" aca="1" ref="A209:T209" ca="1">_xlfn._xlws.FILTER(Stock!$A$2:$T$910,Stock!$J$2:$J$910='Etat des stocks'!A191&amp;"Disponible","Non référencé")</f>
        <v>#NAME?</v>
      </c>
      <c r="B209" t="e">
        <f ca="1"/>
        <v>#NAME?</v>
      </c>
      <c r="C209" t="e">
        <f ca="1"/>
        <v>#NAME?</v>
      </c>
      <c r="D209" t="e">
        <f ca="1"/>
        <v>#NAME?</v>
      </c>
      <c r="E209" t="e">
        <f ca="1"/>
        <v>#NAME?</v>
      </c>
      <c r="F209" t="e">
        <f ca="1"/>
        <v>#NAME?</v>
      </c>
      <c r="G209" t="e">
        <f ca="1"/>
        <v>#NAME?</v>
      </c>
      <c r="H209" t="e">
        <f ca="1"/>
        <v>#NAME?</v>
      </c>
      <c r="I209" t="e">
        <f ca="1"/>
        <v>#NAME?</v>
      </c>
      <c r="J209" t="e">
        <f ca="1"/>
        <v>#NAME?</v>
      </c>
      <c r="K209" t="e">
        <f ca="1"/>
        <v>#NAME?</v>
      </c>
      <c r="L209" t="e">
        <f ca="1"/>
        <v>#NAME?</v>
      </c>
      <c r="M209" t="e">
        <f ca="1"/>
        <v>#NAME?</v>
      </c>
      <c r="N209" t="e">
        <f ca="1"/>
        <v>#NAME?</v>
      </c>
      <c r="O209" t="e">
        <f ca="1"/>
        <v>#NAME?</v>
      </c>
      <c r="P209" t="e">
        <f ca="1"/>
        <v>#NAME?</v>
      </c>
      <c r="Q209" t="e">
        <f ca="1"/>
        <v>#NAME?</v>
      </c>
      <c r="R209" t="e">
        <f ca="1"/>
        <v>#NAME?</v>
      </c>
      <c r="S209" t="e">
        <f ca="1"/>
        <v>#NAME?</v>
      </c>
      <c r="T209" t="e">
        <f ca="1"/>
        <v>#NAME?</v>
      </c>
    </row>
    <row r="210" spans="1:20" x14ac:dyDescent="0.25">
      <c r="A210" t="e" cm="1">
        <f t="array" aca="1" ref="A210:T210" ca="1">_xlfn._xlws.FILTER(Stock!$A$2:$T$910,Stock!$J$2:$J$910='Etat des stocks'!A192&amp;"Disponible","Non référencé")</f>
        <v>#NAME?</v>
      </c>
      <c r="B210" t="e">
        <f ca="1"/>
        <v>#NAME?</v>
      </c>
      <c r="C210" t="e">
        <f ca="1"/>
        <v>#NAME?</v>
      </c>
      <c r="D210" t="e">
        <f ca="1"/>
        <v>#NAME?</v>
      </c>
      <c r="E210" t="e">
        <f ca="1"/>
        <v>#NAME?</v>
      </c>
      <c r="F210" t="e">
        <f ca="1"/>
        <v>#NAME?</v>
      </c>
      <c r="G210" t="e">
        <f ca="1"/>
        <v>#NAME?</v>
      </c>
      <c r="H210" t="e">
        <f ca="1"/>
        <v>#NAME?</v>
      </c>
      <c r="I210" t="e">
        <f ca="1"/>
        <v>#NAME?</v>
      </c>
      <c r="J210" t="e">
        <f ca="1"/>
        <v>#NAME?</v>
      </c>
      <c r="K210" t="e">
        <f ca="1"/>
        <v>#NAME?</v>
      </c>
      <c r="L210" t="e">
        <f ca="1"/>
        <v>#NAME?</v>
      </c>
      <c r="M210" t="e">
        <f ca="1"/>
        <v>#NAME?</v>
      </c>
      <c r="N210" t="e">
        <f ca="1"/>
        <v>#NAME?</v>
      </c>
      <c r="O210" t="e">
        <f ca="1"/>
        <v>#NAME?</v>
      </c>
      <c r="P210" t="e">
        <f ca="1"/>
        <v>#NAME?</v>
      </c>
      <c r="Q210" t="e">
        <f ca="1"/>
        <v>#NAME?</v>
      </c>
      <c r="R210" t="e">
        <f ca="1"/>
        <v>#NAME?</v>
      </c>
      <c r="S210" t="e">
        <f ca="1"/>
        <v>#NAME?</v>
      </c>
      <c r="T210" t="e">
        <f ca="1"/>
        <v>#NAME?</v>
      </c>
    </row>
    <row r="211" spans="1:20" x14ac:dyDescent="0.25">
      <c r="A211" t="e" cm="1">
        <f t="array" aca="1" ref="A211:T211" ca="1">_xlfn._xlws.FILTER(Stock!$A$2:$T$910,Stock!$J$2:$J$910='Etat des stocks'!A193&amp;"Disponible","Non référencé")</f>
        <v>#NAME?</v>
      </c>
      <c r="B211" t="e">
        <f ca="1"/>
        <v>#NAME?</v>
      </c>
      <c r="C211" t="e">
        <f ca="1"/>
        <v>#NAME?</v>
      </c>
      <c r="D211" t="e">
        <f ca="1"/>
        <v>#NAME?</v>
      </c>
      <c r="E211" t="e">
        <f ca="1"/>
        <v>#NAME?</v>
      </c>
      <c r="F211" t="e">
        <f ca="1"/>
        <v>#NAME?</v>
      </c>
      <c r="G211" t="e">
        <f ca="1"/>
        <v>#NAME?</v>
      </c>
      <c r="H211" t="e">
        <f ca="1"/>
        <v>#NAME?</v>
      </c>
      <c r="I211" t="e">
        <f ca="1"/>
        <v>#NAME?</v>
      </c>
      <c r="J211" t="e">
        <f ca="1"/>
        <v>#NAME?</v>
      </c>
      <c r="K211" t="e">
        <f ca="1"/>
        <v>#NAME?</v>
      </c>
      <c r="L211" t="e">
        <f ca="1"/>
        <v>#NAME?</v>
      </c>
      <c r="M211" t="e">
        <f ca="1"/>
        <v>#NAME?</v>
      </c>
      <c r="N211" t="e">
        <f ca="1"/>
        <v>#NAME?</v>
      </c>
      <c r="O211" t="e">
        <f ca="1"/>
        <v>#NAME?</v>
      </c>
      <c r="P211" t="e">
        <f ca="1"/>
        <v>#NAME?</v>
      </c>
      <c r="Q211" t="e">
        <f ca="1"/>
        <v>#NAME?</v>
      </c>
      <c r="R211" t="e">
        <f ca="1"/>
        <v>#NAME?</v>
      </c>
      <c r="S211" t="e">
        <f ca="1"/>
        <v>#NAME?</v>
      </c>
      <c r="T211" t="e">
        <f ca="1"/>
        <v>#NAME?</v>
      </c>
    </row>
    <row r="212" spans="1:20" x14ac:dyDescent="0.25">
      <c r="A212" t="e" cm="1">
        <f t="array" aca="1" ref="A212:T212" ca="1">_xlfn._xlws.FILTER(Stock!$A$2:$T$910,Stock!$J$2:$J$910='Etat des stocks'!A194&amp;"Disponible","Non référencé")</f>
        <v>#NAME?</v>
      </c>
      <c r="B212" t="e">
        <f ca="1"/>
        <v>#NAME?</v>
      </c>
      <c r="C212" t="e">
        <f ca="1"/>
        <v>#NAME?</v>
      </c>
      <c r="D212" t="e">
        <f ca="1"/>
        <v>#NAME?</v>
      </c>
      <c r="E212" t="e">
        <f ca="1"/>
        <v>#NAME?</v>
      </c>
      <c r="F212" t="e">
        <f ca="1"/>
        <v>#NAME?</v>
      </c>
      <c r="G212" t="e">
        <f ca="1"/>
        <v>#NAME?</v>
      </c>
      <c r="H212" t="e">
        <f ca="1"/>
        <v>#NAME?</v>
      </c>
      <c r="I212" t="e">
        <f ca="1"/>
        <v>#NAME?</v>
      </c>
      <c r="J212" t="e">
        <f ca="1"/>
        <v>#NAME?</v>
      </c>
      <c r="K212" t="e">
        <f ca="1"/>
        <v>#NAME?</v>
      </c>
      <c r="L212" t="e">
        <f ca="1"/>
        <v>#NAME?</v>
      </c>
      <c r="M212" t="e">
        <f ca="1"/>
        <v>#NAME?</v>
      </c>
      <c r="N212" t="e">
        <f ca="1"/>
        <v>#NAME?</v>
      </c>
      <c r="O212" t="e">
        <f ca="1"/>
        <v>#NAME?</v>
      </c>
      <c r="P212" t="e">
        <f ca="1"/>
        <v>#NAME?</v>
      </c>
      <c r="Q212" t="e">
        <f ca="1"/>
        <v>#NAME?</v>
      </c>
      <c r="R212" t="e">
        <f ca="1"/>
        <v>#NAME?</v>
      </c>
      <c r="S212" t="e">
        <f ca="1"/>
        <v>#NAME?</v>
      </c>
      <c r="T212" t="e">
        <f ca="1"/>
        <v>#NAME?</v>
      </c>
    </row>
    <row r="213" spans="1:20" x14ac:dyDescent="0.25">
      <c r="A213" t="e" cm="1">
        <f t="array" aca="1" ref="A213:T213" ca="1">_xlfn._xlws.FILTER(Stock!$A$2:$T$910,Stock!$J$2:$J$910='Etat des stocks'!A195&amp;"Disponible","Non référencé")</f>
        <v>#NAME?</v>
      </c>
      <c r="B213" t="e">
        <f ca="1"/>
        <v>#NAME?</v>
      </c>
      <c r="C213" t="e">
        <f ca="1"/>
        <v>#NAME?</v>
      </c>
      <c r="D213" t="e">
        <f ca="1"/>
        <v>#NAME?</v>
      </c>
      <c r="E213" t="e">
        <f ca="1"/>
        <v>#NAME?</v>
      </c>
      <c r="F213" t="e">
        <f ca="1"/>
        <v>#NAME?</v>
      </c>
      <c r="G213" t="e">
        <f ca="1"/>
        <v>#NAME?</v>
      </c>
      <c r="H213" t="e">
        <f ca="1"/>
        <v>#NAME?</v>
      </c>
      <c r="I213" t="e">
        <f ca="1"/>
        <v>#NAME?</v>
      </c>
      <c r="J213" t="e">
        <f ca="1"/>
        <v>#NAME?</v>
      </c>
      <c r="K213" t="e">
        <f ca="1"/>
        <v>#NAME?</v>
      </c>
      <c r="L213" t="e">
        <f ca="1"/>
        <v>#NAME?</v>
      </c>
      <c r="M213" t="e">
        <f ca="1"/>
        <v>#NAME?</v>
      </c>
      <c r="N213" t="e">
        <f ca="1"/>
        <v>#NAME?</v>
      </c>
      <c r="O213" t="e">
        <f ca="1"/>
        <v>#NAME?</v>
      </c>
      <c r="P213" t="e">
        <f ca="1"/>
        <v>#NAME?</v>
      </c>
      <c r="Q213" t="e">
        <f ca="1"/>
        <v>#NAME?</v>
      </c>
      <c r="R213" t="e">
        <f ca="1"/>
        <v>#NAME?</v>
      </c>
      <c r="S213" t="e">
        <f ca="1"/>
        <v>#NAME?</v>
      </c>
      <c r="T213" t="e">
        <f ca="1"/>
        <v>#NAME?</v>
      </c>
    </row>
    <row r="214" spans="1:20" hidden="1" x14ac:dyDescent="0.25">
      <c r="A214" t="e" cm="1">
        <f t="array" aca="1" ref="A214" ca="1">_xlfn._xlws.FILTER(Stock!$A$2:$T$910,Stock!$J$2:$J$910='Etat des stocks'!A196&amp;"Disponible","Non référencé")</f>
        <v>#NAME?</v>
      </c>
      <c r="G214"/>
      <c r="H214"/>
    </row>
    <row r="215" spans="1:20" hidden="1" x14ac:dyDescent="0.25">
      <c r="A215" t="e" cm="1">
        <f t="array" aca="1" ref="A215" ca="1">_xlfn._xlws.FILTER(Stock!$A$2:$T$910,Stock!$J$2:$J$910='Etat des stocks'!A197&amp;"Disponible","Non référencé")</f>
        <v>#NAME?</v>
      </c>
      <c r="G215"/>
      <c r="H215"/>
    </row>
    <row r="216" spans="1:20" x14ac:dyDescent="0.25">
      <c r="A216" t="e" cm="1">
        <f t="array" aca="1" ref="A216:T216" ca="1">_xlfn._xlws.FILTER(Stock!$A$2:$T$910,Stock!$J$2:$J$910='Etat des stocks'!A198&amp;"Disponible","Non référencé")</f>
        <v>#NAME?</v>
      </c>
      <c r="B216" t="e">
        <f ca="1"/>
        <v>#NAME?</v>
      </c>
      <c r="C216" t="e">
        <f ca="1"/>
        <v>#NAME?</v>
      </c>
      <c r="D216" t="e">
        <f ca="1"/>
        <v>#NAME?</v>
      </c>
      <c r="E216" t="e">
        <f ca="1"/>
        <v>#NAME?</v>
      </c>
      <c r="F216" t="e">
        <f ca="1"/>
        <v>#NAME?</v>
      </c>
      <c r="G216" t="e">
        <f ca="1"/>
        <v>#NAME?</v>
      </c>
      <c r="H216" t="e">
        <f ca="1"/>
        <v>#NAME?</v>
      </c>
      <c r="I216" t="e">
        <f ca="1"/>
        <v>#NAME?</v>
      </c>
      <c r="J216" t="e">
        <f ca="1"/>
        <v>#NAME?</v>
      </c>
      <c r="K216" t="e">
        <f ca="1"/>
        <v>#NAME?</v>
      </c>
      <c r="L216" t="e">
        <f ca="1"/>
        <v>#NAME?</v>
      </c>
      <c r="M216" t="e">
        <f ca="1"/>
        <v>#NAME?</v>
      </c>
      <c r="N216" t="e">
        <f ca="1"/>
        <v>#NAME?</v>
      </c>
      <c r="O216" t="e">
        <f ca="1"/>
        <v>#NAME?</v>
      </c>
      <c r="P216" t="e">
        <f ca="1"/>
        <v>#NAME?</v>
      </c>
      <c r="Q216" t="e">
        <f ca="1"/>
        <v>#NAME?</v>
      </c>
      <c r="R216" t="e">
        <f ca="1"/>
        <v>#NAME?</v>
      </c>
      <c r="S216" t="e">
        <f ca="1"/>
        <v>#NAME?</v>
      </c>
      <c r="T216" t="e">
        <f ca="1"/>
        <v>#NAME?</v>
      </c>
    </row>
    <row r="217" spans="1:20" hidden="1" x14ac:dyDescent="0.25">
      <c r="A217" t="e" cm="1">
        <f t="array" aca="1" ref="A217" ca="1">_xlfn._xlws.FILTER(Stock!$A$2:$T$910,Stock!$J$2:$J$910='Etat des stocks'!A199&amp;"Disponible","Non référencé")</f>
        <v>#NAME?</v>
      </c>
      <c r="G217"/>
      <c r="H217"/>
    </row>
    <row r="218" spans="1:20" x14ac:dyDescent="0.25">
      <c r="A218" t="e" cm="1">
        <f t="array" aca="1" ref="A218:T218" ca="1">_xlfn._xlws.FILTER(Stock!$A$2:$T$910,Stock!$J$2:$J$910='Etat des stocks'!A200&amp;"Disponible","Non référencé")</f>
        <v>#NAME?</v>
      </c>
      <c r="B218" t="e">
        <f ca="1"/>
        <v>#NAME?</v>
      </c>
      <c r="C218" t="e">
        <f ca="1"/>
        <v>#NAME?</v>
      </c>
      <c r="D218" t="e">
        <f ca="1"/>
        <v>#NAME?</v>
      </c>
      <c r="E218" t="e">
        <f ca="1"/>
        <v>#NAME?</v>
      </c>
      <c r="F218" t="e">
        <f ca="1"/>
        <v>#NAME?</v>
      </c>
      <c r="G218" t="e">
        <f ca="1"/>
        <v>#NAME?</v>
      </c>
      <c r="H218" t="e">
        <f ca="1"/>
        <v>#NAME?</v>
      </c>
      <c r="I218" t="e">
        <f ca="1"/>
        <v>#NAME?</v>
      </c>
      <c r="J218" t="e">
        <f ca="1"/>
        <v>#NAME?</v>
      </c>
      <c r="K218" t="e">
        <f ca="1"/>
        <v>#NAME?</v>
      </c>
      <c r="L218" t="e">
        <f ca="1"/>
        <v>#NAME?</v>
      </c>
      <c r="M218" t="e">
        <f ca="1"/>
        <v>#NAME?</v>
      </c>
      <c r="N218" t="e">
        <f ca="1"/>
        <v>#NAME?</v>
      </c>
      <c r="O218" t="e">
        <f ca="1"/>
        <v>#NAME?</v>
      </c>
      <c r="P218" t="e">
        <f ca="1"/>
        <v>#NAME?</v>
      </c>
      <c r="Q218" t="e">
        <f ca="1"/>
        <v>#NAME?</v>
      </c>
      <c r="R218" t="e">
        <f ca="1"/>
        <v>#NAME?</v>
      </c>
      <c r="S218" t="e">
        <f ca="1"/>
        <v>#NAME?</v>
      </c>
      <c r="T218" t="e">
        <f ca="1"/>
        <v>#NAME?</v>
      </c>
    </row>
    <row r="219" spans="1:20" x14ac:dyDescent="0.25">
      <c r="A219" t="e" cm="1">
        <f t="array" aca="1" ref="A219:T219" ca="1">_xlfn._xlws.FILTER(Stock!$A$2:$T$910,Stock!$J$2:$J$910='Etat des stocks'!A201&amp;"Disponible","Non référencé")</f>
        <v>#NAME?</v>
      </c>
      <c r="B219" t="e">
        <f ca="1"/>
        <v>#NAME?</v>
      </c>
      <c r="C219" t="e">
        <f ca="1"/>
        <v>#NAME?</v>
      </c>
      <c r="D219" t="e">
        <f ca="1"/>
        <v>#NAME?</v>
      </c>
      <c r="E219" t="e">
        <f ca="1"/>
        <v>#NAME?</v>
      </c>
      <c r="F219" t="e">
        <f ca="1"/>
        <v>#NAME?</v>
      </c>
      <c r="G219" t="e">
        <f ca="1"/>
        <v>#NAME?</v>
      </c>
      <c r="H219" t="e">
        <f ca="1"/>
        <v>#NAME?</v>
      </c>
      <c r="I219" t="e">
        <f ca="1"/>
        <v>#NAME?</v>
      </c>
      <c r="J219" t="e">
        <f ca="1"/>
        <v>#NAME?</v>
      </c>
      <c r="K219" t="e">
        <f ca="1"/>
        <v>#NAME?</v>
      </c>
      <c r="L219" t="e">
        <f ca="1"/>
        <v>#NAME?</v>
      </c>
      <c r="M219" t="e">
        <f ca="1"/>
        <v>#NAME?</v>
      </c>
      <c r="N219" t="e">
        <f ca="1"/>
        <v>#NAME?</v>
      </c>
      <c r="O219" t="e">
        <f ca="1"/>
        <v>#NAME?</v>
      </c>
      <c r="P219" t="e">
        <f ca="1"/>
        <v>#NAME?</v>
      </c>
      <c r="Q219" t="e">
        <f ca="1"/>
        <v>#NAME?</v>
      </c>
      <c r="R219" t="e">
        <f ca="1"/>
        <v>#NAME?</v>
      </c>
      <c r="S219" t="e">
        <f ca="1"/>
        <v>#NAME?</v>
      </c>
      <c r="T219" t="e">
        <f ca="1"/>
        <v>#NAME?</v>
      </c>
    </row>
    <row r="220" spans="1:20" x14ac:dyDescent="0.25">
      <c r="A220" t="e" cm="1">
        <f t="array" aca="1" ref="A220:T220" ca="1">_xlfn._xlws.FILTER(Stock!$A$2:$T$910,Stock!$J$2:$J$910='Etat des stocks'!A202&amp;"Disponible","Non référencé")</f>
        <v>#NAME?</v>
      </c>
      <c r="B220" t="e">
        <f ca="1"/>
        <v>#NAME?</v>
      </c>
      <c r="C220" t="e">
        <f ca="1"/>
        <v>#NAME?</v>
      </c>
      <c r="D220" t="e">
        <f ca="1"/>
        <v>#NAME?</v>
      </c>
      <c r="E220" t="e">
        <f ca="1"/>
        <v>#NAME?</v>
      </c>
      <c r="F220" t="e">
        <f ca="1"/>
        <v>#NAME?</v>
      </c>
      <c r="G220" t="e">
        <f ca="1"/>
        <v>#NAME?</v>
      </c>
      <c r="H220" t="e">
        <f ca="1"/>
        <v>#NAME?</v>
      </c>
      <c r="I220" t="e">
        <f ca="1"/>
        <v>#NAME?</v>
      </c>
      <c r="J220" t="e">
        <f ca="1"/>
        <v>#NAME?</v>
      </c>
      <c r="K220" t="e">
        <f ca="1"/>
        <v>#NAME?</v>
      </c>
      <c r="L220" t="e">
        <f ca="1"/>
        <v>#NAME?</v>
      </c>
      <c r="M220" t="e">
        <f ca="1"/>
        <v>#NAME?</v>
      </c>
      <c r="N220" t="e">
        <f ca="1"/>
        <v>#NAME?</v>
      </c>
      <c r="O220" t="e">
        <f ca="1"/>
        <v>#NAME?</v>
      </c>
      <c r="P220" t="e">
        <f ca="1"/>
        <v>#NAME?</v>
      </c>
      <c r="Q220" t="e">
        <f ca="1"/>
        <v>#NAME?</v>
      </c>
      <c r="R220" t="e">
        <f ca="1"/>
        <v>#NAME?</v>
      </c>
      <c r="S220" t="e">
        <f ca="1"/>
        <v>#NAME?</v>
      </c>
      <c r="T220" t="e">
        <f ca="1"/>
        <v>#NAME?</v>
      </c>
    </row>
    <row r="221" spans="1:20" x14ac:dyDescent="0.25">
      <c r="A221" t="e" cm="1">
        <f t="array" aca="1" ref="A221:T221" ca="1">_xlfn._xlws.FILTER(Stock!$A$2:$T$910,Stock!$J$2:$J$910='Etat des stocks'!A203&amp;"Disponible","Non référencé")</f>
        <v>#NAME?</v>
      </c>
      <c r="B221" t="e">
        <f ca="1"/>
        <v>#NAME?</v>
      </c>
      <c r="C221" t="e">
        <f ca="1"/>
        <v>#NAME?</v>
      </c>
      <c r="D221" t="e">
        <f ca="1"/>
        <v>#NAME?</v>
      </c>
      <c r="E221" t="e">
        <f ca="1"/>
        <v>#NAME?</v>
      </c>
      <c r="F221" t="e">
        <f ca="1"/>
        <v>#NAME?</v>
      </c>
      <c r="G221" t="e">
        <f ca="1"/>
        <v>#NAME?</v>
      </c>
      <c r="H221" t="e">
        <f ca="1"/>
        <v>#NAME?</v>
      </c>
      <c r="I221" t="e">
        <f ca="1"/>
        <v>#NAME?</v>
      </c>
      <c r="J221" t="e">
        <f ca="1"/>
        <v>#NAME?</v>
      </c>
      <c r="K221" t="e">
        <f ca="1"/>
        <v>#NAME?</v>
      </c>
      <c r="L221" t="e">
        <f ca="1"/>
        <v>#NAME?</v>
      </c>
      <c r="M221" t="e">
        <f ca="1"/>
        <v>#NAME?</v>
      </c>
      <c r="N221" t="e">
        <f ca="1"/>
        <v>#NAME?</v>
      </c>
      <c r="O221" t="e">
        <f ca="1"/>
        <v>#NAME?</v>
      </c>
      <c r="P221" t="e">
        <f ca="1"/>
        <v>#NAME?</v>
      </c>
      <c r="Q221" t="e">
        <f ca="1"/>
        <v>#NAME?</v>
      </c>
      <c r="R221" t="e">
        <f ca="1"/>
        <v>#NAME?</v>
      </c>
      <c r="S221" t="e">
        <f ca="1"/>
        <v>#NAME?</v>
      </c>
      <c r="T221" t="e">
        <f ca="1"/>
        <v>#NAME?</v>
      </c>
    </row>
    <row r="222" spans="1:20" x14ac:dyDescent="0.25">
      <c r="A222" t="e" cm="1">
        <f t="array" aca="1" ref="A222:T222" ca="1">_xlfn._xlws.FILTER(Stock!$A$2:$T$910,Stock!$J$2:$J$910='Etat des stocks'!A204&amp;"Disponible","Non référencé")</f>
        <v>#NAME?</v>
      </c>
      <c r="B222" t="e">
        <f ca="1"/>
        <v>#NAME?</v>
      </c>
      <c r="C222" t="e">
        <f ca="1"/>
        <v>#NAME?</v>
      </c>
      <c r="D222" t="e">
        <f ca="1"/>
        <v>#NAME?</v>
      </c>
      <c r="E222" t="e">
        <f ca="1"/>
        <v>#NAME?</v>
      </c>
      <c r="F222" t="e">
        <f ca="1"/>
        <v>#NAME?</v>
      </c>
      <c r="G222" t="e">
        <f ca="1"/>
        <v>#NAME?</v>
      </c>
      <c r="H222" t="e">
        <f ca="1"/>
        <v>#NAME?</v>
      </c>
      <c r="I222" t="e">
        <f ca="1"/>
        <v>#NAME?</v>
      </c>
      <c r="J222" t="e">
        <f ca="1"/>
        <v>#NAME?</v>
      </c>
      <c r="K222" t="e">
        <f ca="1"/>
        <v>#NAME?</v>
      </c>
      <c r="L222" t="e">
        <f ca="1"/>
        <v>#NAME?</v>
      </c>
      <c r="M222" t="e">
        <f ca="1"/>
        <v>#NAME?</v>
      </c>
      <c r="N222" t="e">
        <f ca="1"/>
        <v>#NAME?</v>
      </c>
      <c r="O222" t="e">
        <f ca="1"/>
        <v>#NAME?</v>
      </c>
      <c r="P222" t="e">
        <f ca="1"/>
        <v>#NAME?</v>
      </c>
      <c r="Q222" t="e">
        <f ca="1"/>
        <v>#NAME?</v>
      </c>
      <c r="R222" t="e">
        <f ca="1"/>
        <v>#NAME?</v>
      </c>
      <c r="S222" t="e">
        <f ca="1"/>
        <v>#NAME?</v>
      </c>
      <c r="T222" t="e">
        <f ca="1"/>
        <v>#NAME?</v>
      </c>
    </row>
    <row r="223" spans="1:20" x14ac:dyDescent="0.25">
      <c r="A223" t="e" cm="1">
        <f t="array" aca="1" ref="A223:T223" ca="1">_xlfn._xlws.FILTER(Stock!$A$2:$T$910,Stock!$J$2:$J$910='Etat des stocks'!A205&amp;"Disponible","Non référencé")</f>
        <v>#NAME?</v>
      </c>
      <c r="B223" t="e">
        <f ca="1"/>
        <v>#NAME?</v>
      </c>
      <c r="C223" t="e">
        <f ca="1"/>
        <v>#NAME?</v>
      </c>
      <c r="D223" t="e">
        <f ca="1"/>
        <v>#NAME?</v>
      </c>
      <c r="E223" t="e">
        <f ca="1"/>
        <v>#NAME?</v>
      </c>
      <c r="F223" t="e">
        <f ca="1"/>
        <v>#NAME?</v>
      </c>
      <c r="G223" t="e">
        <f ca="1"/>
        <v>#NAME?</v>
      </c>
      <c r="H223" t="e">
        <f ca="1"/>
        <v>#NAME?</v>
      </c>
      <c r="I223" t="e">
        <f ca="1"/>
        <v>#NAME?</v>
      </c>
      <c r="J223" t="e">
        <f ca="1"/>
        <v>#NAME?</v>
      </c>
      <c r="K223" t="e">
        <f ca="1"/>
        <v>#NAME?</v>
      </c>
      <c r="L223" t="e">
        <f ca="1"/>
        <v>#NAME?</v>
      </c>
      <c r="M223" t="e">
        <f ca="1"/>
        <v>#NAME?</v>
      </c>
      <c r="N223" t="e">
        <f ca="1"/>
        <v>#NAME?</v>
      </c>
      <c r="O223" t="e">
        <f ca="1"/>
        <v>#NAME?</v>
      </c>
      <c r="P223" t="e">
        <f ca="1"/>
        <v>#NAME?</v>
      </c>
      <c r="Q223" t="e">
        <f ca="1"/>
        <v>#NAME?</v>
      </c>
      <c r="R223" t="e">
        <f ca="1"/>
        <v>#NAME?</v>
      </c>
      <c r="S223" t="e">
        <f ca="1"/>
        <v>#NAME?</v>
      </c>
      <c r="T223" t="e">
        <f ca="1"/>
        <v>#NAME?</v>
      </c>
    </row>
    <row r="224" spans="1:20" x14ac:dyDescent="0.25">
      <c r="A224" t="e" cm="1">
        <f t="array" aca="1" ref="A224:T224" ca="1">_xlfn._xlws.FILTER(Stock!$A$2:$T$910,Stock!$J$2:$J$910='Etat des stocks'!A206&amp;"Disponible","Non référencé")</f>
        <v>#NAME?</v>
      </c>
      <c r="B224" t="e">
        <f ca="1"/>
        <v>#NAME?</v>
      </c>
      <c r="C224" t="e">
        <f ca="1"/>
        <v>#NAME?</v>
      </c>
      <c r="D224" t="e">
        <f ca="1"/>
        <v>#NAME?</v>
      </c>
      <c r="E224" t="e">
        <f ca="1"/>
        <v>#NAME?</v>
      </c>
      <c r="F224" t="e">
        <f ca="1"/>
        <v>#NAME?</v>
      </c>
      <c r="G224" t="e">
        <f ca="1"/>
        <v>#NAME?</v>
      </c>
      <c r="H224" t="e">
        <f ca="1"/>
        <v>#NAME?</v>
      </c>
      <c r="I224" t="e">
        <f ca="1"/>
        <v>#NAME?</v>
      </c>
      <c r="J224" t="e">
        <f ca="1"/>
        <v>#NAME?</v>
      </c>
      <c r="K224" t="e">
        <f ca="1"/>
        <v>#NAME?</v>
      </c>
      <c r="L224" t="e">
        <f ca="1"/>
        <v>#NAME?</v>
      </c>
      <c r="M224" t="e">
        <f ca="1"/>
        <v>#NAME?</v>
      </c>
      <c r="N224" t="e">
        <f ca="1"/>
        <v>#NAME?</v>
      </c>
      <c r="O224" t="e">
        <f ca="1"/>
        <v>#NAME?</v>
      </c>
      <c r="P224" t="e">
        <f ca="1"/>
        <v>#NAME?</v>
      </c>
      <c r="Q224" t="e">
        <f ca="1"/>
        <v>#NAME?</v>
      </c>
      <c r="R224" t="e">
        <f ca="1"/>
        <v>#NAME?</v>
      </c>
      <c r="S224" t="e">
        <f ca="1"/>
        <v>#NAME?</v>
      </c>
      <c r="T224" t="e">
        <f ca="1"/>
        <v>#NAME?</v>
      </c>
    </row>
    <row r="225" spans="1:20" x14ac:dyDescent="0.25">
      <c r="A225" t="e" cm="1">
        <f t="array" aca="1" ref="A225:T225" ca="1">_xlfn._xlws.FILTER(Stock!$A$2:$T$910,Stock!$J$2:$J$910='Etat des stocks'!A207&amp;"Disponible","Non référencé")</f>
        <v>#NAME?</v>
      </c>
      <c r="B225" t="e">
        <f ca="1"/>
        <v>#NAME?</v>
      </c>
      <c r="C225" t="e">
        <f ca="1"/>
        <v>#NAME?</v>
      </c>
      <c r="D225" t="e">
        <f ca="1"/>
        <v>#NAME?</v>
      </c>
      <c r="E225" t="e">
        <f ca="1"/>
        <v>#NAME?</v>
      </c>
      <c r="F225" t="e">
        <f ca="1"/>
        <v>#NAME?</v>
      </c>
      <c r="G225" t="e">
        <f ca="1"/>
        <v>#NAME?</v>
      </c>
      <c r="H225" t="e">
        <f ca="1"/>
        <v>#NAME?</v>
      </c>
      <c r="I225" t="e">
        <f ca="1"/>
        <v>#NAME?</v>
      </c>
      <c r="J225" t="e">
        <f ca="1"/>
        <v>#NAME?</v>
      </c>
      <c r="K225" t="e">
        <f ca="1"/>
        <v>#NAME?</v>
      </c>
      <c r="L225" t="e">
        <f ca="1"/>
        <v>#NAME?</v>
      </c>
      <c r="M225" t="e">
        <f ca="1"/>
        <v>#NAME?</v>
      </c>
      <c r="N225" t="e">
        <f ca="1"/>
        <v>#NAME?</v>
      </c>
      <c r="O225" t="e">
        <f ca="1"/>
        <v>#NAME?</v>
      </c>
      <c r="P225" t="e">
        <f ca="1"/>
        <v>#NAME?</v>
      </c>
      <c r="Q225" t="e">
        <f ca="1"/>
        <v>#NAME?</v>
      </c>
      <c r="R225" t="e">
        <f ca="1"/>
        <v>#NAME?</v>
      </c>
      <c r="S225" t="e">
        <f ca="1"/>
        <v>#NAME?</v>
      </c>
      <c r="T225" t="e">
        <f ca="1"/>
        <v>#NAME?</v>
      </c>
    </row>
    <row r="226" spans="1:20" x14ac:dyDescent="0.25">
      <c r="A226" t="e" cm="1">
        <f t="array" aca="1" ref="A226:T226" ca="1">_xlfn._xlws.FILTER(Stock!$A$2:$T$910,Stock!$J$2:$J$910='Etat des stocks'!A208&amp;"Disponible","Non référencé")</f>
        <v>#NAME?</v>
      </c>
      <c r="B226" t="e">
        <f ca="1"/>
        <v>#NAME?</v>
      </c>
      <c r="C226" t="e">
        <f ca="1"/>
        <v>#NAME?</v>
      </c>
      <c r="D226" t="e">
        <f ca="1"/>
        <v>#NAME?</v>
      </c>
      <c r="E226" t="e">
        <f ca="1"/>
        <v>#NAME?</v>
      </c>
      <c r="F226" t="e">
        <f ca="1"/>
        <v>#NAME?</v>
      </c>
      <c r="G226" t="e">
        <f ca="1"/>
        <v>#NAME?</v>
      </c>
      <c r="H226" t="e">
        <f ca="1"/>
        <v>#NAME?</v>
      </c>
      <c r="I226" t="e">
        <f ca="1"/>
        <v>#NAME?</v>
      </c>
      <c r="J226" t="e">
        <f ca="1"/>
        <v>#NAME?</v>
      </c>
      <c r="K226" t="e">
        <f ca="1"/>
        <v>#NAME?</v>
      </c>
      <c r="L226" t="e">
        <f ca="1"/>
        <v>#NAME?</v>
      </c>
      <c r="M226" t="e">
        <f ca="1"/>
        <v>#NAME?</v>
      </c>
      <c r="N226" t="e">
        <f ca="1"/>
        <v>#NAME?</v>
      </c>
      <c r="O226" t="e">
        <f ca="1"/>
        <v>#NAME?</v>
      </c>
      <c r="P226" t="e">
        <f ca="1"/>
        <v>#NAME?</v>
      </c>
      <c r="Q226" t="e">
        <f ca="1"/>
        <v>#NAME?</v>
      </c>
      <c r="R226" t="e">
        <f ca="1"/>
        <v>#NAME?</v>
      </c>
      <c r="S226" t="e">
        <f ca="1"/>
        <v>#NAME?</v>
      </c>
      <c r="T226" t="e">
        <f ca="1"/>
        <v>#NAME?</v>
      </c>
    </row>
    <row r="227" spans="1:20" x14ac:dyDescent="0.25">
      <c r="A227" t="e" cm="1">
        <f t="array" aca="1" ref="A227:T227" ca="1">_xlfn._xlws.FILTER(Stock!$A$2:$T$910,Stock!$J$2:$J$910='Etat des stocks'!A209&amp;"Disponible","Non référencé")</f>
        <v>#NAME?</v>
      </c>
      <c r="B227" t="e">
        <f ca="1"/>
        <v>#NAME?</v>
      </c>
      <c r="C227" t="e">
        <f ca="1"/>
        <v>#NAME?</v>
      </c>
      <c r="D227" t="e">
        <f ca="1"/>
        <v>#NAME?</v>
      </c>
      <c r="E227" t="e">
        <f ca="1"/>
        <v>#NAME?</v>
      </c>
      <c r="F227" t="e">
        <f ca="1"/>
        <v>#NAME?</v>
      </c>
      <c r="G227" t="e">
        <f ca="1"/>
        <v>#NAME?</v>
      </c>
      <c r="H227" t="e">
        <f ca="1"/>
        <v>#NAME?</v>
      </c>
      <c r="I227" t="e">
        <f ca="1"/>
        <v>#NAME?</v>
      </c>
      <c r="J227" t="e">
        <f ca="1"/>
        <v>#NAME?</v>
      </c>
      <c r="K227" t="e">
        <f ca="1"/>
        <v>#NAME?</v>
      </c>
      <c r="L227" t="e">
        <f ca="1"/>
        <v>#NAME?</v>
      </c>
      <c r="M227" t="e">
        <f ca="1"/>
        <v>#NAME?</v>
      </c>
      <c r="N227" t="e">
        <f ca="1"/>
        <v>#NAME?</v>
      </c>
      <c r="O227" t="e">
        <f ca="1"/>
        <v>#NAME?</v>
      </c>
      <c r="P227" t="e">
        <f ca="1"/>
        <v>#NAME?</v>
      </c>
      <c r="Q227" t="e">
        <f ca="1"/>
        <v>#NAME?</v>
      </c>
      <c r="R227" t="e">
        <f ca="1"/>
        <v>#NAME?</v>
      </c>
      <c r="S227" t="e">
        <f ca="1"/>
        <v>#NAME?</v>
      </c>
      <c r="T227" t="e">
        <f ca="1"/>
        <v>#NAME?</v>
      </c>
    </row>
    <row r="228" spans="1:20" hidden="1" x14ac:dyDescent="0.25">
      <c r="A228" t="e" cm="1">
        <f t="array" aca="1" ref="A228" ca="1">_xlfn._xlws.FILTER(Stock!$A$2:$T$910,Stock!$J$2:$J$910='Etat des stocks'!A210&amp;"Disponible","Non référencé")</f>
        <v>#NAME?</v>
      </c>
      <c r="G228"/>
      <c r="H228"/>
    </row>
    <row r="229" spans="1:20" x14ac:dyDescent="0.25">
      <c r="A229" t="e" cm="1">
        <f t="array" aca="1" ref="A229:T229" ca="1">_xlfn._xlws.FILTER(Stock!$A$2:$T$910,Stock!$J$2:$J$910='Etat des stocks'!A211&amp;"Disponible","Non référencé")</f>
        <v>#NAME?</v>
      </c>
      <c r="B229" t="e">
        <f ca="1"/>
        <v>#NAME?</v>
      </c>
      <c r="C229" t="e">
        <f ca="1"/>
        <v>#NAME?</v>
      </c>
      <c r="D229" t="e">
        <f ca="1"/>
        <v>#NAME?</v>
      </c>
      <c r="E229" t="e">
        <f ca="1"/>
        <v>#NAME?</v>
      </c>
      <c r="F229" t="e">
        <f ca="1"/>
        <v>#NAME?</v>
      </c>
      <c r="G229" t="e">
        <f ca="1"/>
        <v>#NAME?</v>
      </c>
      <c r="H229" t="e">
        <f ca="1"/>
        <v>#NAME?</v>
      </c>
      <c r="I229" t="e">
        <f ca="1"/>
        <v>#NAME?</v>
      </c>
      <c r="J229" t="e">
        <f ca="1"/>
        <v>#NAME?</v>
      </c>
      <c r="K229" t="e">
        <f ca="1"/>
        <v>#NAME?</v>
      </c>
      <c r="L229" t="e">
        <f ca="1"/>
        <v>#NAME?</v>
      </c>
      <c r="M229" t="e">
        <f ca="1"/>
        <v>#NAME?</v>
      </c>
      <c r="N229" t="e">
        <f ca="1"/>
        <v>#NAME?</v>
      </c>
      <c r="O229" t="e">
        <f ca="1"/>
        <v>#NAME?</v>
      </c>
      <c r="P229" t="e">
        <f ca="1"/>
        <v>#NAME?</v>
      </c>
      <c r="Q229" t="e">
        <f ca="1"/>
        <v>#NAME?</v>
      </c>
      <c r="R229" t="e">
        <f ca="1"/>
        <v>#NAME?</v>
      </c>
      <c r="S229" t="e">
        <f ca="1"/>
        <v>#NAME?</v>
      </c>
      <c r="T229" t="e">
        <f ca="1"/>
        <v>#NAME?</v>
      </c>
    </row>
    <row r="230" spans="1:20" x14ac:dyDescent="0.25">
      <c r="A230" t="e" cm="1">
        <f t="array" aca="1" ref="A230:T230" ca="1">_xlfn._xlws.FILTER(Stock!$A$2:$T$910,Stock!$J$2:$J$910='Etat des stocks'!A212&amp;"Disponible","Non référencé")</f>
        <v>#NAME?</v>
      </c>
      <c r="B230" t="e">
        <f ca="1"/>
        <v>#NAME?</v>
      </c>
      <c r="C230" t="e">
        <f ca="1"/>
        <v>#NAME?</v>
      </c>
      <c r="D230" t="e">
        <f ca="1"/>
        <v>#NAME?</v>
      </c>
      <c r="E230" t="e">
        <f ca="1"/>
        <v>#NAME?</v>
      </c>
      <c r="F230" t="e">
        <f ca="1"/>
        <v>#NAME?</v>
      </c>
      <c r="G230" t="e">
        <f ca="1"/>
        <v>#NAME?</v>
      </c>
      <c r="H230" t="e">
        <f ca="1"/>
        <v>#NAME?</v>
      </c>
      <c r="I230" t="e">
        <f ca="1"/>
        <v>#NAME?</v>
      </c>
      <c r="J230" t="e">
        <f ca="1"/>
        <v>#NAME?</v>
      </c>
      <c r="K230" t="e">
        <f ca="1"/>
        <v>#NAME?</v>
      </c>
      <c r="L230" t="e">
        <f ca="1"/>
        <v>#NAME?</v>
      </c>
      <c r="M230" t="e">
        <f ca="1"/>
        <v>#NAME?</v>
      </c>
      <c r="N230" t="e">
        <f ca="1"/>
        <v>#NAME?</v>
      </c>
      <c r="O230" t="e">
        <f ca="1"/>
        <v>#NAME?</v>
      </c>
      <c r="P230" t="e">
        <f ca="1"/>
        <v>#NAME?</v>
      </c>
      <c r="Q230" t="e">
        <f ca="1"/>
        <v>#NAME?</v>
      </c>
      <c r="R230" t="e">
        <f ca="1"/>
        <v>#NAME?</v>
      </c>
      <c r="S230" t="e">
        <f ca="1"/>
        <v>#NAME?</v>
      </c>
      <c r="T230" t="e">
        <f ca="1"/>
        <v>#NAME?</v>
      </c>
    </row>
    <row r="231" spans="1:20" x14ac:dyDescent="0.25">
      <c r="A231" t="e" cm="1">
        <f t="array" aca="1" ref="A231:T231" ca="1">_xlfn._xlws.FILTER(Stock!$A$2:$T$910,Stock!$J$2:$J$910='Etat des stocks'!A213&amp;"Disponible","Non référencé")</f>
        <v>#NAME?</v>
      </c>
      <c r="B231" t="e">
        <f ca="1"/>
        <v>#NAME?</v>
      </c>
      <c r="C231" t="e">
        <f ca="1"/>
        <v>#NAME?</v>
      </c>
      <c r="D231" t="e">
        <f ca="1"/>
        <v>#NAME?</v>
      </c>
      <c r="E231" t="e">
        <f ca="1"/>
        <v>#NAME?</v>
      </c>
      <c r="F231" t="e">
        <f ca="1"/>
        <v>#NAME?</v>
      </c>
      <c r="G231" t="e">
        <f ca="1"/>
        <v>#NAME?</v>
      </c>
      <c r="H231" t="e">
        <f ca="1"/>
        <v>#NAME?</v>
      </c>
      <c r="I231" t="e">
        <f ca="1"/>
        <v>#NAME?</v>
      </c>
      <c r="J231" t="e">
        <f ca="1"/>
        <v>#NAME?</v>
      </c>
      <c r="K231" t="e">
        <f ca="1"/>
        <v>#NAME?</v>
      </c>
      <c r="L231" t="e">
        <f ca="1"/>
        <v>#NAME?</v>
      </c>
      <c r="M231" t="e">
        <f ca="1"/>
        <v>#NAME?</v>
      </c>
      <c r="N231" t="e">
        <f ca="1"/>
        <v>#NAME?</v>
      </c>
      <c r="O231" t="e">
        <f ca="1"/>
        <v>#NAME?</v>
      </c>
      <c r="P231" t="e">
        <f ca="1"/>
        <v>#NAME?</v>
      </c>
      <c r="Q231" t="e">
        <f ca="1"/>
        <v>#NAME?</v>
      </c>
      <c r="R231" t="e">
        <f ca="1"/>
        <v>#NAME?</v>
      </c>
      <c r="S231" t="e">
        <f ca="1"/>
        <v>#NAME?</v>
      </c>
      <c r="T231" t="e">
        <f ca="1"/>
        <v>#NAME?</v>
      </c>
    </row>
    <row r="232" spans="1:20" x14ac:dyDescent="0.25">
      <c r="A232" t="e" cm="1">
        <f t="array" aca="1" ref="A232:T232" ca="1">_xlfn._xlws.FILTER(Stock!$A$2:$T$910,Stock!$J$2:$J$910='Etat des stocks'!A214&amp;"Disponible","Non référencé")</f>
        <v>#NAME?</v>
      </c>
      <c r="B232" t="e">
        <f ca="1"/>
        <v>#NAME?</v>
      </c>
      <c r="C232" t="e">
        <f ca="1"/>
        <v>#NAME?</v>
      </c>
      <c r="D232" t="e">
        <f ca="1"/>
        <v>#NAME?</v>
      </c>
      <c r="E232" t="e">
        <f ca="1"/>
        <v>#NAME?</v>
      </c>
      <c r="F232" t="e">
        <f ca="1"/>
        <v>#NAME?</v>
      </c>
      <c r="G232" t="e">
        <f ca="1"/>
        <v>#NAME?</v>
      </c>
      <c r="H232" t="e">
        <f ca="1"/>
        <v>#NAME?</v>
      </c>
      <c r="I232" t="e">
        <f ca="1"/>
        <v>#NAME?</v>
      </c>
      <c r="J232" t="e">
        <f ca="1"/>
        <v>#NAME?</v>
      </c>
      <c r="K232" t="e">
        <f ca="1"/>
        <v>#NAME?</v>
      </c>
      <c r="L232" t="e">
        <f ca="1"/>
        <v>#NAME?</v>
      </c>
      <c r="M232" t="e">
        <f ca="1"/>
        <v>#NAME?</v>
      </c>
      <c r="N232" t="e">
        <f ca="1"/>
        <v>#NAME?</v>
      </c>
      <c r="O232" t="e">
        <f ca="1"/>
        <v>#NAME?</v>
      </c>
      <c r="P232" t="e">
        <f ca="1"/>
        <v>#NAME?</v>
      </c>
      <c r="Q232" t="e">
        <f ca="1"/>
        <v>#NAME?</v>
      </c>
      <c r="R232" t="e">
        <f ca="1"/>
        <v>#NAME?</v>
      </c>
      <c r="S232" t="e">
        <f ca="1"/>
        <v>#NAME?</v>
      </c>
      <c r="T232" t="e">
        <f ca="1"/>
        <v>#NAME?</v>
      </c>
    </row>
    <row r="233" spans="1:20" x14ac:dyDescent="0.25">
      <c r="A233" t="e" cm="1">
        <f t="array" aca="1" ref="A233:T233" ca="1">_xlfn._xlws.FILTER(Stock!$A$2:$T$910,Stock!$J$2:$J$910='Etat des stocks'!A215&amp;"Disponible","Non référencé")</f>
        <v>#NAME?</v>
      </c>
      <c r="B233" t="e">
        <f ca="1"/>
        <v>#NAME?</v>
      </c>
      <c r="C233" t="e">
        <f ca="1"/>
        <v>#NAME?</v>
      </c>
      <c r="D233" t="e">
        <f ca="1"/>
        <v>#NAME?</v>
      </c>
      <c r="E233" t="e">
        <f ca="1"/>
        <v>#NAME?</v>
      </c>
      <c r="F233" t="e">
        <f ca="1"/>
        <v>#NAME?</v>
      </c>
      <c r="G233" t="e">
        <f ca="1"/>
        <v>#NAME?</v>
      </c>
      <c r="H233" t="e">
        <f ca="1"/>
        <v>#NAME?</v>
      </c>
      <c r="I233" t="e">
        <f ca="1"/>
        <v>#NAME?</v>
      </c>
      <c r="J233" t="e">
        <f ca="1"/>
        <v>#NAME?</v>
      </c>
      <c r="K233" t="e">
        <f ca="1"/>
        <v>#NAME?</v>
      </c>
      <c r="L233" t="e">
        <f ca="1"/>
        <v>#NAME?</v>
      </c>
      <c r="M233" t="e">
        <f ca="1"/>
        <v>#NAME?</v>
      </c>
      <c r="N233" t="e">
        <f ca="1"/>
        <v>#NAME?</v>
      </c>
      <c r="O233" t="e">
        <f ca="1"/>
        <v>#NAME?</v>
      </c>
      <c r="P233" t="e">
        <f ca="1"/>
        <v>#NAME?</v>
      </c>
      <c r="Q233" t="e">
        <f ca="1"/>
        <v>#NAME?</v>
      </c>
      <c r="R233" t="e">
        <f ca="1"/>
        <v>#NAME?</v>
      </c>
      <c r="S233" t="e">
        <f ca="1"/>
        <v>#NAME?</v>
      </c>
      <c r="T233" t="e">
        <f ca="1"/>
        <v>#NAME?</v>
      </c>
    </row>
    <row r="234" spans="1:20" x14ac:dyDescent="0.25">
      <c r="A234" t="e" cm="1">
        <f t="array" aca="1" ref="A234:T234" ca="1">_xlfn._xlws.FILTER(Stock!$A$2:$T$910,Stock!$J$2:$J$910='Etat des stocks'!A216&amp;"Disponible","Non référencé")</f>
        <v>#NAME?</v>
      </c>
      <c r="B234" t="e">
        <f ca="1"/>
        <v>#NAME?</v>
      </c>
      <c r="C234" t="e">
        <f ca="1"/>
        <v>#NAME?</v>
      </c>
      <c r="D234" t="e">
        <f ca="1"/>
        <v>#NAME?</v>
      </c>
      <c r="E234" t="e">
        <f ca="1"/>
        <v>#NAME?</v>
      </c>
      <c r="F234" t="e">
        <f ca="1"/>
        <v>#NAME?</v>
      </c>
      <c r="G234" t="e">
        <f ca="1"/>
        <v>#NAME?</v>
      </c>
      <c r="H234" t="e">
        <f ca="1"/>
        <v>#NAME?</v>
      </c>
      <c r="I234" t="e">
        <f ca="1"/>
        <v>#NAME?</v>
      </c>
      <c r="J234" t="e">
        <f ca="1"/>
        <v>#NAME?</v>
      </c>
      <c r="K234" t="e">
        <f ca="1"/>
        <v>#NAME?</v>
      </c>
      <c r="L234" t="e">
        <f ca="1"/>
        <v>#NAME?</v>
      </c>
      <c r="M234" t="e">
        <f ca="1"/>
        <v>#NAME?</v>
      </c>
      <c r="N234" t="e">
        <f ca="1"/>
        <v>#NAME?</v>
      </c>
      <c r="O234" t="e">
        <f ca="1"/>
        <v>#NAME?</v>
      </c>
      <c r="P234" t="e">
        <f ca="1"/>
        <v>#NAME?</v>
      </c>
      <c r="Q234" t="e">
        <f ca="1"/>
        <v>#NAME?</v>
      </c>
      <c r="R234" t="e">
        <f ca="1"/>
        <v>#NAME?</v>
      </c>
      <c r="S234" t="e">
        <f ca="1"/>
        <v>#NAME?</v>
      </c>
      <c r="T234" t="e">
        <f ca="1"/>
        <v>#NAME?</v>
      </c>
    </row>
    <row r="235" spans="1:20" x14ac:dyDescent="0.25">
      <c r="A235" t="e" cm="1">
        <f t="array" aca="1" ref="A235:T235" ca="1">_xlfn._xlws.FILTER(Stock!$A$2:$T$910,Stock!$J$2:$J$910='Etat des stocks'!A217&amp;"Disponible","Non référencé")</f>
        <v>#NAME?</v>
      </c>
      <c r="B235" t="e">
        <f ca="1"/>
        <v>#NAME?</v>
      </c>
      <c r="C235" t="e">
        <f ca="1"/>
        <v>#NAME?</v>
      </c>
      <c r="D235" t="e">
        <f ca="1"/>
        <v>#NAME?</v>
      </c>
      <c r="E235" t="e">
        <f ca="1"/>
        <v>#NAME?</v>
      </c>
      <c r="F235" t="e">
        <f ca="1"/>
        <v>#NAME?</v>
      </c>
      <c r="G235" t="e">
        <f ca="1"/>
        <v>#NAME?</v>
      </c>
      <c r="H235" t="e">
        <f ca="1"/>
        <v>#NAME?</v>
      </c>
      <c r="I235" t="e">
        <f ca="1"/>
        <v>#NAME?</v>
      </c>
      <c r="J235" t="e">
        <f ca="1"/>
        <v>#NAME?</v>
      </c>
      <c r="K235" t="e">
        <f ca="1"/>
        <v>#NAME?</v>
      </c>
      <c r="L235" t="e">
        <f ca="1"/>
        <v>#NAME?</v>
      </c>
      <c r="M235" t="e">
        <f ca="1"/>
        <v>#NAME?</v>
      </c>
      <c r="N235" t="e">
        <f ca="1"/>
        <v>#NAME?</v>
      </c>
      <c r="O235" t="e">
        <f ca="1"/>
        <v>#NAME?</v>
      </c>
      <c r="P235" t="e">
        <f ca="1"/>
        <v>#NAME?</v>
      </c>
      <c r="Q235" t="e">
        <f ca="1"/>
        <v>#NAME?</v>
      </c>
      <c r="R235" t="e">
        <f ca="1"/>
        <v>#NAME?</v>
      </c>
      <c r="S235" t="e">
        <f ca="1"/>
        <v>#NAME?</v>
      </c>
      <c r="T235" t="e">
        <f ca="1"/>
        <v>#NAME?</v>
      </c>
    </row>
    <row r="236" spans="1:20" x14ac:dyDescent="0.25">
      <c r="A236" t="e" cm="1">
        <f t="array" aca="1" ref="A236:T236" ca="1">_xlfn._xlws.FILTER(Stock!$A$2:$T$910,Stock!$J$2:$J$910='Etat des stocks'!A218&amp;"Disponible","Non référencé")</f>
        <v>#NAME?</v>
      </c>
      <c r="B236" t="e">
        <f ca="1"/>
        <v>#NAME?</v>
      </c>
      <c r="C236" t="e">
        <f ca="1"/>
        <v>#NAME?</v>
      </c>
      <c r="D236" t="e">
        <f ca="1"/>
        <v>#NAME?</v>
      </c>
      <c r="E236" t="e">
        <f ca="1"/>
        <v>#NAME?</v>
      </c>
      <c r="F236" t="e">
        <f ca="1"/>
        <v>#NAME?</v>
      </c>
      <c r="G236" t="e">
        <f ca="1"/>
        <v>#NAME?</v>
      </c>
      <c r="H236" t="e">
        <f ca="1"/>
        <v>#NAME?</v>
      </c>
      <c r="I236" t="e">
        <f ca="1"/>
        <v>#NAME?</v>
      </c>
      <c r="J236" t="e">
        <f ca="1"/>
        <v>#NAME?</v>
      </c>
      <c r="K236" t="e">
        <f ca="1"/>
        <v>#NAME?</v>
      </c>
      <c r="L236" t="e">
        <f ca="1"/>
        <v>#NAME?</v>
      </c>
      <c r="M236" t="e">
        <f ca="1"/>
        <v>#NAME?</v>
      </c>
      <c r="N236" t="e">
        <f ca="1"/>
        <v>#NAME?</v>
      </c>
      <c r="O236" t="e">
        <f ca="1"/>
        <v>#NAME?</v>
      </c>
      <c r="P236" t="e">
        <f ca="1"/>
        <v>#NAME?</v>
      </c>
      <c r="Q236" t="e">
        <f ca="1"/>
        <v>#NAME?</v>
      </c>
      <c r="R236" t="e">
        <f ca="1"/>
        <v>#NAME?</v>
      </c>
      <c r="S236" t="e">
        <f ca="1"/>
        <v>#NAME?</v>
      </c>
      <c r="T236" t="e">
        <f ca="1"/>
        <v>#NAME?</v>
      </c>
    </row>
    <row r="237" spans="1:20" x14ac:dyDescent="0.25">
      <c r="A237" t="e" cm="1">
        <f t="array" aca="1" ref="A237:T237" ca="1">_xlfn._xlws.FILTER(Stock!$A$2:$T$910,Stock!$J$2:$J$910='Etat des stocks'!A219&amp;"Disponible","Non référencé")</f>
        <v>#NAME?</v>
      </c>
      <c r="B237" t="e">
        <f ca="1"/>
        <v>#NAME?</v>
      </c>
      <c r="C237" t="e">
        <f ca="1"/>
        <v>#NAME?</v>
      </c>
      <c r="D237" t="e">
        <f ca="1"/>
        <v>#NAME?</v>
      </c>
      <c r="E237" t="e">
        <f ca="1"/>
        <v>#NAME?</v>
      </c>
      <c r="F237" t="e">
        <f ca="1"/>
        <v>#NAME?</v>
      </c>
      <c r="G237" t="e">
        <f ca="1"/>
        <v>#NAME?</v>
      </c>
      <c r="H237" t="e">
        <f ca="1"/>
        <v>#NAME?</v>
      </c>
      <c r="I237" t="e">
        <f ca="1"/>
        <v>#NAME?</v>
      </c>
      <c r="J237" t="e">
        <f ca="1"/>
        <v>#NAME?</v>
      </c>
      <c r="K237" t="e">
        <f ca="1"/>
        <v>#NAME?</v>
      </c>
      <c r="L237" t="e">
        <f ca="1"/>
        <v>#NAME?</v>
      </c>
      <c r="M237" t="e">
        <f ca="1"/>
        <v>#NAME?</v>
      </c>
      <c r="N237" t="e">
        <f ca="1"/>
        <v>#NAME?</v>
      </c>
      <c r="O237" t="e">
        <f ca="1"/>
        <v>#NAME?</v>
      </c>
      <c r="P237" t="e">
        <f ca="1"/>
        <v>#NAME?</v>
      </c>
      <c r="Q237" t="e">
        <f ca="1"/>
        <v>#NAME?</v>
      </c>
      <c r="R237" t="e">
        <f ca="1"/>
        <v>#NAME?</v>
      </c>
      <c r="S237" t="e">
        <f ca="1"/>
        <v>#NAME?</v>
      </c>
      <c r="T237" t="e">
        <f ca="1"/>
        <v>#NAME?</v>
      </c>
    </row>
    <row r="238" spans="1:20" x14ac:dyDescent="0.25">
      <c r="A238" t="e" cm="1">
        <f t="array" aca="1" ref="A238:T238" ca="1">_xlfn._xlws.FILTER(Stock!$A$2:$T$910,Stock!$J$2:$J$910='Etat des stocks'!A220&amp;"Disponible","Non référencé")</f>
        <v>#NAME?</v>
      </c>
      <c r="B238" t="e">
        <f ca="1"/>
        <v>#NAME?</v>
      </c>
      <c r="C238" t="e">
        <f ca="1"/>
        <v>#NAME?</v>
      </c>
      <c r="D238" t="e">
        <f ca="1"/>
        <v>#NAME?</v>
      </c>
      <c r="E238" t="e">
        <f ca="1"/>
        <v>#NAME?</v>
      </c>
      <c r="F238" t="e">
        <f ca="1"/>
        <v>#NAME?</v>
      </c>
      <c r="G238" t="e">
        <f ca="1"/>
        <v>#NAME?</v>
      </c>
      <c r="H238" t="e">
        <f ca="1"/>
        <v>#NAME?</v>
      </c>
      <c r="I238" t="e">
        <f ca="1"/>
        <v>#NAME?</v>
      </c>
      <c r="J238" t="e">
        <f ca="1"/>
        <v>#NAME?</v>
      </c>
      <c r="K238" t="e">
        <f ca="1"/>
        <v>#NAME?</v>
      </c>
      <c r="L238" t="e">
        <f ca="1"/>
        <v>#NAME?</v>
      </c>
      <c r="M238" t="e">
        <f ca="1"/>
        <v>#NAME?</v>
      </c>
      <c r="N238" t="e">
        <f ca="1"/>
        <v>#NAME?</v>
      </c>
      <c r="O238" t="e">
        <f ca="1"/>
        <v>#NAME?</v>
      </c>
      <c r="P238" t="e">
        <f ca="1"/>
        <v>#NAME?</v>
      </c>
      <c r="Q238" t="e">
        <f ca="1"/>
        <v>#NAME?</v>
      </c>
      <c r="R238" t="e">
        <f ca="1"/>
        <v>#NAME?</v>
      </c>
      <c r="S238" t="e">
        <f ca="1"/>
        <v>#NAME?</v>
      </c>
      <c r="T238" t="e">
        <f ca="1"/>
        <v>#NAME?</v>
      </c>
    </row>
    <row r="239" spans="1:20" x14ac:dyDescent="0.25">
      <c r="A239" t="e" cm="1">
        <f t="array" aca="1" ref="A239:T239" ca="1">_xlfn._xlws.FILTER(Stock!$A$2:$T$910,Stock!$J$2:$J$910='Etat des stocks'!A221&amp;"Disponible","Non référencé")</f>
        <v>#NAME?</v>
      </c>
      <c r="B239" t="e">
        <f ca="1"/>
        <v>#NAME?</v>
      </c>
      <c r="C239" t="e">
        <f ca="1"/>
        <v>#NAME?</v>
      </c>
      <c r="D239" t="e">
        <f ca="1"/>
        <v>#NAME?</v>
      </c>
      <c r="E239" t="e">
        <f ca="1"/>
        <v>#NAME?</v>
      </c>
      <c r="F239" t="e">
        <f ca="1"/>
        <v>#NAME?</v>
      </c>
      <c r="G239" t="e">
        <f ca="1"/>
        <v>#NAME?</v>
      </c>
      <c r="H239" t="e">
        <f ca="1"/>
        <v>#NAME?</v>
      </c>
      <c r="I239" t="e">
        <f ca="1"/>
        <v>#NAME?</v>
      </c>
      <c r="J239" t="e">
        <f ca="1"/>
        <v>#NAME?</v>
      </c>
      <c r="K239" t="e">
        <f ca="1"/>
        <v>#NAME?</v>
      </c>
      <c r="L239" t="e">
        <f ca="1"/>
        <v>#NAME?</v>
      </c>
      <c r="M239" t="e">
        <f ca="1"/>
        <v>#NAME?</v>
      </c>
      <c r="N239" t="e">
        <f ca="1"/>
        <v>#NAME?</v>
      </c>
      <c r="O239" t="e">
        <f ca="1"/>
        <v>#NAME?</v>
      </c>
      <c r="P239" t="e">
        <f ca="1"/>
        <v>#NAME?</v>
      </c>
      <c r="Q239" t="e">
        <f ca="1"/>
        <v>#NAME?</v>
      </c>
      <c r="R239" t="e">
        <f ca="1"/>
        <v>#NAME?</v>
      </c>
      <c r="S239" t="e">
        <f ca="1"/>
        <v>#NAME?</v>
      </c>
      <c r="T239" t="e">
        <f ca="1"/>
        <v>#NAME?</v>
      </c>
    </row>
    <row r="240" spans="1:20" x14ac:dyDescent="0.25">
      <c r="A240" t="e" cm="1">
        <f t="array" aca="1" ref="A240:T240" ca="1">_xlfn._xlws.FILTER(Stock!$A$2:$T$910,Stock!$J$2:$J$910='Etat des stocks'!A222&amp;"Disponible","Non référencé")</f>
        <v>#NAME?</v>
      </c>
      <c r="B240" t="e">
        <f ca="1"/>
        <v>#NAME?</v>
      </c>
      <c r="C240" t="e">
        <f ca="1"/>
        <v>#NAME?</v>
      </c>
      <c r="D240" t="e">
        <f ca="1"/>
        <v>#NAME?</v>
      </c>
      <c r="E240" t="e">
        <f ca="1"/>
        <v>#NAME?</v>
      </c>
      <c r="F240" t="e">
        <f ca="1"/>
        <v>#NAME?</v>
      </c>
      <c r="G240" t="e">
        <f ca="1"/>
        <v>#NAME?</v>
      </c>
      <c r="H240" t="e">
        <f ca="1"/>
        <v>#NAME?</v>
      </c>
      <c r="I240" t="e">
        <f ca="1"/>
        <v>#NAME?</v>
      </c>
      <c r="J240" t="e">
        <f ca="1"/>
        <v>#NAME?</v>
      </c>
      <c r="K240" t="e">
        <f ca="1"/>
        <v>#NAME?</v>
      </c>
      <c r="L240" t="e">
        <f ca="1"/>
        <v>#NAME?</v>
      </c>
      <c r="M240" t="e">
        <f ca="1"/>
        <v>#NAME?</v>
      </c>
      <c r="N240" t="e">
        <f ca="1"/>
        <v>#NAME?</v>
      </c>
      <c r="O240" t="e">
        <f ca="1"/>
        <v>#NAME?</v>
      </c>
      <c r="P240" t="e">
        <f ca="1"/>
        <v>#NAME?</v>
      </c>
      <c r="Q240" t="e">
        <f ca="1"/>
        <v>#NAME?</v>
      </c>
      <c r="R240" t="e">
        <f ca="1"/>
        <v>#NAME?</v>
      </c>
      <c r="S240" t="e">
        <f ca="1"/>
        <v>#NAME?</v>
      </c>
      <c r="T240" t="e">
        <f ca="1"/>
        <v>#NAME?</v>
      </c>
    </row>
    <row r="241" spans="1:20" x14ac:dyDescent="0.25">
      <c r="A241" t="e" cm="1">
        <f t="array" aca="1" ref="A241:T241" ca="1">_xlfn._xlws.FILTER(Stock!$A$2:$T$910,Stock!$J$2:$J$910='Etat des stocks'!A223&amp;"Disponible","Non référencé")</f>
        <v>#NAME?</v>
      </c>
      <c r="B241" t="e">
        <f ca="1"/>
        <v>#NAME?</v>
      </c>
      <c r="C241" t="e">
        <f ca="1"/>
        <v>#NAME?</v>
      </c>
      <c r="D241" t="e">
        <f ca="1"/>
        <v>#NAME?</v>
      </c>
      <c r="E241" t="e">
        <f ca="1"/>
        <v>#NAME?</v>
      </c>
      <c r="F241" t="e">
        <f ca="1"/>
        <v>#NAME?</v>
      </c>
      <c r="G241" t="e">
        <f ca="1"/>
        <v>#NAME?</v>
      </c>
      <c r="H241" t="e">
        <f ca="1"/>
        <v>#NAME?</v>
      </c>
      <c r="I241" t="e">
        <f ca="1"/>
        <v>#NAME?</v>
      </c>
      <c r="J241" t="e">
        <f ca="1"/>
        <v>#NAME?</v>
      </c>
      <c r="K241" t="e">
        <f ca="1"/>
        <v>#NAME?</v>
      </c>
      <c r="L241" t="e">
        <f ca="1"/>
        <v>#NAME?</v>
      </c>
      <c r="M241" t="e">
        <f ca="1"/>
        <v>#NAME?</v>
      </c>
      <c r="N241" t="e">
        <f ca="1"/>
        <v>#NAME?</v>
      </c>
      <c r="O241" t="e">
        <f ca="1"/>
        <v>#NAME?</v>
      </c>
      <c r="P241" t="e">
        <f ca="1"/>
        <v>#NAME?</v>
      </c>
      <c r="Q241" t="e">
        <f ca="1"/>
        <v>#NAME?</v>
      </c>
      <c r="R241" t="e">
        <f ca="1"/>
        <v>#NAME?</v>
      </c>
      <c r="S241" t="e">
        <f ca="1"/>
        <v>#NAME?</v>
      </c>
      <c r="T241" t="e">
        <f ca="1"/>
        <v>#NAME?</v>
      </c>
    </row>
    <row r="242" spans="1:20" x14ac:dyDescent="0.25">
      <c r="A242" t="e" cm="1">
        <f t="array" aca="1" ref="A242:T242" ca="1">_xlfn._xlws.FILTER(Stock!$A$2:$T$910,Stock!$J$2:$J$910='Etat des stocks'!A224&amp;"Disponible","Non référencé")</f>
        <v>#NAME?</v>
      </c>
      <c r="B242" t="e">
        <f ca="1"/>
        <v>#NAME?</v>
      </c>
      <c r="C242" t="e">
        <f ca="1"/>
        <v>#NAME?</v>
      </c>
      <c r="D242" t="e">
        <f ca="1"/>
        <v>#NAME?</v>
      </c>
      <c r="E242" t="e">
        <f ca="1"/>
        <v>#NAME?</v>
      </c>
      <c r="F242" t="e">
        <f ca="1"/>
        <v>#NAME?</v>
      </c>
      <c r="G242" t="e">
        <f ca="1"/>
        <v>#NAME?</v>
      </c>
      <c r="H242" t="e">
        <f ca="1"/>
        <v>#NAME?</v>
      </c>
      <c r="I242" t="e">
        <f ca="1"/>
        <v>#NAME?</v>
      </c>
      <c r="J242" t="e">
        <f ca="1"/>
        <v>#NAME?</v>
      </c>
      <c r="K242" t="e">
        <f ca="1"/>
        <v>#NAME?</v>
      </c>
      <c r="L242" t="e">
        <f ca="1"/>
        <v>#NAME?</v>
      </c>
      <c r="M242" t="e">
        <f ca="1"/>
        <v>#NAME?</v>
      </c>
      <c r="N242" t="e">
        <f ca="1"/>
        <v>#NAME?</v>
      </c>
      <c r="O242" t="e">
        <f ca="1"/>
        <v>#NAME?</v>
      </c>
      <c r="P242" t="e">
        <f ca="1"/>
        <v>#NAME?</v>
      </c>
      <c r="Q242" t="e">
        <f ca="1"/>
        <v>#NAME?</v>
      </c>
      <c r="R242" t="e">
        <f ca="1"/>
        <v>#NAME?</v>
      </c>
      <c r="S242" t="e">
        <f ca="1"/>
        <v>#NAME?</v>
      </c>
      <c r="T242" t="e">
        <f ca="1"/>
        <v>#NAME?</v>
      </c>
    </row>
    <row r="243" spans="1:20" x14ac:dyDescent="0.25">
      <c r="A243" t="e" cm="1">
        <f t="array" aca="1" ref="A243:T243" ca="1">_xlfn._xlws.FILTER(Stock!$A$2:$T$910,Stock!$J$2:$J$910='Etat des stocks'!A225&amp;"Disponible","Non référencé")</f>
        <v>#NAME?</v>
      </c>
      <c r="B243" t="e">
        <f ca="1"/>
        <v>#NAME?</v>
      </c>
      <c r="C243" t="e">
        <f ca="1"/>
        <v>#NAME?</v>
      </c>
      <c r="D243" t="e">
        <f ca="1"/>
        <v>#NAME?</v>
      </c>
      <c r="E243" t="e">
        <f ca="1"/>
        <v>#NAME?</v>
      </c>
      <c r="F243" t="e">
        <f ca="1"/>
        <v>#NAME?</v>
      </c>
      <c r="G243" t="e">
        <f ca="1"/>
        <v>#NAME?</v>
      </c>
      <c r="H243" t="e">
        <f ca="1"/>
        <v>#NAME?</v>
      </c>
      <c r="I243" t="e">
        <f ca="1"/>
        <v>#NAME?</v>
      </c>
      <c r="J243" t="e">
        <f ca="1"/>
        <v>#NAME?</v>
      </c>
      <c r="K243" t="e">
        <f ca="1"/>
        <v>#NAME?</v>
      </c>
      <c r="L243" t="e">
        <f ca="1"/>
        <v>#NAME?</v>
      </c>
      <c r="M243" t="e">
        <f ca="1"/>
        <v>#NAME?</v>
      </c>
      <c r="N243" t="e">
        <f ca="1"/>
        <v>#NAME?</v>
      </c>
      <c r="O243" t="e">
        <f ca="1"/>
        <v>#NAME?</v>
      </c>
      <c r="P243" t="e">
        <f ca="1"/>
        <v>#NAME?</v>
      </c>
      <c r="Q243" t="e">
        <f ca="1"/>
        <v>#NAME?</v>
      </c>
      <c r="R243" t="e">
        <f ca="1"/>
        <v>#NAME?</v>
      </c>
      <c r="S243" t="e">
        <f ca="1"/>
        <v>#NAME?</v>
      </c>
      <c r="T243" t="e">
        <f ca="1"/>
        <v>#NAME?</v>
      </c>
    </row>
    <row r="244" spans="1:20" x14ac:dyDescent="0.25">
      <c r="A244" t="e" cm="1">
        <f t="array" aca="1" ref="A244:T244" ca="1">_xlfn._xlws.FILTER(Stock!$A$2:$T$910,Stock!$J$2:$J$910='Etat des stocks'!A226&amp;"Disponible","Non référencé")</f>
        <v>#NAME?</v>
      </c>
      <c r="B244" t="e">
        <f ca="1"/>
        <v>#NAME?</v>
      </c>
      <c r="C244" t="e">
        <f ca="1"/>
        <v>#NAME?</v>
      </c>
      <c r="D244" t="e">
        <f ca="1"/>
        <v>#NAME?</v>
      </c>
      <c r="E244" t="e">
        <f ca="1"/>
        <v>#NAME?</v>
      </c>
      <c r="F244" t="e">
        <f ca="1"/>
        <v>#NAME?</v>
      </c>
      <c r="G244" t="e">
        <f ca="1"/>
        <v>#NAME?</v>
      </c>
      <c r="H244" t="e">
        <f ca="1"/>
        <v>#NAME?</v>
      </c>
      <c r="I244" t="e">
        <f ca="1"/>
        <v>#NAME?</v>
      </c>
      <c r="J244" t="e">
        <f ca="1"/>
        <v>#NAME?</v>
      </c>
      <c r="K244" t="e">
        <f ca="1"/>
        <v>#NAME?</v>
      </c>
      <c r="L244" t="e">
        <f ca="1"/>
        <v>#NAME?</v>
      </c>
      <c r="M244" t="e">
        <f ca="1"/>
        <v>#NAME?</v>
      </c>
      <c r="N244" t="e">
        <f ca="1"/>
        <v>#NAME?</v>
      </c>
      <c r="O244" t="e">
        <f ca="1"/>
        <v>#NAME?</v>
      </c>
      <c r="P244" t="e">
        <f ca="1"/>
        <v>#NAME?</v>
      </c>
      <c r="Q244" t="e">
        <f ca="1"/>
        <v>#NAME?</v>
      </c>
      <c r="R244" t="e">
        <f ca="1"/>
        <v>#NAME?</v>
      </c>
      <c r="S244" t="e">
        <f ca="1"/>
        <v>#NAME?</v>
      </c>
      <c r="T244" t="e">
        <f ca="1"/>
        <v>#NAME?</v>
      </c>
    </row>
    <row r="245" spans="1:20" x14ac:dyDescent="0.25">
      <c r="A245" t="e" cm="1">
        <f t="array" aca="1" ref="A245:T245" ca="1">_xlfn._xlws.FILTER(Stock!$A$2:$T$910,Stock!$J$2:$J$910='Etat des stocks'!A227&amp;"Disponible","Non référencé")</f>
        <v>#NAME?</v>
      </c>
      <c r="B245" t="e">
        <f ca="1"/>
        <v>#NAME?</v>
      </c>
      <c r="C245" t="e">
        <f ca="1"/>
        <v>#NAME?</v>
      </c>
      <c r="D245" t="e">
        <f ca="1"/>
        <v>#NAME?</v>
      </c>
      <c r="E245" t="e">
        <f ca="1"/>
        <v>#NAME?</v>
      </c>
      <c r="F245" t="e">
        <f ca="1"/>
        <v>#NAME?</v>
      </c>
      <c r="G245" t="e">
        <f ca="1"/>
        <v>#NAME?</v>
      </c>
      <c r="H245" t="e">
        <f ca="1"/>
        <v>#NAME?</v>
      </c>
      <c r="I245" t="e">
        <f ca="1"/>
        <v>#NAME?</v>
      </c>
      <c r="J245" t="e">
        <f ca="1"/>
        <v>#NAME?</v>
      </c>
      <c r="K245" t="e">
        <f ca="1"/>
        <v>#NAME?</v>
      </c>
      <c r="L245" t="e">
        <f ca="1"/>
        <v>#NAME?</v>
      </c>
      <c r="M245" t="e">
        <f ca="1"/>
        <v>#NAME?</v>
      </c>
      <c r="N245" t="e">
        <f ca="1"/>
        <v>#NAME?</v>
      </c>
      <c r="O245" t="e">
        <f ca="1"/>
        <v>#NAME?</v>
      </c>
      <c r="P245" t="e">
        <f ca="1"/>
        <v>#NAME?</v>
      </c>
      <c r="Q245" t="e">
        <f ca="1"/>
        <v>#NAME?</v>
      </c>
      <c r="R245" t="e">
        <f ca="1"/>
        <v>#NAME?</v>
      </c>
      <c r="S245" t="e">
        <f ca="1"/>
        <v>#NAME?</v>
      </c>
      <c r="T245" t="e">
        <f ca="1"/>
        <v>#NAME?</v>
      </c>
    </row>
    <row r="246" spans="1:20" x14ac:dyDescent="0.25">
      <c r="A246" t="e" cm="1">
        <f t="array" aca="1" ref="A246:T246" ca="1">_xlfn._xlws.FILTER(Stock!$A$2:$T$910,Stock!$J$2:$J$910='Etat des stocks'!A228&amp;"Disponible","Non référencé")</f>
        <v>#NAME?</v>
      </c>
      <c r="B246" t="e">
        <f ca="1"/>
        <v>#NAME?</v>
      </c>
      <c r="C246" t="e">
        <f ca="1"/>
        <v>#NAME?</v>
      </c>
      <c r="D246" t="e">
        <f ca="1"/>
        <v>#NAME?</v>
      </c>
      <c r="E246" t="e">
        <f ca="1"/>
        <v>#NAME?</v>
      </c>
      <c r="F246" t="e">
        <f ca="1"/>
        <v>#NAME?</v>
      </c>
      <c r="G246" t="e">
        <f ca="1"/>
        <v>#NAME?</v>
      </c>
      <c r="H246" t="e">
        <f ca="1"/>
        <v>#NAME?</v>
      </c>
      <c r="I246" t="e">
        <f ca="1"/>
        <v>#NAME?</v>
      </c>
      <c r="J246" t="e">
        <f ca="1"/>
        <v>#NAME?</v>
      </c>
      <c r="K246" t="e">
        <f ca="1"/>
        <v>#NAME?</v>
      </c>
      <c r="L246" t="e">
        <f ca="1"/>
        <v>#NAME?</v>
      </c>
      <c r="M246" t="e">
        <f ca="1"/>
        <v>#NAME?</v>
      </c>
      <c r="N246" t="e">
        <f ca="1"/>
        <v>#NAME?</v>
      </c>
      <c r="O246" t="e">
        <f ca="1"/>
        <v>#NAME?</v>
      </c>
      <c r="P246" t="e">
        <f ca="1"/>
        <v>#NAME?</v>
      </c>
      <c r="Q246" t="e">
        <f ca="1"/>
        <v>#NAME?</v>
      </c>
      <c r="R246" t="e">
        <f ca="1"/>
        <v>#NAME?</v>
      </c>
      <c r="S246" t="e">
        <f ca="1"/>
        <v>#NAME?</v>
      </c>
      <c r="T246" t="e">
        <f ca="1"/>
        <v>#NAME?</v>
      </c>
    </row>
    <row r="247" spans="1:20" x14ac:dyDescent="0.25">
      <c r="A247" t="e" cm="1">
        <f t="array" aca="1" ref="A247:T247" ca="1">_xlfn._xlws.FILTER(Stock!$A$2:$T$910,Stock!$J$2:$J$910='Etat des stocks'!A229&amp;"Disponible","Non référencé")</f>
        <v>#NAME?</v>
      </c>
      <c r="B247" t="e">
        <f ca="1"/>
        <v>#NAME?</v>
      </c>
      <c r="C247" t="e">
        <f ca="1"/>
        <v>#NAME?</v>
      </c>
      <c r="D247" t="e">
        <f ca="1"/>
        <v>#NAME?</v>
      </c>
      <c r="E247" t="e">
        <f ca="1"/>
        <v>#NAME?</v>
      </c>
      <c r="F247" t="e">
        <f ca="1"/>
        <v>#NAME?</v>
      </c>
      <c r="G247" t="e">
        <f ca="1"/>
        <v>#NAME?</v>
      </c>
      <c r="H247" t="e">
        <f ca="1"/>
        <v>#NAME?</v>
      </c>
      <c r="I247" t="e">
        <f ca="1"/>
        <v>#NAME?</v>
      </c>
      <c r="J247" t="e">
        <f ca="1"/>
        <v>#NAME?</v>
      </c>
      <c r="K247" t="e">
        <f ca="1"/>
        <v>#NAME?</v>
      </c>
      <c r="L247" t="e">
        <f ca="1"/>
        <v>#NAME?</v>
      </c>
      <c r="M247" t="e">
        <f ca="1"/>
        <v>#NAME?</v>
      </c>
      <c r="N247" t="e">
        <f ca="1"/>
        <v>#NAME?</v>
      </c>
      <c r="O247" t="e">
        <f ca="1"/>
        <v>#NAME?</v>
      </c>
      <c r="P247" t="e">
        <f ca="1"/>
        <v>#NAME?</v>
      </c>
      <c r="Q247" t="e">
        <f ca="1"/>
        <v>#NAME?</v>
      </c>
      <c r="R247" t="e">
        <f ca="1"/>
        <v>#NAME?</v>
      </c>
      <c r="S247" t="e">
        <f ca="1"/>
        <v>#NAME?</v>
      </c>
      <c r="T247" t="e">
        <f ca="1"/>
        <v>#NAME?</v>
      </c>
    </row>
    <row r="248" spans="1:20" x14ac:dyDescent="0.25">
      <c r="A248" t="e" cm="1">
        <f t="array" aca="1" ref="A248:T248" ca="1">_xlfn._xlws.FILTER(Stock!$A$2:$T$910,Stock!$J$2:$J$910='Etat des stocks'!A230&amp;"Disponible","Non référencé")</f>
        <v>#NAME?</v>
      </c>
      <c r="B248" t="e">
        <f ca="1"/>
        <v>#NAME?</v>
      </c>
      <c r="C248" t="e">
        <f ca="1"/>
        <v>#NAME?</v>
      </c>
      <c r="D248" t="e">
        <f ca="1"/>
        <v>#NAME?</v>
      </c>
      <c r="E248" t="e">
        <f ca="1"/>
        <v>#NAME?</v>
      </c>
      <c r="F248" t="e">
        <f ca="1"/>
        <v>#NAME?</v>
      </c>
      <c r="G248" t="e">
        <f ca="1"/>
        <v>#NAME?</v>
      </c>
      <c r="H248" t="e">
        <f ca="1"/>
        <v>#NAME?</v>
      </c>
      <c r="I248" t="e">
        <f ca="1"/>
        <v>#NAME?</v>
      </c>
      <c r="J248" t="e">
        <f ca="1"/>
        <v>#NAME?</v>
      </c>
      <c r="K248" t="e">
        <f ca="1"/>
        <v>#NAME?</v>
      </c>
      <c r="L248" t="e">
        <f ca="1"/>
        <v>#NAME?</v>
      </c>
      <c r="M248" t="e">
        <f ca="1"/>
        <v>#NAME?</v>
      </c>
      <c r="N248" t="e">
        <f ca="1"/>
        <v>#NAME?</v>
      </c>
      <c r="O248" t="e">
        <f ca="1"/>
        <v>#NAME?</v>
      </c>
      <c r="P248" t="e">
        <f ca="1"/>
        <v>#NAME?</v>
      </c>
      <c r="Q248" t="e">
        <f ca="1"/>
        <v>#NAME?</v>
      </c>
      <c r="R248" t="e">
        <f ca="1"/>
        <v>#NAME?</v>
      </c>
      <c r="S248" t="e">
        <f ca="1"/>
        <v>#NAME?</v>
      </c>
      <c r="T248" t="e">
        <f ca="1"/>
        <v>#NAME?</v>
      </c>
    </row>
    <row r="249" spans="1:20" x14ac:dyDescent="0.25">
      <c r="A249" t="e" cm="1">
        <f t="array" aca="1" ref="A249:T249" ca="1">_xlfn._xlws.FILTER(Stock!$A$2:$T$910,Stock!$J$2:$J$910='Etat des stocks'!A231&amp;"Disponible","Non référencé")</f>
        <v>#NAME?</v>
      </c>
      <c r="B249" t="e">
        <f ca="1"/>
        <v>#NAME?</v>
      </c>
      <c r="C249" t="e">
        <f ca="1"/>
        <v>#NAME?</v>
      </c>
      <c r="D249" t="e">
        <f ca="1"/>
        <v>#NAME?</v>
      </c>
      <c r="E249" t="e">
        <f ca="1"/>
        <v>#NAME?</v>
      </c>
      <c r="F249" t="e">
        <f ca="1"/>
        <v>#NAME?</v>
      </c>
      <c r="G249" t="e">
        <f ca="1"/>
        <v>#NAME?</v>
      </c>
      <c r="H249" t="e">
        <f ca="1"/>
        <v>#NAME?</v>
      </c>
      <c r="I249" t="e">
        <f ca="1"/>
        <v>#NAME?</v>
      </c>
      <c r="J249" t="e">
        <f ca="1"/>
        <v>#NAME?</v>
      </c>
      <c r="K249" t="e">
        <f ca="1"/>
        <v>#NAME?</v>
      </c>
      <c r="L249" t="e">
        <f ca="1"/>
        <v>#NAME?</v>
      </c>
      <c r="M249" t="e">
        <f ca="1"/>
        <v>#NAME?</v>
      </c>
      <c r="N249" t="e">
        <f ca="1"/>
        <v>#NAME?</v>
      </c>
      <c r="O249" t="e">
        <f ca="1"/>
        <v>#NAME?</v>
      </c>
      <c r="P249" t="e">
        <f ca="1"/>
        <v>#NAME?</v>
      </c>
      <c r="Q249" t="e">
        <f ca="1"/>
        <v>#NAME?</v>
      </c>
      <c r="R249" t="e">
        <f ca="1"/>
        <v>#NAME?</v>
      </c>
      <c r="S249" t="e">
        <f ca="1"/>
        <v>#NAME?</v>
      </c>
      <c r="T249" t="e">
        <f ca="1"/>
        <v>#NAME?</v>
      </c>
    </row>
    <row r="250" spans="1:20" x14ac:dyDescent="0.25">
      <c r="A250" t="e" cm="1">
        <f t="array" aca="1" ref="A250:T250" ca="1">_xlfn._xlws.FILTER(Stock!$A$2:$T$910,Stock!$J$2:$J$910='Etat des stocks'!A232&amp;"Disponible","Non référencé")</f>
        <v>#NAME?</v>
      </c>
      <c r="B250" t="e">
        <f ca="1"/>
        <v>#NAME?</v>
      </c>
      <c r="C250" t="e">
        <f ca="1"/>
        <v>#NAME?</v>
      </c>
      <c r="D250" t="e">
        <f ca="1"/>
        <v>#NAME?</v>
      </c>
      <c r="E250" t="e">
        <f ca="1"/>
        <v>#NAME?</v>
      </c>
      <c r="F250" t="e">
        <f ca="1"/>
        <v>#NAME?</v>
      </c>
      <c r="G250" t="e">
        <f ca="1"/>
        <v>#NAME?</v>
      </c>
      <c r="H250" t="e">
        <f ca="1"/>
        <v>#NAME?</v>
      </c>
      <c r="I250" t="e">
        <f ca="1"/>
        <v>#NAME?</v>
      </c>
      <c r="J250" t="e">
        <f ca="1"/>
        <v>#NAME?</v>
      </c>
      <c r="K250" t="e">
        <f ca="1"/>
        <v>#NAME?</v>
      </c>
      <c r="L250" t="e">
        <f ca="1"/>
        <v>#NAME?</v>
      </c>
      <c r="M250" t="e">
        <f ca="1"/>
        <v>#NAME?</v>
      </c>
      <c r="N250" t="e">
        <f ca="1"/>
        <v>#NAME?</v>
      </c>
      <c r="O250" t="e">
        <f ca="1"/>
        <v>#NAME?</v>
      </c>
      <c r="P250" t="e">
        <f ca="1"/>
        <v>#NAME?</v>
      </c>
      <c r="Q250" t="e">
        <f ca="1"/>
        <v>#NAME?</v>
      </c>
      <c r="R250" t="e">
        <f ca="1"/>
        <v>#NAME?</v>
      </c>
      <c r="S250" t="e">
        <f ca="1"/>
        <v>#NAME?</v>
      </c>
      <c r="T250" t="e">
        <f ca="1"/>
        <v>#NAME?</v>
      </c>
    </row>
    <row r="251" spans="1:20" hidden="1" x14ac:dyDescent="0.25">
      <c r="A251" t="e" cm="1">
        <f t="array" aca="1" ref="A251" ca="1">_xlfn._xlws.FILTER(Stock!$A$2:$T$910,Stock!$J$2:$J$910='Etat des stocks'!A233&amp;"Disponible","Non référencé")</f>
        <v>#NAME?</v>
      </c>
      <c r="G251"/>
      <c r="H251"/>
    </row>
    <row r="252" spans="1:20" x14ac:dyDescent="0.25">
      <c r="A252" t="e" cm="1">
        <f t="array" aca="1" ref="A252:T252" ca="1">_xlfn._xlws.FILTER(Stock!$A$2:$T$910,Stock!$J$2:$J$910='Etat des stocks'!A234&amp;"Disponible","Non référencé")</f>
        <v>#NAME?</v>
      </c>
      <c r="B252" t="e">
        <f ca="1"/>
        <v>#NAME?</v>
      </c>
      <c r="C252" t="e">
        <f ca="1"/>
        <v>#NAME?</v>
      </c>
      <c r="D252" t="e">
        <f ca="1"/>
        <v>#NAME?</v>
      </c>
      <c r="E252" t="e">
        <f ca="1"/>
        <v>#NAME?</v>
      </c>
      <c r="F252" t="e">
        <f ca="1"/>
        <v>#NAME?</v>
      </c>
      <c r="G252" t="e">
        <f ca="1"/>
        <v>#NAME?</v>
      </c>
      <c r="H252" t="e">
        <f ca="1"/>
        <v>#NAME?</v>
      </c>
      <c r="I252" t="e">
        <f ca="1"/>
        <v>#NAME?</v>
      </c>
      <c r="J252" t="e">
        <f ca="1"/>
        <v>#NAME?</v>
      </c>
      <c r="K252" t="e">
        <f ca="1"/>
        <v>#NAME?</v>
      </c>
      <c r="L252" t="e">
        <f ca="1"/>
        <v>#NAME?</v>
      </c>
      <c r="M252" t="e">
        <f ca="1"/>
        <v>#NAME?</v>
      </c>
      <c r="N252" t="e">
        <f ca="1"/>
        <v>#NAME?</v>
      </c>
      <c r="O252" t="e">
        <f ca="1"/>
        <v>#NAME?</v>
      </c>
      <c r="P252" t="e">
        <f ca="1"/>
        <v>#NAME?</v>
      </c>
      <c r="Q252" t="e">
        <f ca="1"/>
        <v>#NAME?</v>
      </c>
      <c r="R252" t="e">
        <f ca="1"/>
        <v>#NAME?</v>
      </c>
      <c r="S252" t="e">
        <f ca="1"/>
        <v>#NAME?</v>
      </c>
      <c r="T252" t="e">
        <f ca="1"/>
        <v>#NAME?</v>
      </c>
    </row>
    <row r="253" spans="1:20" hidden="1" x14ac:dyDescent="0.25">
      <c r="A253" t="e" cm="1">
        <f t="array" aca="1" ref="A253" ca="1">_xlfn._xlws.FILTER(Stock!$A$2:$T$910,Stock!$J$2:$J$910='Etat des stocks'!A235&amp;"Disponible","Non référencé")</f>
        <v>#NAME?</v>
      </c>
      <c r="G253"/>
      <c r="H253"/>
    </row>
    <row r="254" spans="1:20" hidden="1" x14ac:dyDescent="0.25">
      <c r="A254" t="e" cm="1">
        <f t="array" aca="1" ref="A254" ca="1">_xlfn._xlws.FILTER(Stock!$A$2:$T$910,Stock!$J$2:$J$910='Etat des stocks'!A236&amp;"Disponible","Non référencé")</f>
        <v>#NAME?</v>
      </c>
      <c r="G254"/>
      <c r="H254"/>
    </row>
    <row r="255" spans="1:20" x14ac:dyDescent="0.25">
      <c r="A255" t="e" cm="1">
        <f t="array" aca="1" ref="A255:T255" ca="1">_xlfn._xlws.FILTER(Stock!$A$2:$T$910,Stock!$J$2:$J$910='Etat des stocks'!A237&amp;"Disponible","Non référencé")</f>
        <v>#NAME?</v>
      </c>
      <c r="B255" t="e">
        <f ca="1"/>
        <v>#NAME?</v>
      </c>
      <c r="C255" t="e">
        <f ca="1"/>
        <v>#NAME?</v>
      </c>
      <c r="D255" t="e">
        <f ca="1"/>
        <v>#NAME?</v>
      </c>
      <c r="E255" t="e">
        <f ca="1"/>
        <v>#NAME?</v>
      </c>
      <c r="F255" t="e">
        <f ca="1"/>
        <v>#NAME?</v>
      </c>
      <c r="G255" t="e">
        <f ca="1"/>
        <v>#NAME?</v>
      </c>
      <c r="H255" t="e">
        <f ca="1"/>
        <v>#NAME?</v>
      </c>
      <c r="I255" t="e">
        <f ca="1"/>
        <v>#NAME?</v>
      </c>
      <c r="J255" t="e">
        <f ca="1"/>
        <v>#NAME?</v>
      </c>
      <c r="K255" t="e">
        <f ca="1"/>
        <v>#NAME?</v>
      </c>
      <c r="L255" t="e">
        <f ca="1"/>
        <v>#NAME?</v>
      </c>
      <c r="M255" t="e">
        <f ca="1"/>
        <v>#NAME?</v>
      </c>
      <c r="N255" t="e">
        <f ca="1"/>
        <v>#NAME?</v>
      </c>
      <c r="O255" t="e">
        <f ca="1"/>
        <v>#NAME?</v>
      </c>
      <c r="P255" t="e">
        <f ca="1"/>
        <v>#NAME?</v>
      </c>
      <c r="Q255" t="e">
        <f ca="1"/>
        <v>#NAME?</v>
      </c>
      <c r="R255" t="e">
        <f ca="1"/>
        <v>#NAME?</v>
      </c>
      <c r="S255" t="e">
        <f ca="1"/>
        <v>#NAME?</v>
      </c>
      <c r="T255" t="e">
        <f ca="1"/>
        <v>#NAME?</v>
      </c>
    </row>
    <row r="256" spans="1:20" x14ac:dyDescent="0.25">
      <c r="A256" t="e" cm="1">
        <f t="array" aca="1" ref="A256:T256" ca="1">_xlfn._xlws.FILTER(Stock!$A$2:$T$910,Stock!$J$2:$J$910='Etat des stocks'!A238&amp;"Disponible","Non référencé")</f>
        <v>#NAME?</v>
      </c>
      <c r="B256" t="e">
        <f ca="1"/>
        <v>#NAME?</v>
      </c>
      <c r="C256" t="e">
        <f ca="1"/>
        <v>#NAME?</v>
      </c>
      <c r="D256" t="e">
        <f ca="1"/>
        <v>#NAME?</v>
      </c>
      <c r="E256" t="e">
        <f ca="1"/>
        <v>#NAME?</v>
      </c>
      <c r="F256" t="e">
        <f ca="1"/>
        <v>#NAME?</v>
      </c>
      <c r="G256" t="e">
        <f ca="1"/>
        <v>#NAME?</v>
      </c>
      <c r="H256" t="e">
        <f ca="1"/>
        <v>#NAME?</v>
      </c>
      <c r="I256" t="e">
        <f ca="1"/>
        <v>#NAME?</v>
      </c>
      <c r="J256" t="e">
        <f ca="1"/>
        <v>#NAME?</v>
      </c>
      <c r="K256" t="e">
        <f ca="1"/>
        <v>#NAME?</v>
      </c>
      <c r="L256" t="e">
        <f ca="1"/>
        <v>#NAME?</v>
      </c>
      <c r="M256" t="e">
        <f ca="1"/>
        <v>#NAME?</v>
      </c>
      <c r="N256" t="e">
        <f ca="1"/>
        <v>#NAME?</v>
      </c>
      <c r="O256" t="e">
        <f ca="1"/>
        <v>#NAME?</v>
      </c>
      <c r="P256" t="e">
        <f ca="1"/>
        <v>#NAME?</v>
      </c>
      <c r="Q256" t="e">
        <f ca="1"/>
        <v>#NAME?</v>
      </c>
      <c r="R256" t="e">
        <f ca="1"/>
        <v>#NAME?</v>
      </c>
      <c r="S256" t="e">
        <f ca="1"/>
        <v>#NAME?</v>
      </c>
      <c r="T256" t="e">
        <f ca="1"/>
        <v>#NAME?</v>
      </c>
    </row>
    <row r="257" spans="1:20" x14ac:dyDescent="0.25">
      <c r="A257" t="e" cm="1">
        <f t="array" aca="1" ref="A257:T257" ca="1">_xlfn._xlws.FILTER(Stock!$A$2:$T$910,Stock!$J$2:$J$910='Etat des stocks'!A239&amp;"Disponible","Non référencé")</f>
        <v>#NAME?</v>
      </c>
      <c r="B257" t="e">
        <f ca="1"/>
        <v>#NAME?</v>
      </c>
      <c r="C257" t="e">
        <f ca="1"/>
        <v>#NAME?</v>
      </c>
      <c r="D257" t="e">
        <f ca="1"/>
        <v>#NAME?</v>
      </c>
      <c r="E257" t="e">
        <f ca="1"/>
        <v>#NAME?</v>
      </c>
      <c r="F257" t="e">
        <f ca="1"/>
        <v>#NAME?</v>
      </c>
      <c r="G257" t="e">
        <f ca="1"/>
        <v>#NAME?</v>
      </c>
      <c r="H257" t="e">
        <f ca="1"/>
        <v>#NAME?</v>
      </c>
      <c r="I257" t="e">
        <f ca="1"/>
        <v>#NAME?</v>
      </c>
      <c r="J257" t="e">
        <f ca="1"/>
        <v>#NAME?</v>
      </c>
      <c r="K257" t="e">
        <f ca="1"/>
        <v>#NAME?</v>
      </c>
      <c r="L257" t="e">
        <f ca="1"/>
        <v>#NAME?</v>
      </c>
      <c r="M257" t="e">
        <f ca="1"/>
        <v>#NAME?</v>
      </c>
      <c r="N257" t="e">
        <f ca="1"/>
        <v>#NAME?</v>
      </c>
      <c r="O257" t="e">
        <f ca="1"/>
        <v>#NAME?</v>
      </c>
      <c r="P257" t="e">
        <f ca="1"/>
        <v>#NAME?</v>
      </c>
      <c r="Q257" t="e">
        <f ca="1"/>
        <v>#NAME?</v>
      </c>
      <c r="R257" t="e">
        <f ca="1"/>
        <v>#NAME?</v>
      </c>
      <c r="S257" t="e">
        <f ca="1"/>
        <v>#NAME?</v>
      </c>
      <c r="T257" t="e">
        <f ca="1"/>
        <v>#NAME?</v>
      </c>
    </row>
    <row r="258" spans="1:20" hidden="1" x14ac:dyDescent="0.25">
      <c r="A258" t="e" cm="1">
        <f t="array" aca="1" ref="A258" ca="1">_xlfn._xlws.FILTER(Stock!$A$2:$T$910,Stock!$J$2:$J$910='Etat des stocks'!A240&amp;"Disponible","Non référencé")</f>
        <v>#NAME?</v>
      </c>
      <c r="G258"/>
      <c r="H258"/>
    </row>
    <row r="259" spans="1:20" hidden="1" x14ac:dyDescent="0.25">
      <c r="A259" t="e" cm="1">
        <f t="array" aca="1" ref="A259" ca="1">_xlfn._xlws.FILTER(Stock!$A$2:$T$910,Stock!$J$2:$J$910='Etat des stocks'!A241&amp;"Disponible","Non référencé")</f>
        <v>#NAME?</v>
      </c>
      <c r="G259"/>
      <c r="H259"/>
    </row>
    <row r="260" spans="1:20" x14ac:dyDescent="0.25">
      <c r="A260" t="e" cm="1">
        <f t="array" aca="1" ref="A260:T260" ca="1">_xlfn._xlws.FILTER(Stock!$A$2:$T$910,Stock!$J$2:$J$910='Etat des stocks'!A242&amp;"Disponible","Non référencé")</f>
        <v>#NAME?</v>
      </c>
      <c r="B260" t="e">
        <f ca="1"/>
        <v>#NAME?</v>
      </c>
      <c r="C260" t="e">
        <f ca="1"/>
        <v>#NAME?</v>
      </c>
      <c r="D260" t="e">
        <f ca="1"/>
        <v>#NAME?</v>
      </c>
      <c r="E260" t="e">
        <f ca="1"/>
        <v>#NAME?</v>
      </c>
      <c r="F260" t="e">
        <f ca="1"/>
        <v>#NAME?</v>
      </c>
      <c r="G260" t="e">
        <f ca="1"/>
        <v>#NAME?</v>
      </c>
      <c r="H260" t="e">
        <f ca="1"/>
        <v>#NAME?</v>
      </c>
      <c r="I260" t="e">
        <f ca="1"/>
        <v>#NAME?</v>
      </c>
      <c r="J260" t="e">
        <f ca="1"/>
        <v>#NAME?</v>
      </c>
      <c r="K260" t="e">
        <f ca="1"/>
        <v>#NAME?</v>
      </c>
      <c r="L260" t="e">
        <f ca="1"/>
        <v>#NAME?</v>
      </c>
      <c r="M260" t="e">
        <f ca="1"/>
        <v>#NAME?</v>
      </c>
      <c r="N260" t="e">
        <f ca="1"/>
        <v>#NAME?</v>
      </c>
      <c r="O260" t="e">
        <f ca="1"/>
        <v>#NAME?</v>
      </c>
      <c r="P260" t="e">
        <f ca="1"/>
        <v>#NAME?</v>
      </c>
      <c r="Q260" t="e">
        <f ca="1"/>
        <v>#NAME?</v>
      </c>
      <c r="R260" t="e">
        <f ca="1"/>
        <v>#NAME?</v>
      </c>
      <c r="S260" t="e">
        <f ca="1"/>
        <v>#NAME?</v>
      </c>
      <c r="T260" t="e">
        <f ca="1"/>
        <v>#NAME?</v>
      </c>
    </row>
    <row r="261" spans="1:20" x14ac:dyDescent="0.25">
      <c r="A261" t="e" cm="1">
        <f t="array" aca="1" ref="A261:T261" ca="1">_xlfn._xlws.FILTER(Stock!$A$2:$T$910,Stock!$J$2:$J$910='Etat des stocks'!A243&amp;"Disponible","Non référencé")</f>
        <v>#NAME?</v>
      </c>
      <c r="B261" t="e">
        <f ca="1"/>
        <v>#NAME?</v>
      </c>
      <c r="C261" t="e">
        <f ca="1"/>
        <v>#NAME?</v>
      </c>
      <c r="D261" t="e">
        <f ca="1"/>
        <v>#NAME?</v>
      </c>
      <c r="E261" t="e">
        <f ca="1"/>
        <v>#NAME?</v>
      </c>
      <c r="F261" t="e">
        <f ca="1"/>
        <v>#NAME?</v>
      </c>
      <c r="G261" t="e">
        <f ca="1"/>
        <v>#NAME?</v>
      </c>
      <c r="H261" t="e">
        <f ca="1"/>
        <v>#NAME?</v>
      </c>
      <c r="I261" t="e">
        <f ca="1"/>
        <v>#NAME?</v>
      </c>
      <c r="J261" t="e">
        <f ca="1"/>
        <v>#NAME?</v>
      </c>
      <c r="K261" t="e">
        <f ca="1"/>
        <v>#NAME?</v>
      </c>
      <c r="L261" t="e">
        <f ca="1"/>
        <v>#NAME?</v>
      </c>
      <c r="M261" t="e">
        <f ca="1"/>
        <v>#NAME?</v>
      </c>
      <c r="N261" t="e">
        <f ca="1"/>
        <v>#NAME?</v>
      </c>
      <c r="O261" t="e">
        <f ca="1"/>
        <v>#NAME?</v>
      </c>
      <c r="P261" t="e">
        <f ca="1"/>
        <v>#NAME?</v>
      </c>
      <c r="Q261" t="e">
        <f ca="1"/>
        <v>#NAME?</v>
      </c>
      <c r="R261" t="e">
        <f ca="1"/>
        <v>#NAME?</v>
      </c>
      <c r="S261" t="e">
        <f ca="1"/>
        <v>#NAME?</v>
      </c>
      <c r="T261" t="e">
        <f ca="1"/>
        <v>#NAME?</v>
      </c>
    </row>
    <row r="262" spans="1:20" x14ac:dyDescent="0.25">
      <c r="A262" t="e" cm="1">
        <f t="array" aca="1" ref="A262:T262" ca="1">_xlfn._xlws.FILTER(Stock!$A$2:$T$910,Stock!$J$2:$J$910='Etat des stocks'!A244&amp;"Disponible","Non référencé")</f>
        <v>#NAME?</v>
      </c>
      <c r="B262" t="e">
        <f ca="1"/>
        <v>#NAME?</v>
      </c>
      <c r="C262" t="e">
        <f ca="1"/>
        <v>#NAME?</v>
      </c>
      <c r="D262" t="e">
        <f ca="1"/>
        <v>#NAME?</v>
      </c>
      <c r="E262" t="e">
        <f ca="1"/>
        <v>#NAME?</v>
      </c>
      <c r="F262" t="e">
        <f ca="1"/>
        <v>#NAME?</v>
      </c>
      <c r="G262" t="e">
        <f ca="1"/>
        <v>#NAME?</v>
      </c>
      <c r="H262" t="e">
        <f ca="1"/>
        <v>#NAME?</v>
      </c>
      <c r="I262" t="e">
        <f ca="1"/>
        <v>#NAME?</v>
      </c>
      <c r="J262" t="e">
        <f ca="1"/>
        <v>#NAME?</v>
      </c>
      <c r="K262" t="e">
        <f ca="1"/>
        <v>#NAME?</v>
      </c>
      <c r="L262" t="e">
        <f ca="1"/>
        <v>#NAME?</v>
      </c>
      <c r="M262" t="e">
        <f ca="1"/>
        <v>#NAME?</v>
      </c>
      <c r="N262" t="e">
        <f ca="1"/>
        <v>#NAME?</v>
      </c>
      <c r="O262" t="e">
        <f ca="1"/>
        <v>#NAME?</v>
      </c>
      <c r="P262" t="e">
        <f ca="1"/>
        <v>#NAME?</v>
      </c>
      <c r="Q262" t="e">
        <f ca="1"/>
        <v>#NAME?</v>
      </c>
      <c r="R262" t="e">
        <f ca="1"/>
        <v>#NAME?</v>
      </c>
      <c r="S262" t="e">
        <f ca="1"/>
        <v>#NAME?</v>
      </c>
      <c r="T262" t="e">
        <f ca="1"/>
        <v>#NAME?</v>
      </c>
    </row>
    <row r="263" spans="1:20" hidden="1" x14ac:dyDescent="0.25">
      <c r="A263" t="e" cm="1">
        <f t="array" aca="1" ref="A263" ca="1">_xlfn._xlws.FILTER(Stock!$A$2:$T$910,Stock!$J$2:$J$910='Etat des stocks'!A245&amp;"Disponible","Non référencé")</f>
        <v>#NAME?</v>
      </c>
      <c r="G263"/>
      <c r="H263"/>
    </row>
    <row r="264" spans="1:20" x14ac:dyDescent="0.25">
      <c r="A264" t="e" cm="1">
        <f t="array" aca="1" ref="A264:T264" ca="1">_xlfn._xlws.FILTER(Stock!$A$2:$T$910,Stock!$J$2:$J$910='Etat des stocks'!A246&amp;"Disponible","Non référencé")</f>
        <v>#NAME?</v>
      </c>
      <c r="B264" t="e">
        <f ca="1"/>
        <v>#NAME?</v>
      </c>
      <c r="C264" t="e">
        <f ca="1"/>
        <v>#NAME?</v>
      </c>
      <c r="D264" t="e">
        <f ca="1"/>
        <v>#NAME?</v>
      </c>
      <c r="E264" t="e">
        <f ca="1"/>
        <v>#NAME?</v>
      </c>
      <c r="F264" t="e">
        <f ca="1"/>
        <v>#NAME?</v>
      </c>
      <c r="G264" t="e">
        <f ca="1"/>
        <v>#NAME?</v>
      </c>
      <c r="H264" t="e">
        <f ca="1"/>
        <v>#NAME?</v>
      </c>
      <c r="I264" t="e">
        <f ca="1"/>
        <v>#NAME?</v>
      </c>
      <c r="J264" t="e">
        <f ca="1"/>
        <v>#NAME?</v>
      </c>
      <c r="K264" t="e">
        <f ca="1"/>
        <v>#NAME?</v>
      </c>
      <c r="L264" t="e">
        <f ca="1"/>
        <v>#NAME?</v>
      </c>
      <c r="M264" t="e">
        <f ca="1"/>
        <v>#NAME?</v>
      </c>
      <c r="N264" t="e">
        <f ca="1"/>
        <v>#NAME?</v>
      </c>
      <c r="O264" t="e">
        <f ca="1"/>
        <v>#NAME?</v>
      </c>
      <c r="P264" t="e">
        <f ca="1"/>
        <v>#NAME?</v>
      </c>
      <c r="Q264" t="e">
        <f ca="1"/>
        <v>#NAME?</v>
      </c>
      <c r="R264" t="e">
        <f ca="1"/>
        <v>#NAME?</v>
      </c>
      <c r="S264" t="e">
        <f ca="1"/>
        <v>#NAME?</v>
      </c>
      <c r="T264" t="e">
        <f ca="1"/>
        <v>#NAME?</v>
      </c>
    </row>
    <row r="265" spans="1:20" x14ac:dyDescent="0.25">
      <c r="A265" t="e" cm="1">
        <f t="array" aca="1" ref="A265:T265" ca="1">_xlfn._xlws.FILTER(Stock!$A$2:$T$910,Stock!$J$2:$J$910='Etat des stocks'!A247&amp;"Disponible","Non référencé")</f>
        <v>#NAME?</v>
      </c>
      <c r="B265" t="e">
        <f ca="1"/>
        <v>#NAME?</v>
      </c>
      <c r="C265" t="e">
        <f ca="1"/>
        <v>#NAME?</v>
      </c>
      <c r="D265" t="e">
        <f ca="1"/>
        <v>#NAME?</v>
      </c>
      <c r="E265" t="e">
        <f ca="1"/>
        <v>#NAME?</v>
      </c>
      <c r="F265" t="e">
        <f ca="1"/>
        <v>#NAME?</v>
      </c>
      <c r="G265" t="e">
        <f ca="1"/>
        <v>#NAME?</v>
      </c>
      <c r="H265" t="e">
        <f ca="1"/>
        <v>#NAME?</v>
      </c>
      <c r="I265" t="e">
        <f ca="1"/>
        <v>#NAME?</v>
      </c>
      <c r="J265" t="e">
        <f ca="1"/>
        <v>#NAME?</v>
      </c>
      <c r="K265" t="e">
        <f ca="1"/>
        <v>#NAME?</v>
      </c>
      <c r="L265" t="e">
        <f ca="1"/>
        <v>#NAME?</v>
      </c>
      <c r="M265" t="e">
        <f ca="1"/>
        <v>#NAME?</v>
      </c>
      <c r="N265" t="e">
        <f ca="1"/>
        <v>#NAME?</v>
      </c>
      <c r="O265" t="e">
        <f ca="1"/>
        <v>#NAME?</v>
      </c>
      <c r="P265" t="e">
        <f ca="1"/>
        <v>#NAME?</v>
      </c>
      <c r="Q265" t="e">
        <f ca="1"/>
        <v>#NAME?</v>
      </c>
      <c r="R265" t="e">
        <f ca="1"/>
        <v>#NAME?</v>
      </c>
      <c r="S265" t="e">
        <f ca="1"/>
        <v>#NAME?</v>
      </c>
      <c r="T265" t="e">
        <f ca="1"/>
        <v>#NAME?</v>
      </c>
    </row>
    <row r="266" spans="1:20" x14ac:dyDescent="0.25">
      <c r="A266" t="e" cm="1">
        <f t="array" aca="1" ref="A266:T266" ca="1">_xlfn._xlws.FILTER(Stock!$A$2:$T$910,Stock!$J$2:$J$910='Etat des stocks'!A248&amp;"Disponible","Non référencé")</f>
        <v>#NAME?</v>
      </c>
      <c r="B266" t="e">
        <f ca="1"/>
        <v>#NAME?</v>
      </c>
      <c r="C266" t="e">
        <f ca="1"/>
        <v>#NAME?</v>
      </c>
      <c r="D266" t="e">
        <f ca="1"/>
        <v>#NAME?</v>
      </c>
      <c r="E266" t="e">
        <f ca="1"/>
        <v>#NAME?</v>
      </c>
      <c r="F266" t="e">
        <f ca="1"/>
        <v>#NAME?</v>
      </c>
      <c r="G266" t="e">
        <f ca="1"/>
        <v>#NAME?</v>
      </c>
      <c r="H266" t="e">
        <f ca="1"/>
        <v>#NAME?</v>
      </c>
      <c r="I266" t="e">
        <f ca="1"/>
        <v>#NAME?</v>
      </c>
      <c r="J266" t="e">
        <f ca="1"/>
        <v>#NAME?</v>
      </c>
      <c r="K266" t="e">
        <f ca="1"/>
        <v>#NAME?</v>
      </c>
      <c r="L266" t="e">
        <f ca="1"/>
        <v>#NAME?</v>
      </c>
      <c r="M266" t="e">
        <f ca="1"/>
        <v>#NAME?</v>
      </c>
      <c r="N266" t="e">
        <f ca="1"/>
        <v>#NAME?</v>
      </c>
      <c r="O266" t="e">
        <f ca="1"/>
        <v>#NAME?</v>
      </c>
      <c r="P266" t="e">
        <f ca="1"/>
        <v>#NAME?</v>
      </c>
      <c r="Q266" t="e">
        <f ca="1"/>
        <v>#NAME?</v>
      </c>
      <c r="R266" t="e">
        <f ca="1"/>
        <v>#NAME?</v>
      </c>
      <c r="S266" t="e">
        <f ca="1"/>
        <v>#NAME?</v>
      </c>
      <c r="T266" t="e">
        <f ca="1"/>
        <v>#NAME?</v>
      </c>
    </row>
    <row r="267" spans="1:20" hidden="1" x14ac:dyDescent="0.25">
      <c r="A267" t="e" cm="1">
        <f t="array" aca="1" ref="A267" ca="1">_xlfn._xlws.FILTER(Stock!$A$2:$T$910,Stock!$J$2:$J$910='Etat des stocks'!A249&amp;"Disponible","Non référencé")</f>
        <v>#NAME?</v>
      </c>
      <c r="G267"/>
      <c r="H267"/>
    </row>
    <row r="268" spans="1:20" x14ac:dyDescent="0.25">
      <c r="A268" t="e" cm="1">
        <f t="array" aca="1" ref="A268:T268" ca="1">_xlfn._xlws.FILTER(Stock!$A$2:$T$910,Stock!$J$2:$J$910='Etat des stocks'!A250&amp;"Disponible","Non référencé")</f>
        <v>#NAME?</v>
      </c>
      <c r="B268" t="e">
        <f ca="1"/>
        <v>#NAME?</v>
      </c>
      <c r="C268" t="e">
        <f ca="1"/>
        <v>#NAME?</v>
      </c>
      <c r="D268" t="e">
        <f ca="1"/>
        <v>#NAME?</v>
      </c>
      <c r="E268" t="e">
        <f ca="1"/>
        <v>#NAME?</v>
      </c>
      <c r="F268" t="e">
        <f ca="1"/>
        <v>#NAME?</v>
      </c>
      <c r="G268" t="e">
        <f ca="1"/>
        <v>#NAME?</v>
      </c>
      <c r="H268" t="e">
        <f ca="1"/>
        <v>#NAME?</v>
      </c>
      <c r="I268" t="e">
        <f ca="1"/>
        <v>#NAME?</v>
      </c>
      <c r="J268" t="e">
        <f ca="1"/>
        <v>#NAME?</v>
      </c>
      <c r="K268" t="e">
        <f ca="1"/>
        <v>#NAME?</v>
      </c>
      <c r="L268" t="e">
        <f ca="1"/>
        <v>#NAME?</v>
      </c>
      <c r="M268" t="e">
        <f ca="1"/>
        <v>#NAME?</v>
      </c>
      <c r="N268" t="e">
        <f ca="1"/>
        <v>#NAME?</v>
      </c>
      <c r="O268" t="e">
        <f ca="1"/>
        <v>#NAME?</v>
      </c>
      <c r="P268" t="e">
        <f ca="1"/>
        <v>#NAME?</v>
      </c>
      <c r="Q268" t="e">
        <f ca="1"/>
        <v>#NAME?</v>
      </c>
      <c r="R268" t="e">
        <f ca="1"/>
        <v>#NAME?</v>
      </c>
      <c r="S268" t="e">
        <f ca="1"/>
        <v>#NAME?</v>
      </c>
      <c r="T268" t="e">
        <f ca="1"/>
        <v>#NAME?</v>
      </c>
    </row>
    <row r="269" spans="1:20" x14ac:dyDescent="0.25">
      <c r="A269" t="e" cm="1">
        <f t="array" aca="1" ref="A269:T269" ca="1">_xlfn._xlws.FILTER(Stock!$A$2:$T$910,Stock!$J$2:$J$910='Etat des stocks'!A251&amp;"Disponible","Non référencé")</f>
        <v>#NAME?</v>
      </c>
      <c r="B269" t="e">
        <f ca="1"/>
        <v>#NAME?</v>
      </c>
      <c r="C269" t="e">
        <f ca="1"/>
        <v>#NAME?</v>
      </c>
      <c r="D269" t="e">
        <f ca="1"/>
        <v>#NAME?</v>
      </c>
      <c r="E269" t="e">
        <f ca="1"/>
        <v>#NAME?</v>
      </c>
      <c r="F269" t="e">
        <f ca="1"/>
        <v>#NAME?</v>
      </c>
      <c r="G269" t="e">
        <f ca="1"/>
        <v>#NAME?</v>
      </c>
      <c r="H269" t="e">
        <f ca="1"/>
        <v>#NAME?</v>
      </c>
      <c r="I269" t="e">
        <f ca="1"/>
        <v>#NAME?</v>
      </c>
      <c r="J269" t="e">
        <f ca="1"/>
        <v>#NAME?</v>
      </c>
      <c r="K269" t="e">
        <f ca="1"/>
        <v>#NAME?</v>
      </c>
      <c r="L269" t="e">
        <f ca="1"/>
        <v>#NAME?</v>
      </c>
      <c r="M269" t="e">
        <f ca="1"/>
        <v>#NAME?</v>
      </c>
      <c r="N269" t="e">
        <f ca="1"/>
        <v>#NAME?</v>
      </c>
      <c r="O269" t="e">
        <f ca="1"/>
        <v>#NAME?</v>
      </c>
      <c r="P269" t="e">
        <f ca="1"/>
        <v>#NAME?</v>
      </c>
      <c r="Q269" t="e">
        <f ca="1"/>
        <v>#NAME?</v>
      </c>
      <c r="R269" t="e">
        <f ca="1"/>
        <v>#NAME?</v>
      </c>
      <c r="S269" t="e">
        <f ca="1"/>
        <v>#NAME?</v>
      </c>
      <c r="T269" t="e">
        <f ca="1"/>
        <v>#NAME?</v>
      </c>
    </row>
    <row r="270" spans="1:20" hidden="1" x14ac:dyDescent="0.25">
      <c r="A270" t="e" cm="1">
        <f t="array" aca="1" ref="A270" ca="1">_xlfn._xlws.FILTER(Stock!$A$2:$T$910,Stock!$J$2:$J$910='Etat des stocks'!A252&amp;"Disponible","Non référencé")</f>
        <v>#NAME?</v>
      </c>
      <c r="G270"/>
      <c r="H270"/>
    </row>
    <row r="271" spans="1:20" x14ac:dyDescent="0.25">
      <c r="A271" t="e" cm="1">
        <f t="array" aca="1" ref="A271:T271" ca="1">_xlfn._xlws.FILTER(Stock!$A$2:$T$910,Stock!$J$2:$J$910='Etat des stocks'!A253&amp;"Disponible","Non référencé")</f>
        <v>#NAME?</v>
      </c>
      <c r="B271" t="e">
        <f ca="1"/>
        <v>#NAME?</v>
      </c>
      <c r="C271" t="e">
        <f ca="1"/>
        <v>#NAME?</v>
      </c>
      <c r="D271" t="e">
        <f ca="1"/>
        <v>#NAME?</v>
      </c>
      <c r="E271" t="e">
        <f ca="1"/>
        <v>#NAME?</v>
      </c>
      <c r="F271" t="e">
        <f ca="1"/>
        <v>#NAME?</v>
      </c>
      <c r="G271" t="e">
        <f ca="1"/>
        <v>#NAME?</v>
      </c>
      <c r="H271" t="e">
        <f ca="1"/>
        <v>#NAME?</v>
      </c>
      <c r="I271" t="e">
        <f ca="1"/>
        <v>#NAME?</v>
      </c>
      <c r="J271" t="e">
        <f ca="1"/>
        <v>#NAME?</v>
      </c>
      <c r="K271" t="e">
        <f ca="1"/>
        <v>#NAME?</v>
      </c>
      <c r="L271" t="e">
        <f ca="1"/>
        <v>#NAME?</v>
      </c>
      <c r="M271" t="e">
        <f ca="1"/>
        <v>#NAME?</v>
      </c>
      <c r="N271" t="e">
        <f ca="1"/>
        <v>#NAME?</v>
      </c>
      <c r="O271" t="e">
        <f ca="1"/>
        <v>#NAME?</v>
      </c>
      <c r="P271" t="e">
        <f ca="1"/>
        <v>#NAME?</v>
      </c>
      <c r="Q271" t="e">
        <f ca="1"/>
        <v>#NAME?</v>
      </c>
      <c r="R271" t="e">
        <f ca="1"/>
        <v>#NAME?</v>
      </c>
      <c r="S271" t="e">
        <f ca="1"/>
        <v>#NAME?</v>
      </c>
      <c r="T271" t="e">
        <f ca="1"/>
        <v>#NAME?</v>
      </c>
    </row>
    <row r="272" spans="1:20" x14ac:dyDescent="0.25">
      <c r="A272" t="e" cm="1">
        <f t="array" aca="1" ref="A272:T272" ca="1">_xlfn._xlws.FILTER(Stock!$A$2:$T$910,Stock!$J$2:$J$910='Etat des stocks'!A254&amp;"Disponible","Non référencé")</f>
        <v>#NAME?</v>
      </c>
      <c r="B272" t="e">
        <f ca="1"/>
        <v>#NAME?</v>
      </c>
      <c r="C272" t="e">
        <f ca="1"/>
        <v>#NAME?</v>
      </c>
      <c r="D272" t="e">
        <f ca="1"/>
        <v>#NAME?</v>
      </c>
      <c r="E272" t="e">
        <f ca="1"/>
        <v>#NAME?</v>
      </c>
      <c r="F272" t="e">
        <f ca="1"/>
        <v>#NAME?</v>
      </c>
      <c r="G272" t="e">
        <f ca="1"/>
        <v>#NAME?</v>
      </c>
      <c r="H272" t="e">
        <f ca="1"/>
        <v>#NAME?</v>
      </c>
      <c r="I272" t="e">
        <f ca="1"/>
        <v>#NAME?</v>
      </c>
      <c r="J272" t="e">
        <f ca="1"/>
        <v>#NAME?</v>
      </c>
      <c r="K272" t="e">
        <f ca="1"/>
        <v>#NAME?</v>
      </c>
      <c r="L272" t="e">
        <f ca="1"/>
        <v>#NAME?</v>
      </c>
      <c r="M272" t="e">
        <f ca="1"/>
        <v>#NAME?</v>
      </c>
      <c r="N272" t="e">
        <f ca="1"/>
        <v>#NAME?</v>
      </c>
      <c r="O272" t="e">
        <f ca="1"/>
        <v>#NAME?</v>
      </c>
      <c r="P272" t="e">
        <f ca="1"/>
        <v>#NAME?</v>
      </c>
      <c r="Q272" t="e">
        <f ca="1"/>
        <v>#NAME?</v>
      </c>
      <c r="R272" t="e">
        <f ca="1"/>
        <v>#NAME?</v>
      </c>
      <c r="S272" t="e">
        <f ca="1"/>
        <v>#NAME?</v>
      </c>
      <c r="T272" t="e">
        <f ca="1"/>
        <v>#NAME?</v>
      </c>
    </row>
    <row r="273" spans="1:20" x14ac:dyDescent="0.25">
      <c r="A273" t="e" cm="1">
        <f t="array" aca="1" ref="A273:T273" ca="1">_xlfn._xlws.FILTER(Stock!$A$2:$T$910,Stock!$J$2:$J$910='Etat des stocks'!A255&amp;"Disponible","Non référencé")</f>
        <v>#NAME?</v>
      </c>
      <c r="B273" t="e">
        <f ca="1"/>
        <v>#NAME?</v>
      </c>
      <c r="C273" t="e">
        <f ca="1"/>
        <v>#NAME?</v>
      </c>
      <c r="D273" t="e">
        <f ca="1"/>
        <v>#NAME?</v>
      </c>
      <c r="E273" t="e">
        <f ca="1"/>
        <v>#NAME?</v>
      </c>
      <c r="F273" t="e">
        <f ca="1"/>
        <v>#NAME?</v>
      </c>
      <c r="G273" t="e">
        <f ca="1"/>
        <v>#NAME?</v>
      </c>
      <c r="H273" t="e">
        <f ca="1"/>
        <v>#NAME?</v>
      </c>
      <c r="I273" t="e">
        <f ca="1"/>
        <v>#NAME?</v>
      </c>
      <c r="J273" t="e">
        <f ca="1"/>
        <v>#NAME?</v>
      </c>
      <c r="K273" t="e">
        <f ca="1"/>
        <v>#NAME?</v>
      </c>
      <c r="L273" t="e">
        <f ca="1"/>
        <v>#NAME?</v>
      </c>
      <c r="M273" t="e">
        <f ca="1"/>
        <v>#NAME?</v>
      </c>
      <c r="N273" t="e">
        <f ca="1"/>
        <v>#NAME?</v>
      </c>
      <c r="O273" t="e">
        <f ca="1"/>
        <v>#NAME?</v>
      </c>
      <c r="P273" t="e">
        <f ca="1"/>
        <v>#NAME?</v>
      </c>
      <c r="Q273" t="e">
        <f ca="1"/>
        <v>#NAME?</v>
      </c>
      <c r="R273" t="e">
        <f ca="1"/>
        <v>#NAME?</v>
      </c>
      <c r="S273" t="e">
        <f ca="1"/>
        <v>#NAME?</v>
      </c>
      <c r="T273" t="e">
        <f ca="1"/>
        <v>#NAME?</v>
      </c>
    </row>
    <row r="274" spans="1:20" x14ac:dyDescent="0.25">
      <c r="A274" t="e" cm="1">
        <f t="array" aca="1" ref="A274:T274" ca="1">_xlfn._xlws.FILTER(Stock!$A$2:$T$910,Stock!$J$2:$J$910='Etat des stocks'!A256&amp;"Disponible","Non référencé")</f>
        <v>#NAME?</v>
      </c>
      <c r="B274" t="e">
        <f ca="1"/>
        <v>#NAME?</v>
      </c>
      <c r="C274" t="e">
        <f ca="1"/>
        <v>#NAME?</v>
      </c>
      <c r="D274" t="e">
        <f ca="1"/>
        <v>#NAME?</v>
      </c>
      <c r="E274" t="e">
        <f ca="1"/>
        <v>#NAME?</v>
      </c>
      <c r="F274" t="e">
        <f ca="1"/>
        <v>#NAME?</v>
      </c>
      <c r="G274" t="e">
        <f ca="1"/>
        <v>#NAME?</v>
      </c>
      <c r="H274" t="e">
        <f ca="1"/>
        <v>#NAME?</v>
      </c>
      <c r="I274" t="e">
        <f ca="1"/>
        <v>#NAME?</v>
      </c>
      <c r="J274" t="e">
        <f ca="1"/>
        <v>#NAME?</v>
      </c>
      <c r="K274" t="e">
        <f ca="1"/>
        <v>#NAME?</v>
      </c>
      <c r="L274" t="e">
        <f ca="1"/>
        <v>#NAME?</v>
      </c>
      <c r="M274" t="e">
        <f ca="1"/>
        <v>#NAME?</v>
      </c>
      <c r="N274" t="e">
        <f ca="1"/>
        <v>#NAME?</v>
      </c>
      <c r="O274" t="e">
        <f ca="1"/>
        <v>#NAME?</v>
      </c>
      <c r="P274" t="e">
        <f ca="1"/>
        <v>#NAME?</v>
      </c>
      <c r="Q274" t="e">
        <f ca="1"/>
        <v>#NAME?</v>
      </c>
      <c r="R274" t="e">
        <f ca="1"/>
        <v>#NAME?</v>
      </c>
      <c r="S274" t="e">
        <f ca="1"/>
        <v>#NAME?</v>
      </c>
      <c r="T274" t="e">
        <f ca="1"/>
        <v>#NAME?</v>
      </c>
    </row>
    <row r="275" spans="1:20" hidden="1" x14ac:dyDescent="0.25">
      <c r="A275" t="e" cm="1">
        <f t="array" aca="1" ref="A275" ca="1">_xlfn._xlws.FILTER(Stock!$A$2:$T$910,Stock!$J$2:$J$910='Etat des stocks'!A257&amp;"Disponible","Non référencé")</f>
        <v>#NAME?</v>
      </c>
      <c r="G275"/>
      <c r="H275"/>
    </row>
    <row r="276" spans="1:20" x14ac:dyDescent="0.25">
      <c r="A276" t="e" cm="1">
        <f t="array" aca="1" ref="A276:T276" ca="1">_xlfn._xlws.FILTER(Stock!$A$2:$T$910,Stock!$J$2:$J$910='Etat des stocks'!A258&amp;"Disponible","Non référencé")</f>
        <v>#NAME?</v>
      </c>
      <c r="B276" t="e">
        <f ca="1"/>
        <v>#NAME?</v>
      </c>
      <c r="C276" t="e">
        <f ca="1"/>
        <v>#NAME?</v>
      </c>
      <c r="D276" t="e">
        <f ca="1"/>
        <v>#NAME?</v>
      </c>
      <c r="E276" t="e">
        <f ca="1"/>
        <v>#NAME?</v>
      </c>
      <c r="F276" t="e">
        <f ca="1"/>
        <v>#NAME?</v>
      </c>
      <c r="G276" t="e">
        <f ca="1"/>
        <v>#NAME?</v>
      </c>
      <c r="H276" t="e">
        <f ca="1"/>
        <v>#NAME?</v>
      </c>
      <c r="I276" t="e">
        <f ca="1"/>
        <v>#NAME?</v>
      </c>
      <c r="J276" t="e">
        <f ca="1"/>
        <v>#NAME?</v>
      </c>
      <c r="K276" t="e">
        <f ca="1"/>
        <v>#NAME?</v>
      </c>
      <c r="L276" t="e">
        <f ca="1"/>
        <v>#NAME?</v>
      </c>
      <c r="M276" t="e">
        <f ca="1"/>
        <v>#NAME?</v>
      </c>
      <c r="N276" t="e">
        <f ca="1"/>
        <v>#NAME?</v>
      </c>
      <c r="O276" t="e">
        <f ca="1"/>
        <v>#NAME?</v>
      </c>
      <c r="P276" t="e">
        <f ca="1"/>
        <v>#NAME?</v>
      </c>
      <c r="Q276" t="e">
        <f ca="1"/>
        <v>#NAME?</v>
      </c>
      <c r="R276" t="e">
        <f ca="1"/>
        <v>#NAME?</v>
      </c>
      <c r="S276" t="e">
        <f ca="1"/>
        <v>#NAME?</v>
      </c>
      <c r="T276" t="e">
        <f ca="1"/>
        <v>#NAME?</v>
      </c>
    </row>
    <row r="277" spans="1:20" hidden="1" x14ac:dyDescent="0.25">
      <c r="A277" t="e" cm="1">
        <f t="array" aca="1" ref="A277" ca="1">_xlfn._xlws.FILTER(Stock!$A$2:$T$910,Stock!$J$2:$J$910='Etat des stocks'!A259&amp;"Disponible","Non référencé")</f>
        <v>#NAME?</v>
      </c>
      <c r="G277"/>
      <c r="H277"/>
    </row>
    <row r="278" spans="1:20" x14ac:dyDescent="0.25">
      <c r="A278" t="e" cm="1">
        <f t="array" aca="1" ref="A278:T278" ca="1">_xlfn._xlws.FILTER(Stock!$A$2:$T$910,Stock!$J$2:$J$910='Etat des stocks'!A260&amp;"Disponible","Non référencé")</f>
        <v>#NAME?</v>
      </c>
      <c r="B278" t="e">
        <f ca="1"/>
        <v>#NAME?</v>
      </c>
      <c r="C278" t="e">
        <f ca="1"/>
        <v>#NAME?</v>
      </c>
      <c r="D278" t="e">
        <f ca="1"/>
        <v>#NAME?</v>
      </c>
      <c r="E278" t="e">
        <f ca="1"/>
        <v>#NAME?</v>
      </c>
      <c r="F278" t="e">
        <f ca="1"/>
        <v>#NAME?</v>
      </c>
      <c r="G278" t="e">
        <f ca="1"/>
        <v>#NAME?</v>
      </c>
      <c r="H278" t="e">
        <f ca="1"/>
        <v>#NAME?</v>
      </c>
      <c r="I278" t="e">
        <f ca="1"/>
        <v>#NAME?</v>
      </c>
      <c r="J278" t="e">
        <f ca="1"/>
        <v>#NAME?</v>
      </c>
      <c r="K278" t="e">
        <f ca="1"/>
        <v>#NAME?</v>
      </c>
      <c r="L278" t="e">
        <f ca="1"/>
        <v>#NAME?</v>
      </c>
      <c r="M278" t="e">
        <f ca="1"/>
        <v>#NAME?</v>
      </c>
      <c r="N278" t="e">
        <f ca="1"/>
        <v>#NAME?</v>
      </c>
      <c r="O278" t="e">
        <f ca="1"/>
        <v>#NAME?</v>
      </c>
      <c r="P278" t="e">
        <f ca="1"/>
        <v>#NAME?</v>
      </c>
      <c r="Q278" t="e">
        <f ca="1"/>
        <v>#NAME?</v>
      </c>
      <c r="R278" t="e">
        <f ca="1"/>
        <v>#NAME?</v>
      </c>
      <c r="S278" t="e">
        <f ca="1"/>
        <v>#NAME?</v>
      </c>
      <c r="T278" t="e">
        <f ca="1"/>
        <v>#NAME?</v>
      </c>
    </row>
    <row r="279" spans="1:20" x14ac:dyDescent="0.25">
      <c r="A279" t="e" cm="1">
        <f t="array" aca="1" ref="A279:T279" ca="1">_xlfn._xlws.FILTER(Stock!$A$2:$T$910,Stock!$J$2:$J$910='Etat des stocks'!A261&amp;"Disponible","Non référencé")</f>
        <v>#NAME?</v>
      </c>
      <c r="B279" t="e">
        <f ca="1"/>
        <v>#NAME?</v>
      </c>
      <c r="C279" t="e">
        <f ca="1"/>
        <v>#NAME?</v>
      </c>
      <c r="D279" t="e">
        <f ca="1"/>
        <v>#NAME?</v>
      </c>
      <c r="E279" t="e">
        <f ca="1"/>
        <v>#NAME?</v>
      </c>
      <c r="F279" t="e">
        <f ca="1"/>
        <v>#NAME?</v>
      </c>
      <c r="G279" t="e">
        <f ca="1"/>
        <v>#NAME?</v>
      </c>
      <c r="H279" t="e">
        <f ca="1"/>
        <v>#NAME?</v>
      </c>
      <c r="I279" t="e">
        <f ca="1"/>
        <v>#NAME?</v>
      </c>
      <c r="J279" t="e">
        <f ca="1"/>
        <v>#NAME?</v>
      </c>
      <c r="K279" t="e">
        <f ca="1"/>
        <v>#NAME?</v>
      </c>
      <c r="L279" t="e">
        <f ca="1"/>
        <v>#NAME?</v>
      </c>
      <c r="M279" t="e">
        <f ca="1"/>
        <v>#NAME?</v>
      </c>
      <c r="N279" t="e">
        <f ca="1"/>
        <v>#NAME?</v>
      </c>
      <c r="O279" t="e">
        <f ca="1"/>
        <v>#NAME?</v>
      </c>
      <c r="P279" t="e">
        <f ca="1"/>
        <v>#NAME?</v>
      </c>
      <c r="Q279" t="e">
        <f ca="1"/>
        <v>#NAME?</v>
      </c>
      <c r="R279" t="e">
        <f ca="1"/>
        <v>#NAME?</v>
      </c>
      <c r="S279" t="e">
        <f ca="1"/>
        <v>#NAME?</v>
      </c>
      <c r="T279" t="e">
        <f ca="1"/>
        <v>#NAME?</v>
      </c>
    </row>
    <row r="280" spans="1:20" hidden="1" x14ac:dyDescent="0.25">
      <c r="A280" t="e" cm="1">
        <f t="array" aca="1" ref="A280" ca="1">_xlfn._xlws.FILTER(Stock!$A$2:$T$910,Stock!$J$2:$J$910='Etat des stocks'!A262&amp;"Disponible","Non référencé")</f>
        <v>#NAME?</v>
      </c>
      <c r="G280"/>
      <c r="H280"/>
    </row>
    <row r="281" spans="1:20" x14ac:dyDescent="0.25">
      <c r="A281" t="e" cm="1">
        <f t="array" aca="1" ref="A281:T281" ca="1">_xlfn._xlws.FILTER(Stock!$A$2:$T$910,Stock!$J$2:$J$910='Etat des stocks'!A263&amp;"Disponible","Non référencé")</f>
        <v>#NAME?</v>
      </c>
      <c r="B281" t="e">
        <f ca="1"/>
        <v>#NAME?</v>
      </c>
      <c r="C281" t="e">
        <f ca="1"/>
        <v>#NAME?</v>
      </c>
      <c r="D281" t="e">
        <f ca="1"/>
        <v>#NAME?</v>
      </c>
      <c r="E281" t="e">
        <f ca="1"/>
        <v>#NAME?</v>
      </c>
      <c r="F281" t="e">
        <f ca="1"/>
        <v>#NAME?</v>
      </c>
      <c r="G281" t="e">
        <f ca="1"/>
        <v>#NAME?</v>
      </c>
      <c r="H281" t="e">
        <f ca="1"/>
        <v>#NAME?</v>
      </c>
      <c r="I281" t="e">
        <f ca="1"/>
        <v>#NAME?</v>
      </c>
      <c r="J281" t="e">
        <f ca="1"/>
        <v>#NAME?</v>
      </c>
      <c r="K281" t="e">
        <f ca="1"/>
        <v>#NAME?</v>
      </c>
      <c r="L281" t="e">
        <f ca="1"/>
        <v>#NAME?</v>
      </c>
      <c r="M281" t="e">
        <f ca="1"/>
        <v>#NAME?</v>
      </c>
      <c r="N281" t="e">
        <f ca="1"/>
        <v>#NAME?</v>
      </c>
      <c r="O281" t="e">
        <f ca="1"/>
        <v>#NAME?</v>
      </c>
      <c r="P281" t="e">
        <f ca="1"/>
        <v>#NAME?</v>
      </c>
      <c r="Q281" t="e">
        <f ca="1"/>
        <v>#NAME?</v>
      </c>
      <c r="R281" t="e">
        <f ca="1"/>
        <v>#NAME?</v>
      </c>
      <c r="S281" t="e">
        <f ca="1"/>
        <v>#NAME?</v>
      </c>
      <c r="T281" t="e">
        <f ca="1"/>
        <v>#NAME?</v>
      </c>
    </row>
    <row r="282" spans="1:20" x14ac:dyDescent="0.25">
      <c r="A282" t="e" cm="1">
        <f t="array" aca="1" ref="A282:T282" ca="1">_xlfn._xlws.FILTER(Stock!$A$2:$T$910,Stock!$J$2:$J$910='Etat des stocks'!A264&amp;"Disponible","Non référencé")</f>
        <v>#NAME?</v>
      </c>
      <c r="B282" t="e">
        <f ca="1"/>
        <v>#NAME?</v>
      </c>
      <c r="C282" t="e">
        <f ca="1"/>
        <v>#NAME?</v>
      </c>
      <c r="D282" t="e">
        <f ca="1"/>
        <v>#NAME?</v>
      </c>
      <c r="E282" t="e">
        <f ca="1"/>
        <v>#NAME?</v>
      </c>
      <c r="F282" t="e">
        <f ca="1"/>
        <v>#NAME?</v>
      </c>
      <c r="G282" t="e">
        <f ca="1"/>
        <v>#NAME?</v>
      </c>
      <c r="H282" t="e">
        <f ca="1"/>
        <v>#NAME?</v>
      </c>
      <c r="I282" t="e">
        <f ca="1"/>
        <v>#NAME?</v>
      </c>
      <c r="J282" t="e">
        <f ca="1"/>
        <v>#NAME?</v>
      </c>
      <c r="K282" t="e">
        <f ca="1"/>
        <v>#NAME?</v>
      </c>
      <c r="L282" t="e">
        <f ca="1"/>
        <v>#NAME?</v>
      </c>
      <c r="M282" t="e">
        <f ca="1"/>
        <v>#NAME?</v>
      </c>
      <c r="N282" t="e">
        <f ca="1"/>
        <v>#NAME?</v>
      </c>
      <c r="O282" t="e">
        <f ca="1"/>
        <v>#NAME?</v>
      </c>
      <c r="P282" t="e">
        <f ca="1"/>
        <v>#NAME?</v>
      </c>
      <c r="Q282" t="e">
        <f ca="1"/>
        <v>#NAME?</v>
      </c>
      <c r="R282" t="e">
        <f ca="1"/>
        <v>#NAME?</v>
      </c>
      <c r="S282" t="e">
        <f ca="1"/>
        <v>#NAME?</v>
      </c>
      <c r="T282" t="e">
        <f ca="1"/>
        <v>#NAME?</v>
      </c>
    </row>
    <row r="283" spans="1:20" x14ac:dyDescent="0.25">
      <c r="A283" t="e" cm="1">
        <f t="array" aca="1" ref="A283:T283" ca="1">_xlfn._xlws.FILTER(Stock!$A$2:$T$910,Stock!$J$2:$J$910='Etat des stocks'!A265&amp;"Disponible","Non référencé")</f>
        <v>#NAME?</v>
      </c>
      <c r="B283" t="e">
        <f ca="1"/>
        <v>#NAME?</v>
      </c>
      <c r="C283" t="e">
        <f ca="1"/>
        <v>#NAME?</v>
      </c>
      <c r="D283" t="e">
        <f ca="1"/>
        <v>#NAME?</v>
      </c>
      <c r="E283" t="e">
        <f ca="1"/>
        <v>#NAME?</v>
      </c>
      <c r="F283" t="e">
        <f ca="1"/>
        <v>#NAME?</v>
      </c>
      <c r="G283" t="e">
        <f ca="1"/>
        <v>#NAME?</v>
      </c>
      <c r="H283" t="e">
        <f ca="1"/>
        <v>#NAME?</v>
      </c>
      <c r="I283" t="e">
        <f ca="1"/>
        <v>#NAME?</v>
      </c>
      <c r="J283" t="e">
        <f ca="1"/>
        <v>#NAME?</v>
      </c>
      <c r="K283" t="e">
        <f ca="1"/>
        <v>#NAME?</v>
      </c>
      <c r="L283" t="e">
        <f ca="1"/>
        <v>#NAME?</v>
      </c>
      <c r="M283" t="e">
        <f ca="1"/>
        <v>#NAME?</v>
      </c>
      <c r="N283" t="e">
        <f ca="1"/>
        <v>#NAME?</v>
      </c>
      <c r="O283" t="e">
        <f ca="1"/>
        <v>#NAME?</v>
      </c>
      <c r="P283" t="e">
        <f ca="1"/>
        <v>#NAME?</v>
      </c>
      <c r="Q283" t="e">
        <f ca="1"/>
        <v>#NAME?</v>
      </c>
      <c r="R283" t="e">
        <f ca="1"/>
        <v>#NAME?</v>
      </c>
      <c r="S283" t="e">
        <f ca="1"/>
        <v>#NAME?</v>
      </c>
      <c r="T283" t="e">
        <f ca="1"/>
        <v>#NAME?</v>
      </c>
    </row>
    <row r="284" spans="1:20" x14ac:dyDescent="0.25">
      <c r="A284" t="e" cm="1">
        <f t="array" aca="1" ref="A284:T284" ca="1">_xlfn._xlws.FILTER(Stock!$A$2:$T$910,Stock!$J$2:$J$910='Etat des stocks'!A266&amp;"Disponible","Non référencé")</f>
        <v>#NAME?</v>
      </c>
      <c r="B284" t="e">
        <f ca="1"/>
        <v>#NAME?</v>
      </c>
      <c r="C284" t="e">
        <f ca="1"/>
        <v>#NAME?</v>
      </c>
      <c r="D284" t="e">
        <f ca="1"/>
        <v>#NAME?</v>
      </c>
      <c r="E284" t="e">
        <f ca="1"/>
        <v>#NAME?</v>
      </c>
      <c r="F284" t="e">
        <f ca="1"/>
        <v>#NAME?</v>
      </c>
      <c r="G284" t="e">
        <f ca="1"/>
        <v>#NAME?</v>
      </c>
      <c r="H284" t="e">
        <f ca="1"/>
        <v>#NAME?</v>
      </c>
      <c r="I284" t="e">
        <f ca="1"/>
        <v>#NAME?</v>
      </c>
      <c r="J284" t="e">
        <f ca="1"/>
        <v>#NAME?</v>
      </c>
      <c r="K284" t="e">
        <f ca="1"/>
        <v>#NAME?</v>
      </c>
      <c r="L284" t="e">
        <f ca="1"/>
        <v>#NAME?</v>
      </c>
      <c r="M284" t="e">
        <f ca="1"/>
        <v>#NAME?</v>
      </c>
      <c r="N284" t="e">
        <f ca="1"/>
        <v>#NAME?</v>
      </c>
      <c r="O284" t="e">
        <f ca="1"/>
        <v>#NAME?</v>
      </c>
      <c r="P284" t="e">
        <f ca="1"/>
        <v>#NAME?</v>
      </c>
      <c r="Q284" t="e">
        <f ca="1"/>
        <v>#NAME?</v>
      </c>
      <c r="R284" t="e">
        <f ca="1"/>
        <v>#NAME?</v>
      </c>
      <c r="S284" t="e">
        <f ca="1"/>
        <v>#NAME?</v>
      </c>
      <c r="T284" t="e">
        <f ca="1"/>
        <v>#NAME?</v>
      </c>
    </row>
    <row r="285" spans="1:20" x14ac:dyDescent="0.25">
      <c r="A285" t="e" cm="1">
        <f t="array" aca="1" ref="A285:T285" ca="1">_xlfn._xlws.FILTER(Stock!$A$2:$T$910,Stock!$J$2:$J$910='Etat des stocks'!A267&amp;"Disponible","Non référencé")</f>
        <v>#NAME?</v>
      </c>
      <c r="B285" t="e">
        <f ca="1"/>
        <v>#NAME?</v>
      </c>
      <c r="C285" t="e">
        <f ca="1"/>
        <v>#NAME?</v>
      </c>
      <c r="D285" t="e">
        <f ca="1"/>
        <v>#NAME?</v>
      </c>
      <c r="E285" t="e">
        <f ca="1"/>
        <v>#NAME?</v>
      </c>
      <c r="F285" t="e">
        <f ca="1"/>
        <v>#NAME?</v>
      </c>
      <c r="G285" t="e">
        <f ca="1"/>
        <v>#NAME?</v>
      </c>
      <c r="H285" t="e">
        <f ca="1"/>
        <v>#NAME?</v>
      </c>
      <c r="I285" t="e">
        <f ca="1"/>
        <v>#NAME?</v>
      </c>
      <c r="J285" t="e">
        <f ca="1"/>
        <v>#NAME?</v>
      </c>
      <c r="K285" t="e">
        <f ca="1"/>
        <v>#NAME?</v>
      </c>
      <c r="L285" t="e">
        <f ca="1"/>
        <v>#NAME?</v>
      </c>
      <c r="M285" t="e">
        <f ca="1"/>
        <v>#NAME?</v>
      </c>
      <c r="N285" t="e">
        <f ca="1"/>
        <v>#NAME?</v>
      </c>
      <c r="O285" t="e">
        <f ca="1"/>
        <v>#NAME?</v>
      </c>
      <c r="P285" t="e">
        <f ca="1"/>
        <v>#NAME?</v>
      </c>
      <c r="Q285" t="e">
        <f ca="1"/>
        <v>#NAME?</v>
      </c>
      <c r="R285" t="e">
        <f ca="1"/>
        <v>#NAME?</v>
      </c>
      <c r="S285" t="e">
        <f ca="1"/>
        <v>#NAME?</v>
      </c>
      <c r="T285" t="e">
        <f ca="1"/>
        <v>#NAME?</v>
      </c>
    </row>
    <row r="286" spans="1:20" x14ac:dyDescent="0.25">
      <c r="A286" t="e" cm="1">
        <f t="array" aca="1" ref="A286:T286" ca="1">_xlfn._xlws.FILTER(Stock!$A$2:$T$910,Stock!$J$2:$J$910='Etat des stocks'!A268&amp;"Disponible","Non référencé")</f>
        <v>#NAME?</v>
      </c>
      <c r="B286" t="e">
        <f ca="1"/>
        <v>#NAME?</v>
      </c>
      <c r="C286" t="e">
        <f ca="1"/>
        <v>#NAME?</v>
      </c>
      <c r="D286" t="e">
        <f ca="1"/>
        <v>#NAME?</v>
      </c>
      <c r="E286" t="e">
        <f ca="1"/>
        <v>#NAME?</v>
      </c>
      <c r="F286" t="e">
        <f ca="1"/>
        <v>#NAME?</v>
      </c>
      <c r="G286" t="e">
        <f ca="1"/>
        <v>#NAME?</v>
      </c>
      <c r="H286" t="e">
        <f ca="1"/>
        <v>#NAME?</v>
      </c>
      <c r="I286" t="e">
        <f ca="1"/>
        <v>#NAME?</v>
      </c>
      <c r="J286" t="e">
        <f ca="1"/>
        <v>#NAME?</v>
      </c>
      <c r="K286" t="e">
        <f ca="1"/>
        <v>#NAME?</v>
      </c>
      <c r="L286" t="e">
        <f ca="1"/>
        <v>#NAME?</v>
      </c>
      <c r="M286" t="e">
        <f ca="1"/>
        <v>#NAME?</v>
      </c>
      <c r="N286" t="e">
        <f ca="1"/>
        <v>#NAME?</v>
      </c>
      <c r="O286" t="e">
        <f ca="1"/>
        <v>#NAME?</v>
      </c>
      <c r="P286" t="e">
        <f ca="1"/>
        <v>#NAME?</v>
      </c>
      <c r="Q286" t="e">
        <f ca="1"/>
        <v>#NAME?</v>
      </c>
      <c r="R286" t="e">
        <f ca="1"/>
        <v>#NAME?</v>
      </c>
      <c r="S286" t="e">
        <f ca="1"/>
        <v>#NAME?</v>
      </c>
      <c r="T286" t="e">
        <f ca="1"/>
        <v>#NAME?</v>
      </c>
    </row>
    <row r="287" spans="1:20" x14ac:dyDescent="0.25">
      <c r="A287" t="e" cm="1">
        <f t="array" aca="1" ref="A287:T287" ca="1">_xlfn._xlws.FILTER(Stock!$A$2:$T$910,Stock!$J$2:$J$910='Etat des stocks'!A269&amp;"Disponible","Non référencé")</f>
        <v>#NAME?</v>
      </c>
      <c r="B287" t="e">
        <f ca="1"/>
        <v>#NAME?</v>
      </c>
      <c r="C287" t="e">
        <f ca="1"/>
        <v>#NAME?</v>
      </c>
      <c r="D287" t="e">
        <f ca="1"/>
        <v>#NAME?</v>
      </c>
      <c r="E287" t="e">
        <f ca="1"/>
        <v>#NAME?</v>
      </c>
      <c r="F287" t="e">
        <f ca="1"/>
        <v>#NAME?</v>
      </c>
      <c r="G287" t="e">
        <f ca="1"/>
        <v>#NAME?</v>
      </c>
      <c r="H287" t="e">
        <f ca="1"/>
        <v>#NAME?</v>
      </c>
      <c r="I287" t="e">
        <f ca="1"/>
        <v>#NAME?</v>
      </c>
      <c r="J287" t="e">
        <f ca="1"/>
        <v>#NAME?</v>
      </c>
      <c r="K287" t="e">
        <f ca="1"/>
        <v>#NAME?</v>
      </c>
      <c r="L287" t="e">
        <f ca="1"/>
        <v>#NAME?</v>
      </c>
      <c r="M287" t="e">
        <f ca="1"/>
        <v>#NAME?</v>
      </c>
      <c r="N287" t="e">
        <f ca="1"/>
        <v>#NAME?</v>
      </c>
      <c r="O287" t="e">
        <f ca="1"/>
        <v>#NAME?</v>
      </c>
      <c r="P287" t="e">
        <f ca="1"/>
        <v>#NAME?</v>
      </c>
      <c r="Q287" t="e">
        <f ca="1"/>
        <v>#NAME?</v>
      </c>
      <c r="R287" t="e">
        <f ca="1"/>
        <v>#NAME?</v>
      </c>
      <c r="S287" t="e">
        <f ca="1"/>
        <v>#NAME?</v>
      </c>
      <c r="T287" t="e">
        <f ca="1"/>
        <v>#NAME?</v>
      </c>
    </row>
    <row r="288" spans="1:20" hidden="1" x14ac:dyDescent="0.25">
      <c r="A288" t="e" cm="1">
        <f t="array" aca="1" ref="A288" ca="1">_xlfn._xlws.FILTER(Stock!$A$2:$T$910,Stock!$J$2:$J$910='Etat des stocks'!A270&amp;"Disponible","Non référencé")</f>
        <v>#NAME?</v>
      </c>
      <c r="G288"/>
      <c r="H288"/>
    </row>
    <row r="289" spans="1:20" x14ac:dyDescent="0.25">
      <c r="A289" t="e" cm="1">
        <f t="array" aca="1" ref="A289:T289" ca="1">_xlfn._xlws.FILTER(Stock!$A$2:$T$910,Stock!$J$2:$J$910='Etat des stocks'!A271&amp;"Disponible","Non référencé")</f>
        <v>#NAME?</v>
      </c>
      <c r="B289" t="e">
        <f ca="1"/>
        <v>#NAME?</v>
      </c>
      <c r="C289" t="e">
        <f ca="1"/>
        <v>#NAME?</v>
      </c>
      <c r="D289" t="e">
        <f ca="1"/>
        <v>#NAME?</v>
      </c>
      <c r="E289" t="e">
        <f ca="1"/>
        <v>#NAME?</v>
      </c>
      <c r="F289" t="e">
        <f ca="1"/>
        <v>#NAME?</v>
      </c>
      <c r="G289" t="e">
        <f ca="1"/>
        <v>#NAME?</v>
      </c>
      <c r="H289" t="e">
        <f ca="1"/>
        <v>#NAME?</v>
      </c>
      <c r="I289" t="e">
        <f ca="1"/>
        <v>#NAME?</v>
      </c>
      <c r="J289" t="e">
        <f ca="1"/>
        <v>#NAME?</v>
      </c>
      <c r="K289" t="e">
        <f ca="1"/>
        <v>#NAME?</v>
      </c>
      <c r="L289" t="e">
        <f ca="1"/>
        <v>#NAME?</v>
      </c>
      <c r="M289" t="e">
        <f ca="1"/>
        <v>#NAME?</v>
      </c>
      <c r="N289" t="e">
        <f ca="1"/>
        <v>#NAME?</v>
      </c>
      <c r="O289" t="e">
        <f ca="1"/>
        <v>#NAME?</v>
      </c>
      <c r="P289" t="e">
        <f ca="1"/>
        <v>#NAME?</v>
      </c>
      <c r="Q289" t="e">
        <f ca="1"/>
        <v>#NAME?</v>
      </c>
      <c r="R289" t="e">
        <f ca="1"/>
        <v>#NAME?</v>
      </c>
      <c r="S289" t="e">
        <f ca="1"/>
        <v>#NAME?</v>
      </c>
      <c r="T289" t="e">
        <f ca="1"/>
        <v>#NAME?</v>
      </c>
    </row>
    <row r="290" spans="1:20" x14ac:dyDescent="0.25">
      <c r="A290" t="e" cm="1">
        <f t="array" aca="1" ref="A290:T290" ca="1">_xlfn._xlws.FILTER(Stock!$A$2:$T$910,Stock!$J$2:$J$910='Etat des stocks'!A272&amp;"Disponible","Non référencé")</f>
        <v>#NAME?</v>
      </c>
      <c r="B290" t="e">
        <f ca="1"/>
        <v>#NAME?</v>
      </c>
      <c r="C290" t="e">
        <f ca="1"/>
        <v>#NAME?</v>
      </c>
      <c r="D290" t="e">
        <f ca="1"/>
        <v>#NAME?</v>
      </c>
      <c r="E290" t="e">
        <f ca="1"/>
        <v>#NAME?</v>
      </c>
      <c r="F290" t="e">
        <f ca="1"/>
        <v>#NAME?</v>
      </c>
      <c r="G290" t="e">
        <f ca="1"/>
        <v>#NAME?</v>
      </c>
      <c r="H290" t="e">
        <f ca="1"/>
        <v>#NAME?</v>
      </c>
      <c r="I290" t="e">
        <f ca="1"/>
        <v>#NAME?</v>
      </c>
      <c r="J290" t="e">
        <f ca="1"/>
        <v>#NAME?</v>
      </c>
      <c r="K290" t="e">
        <f ca="1"/>
        <v>#NAME?</v>
      </c>
      <c r="L290" t="e">
        <f ca="1"/>
        <v>#NAME?</v>
      </c>
      <c r="M290" t="e">
        <f ca="1"/>
        <v>#NAME?</v>
      </c>
      <c r="N290" t="e">
        <f ca="1"/>
        <v>#NAME?</v>
      </c>
      <c r="O290" t="e">
        <f ca="1"/>
        <v>#NAME?</v>
      </c>
      <c r="P290" t="e">
        <f ca="1"/>
        <v>#NAME?</v>
      </c>
      <c r="Q290" t="e">
        <f ca="1"/>
        <v>#NAME?</v>
      </c>
      <c r="R290" t="e">
        <f ca="1"/>
        <v>#NAME?</v>
      </c>
      <c r="S290" t="e">
        <f ca="1"/>
        <v>#NAME?</v>
      </c>
      <c r="T290" t="e">
        <f ca="1"/>
        <v>#NAME?</v>
      </c>
    </row>
    <row r="291" spans="1:20" hidden="1" x14ac:dyDescent="0.25">
      <c r="A291" t="e" cm="1">
        <f t="array" aca="1" ref="A291" ca="1">_xlfn._xlws.FILTER(Stock!$A$2:$T$910,Stock!$J$2:$J$910='Etat des stocks'!A273&amp;"Disponible","Non référencé")</f>
        <v>#NAME?</v>
      </c>
      <c r="G291"/>
      <c r="H291"/>
    </row>
    <row r="292" spans="1:20" x14ac:dyDescent="0.25">
      <c r="A292" t="e" cm="1">
        <f t="array" aca="1" ref="A292:T292" ca="1">_xlfn._xlws.FILTER(Stock!$A$2:$T$910,Stock!$J$2:$J$910='Etat des stocks'!A274&amp;"Disponible","Non référencé")</f>
        <v>#NAME?</v>
      </c>
      <c r="B292" t="e">
        <f ca="1"/>
        <v>#NAME?</v>
      </c>
      <c r="C292" t="e">
        <f ca="1"/>
        <v>#NAME?</v>
      </c>
      <c r="D292" t="e">
        <f ca="1"/>
        <v>#NAME?</v>
      </c>
      <c r="E292" t="e">
        <f ca="1"/>
        <v>#NAME?</v>
      </c>
      <c r="F292" t="e">
        <f ca="1"/>
        <v>#NAME?</v>
      </c>
      <c r="G292" t="e">
        <f ca="1"/>
        <v>#NAME?</v>
      </c>
      <c r="H292" t="e">
        <f ca="1"/>
        <v>#NAME?</v>
      </c>
      <c r="I292" t="e">
        <f ca="1"/>
        <v>#NAME?</v>
      </c>
      <c r="J292" t="e">
        <f ca="1"/>
        <v>#NAME?</v>
      </c>
      <c r="K292" t="e">
        <f ca="1"/>
        <v>#NAME?</v>
      </c>
      <c r="L292" t="e">
        <f ca="1"/>
        <v>#NAME?</v>
      </c>
      <c r="M292" t="e">
        <f ca="1"/>
        <v>#NAME?</v>
      </c>
      <c r="N292" t="e">
        <f ca="1"/>
        <v>#NAME?</v>
      </c>
      <c r="O292" t="e">
        <f ca="1"/>
        <v>#NAME?</v>
      </c>
      <c r="P292" t="e">
        <f ca="1"/>
        <v>#NAME?</v>
      </c>
      <c r="Q292" t="e">
        <f ca="1"/>
        <v>#NAME?</v>
      </c>
      <c r="R292" t="e">
        <f ca="1"/>
        <v>#NAME?</v>
      </c>
      <c r="S292" t="e">
        <f ca="1"/>
        <v>#NAME?</v>
      </c>
      <c r="T292" t="e">
        <f ca="1"/>
        <v>#NAME?</v>
      </c>
    </row>
    <row r="293" spans="1:20" x14ac:dyDescent="0.25">
      <c r="A293" t="e" cm="1">
        <f t="array" aca="1" ref="A293:T293" ca="1">_xlfn._xlws.FILTER(Stock!$A$2:$T$910,Stock!$J$2:$J$910='Etat des stocks'!A275&amp;"Disponible","Non référencé")</f>
        <v>#NAME?</v>
      </c>
      <c r="B293" t="e">
        <f ca="1"/>
        <v>#NAME?</v>
      </c>
      <c r="C293" t="e">
        <f ca="1"/>
        <v>#NAME?</v>
      </c>
      <c r="D293" t="e">
        <f ca="1"/>
        <v>#NAME?</v>
      </c>
      <c r="E293" t="e">
        <f ca="1"/>
        <v>#NAME?</v>
      </c>
      <c r="F293" t="e">
        <f ca="1"/>
        <v>#NAME?</v>
      </c>
      <c r="G293" t="e">
        <f ca="1"/>
        <v>#NAME?</v>
      </c>
      <c r="H293" t="e">
        <f ca="1"/>
        <v>#NAME?</v>
      </c>
      <c r="I293" t="e">
        <f ca="1"/>
        <v>#NAME?</v>
      </c>
      <c r="J293" t="e">
        <f ca="1"/>
        <v>#NAME?</v>
      </c>
      <c r="K293" t="e">
        <f ca="1"/>
        <v>#NAME?</v>
      </c>
      <c r="L293" t="e">
        <f ca="1"/>
        <v>#NAME?</v>
      </c>
      <c r="M293" t="e">
        <f ca="1"/>
        <v>#NAME?</v>
      </c>
      <c r="N293" t="e">
        <f ca="1"/>
        <v>#NAME?</v>
      </c>
      <c r="O293" t="e">
        <f ca="1"/>
        <v>#NAME?</v>
      </c>
      <c r="P293" t="e">
        <f ca="1"/>
        <v>#NAME?</v>
      </c>
      <c r="Q293" t="e">
        <f ca="1"/>
        <v>#NAME?</v>
      </c>
      <c r="R293" t="e">
        <f ca="1"/>
        <v>#NAME?</v>
      </c>
      <c r="S293" t="e">
        <f ca="1"/>
        <v>#NAME?</v>
      </c>
      <c r="T293" t="e">
        <f ca="1"/>
        <v>#NAME?</v>
      </c>
    </row>
    <row r="294" spans="1:20" x14ac:dyDescent="0.25">
      <c r="A294" t="e" cm="1">
        <f t="array" aca="1" ref="A294:T294" ca="1">_xlfn._xlws.FILTER(Stock!$A$2:$T$910,Stock!$J$2:$J$910='Etat des stocks'!A276&amp;"Disponible","Non référencé")</f>
        <v>#NAME?</v>
      </c>
      <c r="B294" t="e">
        <f ca="1"/>
        <v>#NAME?</v>
      </c>
      <c r="C294" t="e">
        <f ca="1"/>
        <v>#NAME?</v>
      </c>
      <c r="D294" t="e">
        <f ca="1"/>
        <v>#NAME?</v>
      </c>
      <c r="E294" t="e">
        <f ca="1"/>
        <v>#NAME?</v>
      </c>
      <c r="F294" t="e">
        <f ca="1"/>
        <v>#NAME?</v>
      </c>
      <c r="G294" t="e">
        <f ca="1"/>
        <v>#NAME?</v>
      </c>
      <c r="H294" t="e">
        <f ca="1"/>
        <v>#NAME?</v>
      </c>
      <c r="I294" t="e">
        <f ca="1"/>
        <v>#NAME?</v>
      </c>
      <c r="J294" t="e">
        <f ca="1"/>
        <v>#NAME?</v>
      </c>
      <c r="K294" t="e">
        <f ca="1"/>
        <v>#NAME?</v>
      </c>
      <c r="L294" t="e">
        <f ca="1"/>
        <v>#NAME?</v>
      </c>
      <c r="M294" t="e">
        <f ca="1"/>
        <v>#NAME?</v>
      </c>
      <c r="N294" t="e">
        <f ca="1"/>
        <v>#NAME?</v>
      </c>
      <c r="O294" t="e">
        <f ca="1"/>
        <v>#NAME?</v>
      </c>
      <c r="P294" t="e">
        <f ca="1"/>
        <v>#NAME?</v>
      </c>
      <c r="Q294" t="e">
        <f ca="1"/>
        <v>#NAME?</v>
      </c>
      <c r="R294" t="e">
        <f ca="1"/>
        <v>#NAME?</v>
      </c>
      <c r="S294" t="e">
        <f ca="1"/>
        <v>#NAME?</v>
      </c>
      <c r="T294" t="e">
        <f ca="1"/>
        <v>#NAME?</v>
      </c>
    </row>
    <row r="295" spans="1:20" x14ac:dyDescent="0.25">
      <c r="A295" t="e" cm="1">
        <f t="array" aca="1" ref="A295:T295" ca="1">_xlfn._xlws.FILTER(Stock!$A$2:$T$910,Stock!$J$2:$J$910='Etat des stocks'!A277&amp;"Disponible","Non référencé")</f>
        <v>#NAME?</v>
      </c>
      <c r="B295" t="e">
        <f ca="1"/>
        <v>#NAME?</v>
      </c>
      <c r="C295" t="e">
        <f ca="1"/>
        <v>#NAME?</v>
      </c>
      <c r="D295" t="e">
        <f ca="1"/>
        <v>#NAME?</v>
      </c>
      <c r="E295" t="e">
        <f ca="1"/>
        <v>#NAME?</v>
      </c>
      <c r="F295" t="e">
        <f ca="1"/>
        <v>#NAME?</v>
      </c>
      <c r="G295" t="e">
        <f ca="1"/>
        <v>#NAME?</v>
      </c>
      <c r="H295" t="e">
        <f ca="1"/>
        <v>#NAME?</v>
      </c>
      <c r="I295" t="e">
        <f ca="1"/>
        <v>#NAME?</v>
      </c>
      <c r="J295" t="e">
        <f ca="1"/>
        <v>#NAME?</v>
      </c>
      <c r="K295" t="e">
        <f ca="1"/>
        <v>#NAME?</v>
      </c>
      <c r="L295" t="e">
        <f ca="1"/>
        <v>#NAME?</v>
      </c>
      <c r="M295" t="e">
        <f ca="1"/>
        <v>#NAME?</v>
      </c>
      <c r="N295" t="e">
        <f ca="1"/>
        <v>#NAME?</v>
      </c>
      <c r="O295" t="e">
        <f ca="1"/>
        <v>#NAME?</v>
      </c>
      <c r="P295" t="e">
        <f ca="1"/>
        <v>#NAME?</v>
      </c>
      <c r="Q295" t="e">
        <f ca="1"/>
        <v>#NAME?</v>
      </c>
      <c r="R295" t="e">
        <f ca="1"/>
        <v>#NAME?</v>
      </c>
      <c r="S295" t="e">
        <f ca="1"/>
        <v>#NAME?</v>
      </c>
      <c r="T295" t="e">
        <f ca="1"/>
        <v>#NAME?</v>
      </c>
    </row>
    <row r="296" spans="1:20" hidden="1" x14ac:dyDescent="0.25">
      <c r="A296" t="e" cm="1">
        <f t="array" aca="1" ref="A296" ca="1">_xlfn._xlws.FILTER(Stock!$A$2:$T$910,Stock!$J$2:$J$910='Etat des stocks'!A278&amp;"Disponible","Non référencé")</f>
        <v>#NAME?</v>
      </c>
      <c r="G296"/>
      <c r="H296"/>
    </row>
    <row r="297" spans="1:20" hidden="1" x14ac:dyDescent="0.25">
      <c r="A297" t="e" cm="1">
        <f t="array" aca="1" ref="A297" ca="1">_xlfn._xlws.FILTER(Stock!$A$2:$T$910,Stock!$J$2:$J$910='Etat des stocks'!A279&amp;"Disponible","Non référencé")</f>
        <v>#NAME?</v>
      </c>
      <c r="G297"/>
      <c r="H297"/>
    </row>
    <row r="298" spans="1:20" x14ac:dyDescent="0.25">
      <c r="A298" t="e" cm="1">
        <f t="array" aca="1" ref="A298:T298" ca="1">_xlfn._xlws.FILTER(Stock!$A$2:$T$910,Stock!$J$2:$J$910='Etat des stocks'!A280&amp;"Disponible","Non référencé")</f>
        <v>#NAME?</v>
      </c>
      <c r="B298" t="e">
        <f ca="1"/>
        <v>#NAME?</v>
      </c>
      <c r="C298" t="e">
        <f ca="1"/>
        <v>#NAME?</v>
      </c>
      <c r="D298" t="e">
        <f ca="1"/>
        <v>#NAME?</v>
      </c>
      <c r="E298" t="e">
        <f ca="1"/>
        <v>#NAME?</v>
      </c>
      <c r="F298" t="e">
        <f ca="1"/>
        <v>#NAME?</v>
      </c>
      <c r="G298" t="e">
        <f ca="1"/>
        <v>#NAME?</v>
      </c>
      <c r="H298" t="e">
        <f ca="1"/>
        <v>#NAME?</v>
      </c>
      <c r="I298" t="e">
        <f ca="1"/>
        <v>#NAME?</v>
      </c>
      <c r="J298" t="e">
        <f ca="1"/>
        <v>#NAME?</v>
      </c>
      <c r="K298" t="e">
        <f ca="1"/>
        <v>#NAME?</v>
      </c>
      <c r="L298" t="e">
        <f ca="1"/>
        <v>#NAME?</v>
      </c>
      <c r="M298" t="e">
        <f ca="1"/>
        <v>#NAME?</v>
      </c>
      <c r="N298" t="e">
        <f ca="1"/>
        <v>#NAME?</v>
      </c>
      <c r="O298" t="e">
        <f ca="1"/>
        <v>#NAME?</v>
      </c>
      <c r="P298" t="e">
        <f ca="1"/>
        <v>#NAME?</v>
      </c>
      <c r="Q298" t="e">
        <f ca="1"/>
        <v>#NAME?</v>
      </c>
      <c r="R298" t="e">
        <f ca="1"/>
        <v>#NAME?</v>
      </c>
      <c r="S298" t="e">
        <f ca="1"/>
        <v>#NAME?</v>
      </c>
      <c r="T298" t="e">
        <f ca="1"/>
        <v>#NAME?</v>
      </c>
    </row>
    <row r="299" spans="1:20" x14ac:dyDescent="0.25">
      <c r="A299" t="e" cm="1">
        <f t="array" aca="1" ref="A299:T299" ca="1">_xlfn._xlws.FILTER(Stock!$A$2:$T$910,Stock!$J$2:$J$910='Etat des stocks'!A281&amp;"Disponible","Non référencé")</f>
        <v>#NAME?</v>
      </c>
      <c r="B299" t="e">
        <f ca="1"/>
        <v>#NAME?</v>
      </c>
      <c r="C299" t="e">
        <f ca="1"/>
        <v>#NAME?</v>
      </c>
      <c r="D299" t="e">
        <f ca="1"/>
        <v>#NAME?</v>
      </c>
      <c r="E299" t="e">
        <f ca="1"/>
        <v>#NAME?</v>
      </c>
      <c r="F299" t="e">
        <f ca="1"/>
        <v>#NAME?</v>
      </c>
      <c r="G299" t="e">
        <f ca="1"/>
        <v>#NAME?</v>
      </c>
      <c r="H299" t="e">
        <f ca="1"/>
        <v>#NAME?</v>
      </c>
      <c r="I299" t="e">
        <f ca="1"/>
        <v>#NAME?</v>
      </c>
      <c r="J299" t="e">
        <f ca="1"/>
        <v>#NAME?</v>
      </c>
      <c r="K299" t="e">
        <f ca="1"/>
        <v>#NAME?</v>
      </c>
      <c r="L299" t="e">
        <f ca="1"/>
        <v>#NAME?</v>
      </c>
      <c r="M299" t="e">
        <f ca="1"/>
        <v>#NAME?</v>
      </c>
      <c r="N299" t="e">
        <f ca="1"/>
        <v>#NAME?</v>
      </c>
      <c r="O299" t="e">
        <f ca="1"/>
        <v>#NAME?</v>
      </c>
      <c r="P299" t="e">
        <f ca="1"/>
        <v>#NAME?</v>
      </c>
      <c r="Q299" t="e">
        <f ca="1"/>
        <v>#NAME?</v>
      </c>
      <c r="R299" t="e">
        <f ca="1"/>
        <v>#NAME?</v>
      </c>
      <c r="S299" t="e">
        <f ca="1"/>
        <v>#NAME?</v>
      </c>
      <c r="T299" t="e">
        <f ca="1"/>
        <v>#NAME?</v>
      </c>
    </row>
    <row r="300" spans="1:20" x14ac:dyDescent="0.25">
      <c r="A300" t="e" cm="1">
        <f t="array" aca="1" ref="A300:T300" ca="1">_xlfn._xlws.FILTER(Stock!$A$2:$T$910,Stock!$J$2:$J$910='Etat des stocks'!A282&amp;"Disponible","Non référencé")</f>
        <v>#NAME?</v>
      </c>
      <c r="B300" t="e">
        <f ca="1"/>
        <v>#NAME?</v>
      </c>
      <c r="C300" t="e">
        <f ca="1"/>
        <v>#NAME?</v>
      </c>
      <c r="D300" t="e">
        <f ca="1"/>
        <v>#NAME?</v>
      </c>
      <c r="E300" t="e">
        <f ca="1"/>
        <v>#NAME?</v>
      </c>
      <c r="F300" t="e">
        <f ca="1"/>
        <v>#NAME?</v>
      </c>
      <c r="G300" t="e">
        <f ca="1"/>
        <v>#NAME?</v>
      </c>
      <c r="H300" t="e">
        <f ca="1"/>
        <v>#NAME?</v>
      </c>
      <c r="I300" t="e">
        <f ca="1"/>
        <v>#NAME?</v>
      </c>
      <c r="J300" t="e">
        <f ca="1"/>
        <v>#NAME?</v>
      </c>
      <c r="K300" t="e">
        <f ca="1"/>
        <v>#NAME?</v>
      </c>
      <c r="L300" t="e">
        <f ca="1"/>
        <v>#NAME?</v>
      </c>
      <c r="M300" t="e">
        <f ca="1"/>
        <v>#NAME?</v>
      </c>
      <c r="N300" t="e">
        <f ca="1"/>
        <v>#NAME?</v>
      </c>
      <c r="O300" t="e">
        <f ca="1"/>
        <v>#NAME?</v>
      </c>
      <c r="P300" t="e">
        <f ca="1"/>
        <v>#NAME?</v>
      </c>
      <c r="Q300" t="e">
        <f ca="1"/>
        <v>#NAME?</v>
      </c>
      <c r="R300" t="e">
        <f ca="1"/>
        <v>#NAME?</v>
      </c>
      <c r="S300" t="e">
        <f ca="1"/>
        <v>#NAME?</v>
      </c>
      <c r="T300" t="e">
        <f ca="1"/>
        <v>#NAME?</v>
      </c>
    </row>
  </sheetData>
  <autoFilter ref="A1:T300">
    <filterColumn colId="0">
      <filters>
        <filter val="Amiens"/>
      </filters>
    </filterColumn>
  </autoFilter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T910"/>
  <sheetViews>
    <sheetView workbookViewId="0">
      <pane ySplit="1" topLeftCell="A2" activePane="bottomLeft" state="frozen"/>
      <selection pane="bottomLeft" activeCell="J2" sqref="J2"/>
    </sheetView>
  </sheetViews>
  <sheetFormatPr baseColWidth="10" defaultRowHeight="13.2" x14ac:dyDescent="0.25"/>
  <cols>
    <col min="3" max="3" width="26.33203125" customWidth="1"/>
    <col min="4" max="4" width="17.88671875" customWidth="1"/>
    <col min="5" max="5" width="22.6640625" style="14" customWidth="1"/>
    <col min="6" max="6" width="24.88671875" customWidth="1"/>
    <col min="7" max="7" width="15.109375" style="12" customWidth="1"/>
    <col min="8" max="8" width="13" style="12" customWidth="1"/>
    <col min="10" max="10" width="34.44140625" bestFit="1" customWidth="1"/>
  </cols>
  <sheetData>
    <row r="1" spans="1:20" s="1" customFormat="1" ht="28.95" customHeight="1" x14ac:dyDescent="0.25">
      <c r="A1" s="34" t="s">
        <v>7</v>
      </c>
      <c r="B1" s="10" t="s">
        <v>8</v>
      </c>
      <c r="C1" s="10" t="s">
        <v>9</v>
      </c>
      <c r="D1" s="10" t="s">
        <v>27</v>
      </c>
      <c r="E1" s="13" t="s">
        <v>10</v>
      </c>
      <c r="F1" s="10" t="s">
        <v>11</v>
      </c>
      <c r="G1" s="11" t="s">
        <v>12</v>
      </c>
      <c r="H1" s="11" t="s">
        <v>13</v>
      </c>
      <c r="I1" s="10" t="s">
        <v>14</v>
      </c>
      <c r="J1" s="34" t="s">
        <v>104</v>
      </c>
      <c r="K1" s="10" t="s">
        <v>15</v>
      </c>
      <c r="L1" s="10" t="s">
        <v>16</v>
      </c>
      <c r="M1" s="10" t="s">
        <v>17</v>
      </c>
      <c r="N1" s="10" t="s">
        <v>18</v>
      </c>
      <c r="O1" s="10" t="s">
        <v>19</v>
      </c>
      <c r="P1" s="10" t="s">
        <v>20</v>
      </c>
      <c r="Q1" s="10" t="s">
        <v>21</v>
      </c>
      <c r="R1" s="10" t="s">
        <v>22</v>
      </c>
      <c r="S1" s="10" t="s">
        <v>23</v>
      </c>
      <c r="T1" s="10" t="s">
        <v>24</v>
      </c>
    </row>
    <row r="2" spans="1:20" ht="12" customHeight="1" x14ac:dyDescent="0.25">
      <c r="A2" s="19" t="s">
        <v>105</v>
      </c>
      <c r="B2" s="19">
        <v>0</v>
      </c>
      <c r="C2" s="20" t="s">
        <v>106</v>
      </c>
      <c r="D2" s="19">
        <v>35410004309</v>
      </c>
      <c r="E2" s="19" t="s">
        <v>107</v>
      </c>
      <c r="F2" s="20" t="s">
        <v>108</v>
      </c>
      <c r="G2" s="21">
        <v>16</v>
      </c>
      <c r="H2" s="21">
        <v>16</v>
      </c>
      <c r="I2" s="21">
        <v>0</v>
      </c>
      <c r="J2" s="18" t="str">
        <f>Tableau1[[#This Row],[Code Article Laboratoire]]&amp;Tableau1[[#This Row],[Magasin]]</f>
        <v>000.0719Disponible</v>
      </c>
      <c r="K2" s="21">
        <v>0</v>
      </c>
      <c r="L2" s="21">
        <v>0</v>
      </c>
      <c r="M2" s="21">
        <v>0</v>
      </c>
      <c r="N2" s="21">
        <v>0</v>
      </c>
      <c r="O2" s="21">
        <v>0</v>
      </c>
      <c r="P2" s="21">
        <v>0</v>
      </c>
      <c r="Q2" s="21">
        <v>0</v>
      </c>
      <c r="R2" s="21">
        <v>0</v>
      </c>
      <c r="S2" s="21">
        <v>0</v>
      </c>
      <c r="T2" s="21">
        <v>0</v>
      </c>
    </row>
    <row r="3" spans="1:20" ht="12" customHeight="1" x14ac:dyDescent="0.25">
      <c r="A3" s="19" t="s">
        <v>105</v>
      </c>
      <c r="B3" s="19">
        <v>52</v>
      </c>
      <c r="C3" s="20" t="s">
        <v>109</v>
      </c>
      <c r="D3" s="19">
        <v>35410000042</v>
      </c>
      <c r="E3" s="19" t="s">
        <v>110</v>
      </c>
      <c r="F3" s="20" t="s">
        <v>111</v>
      </c>
      <c r="G3" s="21">
        <v>10</v>
      </c>
      <c r="H3" s="21">
        <v>10</v>
      </c>
      <c r="I3" s="21">
        <v>0</v>
      </c>
      <c r="J3" s="18" t="str">
        <f>Tableau1[[#This Row],[Code Article Laboratoire]]&amp;Tableau1[[#This Row],[Magasin]]</f>
        <v xml:space="preserve">000.0722Retour Attente Destruction    </v>
      </c>
      <c r="K3" s="21">
        <v>0</v>
      </c>
      <c r="L3" s="21">
        <v>0</v>
      </c>
      <c r="M3" s="21">
        <v>0</v>
      </c>
      <c r="N3" s="21">
        <v>0</v>
      </c>
      <c r="O3" s="21">
        <v>0</v>
      </c>
      <c r="P3" s="21">
        <v>0</v>
      </c>
      <c r="Q3" s="21">
        <v>0</v>
      </c>
      <c r="R3" s="21">
        <v>0</v>
      </c>
      <c r="S3" s="21">
        <v>0</v>
      </c>
      <c r="T3" s="21">
        <v>0</v>
      </c>
    </row>
    <row r="4" spans="1:20" ht="12" customHeight="1" x14ac:dyDescent="0.25">
      <c r="A4" s="19" t="s">
        <v>105</v>
      </c>
      <c r="B4" s="19">
        <v>52</v>
      </c>
      <c r="C4" s="20" t="s">
        <v>109</v>
      </c>
      <c r="D4" s="19">
        <v>35410006643</v>
      </c>
      <c r="E4" s="19" t="s">
        <v>112</v>
      </c>
      <c r="F4" s="20" t="s">
        <v>113</v>
      </c>
      <c r="G4" s="21">
        <v>1</v>
      </c>
      <c r="H4" s="21">
        <v>1</v>
      </c>
      <c r="I4" s="21">
        <v>0</v>
      </c>
      <c r="J4" s="18" t="str">
        <f>Tableau1[[#This Row],[Code Article Laboratoire]]&amp;Tableau1[[#This Row],[Magasin]]</f>
        <v xml:space="preserve">000.9000Retour Attente Destruction    </v>
      </c>
      <c r="K4" s="21">
        <v>0</v>
      </c>
      <c r="L4" s="21">
        <v>0</v>
      </c>
      <c r="M4" s="21">
        <v>0</v>
      </c>
      <c r="N4" s="21">
        <v>0</v>
      </c>
      <c r="O4" s="21">
        <v>0</v>
      </c>
      <c r="P4" s="21">
        <v>0</v>
      </c>
      <c r="Q4" s="21">
        <v>0</v>
      </c>
      <c r="R4" s="21">
        <v>0</v>
      </c>
      <c r="S4" s="21">
        <v>0</v>
      </c>
      <c r="T4" s="21">
        <v>0</v>
      </c>
    </row>
    <row r="5" spans="1:20" ht="12" customHeight="1" x14ac:dyDescent="0.25">
      <c r="A5" s="19" t="s">
        <v>105</v>
      </c>
      <c r="B5" s="19">
        <v>0</v>
      </c>
      <c r="C5" s="20" t="s">
        <v>106</v>
      </c>
      <c r="D5" s="19">
        <v>35410007294</v>
      </c>
      <c r="E5" s="19" t="s">
        <v>114</v>
      </c>
      <c r="F5" s="20" t="s">
        <v>115</v>
      </c>
      <c r="G5" s="21">
        <v>24</v>
      </c>
      <c r="H5" s="21">
        <v>24</v>
      </c>
      <c r="I5" s="21">
        <v>0</v>
      </c>
      <c r="J5" s="18" t="str">
        <f>Tableau1[[#This Row],[Code Article Laboratoire]]&amp;Tableau1[[#This Row],[Magasin]]</f>
        <v>001.111840Disponible</v>
      </c>
      <c r="K5" s="21">
        <v>0</v>
      </c>
      <c r="L5" s="21">
        <v>0</v>
      </c>
      <c r="M5" s="21">
        <v>0</v>
      </c>
      <c r="N5" s="21">
        <v>0</v>
      </c>
      <c r="O5" s="21">
        <v>0</v>
      </c>
      <c r="P5" s="21">
        <v>0</v>
      </c>
      <c r="Q5" s="21">
        <v>0</v>
      </c>
      <c r="R5" s="21">
        <v>0</v>
      </c>
      <c r="S5" s="21">
        <v>0</v>
      </c>
      <c r="T5" s="21">
        <v>0</v>
      </c>
    </row>
    <row r="6" spans="1:20" ht="12" customHeight="1" x14ac:dyDescent="0.25">
      <c r="A6" s="19" t="s">
        <v>105</v>
      </c>
      <c r="B6" s="19">
        <v>0</v>
      </c>
      <c r="C6" s="20" t="s">
        <v>106</v>
      </c>
      <c r="D6" s="19">
        <v>35410007252</v>
      </c>
      <c r="E6" s="19" t="s">
        <v>116</v>
      </c>
      <c r="F6" s="20" t="s">
        <v>117</v>
      </c>
      <c r="G6" s="21">
        <v>20</v>
      </c>
      <c r="H6" s="21">
        <v>20</v>
      </c>
      <c r="I6" s="21">
        <v>0</v>
      </c>
      <c r="J6" s="18" t="str">
        <f>Tableau1[[#This Row],[Code Article Laboratoire]]&amp;Tableau1[[#This Row],[Magasin]]</f>
        <v>001.111844Disponible</v>
      </c>
      <c r="K6" s="21">
        <v>0</v>
      </c>
      <c r="L6" s="21">
        <v>0</v>
      </c>
      <c r="M6" s="21">
        <v>0</v>
      </c>
      <c r="N6" s="21">
        <v>0</v>
      </c>
      <c r="O6" s="21">
        <v>0</v>
      </c>
      <c r="P6" s="21">
        <v>0</v>
      </c>
      <c r="Q6" s="21">
        <v>0</v>
      </c>
      <c r="R6" s="21">
        <v>0</v>
      </c>
      <c r="S6" s="21">
        <v>0</v>
      </c>
      <c r="T6" s="21">
        <v>0</v>
      </c>
    </row>
    <row r="7" spans="1:20" ht="12" customHeight="1" x14ac:dyDescent="0.25">
      <c r="A7" s="19" t="s">
        <v>105</v>
      </c>
      <c r="B7" s="19">
        <v>0</v>
      </c>
      <c r="C7" s="20" t="s">
        <v>106</v>
      </c>
      <c r="D7" s="19">
        <v>35410007278</v>
      </c>
      <c r="E7" s="19" t="s">
        <v>118</v>
      </c>
      <c r="F7" s="20" t="s">
        <v>119</v>
      </c>
      <c r="G7" s="21">
        <v>20</v>
      </c>
      <c r="H7" s="21">
        <v>20</v>
      </c>
      <c r="I7" s="21">
        <v>0</v>
      </c>
      <c r="J7" s="18" t="str">
        <f>Tableau1[[#This Row],[Code Article Laboratoire]]&amp;Tableau1[[#This Row],[Magasin]]</f>
        <v>001.111847Disponible</v>
      </c>
      <c r="K7" s="21">
        <v>0</v>
      </c>
      <c r="L7" s="21">
        <v>0</v>
      </c>
      <c r="M7" s="21">
        <v>0</v>
      </c>
      <c r="N7" s="21">
        <v>0</v>
      </c>
      <c r="O7" s="21">
        <v>0</v>
      </c>
      <c r="P7" s="21">
        <v>0</v>
      </c>
      <c r="Q7" s="21">
        <v>0</v>
      </c>
      <c r="R7" s="21">
        <v>0</v>
      </c>
      <c r="S7" s="21">
        <v>0</v>
      </c>
      <c r="T7" s="21">
        <v>0</v>
      </c>
    </row>
    <row r="8" spans="1:20" ht="12" customHeight="1" x14ac:dyDescent="0.25">
      <c r="A8" s="19" t="s">
        <v>105</v>
      </c>
      <c r="B8" s="19">
        <v>0</v>
      </c>
      <c r="C8" s="20" t="s">
        <v>106</v>
      </c>
      <c r="D8" s="19">
        <v>35410007286</v>
      </c>
      <c r="E8" s="19" t="s">
        <v>120</v>
      </c>
      <c r="F8" s="20" t="s">
        <v>121</v>
      </c>
      <c r="G8" s="21">
        <v>16</v>
      </c>
      <c r="H8" s="21">
        <v>16</v>
      </c>
      <c r="I8" s="21">
        <v>0</v>
      </c>
      <c r="J8" s="18" t="str">
        <f>Tableau1[[#This Row],[Code Article Laboratoire]]&amp;Tableau1[[#This Row],[Magasin]]</f>
        <v>001.111875Disponible</v>
      </c>
      <c r="K8" s="21">
        <v>0</v>
      </c>
      <c r="L8" s="21">
        <v>0</v>
      </c>
      <c r="M8" s="21">
        <v>0</v>
      </c>
      <c r="N8" s="21">
        <v>0</v>
      </c>
      <c r="O8" s="21">
        <v>0</v>
      </c>
      <c r="P8" s="21">
        <v>0</v>
      </c>
      <c r="Q8" s="21">
        <v>0</v>
      </c>
      <c r="R8" s="21">
        <v>0</v>
      </c>
      <c r="S8" s="21">
        <v>0</v>
      </c>
      <c r="T8" s="21">
        <v>0</v>
      </c>
    </row>
    <row r="9" spans="1:20" ht="12" customHeight="1" x14ac:dyDescent="0.25">
      <c r="A9" s="19" t="s">
        <v>105</v>
      </c>
      <c r="B9" s="19">
        <v>0</v>
      </c>
      <c r="C9" s="20" t="s">
        <v>106</v>
      </c>
      <c r="D9" s="19">
        <v>35410007229</v>
      </c>
      <c r="E9" s="19" t="s">
        <v>122</v>
      </c>
      <c r="F9" s="20" t="s">
        <v>123</v>
      </c>
      <c r="G9" s="21">
        <v>2</v>
      </c>
      <c r="H9" s="21">
        <v>2</v>
      </c>
      <c r="I9" s="21">
        <v>0</v>
      </c>
      <c r="J9" s="18" t="str">
        <f>Tableau1[[#This Row],[Code Article Laboratoire]]&amp;Tableau1[[#This Row],[Magasin]]</f>
        <v>001.112847Disponible</v>
      </c>
      <c r="K9" s="21">
        <v>0</v>
      </c>
      <c r="L9" s="21">
        <v>0</v>
      </c>
      <c r="M9" s="21">
        <v>0</v>
      </c>
      <c r="N9" s="21">
        <v>0</v>
      </c>
      <c r="O9" s="21">
        <v>0</v>
      </c>
      <c r="P9" s="21">
        <v>0</v>
      </c>
      <c r="Q9" s="21">
        <v>0</v>
      </c>
      <c r="R9" s="21">
        <v>0</v>
      </c>
      <c r="S9" s="21">
        <v>0</v>
      </c>
      <c r="T9" s="21">
        <v>0</v>
      </c>
    </row>
    <row r="10" spans="1:20" ht="12" customHeight="1" x14ac:dyDescent="0.25">
      <c r="A10" s="19" t="s">
        <v>105</v>
      </c>
      <c r="B10" s="19">
        <v>0</v>
      </c>
      <c r="C10" s="20" t="s">
        <v>106</v>
      </c>
      <c r="D10" s="19">
        <v>35410007237</v>
      </c>
      <c r="E10" s="19" t="s">
        <v>124</v>
      </c>
      <c r="F10" s="20" t="s">
        <v>125</v>
      </c>
      <c r="G10" s="21">
        <v>24</v>
      </c>
      <c r="H10" s="21">
        <v>24</v>
      </c>
      <c r="I10" s="21">
        <v>0</v>
      </c>
      <c r="J10" s="18" t="str">
        <f>Tableau1[[#This Row],[Code Article Laboratoire]]&amp;Tableau1[[#This Row],[Magasin]]</f>
        <v>001.121429Disponible</v>
      </c>
      <c r="K10" s="21">
        <v>0</v>
      </c>
      <c r="L10" s="21">
        <v>0</v>
      </c>
      <c r="M10" s="21">
        <v>0</v>
      </c>
      <c r="N10" s="21">
        <v>0</v>
      </c>
      <c r="O10" s="21">
        <v>0</v>
      </c>
      <c r="P10" s="21">
        <v>0</v>
      </c>
      <c r="Q10" s="21">
        <v>0</v>
      </c>
      <c r="R10" s="21">
        <v>0</v>
      </c>
      <c r="S10" s="21">
        <v>0</v>
      </c>
      <c r="T10" s="21">
        <v>0</v>
      </c>
    </row>
    <row r="11" spans="1:20" ht="12" customHeight="1" x14ac:dyDescent="0.25">
      <c r="A11" s="19" t="s">
        <v>105</v>
      </c>
      <c r="B11" s="19">
        <v>0</v>
      </c>
      <c r="C11" s="20" t="s">
        <v>106</v>
      </c>
      <c r="D11" s="19">
        <v>35410007245</v>
      </c>
      <c r="E11" s="19" t="s">
        <v>126</v>
      </c>
      <c r="F11" s="20" t="s">
        <v>127</v>
      </c>
      <c r="G11" s="21">
        <v>24</v>
      </c>
      <c r="H11" s="21">
        <v>24</v>
      </c>
      <c r="I11" s="21">
        <v>0</v>
      </c>
      <c r="J11" s="18" t="str">
        <f>Tableau1[[#This Row],[Code Article Laboratoire]]&amp;Tableau1[[#This Row],[Magasin]]</f>
        <v>001.121432Disponible</v>
      </c>
      <c r="K11" s="21">
        <v>0</v>
      </c>
      <c r="L11" s="21">
        <v>0</v>
      </c>
      <c r="M11" s="21">
        <v>0</v>
      </c>
      <c r="N11" s="21">
        <v>0</v>
      </c>
      <c r="O11" s="21">
        <v>0</v>
      </c>
      <c r="P11" s="21">
        <v>0</v>
      </c>
      <c r="Q11" s="21">
        <v>0</v>
      </c>
      <c r="R11" s="21">
        <v>0</v>
      </c>
      <c r="S11" s="21">
        <v>0</v>
      </c>
      <c r="T11" s="21">
        <v>0</v>
      </c>
    </row>
    <row r="12" spans="1:20" ht="12" customHeight="1" x14ac:dyDescent="0.25">
      <c r="A12" s="19" t="s">
        <v>105</v>
      </c>
      <c r="B12" s="19">
        <v>0</v>
      </c>
      <c r="C12" s="20" t="s">
        <v>106</v>
      </c>
      <c r="D12" s="19">
        <v>35410007260</v>
      </c>
      <c r="E12" s="19" t="s">
        <v>128</v>
      </c>
      <c r="F12" s="20" t="s">
        <v>129</v>
      </c>
      <c r="G12" s="21">
        <v>20</v>
      </c>
      <c r="H12" s="21">
        <v>20</v>
      </c>
      <c r="I12" s="21">
        <v>0</v>
      </c>
      <c r="J12" s="18" t="str">
        <f>Tableau1[[#This Row],[Code Article Laboratoire]]&amp;Tableau1[[#This Row],[Magasin]]</f>
        <v>001.121433Disponible</v>
      </c>
      <c r="K12" s="21">
        <v>0</v>
      </c>
      <c r="L12" s="21">
        <v>0</v>
      </c>
      <c r="M12" s="21">
        <v>0</v>
      </c>
      <c r="N12" s="21">
        <v>0</v>
      </c>
      <c r="O12" s="21">
        <v>0</v>
      </c>
      <c r="P12" s="21">
        <v>0</v>
      </c>
      <c r="Q12" s="21">
        <v>0</v>
      </c>
      <c r="R12" s="21">
        <v>0</v>
      </c>
      <c r="S12" s="21">
        <v>0</v>
      </c>
      <c r="T12" s="21">
        <v>0</v>
      </c>
    </row>
    <row r="13" spans="1:20" ht="12" customHeight="1" x14ac:dyDescent="0.25">
      <c r="A13" s="19" t="s">
        <v>105</v>
      </c>
      <c r="B13" s="19">
        <v>52</v>
      </c>
      <c r="C13" s="20" t="s">
        <v>109</v>
      </c>
      <c r="D13" s="19">
        <v>35410005884</v>
      </c>
      <c r="E13" s="19" t="s">
        <v>130</v>
      </c>
      <c r="F13" s="20" t="s">
        <v>131</v>
      </c>
      <c r="G13" s="21">
        <v>6</v>
      </c>
      <c r="H13" s="21">
        <v>6</v>
      </c>
      <c r="I13" s="21">
        <v>0</v>
      </c>
      <c r="J13" s="18" t="str">
        <f>Tableau1[[#This Row],[Code Article Laboratoire]]&amp;Tableau1[[#This Row],[Magasin]]</f>
        <v xml:space="preserve">005.2052Retour Attente Destruction    </v>
      </c>
      <c r="K13" s="21">
        <v>0</v>
      </c>
      <c r="L13" s="21">
        <v>0</v>
      </c>
      <c r="M13" s="21">
        <v>0</v>
      </c>
      <c r="N13" s="21">
        <v>0</v>
      </c>
      <c r="O13" s="21">
        <v>0</v>
      </c>
      <c r="P13" s="21">
        <v>0</v>
      </c>
      <c r="Q13" s="21">
        <v>0</v>
      </c>
      <c r="R13" s="21">
        <v>0</v>
      </c>
      <c r="S13" s="21">
        <v>0</v>
      </c>
      <c r="T13" s="21">
        <v>0</v>
      </c>
    </row>
    <row r="14" spans="1:20" ht="12" customHeight="1" x14ac:dyDescent="0.25">
      <c r="A14" s="19" t="s">
        <v>105</v>
      </c>
      <c r="B14" s="19">
        <v>52</v>
      </c>
      <c r="C14" s="20" t="s">
        <v>109</v>
      </c>
      <c r="D14" s="19">
        <v>35410000059</v>
      </c>
      <c r="E14" s="19" t="s">
        <v>132</v>
      </c>
      <c r="F14" s="20" t="s">
        <v>133</v>
      </c>
      <c r="G14" s="21">
        <v>3</v>
      </c>
      <c r="H14" s="21">
        <v>3</v>
      </c>
      <c r="I14" s="21">
        <v>0</v>
      </c>
      <c r="J14" s="18" t="str">
        <f>Tableau1[[#This Row],[Code Article Laboratoire]]&amp;Tableau1[[#This Row],[Magasin]]</f>
        <v xml:space="preserve">005.2062Retour Attente Destruction    </v>
      </c>
      <c r="K14" s="21">
        <v>0</v>
      </c>
      <c r="L14" s="21">
        <v>0</v>
      </c>
      <c r="M14" s="21">
        <v>0</v>
      </c>
      <c r="N14" s="21">
        <v>0</v>
      </c>
      <c r="O14" s="21">
        <v>0</v>
      </c>
      <c r="P14" s="21">
        <v>0</v>
      </c>
      <c r="Q14" s="21">
        <v>0</v>
      </c>
      <c r="R14" s="21">
        <v>0</v>
      </c>
      <c r="S14" s="21">
        <v>0</v>
      </c>
      <c r="T14" s="21">
        <v>0</v>
      </c>
    </row>
    <row r="15" spans="1:20" ht="12" customHeight="1" x14ac:dyDescent="0.25">
      <c r="A15" s="19" t="s">
        <v>105</v>
      </c>
      <c r="B15" s="19">
        <v>41</v>
      </c>
      <c r="C15" s="20" t="s">
        <v>134</v>
      </c>
      <c r="D15" s="19">
        <v>35410000067</v>
      </c>
      <c r="E15" s="19" t="s">
        <v>135</v>
      </c>
      <c r="F15" s="20" t="s">
        <v>136</v>
      </c>
      <c r="G15" s="21">
        <v>130</v>
      </c>
      <c r="H15" s="21">
        <v>130</v>
      </c>
      <c r="I15" s="21">
        <v>0</v>
      </c>
      <c r="J15" s="18" t="str">
        <f>Tableau1[[#This Row],[Code Article Laboratoire]]&amp;Tableau1[[#This Row],[Magasin]]</f>
        <v xml:space="preserve">008.0006Quarantaine A Detruire        </v>
      </c>
      <c r="K15" s="21">
        <v>0</v>
      </c>
      <c r="L15" s="21">
        <v>0</v>
      </c>
      <c r="M15" s="21">
        <v>0</v>
      </c>
      <c r="N15" s="21">
        <v>0</v>
      </c>
      <c r="O15" s="21">
        <v>0</v>
      </c>
      <c r="P15" s="21">
        <v>0</v>
      </c>
      <c r="Q15" s="21">
        <v>0</v>
      </c>
      <c r="R15" s="21">
        <v>0</v>
      </c>
      <c r="S15" s="21">
        <v>0</v>
      </c>
      <c r="T15" s="21">
        <v>0</v>
      </c>
    </row>
    <row r="16" spans="1:20" ht="12" customHeight="1" x14ac:dyDescent="0.25">
      <c r="A16" s="19" t="s">
        <v>105</v>
      </c>
      <c r="B16" s="19">
        <v>0</v>
      </c>
      <c r="C16" s="20" t="s">
        <v>106</v>
      </c>
      <c r="D16" s="19">
        <v>35410000075</v>
      </c>
      <c r="E16" s="19" t="s">
        <v>25</v>
      </c>
      <c r="F16" s="20" t="s">
        <v>138</v>
      </c>
      <c r="G16" s="21">
        <v>34</v>
      </c>
      <c r="H16" s="21">
        <v>64</v>
      </c>
      <c r="I16" s="21">
        <v>0</v>
      </c>
      <c r="J16" s="18" t="str">
        <f>Tableau1[[#This Row],[Code Article Laboratoire]]&amp;Tableau1[[#This Row],[Magasin]]</f>
        <v>008.0027Disponible</v>
      </c>
      <c r="K16" s="21">
        <v>0</v>
      </c>
      <c r="L16" s="21">
        <v>0</v>
      </c>
      <c r="M16" s="21">
        <v>20</v>
      </c>
      <c r="N16" s="21">
        <v>0</v>
      </c>
      <c r="O16" s="21">
        <v>0</v>
      </c>
      <c r="P16" s="21">
        <v>0</v>
      </c>
      <c r="Q16" s="21">
        <v>0</v>
      </c>
      <c r="R16" s="21">
        <v>0</v>
      </c>
      <c r="S16" s="21">
        <v>0</v>
      </c>
      <c r="T16" s="21">
        <v>-10</v>
      </c>
    </row>
    <row r="17" spans="1:20" ht="12" customHeight="1" x14ac:dyDescent="0.25">
      <c r="A17" s="19" t="s">
        <v>105</v>
      </c>
      <c r="B17" s="19">
        <v>99</v>
      </c>
      <c r="C17" s="20" t="s">
        <v>143</v>
      </c>
      <c r="D17" s="19">
        <v>35410000083</v>
      </c>
      <c r="E17" s="19" t="s">
        <v>26</v>
      </c>
      <c r="F17" s="20" t="s">
        <v>139</v>
      </c>
      <c r="G17" s="21">
        <v>0</v>
      </c>
      <c r="H17" s="21">
        <v>0</v>
      </c>
      <c r="I17" s="21">
        <v>0</v>
      </c>
      <c r="J17" s="18" t="str">
        <f>Tableau1[[#This Row],[Code Article Laboratoire]]&amp;Tableau1[[#This Row],[Magasin]]</f>
        <v xml:space="preserve">008.0040Stock Non Range               </v>
      </c>
      <c r="K17" s="21">
        <v>0</v>
      </c>
      <c r="L17" s="21">
        <v>0</v>
      </c>
      <c r="M17" s="21">
        <v>0</v>
      </c>
      <c r="N17" s="21">
        <v>0</v>
      </c>
      <c r="O17" s="21">
        <v>0</v>
      </c>
      <c r="P17" s="21">
        <v>0</v>
      </c>
      <c r="Q17" s="21">
        <v>0</v>
      </c>
      <c r="R17" s="21">
        <v>1</v>
      </c>
      <c r="S17" s="21">
        <v>1</v>
      </c>
      <c r="T17" s="21">
        <v>0</v>
      </c>
    </row>
    <row r="18" spans="1:20" ht="12" customHeight="1" x14ac:dyDescent="0.25">
      <c r="A18" s="19" t="s">
        <v>105</v>
      </c>
      <c r="B18" s="19">
        <v>52</v>
      </c>
      <c r="C18" s="20" t="s">
        <v>109</v>
      </c>
      <c r="D18" s="19">
        <v>35410000083</v>
      </c>
      <c r="E18" s="19" t="s">
        <v>26</v>
      </c>
      <c r="F18" s="20" t="s">
        <v>139</v>
      </c>
      <c r="G18" s="21">
        <v>6</v>
      </c>
      <c r="H18" s="21">
        <v>6</v>
      </c>
      <c r="I18" s="21">
        <v>0</v>
      </c>
      <c r="J18" s="18" t="str">
        <f>Tableau1[[#This Row],[Code Article Laboratoire]]&amp;Tableau1[[#This Row],[Magasin]]</f>
        <v xml:space="preserve">008.0040Retour Attente Destruction    </v>
      </c>
      <c r="K18" s="21">
        <v>0</v>
      </c>
      <c r="L18" s="21">
        <v>0</v>
      </c>
      <c r="M18" s="21">
        <v>0</v>
      </c>
      <c r="N18" s="21">
        <v>0</v>
      </c>
      <c r="O18" s="21">
        <v>0</v>
      </c>
      <c r="P18" s="21">
        <v>0</v>
      </c>
      <c r="Q18" s="21">
        <v>0</v>
      </c>
      <c r="R18" s="21">
        <v>0</v>
      </c>
      <c r="S18" s="21">
        <v>0</v>
      </c>
      <c r="T18" s="21">
        <v>0</v>
      </c>
    </row>
    <row r="19" spans="1:20" ht="12" customHeight="1" x14ac:dyDescent="0.25">
      <c r="A19" s="19" t="s">
        <v>105</v>
      </c>
      <c r="B19" s="19">
        <v>0</v>
      </c>
      <c r="C19" s="20" t="s">
        <v>106</v>
      </c>
      <c r="D19" s="19">
        <v>35410000083</v>
      </c>
      <c r="E19" s="19" t="s">
        <v>26</v>
      </c>
      <c r="F19" s="20" t="s">
        <v>139</v>
      </c>
      <c r="G19" s="21">
        <v>46</v>
      </c>
      <c r="H19" s="21">
        <v>73</v>
      </c>
      <c r="I19" s="21">
        <v>0</v>
      </c>
      <c r="J19" s="18" t="str">
        <f>Tableau1[[#This Row],[Code Article Laboratoire]]&amp;Tableau1[[#This Row],[Magasin]]</f>
        <v>008.0040Disponible</v>
      </c>
      <c r="K19" s="21">
        <v>0</v>
      </c>
      <c r="L19" s="21">
        <v>1</v>
      </c>
      <c r="M19" s="21">
        <v>28</v>
      </c>
      <c r="N19" s="21">
        <v>0</v>
      </c>
      <c r="O19" s="21">
        <v>0</v>
      </c>
      <c r="P19" s="21">
        <v>0</v>
      </c>
      <c r="Q19" s="21">
        <v>0</v>
      </c>
      <c r="R19" s="21">
        <v>1</v>
      </c>
      <c r="S19" s="21">
        <v>1</v>
      </c>
      <c r="T19" s="21">
        <v>0</v>
      </c>
    </row>
    <row r="20" spans="1:20" ht="12" customHeight="1" x14ac:dyDescent="0.25">
      <c r="A20" s="19" t="s">
        <v>105</v>
      </c>
      <c r="B20" s="19">
        <v>0</v>
      </c>
      <c r="C20" s="20" t="s">
        <v>106</v>
      </c>
      <c r="D20" s="19">
        <v>35410000091</v>
      </c>
      <c r="E20" s="19" t="s">
        <v>140</v>
      </c>
      <c r="F20" s="20" t="s">
        <v>141</v>
      </c>
      <c r="G20" s="21">
        <v>18</v>
      </c>
      <c r="H20" s="21">
        <v>50</v>
      </c>
      <c r="I20" s="21">
        <v>0</v>
      </c>
      <c r="J20" s="18" t="str">
        <f>Tableau1[[#This Row],[Code Article Laboratoire]]&amp;Tableau1[[#This Row],[Magasin]]</f>
        <v>008.0057Disponible</v>
      </c>
      <c r="K20" s="21">
        <v>0</v>
      </c>
      <c r="L20" s="21">
        <v>0</v>
      </c>
      <c r="M20" s="21">
        <v>32</v>
      </c>
      <c r="N20" s="21">
        <v>0</v>
      </c>
      <c r="O20" s="21">
        <v>0</v>
      </c>
      <c r="P20" s="21">
        <v>0</v>
      </c>
      <c r="Q20" s="21">
        <v>0</v>
      </c>
      <c r="R20" s="21">
        <v>0</v>
      </c>
      <c r="S20" s="21">
        <v>0</v>
      </c>
      <c r="T20" s="21">
        <v>0</v>
      </c>
    </row>
    <row r="21" spans="1:20" ht="12" customHeight="1" x14ac:dyDescent="0.25">
      <c r="A21" s="19" t="s">
        <v>105</v>
      </c>
      <c r="B21" s="19">
        <v>41</v>
      </c>
      <c r="C21" s="20" t="s">
        <v>134</v>
      </c>
      <c r="D21" s="19">
        <v>35410000091</v>
      </c>
      <c r="E21" s="19" t="s">
        <v>140</v>
      </c>
      <c r="F21" s="20" t="s">
        <v>141</v>
      </c>
      <c r="G21" s="21">
        <v>3</v>
      </c>
      <c r="H21" s="21">
        <v>3</v>
      </c>
      <c r="I21" s="21">
        <v>0</v>
      </c>
      <c r="J21" s="18" t="str">
        <f>Tableau1[[#This Row],[Code Article Laboratoire]]&amp;Tableau1[[#This Row],[Magasin]]</f>
        <v xml:space="preserve">008.0057Quarantaine A Detruire        </v>
      </c>
      <c r="K21" s="21">
        <v>0</v>
      </c>
      <c r="L21" s="21">
        <v>0</v>
      </c>
      <c r="M21" s="21">
        <v>0</v>
      </c>
      <c r="N21" s="21">
        <v>0</v>
      </c>
      <c r="O21" s="21">
        <v>0</v>
      </c>
      <c r="P21" s="21">
        <v>0</v>
      </c>
      <c r="Q21" s="21">
        <v>0</v>
      </c>
      <c r="R21" s="21">
        <v>0</v>
      </c>
      <c r="S21" s="21">
        <v>0</v>
      </c>
      <c r="T21" s="21">
        <v>0</v>
      </c>
    </row>
    <row r="22" spans="1:20" ht="12" customHeight="1" x14ac:dyDescent="0.25">
      <c r="A22" s="19" t="s">
        <v>105</v>
      </c>
      <c r="B22" s="19">
        <v>41</v>
      </c>
      <c r="C22" s="20" t="s">
        <v>134</v>
      </c>
      <c r="D22" s="19">
        <v>35410000109</v>
      </c>
      <c r="E22" s="19" t="s">
        <v>28</v>
      </c>
      <c r="F22" s="20" t="s">
        <v>142</v>
      </c>
      <c r="G22" s="21">
        <v>17</v>
      </c>
      <c r="H22" s="21">
        <v>17</v>
      </c>
      <c r="I22" s="21">
        <v>0</v>
      </c>
      <c r="J22" s="18" t="str">
        <f>Tableau1[[#This Row],[Code Article Laboratoire]]&amp;Tableau1[[#This Row],[Magasin]]</f>
        <v xml:space="preserve">008.0058Quarantaine A Detruire        </v>
      </c>
      <c r="K22" s="21">
        <v>0</v>
      </c>
      <c r="L22" s="21">
        <v>0</v>
      </c>
      <c r="M22" s="21">
        <v>0</v>
      </c>
      <c r="N22" s="21">
        <v>0</v>
      </c>
      <c r="O22" s="21">
        <v>0</v>
      </c>
      <c r="P22" s="21">
        <v>0</v>
      </c>
      <c r="Q22" s="21">
        <v>0</v>
      </c>
      <c r="R22" s="21">
        <v>0</v>
      </c>
      <c r="S22" s="21">
        <v>0</v>
      </c>
      <c r="T22" s="21">
        <v>0</v>
      </c>
    </row>
    <row r="23" spans="1:20" ht="12" customHeight="1" x14ac:dyDescent="0.25">
      <c r="A23" s="19" t="s">
        <v>105</v>
      </c>
      <c r="B23" s="19">
        <v>52</v>
      </c>
      <c r="C23" s="20" t="s">
        <v>109</v>
      </c>
      <c r="D23" s="19">
        <v>35410000109</v>
      </c>
      <c r="E23" s="19" t="s">
        <v>28</v>
      </c>
      <c r="F23" s="20" t="s">
        <v>142</v>
      </c>
      <c r="G23" s="21">
        <v>32</v>
      </c>
      <c r="H23" s="21">
        <v>32</v>
      </c>
      <c r="I23" s="21">
        <v>0</v>
      </c>
      <c r="J23" s="18" t="str">
        <f>Tableau1[[#This Row],[Code Article Laboratoire]]&amp;Tableau1[[#This Row],[Magasin]]</f>
        <v xml:space="preserve">008.0058Retour Attente Destruction    </v>
      </c>
      <c r="K23" s="21">
        <v>0</v>
      </c>
      <c r="L23" s="21">
        <v>0</v>
      </c>
      <c r="M23" s="21">
        <v>0</v>
      </c>
      <c r="N23" s="21">
        <v>0</v>
      </c>
      <c r="O23" s="21">
        <v>0</v>
      </c>
      <c r="P23" s="21">
        <v>0</v>
      </c>
      <c r="Q23" s="21">
        <v>0</v>
      </c>
      <c r="R23" s="21">
        <v>0</v>
      </c>
      <c r="S23" s="21">
        <v>0</v>
      </c>
      <c r="T23" s="21">
        <v>0</v>
      </c>
    </row>
    <row r="24" spans="1:20" ht="12" customHeight="1" x14ac:dyDescent="0.25">
      <c r="A24" s="19" t="s">
        <v>105</v>
      </c>
      <c r="B24" s="19">
        <v>52</v>
      </c>
      <c r="C24" s="20" t="s">
        <v>109</v>
      </c>
      <c r="D24" s="19">
        <v>35410000117</v>
      </c>
      <c r="E24" s="19" t="s">
        <v>102</v>
      </c>
      <c r="F24" s="20" t="s">
        <v>144</v>
      </c>
      <c r="G24" s="21">
        <v>5</v>
      </c>
      <c r="H24" s="21">
        <v>5</v>
      </c>
      <c r="I24" s="21">
        <v>0</v>
      </c>
      <c r="J24" s="18" t="str">
        <f>Tableau1[[#This Row],[Code Article Laboratoire]]&amp;Tableau1[[#This Row],[Magasin]]</f>
        <v xml:space="preserve">008.0112Retour Attente Destruction    </v>
      </c>
      <c r="K24" s="21">
        <v>0</v>
      </c>
      <c r="L24" s="21">
        <v>0</v>
      </c>
      <c r="M24" s="21">
        <v>0</v>
      </c>
      <c r="N24" s="21">
        <v>0</v>
      </c>
      <c r="O24" s="21">
        <v>0</v>
      </c>
      <c r="P24" s="21">
        <v>0</v>
      </c>
      <c r="Q24" s="21">
        <v>0</v>
      </c>
      <c r="R24" s="21">
        <v>0</v>
      </c>
      <c r="S24" s="21">
        <v>0</v>
      </c>
      <c r="T24" s="21">
        <v>0</v>
      </c>
    </row>
    <row r="25" spans="1:20" ht="12" customHeight="1" x14ac:dyDescent="0.25">
      <c r="A25" s="19" t="s">
        <v>105</v>
      </c>
      <c r="B25" s="19">
        <v>0</v>
      </c>
      <c r="C25" s="20" t="s">
        <v>106</v>
      </c>
      <c r="D25" s="19">
        <v>35410000117</v>
      </c>
      <c r="E25" s="19" t="s">
        <v>102</v>
      </c>
      <c r="F25" s="20" t="s">
        <v>144</v>
      </c>
      <c r="G25" s="21">
        <v>315</v>
      </c>
      <c r="H25" s="21">
        <v>366</v>
      </c>
      <c r="I25" s="21">
        <v>0</v>
      </c>
      <c r="J25" s="18" t="str">
        <f>Tableau1[[#This Row],[Code Article Laboratoire]]&amp;Tableau1[[#This Row],[Magasin]]</f>
        <v>008.0112Disponible</v>
      </c>
      <c r="K25" s="21">
        <v>0</v>
      </c>
      <c r="L25" s="21">
        <v>0</v>
      </c>
      <c r="M25" s="21">
        <v>51</v>
      </c>
      <c r="N25" s="21">
        <v>0</v>
      </c>
      <c r="O25" s="21">
        <v>0</v>
      </c>
      <c r="P25" s="21">
        <v>0</v>
      </c>
      <c r="Q25" s="21">
        <v>0</v>
      </c>
      <c r="R25" s="21">
        <v>0</v>
      </c>
      <c r="S25" s="21">
        <v>0</v>
      </c>
      <c r="T25" s="21">
        <v>0</v>
      </c>
    </row>
    <row r="26" spans="1:20" ht="12" customHeight="1" x14ac:dyDescent="0.25">
      <c r="A26" s="19" t="s">
        <v>105</v>
      </c>
      <c r="B26" s="19">
        <v>99</v>
      </c>
      <c r="C26" s="20" t="s">
        <v>143</v>
      </c>
      <c r="D26" s="19">
        <v>35410000125</v>
      </c>
      <c r="E26" s="19" t="s">
        <v>29</v>
      </c>
      <c r="F26" s="20" t="s">
        <v>145</v>
      </c>
      <c r="G26" s="21">
        <v>0</v>
      </c>
      <c r="H26" s="21">
        <v>0</v>
      </c>
      <c r="I26" s="21">
        <v>0</v>
      </c>
      <c r="J26" s="18" t="str">
        <f>Tableau1[[#This Row],[Code Article Laboratoire]]&amp;Tableau1[[#This Row],[Magasin]]</f>
        <v xml:space="preserve">008.0124Stock Non Range               </v>
      </c>
      <c r="K26" s="21">
        <v>0</v>
      </c>
      <c r="L26" s="21">
        <v>0</v>
      </c>
      <c r="M26" s="21">
        <v>0</v>
      </c>
      <c r="N26" s="21">
        <v>0</v>
      </c>
      <c r="O26" s="21">
        <v>0</v>
      </c>
      <c r="P26" s="21">
        <v>0</v>
      </c>
      <c r="Q26" s="21">
        <v>0</v>
      </c>
      <c r="R26" s="21">
        <v>12</v>
      </c>
      <c r="S26" s="21">
        <v>2</v>
      </c>
      <c r="T26" s="21">
        <v>-10</v>
      </c>
    </row>
    <row r="27" spans="1:20" ht="12" customHeight="1" x14ac:dyDescent="0.25">
      <c r="A27" s="19" t="s">
        <v>105</v>
      </c>
      <c r="B27" s="19">
        <v>52</v>
      </c>
      <c r="C27" s="20" t="s">
        <v>109</v>
      </c>
      <c r="D27" s="19">
        <v>35410000125</v>
      </c>
      <c r="E27" s="19" t="s">
        <v>29</v>
      </c>
      <c r="F27" s="20" t="s">
        <v>145</v>
      </c>
      <c r="G27" s="21">
        <v>2</v>
      </c>
      <c r="H27" s="21">
        <v>2</v>
      </c>
      <c r="I27" s="21">
        <v>0</v>
      </c>
      <c r="J27" s="18" t="str">
        <f>Tableau1[[#This Row],[Code Article Laboratoire]]&amp;Tableau1[[#This Row],[Magasin]]</f>
        <v xml:space="preserve">008.0124Retour Attente Destruction    </v>
      </c>
      <c r="K27" s="21">
        <v>0</v>
      </c>
      <c r="L27" s="21">
        <v>0</v>
      </c>
      <c r="M27" s="21">
        <v>0</v>
      </c>
      <c r="N27" s="21">
        <v>0</v>
      </c>
      <c r="O27" s="21">
        <v>0</v>
      </c>
      <c r="P27" s="21">
        <v>0</v>
      </c>
      <c r="Q27" s="21">
        <v>0</v>
      </c>
      <c r="R27" s="21">
        <v>0</v>
      </c>
      <c r="S27" s="21">
        <v>0</v>
      </c>
      <c r="T27" s="21">
        <v>0</v>
      </c>
    </row>
    <row r="28" spans="1:20" ht="12" customHeight="1" x14ac:dyDescent="0.25">
      <c r="A28" s="19" t="s">
        <v>105</v>
      </c>
      <c r="B28" s="19">
        <v>0</v>
      </c>
      <c r="C28" s="20" t="s">
        <v>106</v>
      </c>
      <c r="D28" s="19">
        <v>35410000125</v>
      </c>
      <c r="E28" s="19" t="s">
        <v>29</v>
      </c>
      <c r="F28" s="20" t="s">
        <v>145</v>
      </c>
      <c r="G28" s="21">
        <v>748</v>
      </c>
      <c r="H28" s="21">
        <v>930</v>
      </c>
      <c r="I28" s="21">
        <v>0</v>
      </c>
      <c r="J28" s="18" t="str">
        <f>Tableau1[[#This Row],[Code Article Laboratoire]]&amp;Tableau1[[#This Row],[Magasin]]</f>
        <v>008.0124Disponible</v>
      </c>
      <c r="K28" s="21">
        <v>0</v>
      </c>
      <c r="L28" s="21">
        <v>2</v>
      </c>
      <c r="M28" s="21">
        <v>174</v>
      </c>
      <c r="N28" s="21">
        <v>0</v>
      </c>
      <c r="O28" s="21">
        <v>0</v>
      </c>
      <c r="P28" s="21">
        <v>0</v>
      </c>
      <c r="Q28" s="21">
        <v>0</v>
      </c>
      <c r="R28" s="21">
        <v>2</v>
      </c>
      <c r="S28" s="21">
        <v>12</v>
      </c>
      <c r="T28" s="21">
        <v>0</v>
      </c>
    </row>
    <row r="29" spans="1:20" ht="12" customHeight="1" x14ac:dyDescent="0.25">
      <c r="A29" s="19" t="s">
        <v>105</v>
      </c>
      <c r="B29" s="19">
        <v>99</v>
      </c>
      <c r="C29" s="20" t="s">
        <v>143</v>
      </c>
      <c r="D29" s="19">
        <v>35410000133</v>
      </c>
      <c r="E29" s="19" t="s">
        <v>30</v>
      </c>
      <c r="F29" s="20" t="s">
        <v>146</v>
      </c>
      <c r="G29" s="21">
        <v>2</v>
      </c>
      <c r="H29" s="21">
        <v>0</v>
      </c>
      <c r="I29" s="21">
        <v>0</v>
      </c>
      <c r="J29" s="18" t="str">
        <f>Tableau1[[#This Row],[Code Article Laboratoire]]&amp;Tableau1[[#This Row],[Magasin]]</f>
        <v xml:space="preserve">008.0139Stock Non Range               </v>
      </c>
      <c r="K29" s="21">
        <v>0</v>
      </c>
      <c r="L29" s="21">
        <v>0</v>
      </c>
      <c r="M29" s="21">
        <v>0</v>
      </c>
      <c r="N29" s="21">
        <v>0</v>
      </c>
      <c r="O29" s="21">
        <v>0</v>
      </c>
      <c r="P29" s="21">
        <v>0</v>
      </c>
      <c r="Q29" s="21">
        <v>0</v>
      </c>
      <c r="R29" s="21">
        <v>2</v>
      </c>
      <c r="S29" s="21">
        <v>0</v>
      </c>
      <c r="T29" s="21">
        <v>0</v>
      </c>
    </row>
    <row r="30" spans="1:20" ht="12" customHeight="1" x14ac:dyDescent="0.25">
      <c r="A30" s="19" t="s">
        <v>105</v>
      </c>
      <c r="B30" s="19">
        <v>52</v>
      </c>
      <c r="C30" s="20" t="s">
        <v>109</v>
      </c>
      <c r="D30" s="19">
        <v>35410000133</v>
      </c>
      <c r="E30" s="19" t="s">
        <v>30</v>
      </c>
      <c r="F30" s="20" t="s">
        <v>146</v>
      </c>
      <c r="G30" s="21">
        <v>11</v>
      </c>
      <c r="H30" s="21">
        <v>11</v>
      </c>
      <c r="I30" s="21">
        <v>0</v>
      </c>
      <c r="J30" s="18" t="str">
        <f>Tableau1[[#This Row],[Code Article Laboratoire]]&amp;Tableau1[[#This Row],[Magasin]]</f>
        <v xml:space="preserve">008.0139Retour Attente Destruction    </v>
      </c>
      <c r="K30" s="21">
        <v>0</v>
      </c>
      <c r="L30" s="21">
        <v>0</v>
      </c>
      <c r="M30" s="21">
        <v>0</v>
      </c>
      <c r="N30" s="21">
        <v>0</v>
      </c>
      <c r="O30" s="21">
        <v>0</v>
      </c>
      <c r="P30" s="21">
        <v>0</v>
      </c>
      <c r="Q30" s="21">
        <v>0</v>
      </c>
      <c r="R30" s="21">
        <v>0</v>
      </c>
      <c r="S30" s="21">
        <v>0</v>
      </c>
      <c r="T30" s="21">
        <v>0</v>
      </c>
    </row>
    <row r="31" spans="1:20" ht="12" customHeight="1" x14ac:dyDescent="0.25">
      <c r="A31" s="19" t="s">
        <v>105</v>
      </c>
      <c r="B31" s="19">
        <v>42</v>
      </c>
      <c r="C31" s="20" t="s">
        <v>137</v>
      </c>
      <c r="D31" s="19">
        <v>35410000133</v>
      </c>
      <c r="E31" s="19" t="s">
        <v>30</v>
      </c>
      <c r="F31" s="20" t="s">
        <v>146</v>
      </c>
      <c r="G31" s="21">
        <v>9</v>
      </c>
      <c r="H31" s="21">
        <v>9</v>
      </c>
      <c r="I31" s="21">
        <v>0</v>
      </c>
      <c r="J31" s="18" t="str">
        <f>Tableau1[[#This Row],[Code Article Laboratoire]]&amp;Tableau1[[#This Row],[Magasin]]</f>
        <v xml:space="preserve">008.0139Perime                        </v>
      </c>
      <c r="K31" s="21">
        <v>0</v>
      </c>
      <c r="L31" s="21">
        <v>0</v>
      </c>
      <c r="M31" s="21">
        <v>0</v>
      </c>
      <c r="N31" s="21">
        <v>0</v>
      </c>
      <c r="O31" s="21">
        <v>0</v>
      </c>
      <c r="P31" s="21">
        <v>0</v>
      </c>
      <c r="Q31" s="21">
        <v>0</v>
      </c>
      <c r="R31" s="21">
        <v>0</v>
      </c>
      <c r="S31" s="21">
        <v>0</v>
      </c>
      <c r="T31" s="21">
        <v>0</v>
      </c>
    </row>
    <row r="32" spans="1:20" ht="12" customHeight="1" x14ac:dyDescent="0.25">
      <c r="A32" s="19" t="s">
        <v>105</v>
      </c>
      <c r="B32" s="19">
        <v>0</v>
      </c>
      <c r="C32" s="20" t="s">
        <v>106</v>
      </c>
      <c r="D32" s="19">
        <v>35410000133</v>
      </c>
      <c r="E32" s="19" t="s">
        <v>30</v>
      </c>
      <c r="F32" s="20" t="s">
        <v>146</v>
      </c>
      <c r="G32" s="21">
        <v>335</v>
      </c>
      <c r="H32" s="21">
        <v>478</v>
      </c>
      <c r="I32" s="21">
        <v>0</v>
      </c>
      <c r="J32" s="18" t="str">
        <f>Tableau1[[#This Row],[Code Article Laboratoire]]&amp;Tableau1[[#This Row],[Magasin]]</f>
        <v>008.0139Disponible</v>
      </c>
      <c r="K32" s="21">
        <v>0</v>
      </c>
      <c r="L32" s="21">
        <v>2</v>
      </c>
      <c r="M32" s="21">
        <v>143</v>
      </c>
      <c r="N32" s="21">
        <v>0</v>
      </c>
      <c r="O32" s="21">
        <v>0</v>
      </c>
      <c r="P32" s="21">
        <v>0</v>
      </c>
      <c r="Q32" s="21">
        <v>0</v>
      </c>
      <c r="R32" s="21">
        <v>0</v>
      </c>
      <c r="S32" s="21">
        <v>2</v>
      </c>
      <c r="T32" s="21">
        <v>0</v>
      </c>
    </row>
    <row r="33" spans="1:20" ht="12" customHeight="1" x14ac:dyDescent="0.25">
      <c r="A33" s="19" t="s">
        <v>105</v>
      </c>
      <c r="B33" s="19">
        <v>41</v>
      </c>
      <c r="C33" s="20" t="s">
        <v>134</v>
      </c>
      <c r="D33" s="19">
        <v>35410000141</v>
      </c>
      <c r="E33" s="19" t="s">
        <v>147</v>
      </c>
      <c r="F33" s="20" t="s">
        <v>148</v>
      </c>
      <c r="G33" s="21">
        <v>3</v>
      </c>
      <c r="H33" s="21">
        <v>3</v>
      </c>
      <c r="I33" s="21">
        <v>0</v>
      </c>
      <c r="J33" s="18" t="str">
        <f>Tableau1[[#This Row],[Code Article Laboratoire]]&amp;Tableau1[[#This Row],[Magasin]]</f>
        <v xml:space="preserve">008.0179Quarantaine A Detruire        </v>
      </c>
      <c r="K33" s="21">
        <v>0</v>
      </c>
      <c r="L33" s="21">
        <v>0</v>
      </c>
      <c r="M33" s="21">
        <v>0</v>
      </c>
      <c r="N33" s="21">
        <v>0</v>
      </c>
      <c r="O33" s="21">
        <v>0</v>
      </c>
      <c r="P33" s="21">
        <v>0</v>
      </c>
      <c r="Q33" s="21">
        <v>0</v>
      </c>
      <c r="R33" s="21">
        <v>0</v>
      </c>
      <c r="S33" s="21">
        <v>0</v>
      </c>
      <c r="T33" s="21">
        <v>0</v>
      </c>
    </row>
    <row r="34" spans="1:20" ht="12" customHeight="1" x14ac:dyDescent="0.25">
      <c r="A34" s="19" t="s">
        <v>105</v>
      </c>
      <c r="B34" s="19">
        <v>41</v>
      </c>
      <c r="C34" s="20" t="s">
        <v>134</v>
      </c>
      <c r="D34" s="19">
        <v>35410000158</v>
      </c>
      <c r="E34" s="19" t="s">
        <v>149</v>
      </c>
      <c r="F34" s="20" t="s">
        <v>150</v>
      </c>
      <c r="G34" s="21">
        <v>4</v>
      </c>
      <c r="H34" s="21">
        <v>4</v>
      </c>
      <c r="I34" s="21">
        <v>0</v>
      </c>
      <c r="J34" s="18" t="str">
        <f>Tableau1[[#This Row],[Code Article Laboratoire]]&amp;Tableau1[[#This Row],[Magasin]]</f>
        <v xml:space="preserve">008.0180Quarantaine A Detruire        </v>
      </c>
      <c r="K34" s="21">
        <v>0</v>
      </c>
      <c r="L34" s="21">
        <v>0</v>
      </c>
      <c r="M34" s="21">
        <v>0</v>
      </c>
      <c r="N34" s="21">
        <v>0</v>
      </c>
      <c r="O34" s="21">
        <v>0</v>
      </c>
      <c r="P34" s="21">
        <v>0</v>
      </c>
      <c r="Q34" s="21">
        <v>0</v>
      </c>
      <c r="R34" s="21">
        <v>0</v>
      </c>
      <c r="S34" s="21">
        <v>0</v>
      </c>
      <c r="T34" s="21">
        <v>0</v>
      </c>
    </row>
    <row r="35" spans="1:20" ht="12" customHeight="1" x14ac:dyDescent="0.25">
      <c r="A35" s="19" t="s">
        <v>105</v>
      </c>
      <c r="B35" s="19">
        <v>41</v>
      </c>
      <c r="C35" s="20" t="s">
        <v>134</v>
      </c>
      <c r="D35" s="19">
        <v>35410000166</v>
      </c>
      <c r="E35" s="19" t="s">
        <v>151</v>
      </c>
      <c r="F35" s="20" t="s">
        <v>152</v>
      </c>
      <c r="G35" s="21">
        <v>3</v>
      </c>
      <c r="H35" s="21">
        <v>3</v>
      </c>
      <c r="I35" s="21">
        <v>0</v>
      </c>
      <c r="J35" s="18" t="str">
        <f>Tableau1[[#This Row],[Code Article Laboratoire]]&amp;Tableau1[[#This Row],[Magasin]]</f>
        <v xml:space="preserve">008.0181Quarantaine A Detruire        </v>
      </c>
      <c r="K35" s="21">
        <v>0</v>
      </c>
      <c r="L35" s="21">
        <v>0</v>
      </c>
      <c r="M35" s="21">
        <v>0</v>
      </c>
      <c r="N35" s="21">
        <v>0</v>
      </c>
      <c r="O35" s="21">
        <v>0</v>
      </c>
      <c r="P35" s="21">
        <v>0</v>
      </c>
      <c r="Q35" s="21">
        <v>0</v>
      </c>
      <c r="R35" s="21">
        <v>0</v>
      </c>
      <c r="S35" s="21">
        <v>0</v>
      </c>
      <c r="T35" s="21">
        <v>0</v>
      </c>
    </row>
    <row r="36" spans="1:20" ht="12" customHeight="1" x14ac:dyDescent="0.25">
      <c r="A36" s="19" t="s">
        <v>105</v>
      </c>
      <c r="B36" s="19">
        <v>52</v>
      </c>
      <c r="C36" s="20" t="s">
        <v>109</v>
      </c>
      <c r="D36" s="19">
        <v>35410000174</v>
      </c>
      <c r="E36" s="19" t="s">
        <v>31</v>
      </c>
      <c r="F36" s="20" t="s">
        <v>153</v>
      </c>
      <c r="G36" s="21">
        <v>13</v>
      </c>
      <c r="H36" s="21">
        <v>13</v>
      </c>
      <c r="I36" s="21">
        <v>0</v>
      </c>
      <c r="J36" s="18" t="str">
        <f>Tableau1[[#This Row],[Code Article Laboratoire]]&amp;Tableau1[[#This Row],[Magasin]]</f>
        <v xml:space="preserve">008.0188Retour Attente Destruction    </v>
      </c>
      <c r="K36" s="21">
        <v>0</v>
      </c>
      <c r="L36" s="21">
        <v>0</v>
      </c>
      <c r="M36" s="21">
        <v>0</v>
      </c>
      <c r="N36" s="21">
        <v>0</v>
      </c>
      <c r="O36" s="21">
        <v>0</v>
      </c>
      <c r="P36" s="21">
        <v>0</v>
      </c>
      <c r="Q36" s="21">
        <v>0</v>
      </c>
      <c r="R36" s="21">
        <v>0</v>
      </c>
      <c r="S36" s="21">
        <v>0</v>
      </c>
      <c r="T36" s="21">
        <v>0</v>
      </c>
    </row>
    <row r="37" spans="1:20" ht="12" customHeight="1" x14ac:dyDescent="0.25">
      <c r="A37" s="19" t="s">
        <v>105</v>
      </c>
      <c r="B37" s="19">
        <v>0</v>
      </c>
      <c r="C37" s="20" t="s">
        <v>106</v>
      </c>
      <c r="D37" s="19">
        <v>35410000174</v>
      </c>
      <c r="E37" s="19" t="s">
        <v>31</v>
      </c>
      <c r="F37" s="20" t="s">
        <v>153</v>
      </c>
      <c r="G37" s="21">
        <v>379</v>
      </c>
      <c r="H37" s="21">
        <v>552</v>
      </c>
      <c r="I37" s="21">
        <v>0</v>
      </c>
      <c r="J37" s="18" t="str">
        <f>Tableau1[[#This Row],[Code Article Laboratoire]]&amp;Tableau1[[#This Row],[Magasin]]</f>
        <v>008.0188Disponible</v>
      </c>
      <c r="K37" s="21">
        <v>0</v>
      </c>
      <c r="L37" s="21">
        <v>0</v>
      </c>
      <c r="M37" s="21">
        <v>173</v>
      </c>
      <c r="N37" s="21">
        <v>0</v>
      </c>
      <c r="O37" s="21">
        <v>0</v>
      </c>
      <c r="P37" s="21">
        <v>0</v>
      </c>
      <c r="Q37" s="21">
        <v>0</v>
      </c>
      <c r="R37" s="21">
        <v>0</v>
      </c>
      <c r="S37" s="21">
        <v>0</v>
      </c>
      <c r="T37" s="21">
        <v>0</v>
      </c>
    </row>
    <row r="38" spans="1:20" ht="12" customHeight="1" x14ac:dyDescent="0.25">
      <c r="A38" s="19" t="s">
        <v>105</v>
      </c>
      <c r="B38" s="19">
        <v>52</v>
      </c>
      <c r="C38" s="20" t="s">
        <v>109</v>
      </c>
      <c r="D38" s="19">
        <v>35410000190</v>
      </c>
      <c r="E38" s="19" t="s">
        <v>101</v>
      </c>
      <c r="F38" s="20" t="s">
        <v>154</v>
      </c>
      <c r="G38" s="21">
        <v>2</v>
      </c>
      <c r="H38" s="21">
        <v>2</v>
      </c>
      <c r="I38" s="21">
        <v>0</v>
      </c>
      <c r="J38" s="18" t="str">
        <f>Tableau1[[#This Row],[Code Article Laboratoire]]&amp;Tableau1[[#This Row],[Magasin]]</f>
        <v xml:space="preserve">008.0228Retour Attente Destruction    </v>
      </c>
      <c r="K38" s="21">
        <v>0</v>
      </c>
      <c r="L38" s="21">
        <v>0</v>
      </c>
      <c r="M38" s="21">
        <v>0</v>
      </c>
      <c r="N38" s="21">
        <v>0</v>
      </c>
      <c r="O38" s="21">
        <v>0</v>
      </c>
      <c r="P38" s="21">
        <v>0</v>
      </c>
      <c r="Q38" s="21">
        <v>0</v>
      </c>
      <c r="R38" s="21">
        <v>0</v>
      </c>
      <c r="S38" s="21">
        <v>0</v>
      </c>
      <c r="T38" s="21">
        <v>0</v>
      </c>
    </row>
    <row r="39" spans="1:20" ht="12" customHeight="1" x14ac:dyDescent="0.25">
      <c r="A39" s="19" t="s">
        <v>105</v>
      </c>
      <c r="B39" s="19">
        <v>42</v>
      </c>
      <c r="C39" s="20" t="s">
        <v>137</v>
      </c>
      <c r="D39" s="19">
        <v>35410000190</v>
      </c>
      <c r="E39" s="19" t="s">
        <v>101</v>
      </c>
      <c r="F39" s="20" t="s">
        <v>154</v>
      </c>
      <c r="G39" s="21">
        <v>175</v>
      </c>
      <c r="H39" s="21">
        <v>175</v>
      </c>
      <c r="I39" s="21">
        <v>0</v>
      </c>
      <c r="J39" s="18" t="str">
        <f>Tableau1[[#This Row],[Code Article Laboratoire]]&amp;Tableau1[[#This Row],[Magasin]]</f>
        <v xml:space="preserve">008.0228Perime                        </v>
      </c>
      <c r="K39" s="21">
        <v>0</v>
      </c>
      <c r="L39" s="21">
        <v>0</v>
      </c>
      <c r="M39" s="21">
        <v>0</v>
      </c>
      <c r="N39" s="21">
        <v>0</v>
      </c>
      <c r="O39" s="21">
        <v>0</v>
      </c>
      <c r="P39" s="21">
        <v>0</v>
      </c>
      <c r="Q39" s="21">
        <v>0</v>
      </c>
      <c r="R39" s="21">
        <v>0</v>
      </c>
      <c r="S39" s="21">
        <v>0</v>
      </c>
      <c r="T39" s="21">
        <v>0</v>
      </c>
    </row>
    <row r="40" spans="1:20" ht="12" customHeight="1" x14ac:dyDescent="0.25">
      <c r="A40" s="19" t="s">
        <v>105</v>
      </c>
      <c r="B40" s="19">
        <v>0</v>
      </c>
      <c r="C40" s="20" t="s">
        <v>106</v>
      </c>
      <c r="D40" s="19">
        <v>35410000190</v>
      </c>
      <c r="E40" s="19" t="s">
        <v>101</v>
      </c>
      <c r="F40" s="20" t="s">
        <v>154</v>
      </c>
      <c r="G40" s="21">
        <v>203</v>
      </c>
      <c r="H40" s="21">
        <v>225</v>
      </c>
      <c r="I40" s="21">
        <v>0</v>
      </c>
      <c r="J40" s="18" t="str">
        <f>Tableau1[[#This Row],[Code Article Laboratoire]]&amp;Tableau1[[#This Row],[Magasin]]</f>
        <v>008.0228Disponible</v>
      </c>
      <c r="K40" s="21">
        <v>0</v>
      </c>
      <c r="L40" s="21">
        <v>0</v>
      </c>
      <c r="M40" s="21">
        <v>22</v>
      </c>
      <c r="N40" s="21">
        <v>0</v>
      </c>
      <c r="O40" s="21">
        <v>0</v>
      </c>
      <c r="P40" s="21">
        <v>0</v>
      </c>
      <c r="Q40" s="21">
        <v>0</v>
      </c>
      <c r="R40" s="21">
        <v>0</v>
      </c>
      <c r="S40" s="21">
        <v>0</v>
      </c>
      <c r="T40" s="21">
        <v>0</v>
      </c>
    </row>
    <row r="41" spans="1:20" ht="12" customHeight="1" x14ac:dyDescent="0.25">
      <c r="A41" s="19" t="s">
        <v>105</v>
      </c>
      <c r="B41" s="19">
        <v>52</v>
      </c>
      <c r="C41" s="20" t="s">
        <v>109</v>
      </c>
      <c r="D41" s="19">
        <v>35410000208</v>
      </c>
      <c r="E41" s="19" t="s">
        <v>32</v>
      </c>
      <c r="F41" s="20" t="s">
        <v>155</v>
      </c>
      <c r="G41" s="21">
        <v>3</v>
      </c>
      <c r="H41" s="21">
        <v>3</v>
      </c>
      <c r="I41" s="21">
        <v>0</v>
      </c>
      <c r="J41" s="18" t="str">
        <f>Tableau1[[#This Row],[Code Article Laboratoire]]&amp;Tableau1[[#This Row],[Magasin]]</f>
        <v xml:space="preserve">008.0230Retour Attente Destruction    </v>
      </c>
      <c r="K41" s="21">
        <v>0</v>
      </c>
      <c r="L41" s="21">
        <v>0</v>
      </c>
      <c r="M41" s="21">
        <v>0</v>
      </c>
      <c r="N41" s="21">
        <v>0</v>
      </c>
      <c r="O41" s="21">
        <v>0</v>
      </c>
      <c r="P41" s="21">
        <v>0</v>
      </c>
      <c r="Q41" s="21">
        <v>0</v>
      </c>
      <c r="R41" s="21">
        <v>0</v>
      </c>
      <c r="S41" s="21">
        <v>0</v>
      </c>
      <c r="T41" s="21">
        <v>0</v>
      </c>
    </row>
    <row r="42" spans="1:20" ht="12" customHeight="1" x14ac:dyDescent="0.25">
      <c r="A42" s="19" t="s">
        <v>105</v>
      </c>
      <c r="B42" s="19">
        <v>42</v>
      </c>
      <c r="C42" s="20" t="s">
        <v>137</v>
      </c>
      <c r="D42" s="19">
        <v>35410000208</v>
      </c>
      <c r="E42" s="19" t="s">
        <v>32</v>
      </c>
      <c r="F42" s="20" t="s">
        <v>155</v>
      </c>
      <c r="G42" s="21">
        <v>5</v>
      </c>
      <c r="H42" s="21">
        <v>5</v>
      </c>
      <c r="I42" s="21">
        <v>0</v>
      </c>
      <c r="J42" s="18" t="str">
        <f>Tableau1[[#This Row],[Code Article Laboratoire]]&amp;Tableau1[[#This Row],[Magasin]]</f>
        <v xml:space="preserve">008.0230Perime                        </v>
      </c>
      <c r="K42" s="21">
        <v>0</v>
      </c>
      <c r="L42" s="21">
        <v>0</v>
      </c>
      <c r="M42" s="21">
        <v>0</v>
      </c>
      <c r="N42" s="21">
        <v>0</v>
      </c>
      <c r="O42" s="21">
        <v>0</v>
      </c>
      <c r="P42" s="21">
        <v>0</v>
      </c>
      <c r="Q42" s="21">
        <v>0</v>
      </c>
      <c r="R42" s="21">
        <v>0</v>
      </c>
      <c r="S42" s="21">
        <v>0</v>
      </c>
      <c r="T42" s="21">
        <v>0</v>
      </c>
    </row>
    <row r="43" spans="1:20" ht="12" customHeight="1" x14ac:dyDescent="0.25">
      <c r="A43" s="19" t="s">
        <v>105</v>
      </c>
      <c r="B43" s="19">
        <v>0</v>
      </c>
      <c r="C43" s="20" t="s">
        <v>106</v>
      </c>
      <c r="D43" s="19">
        <v>35410000208</v>
      </c>
      <c r="E43" s="19" t="s">
        <v>32</v>
      </c>
      <c r="F43" s="20" t="s">
        <v>155</v>
      </c>
      <c r="G43" s="21">
        <v>367</v>
      </c>
      <c r="H43" s="21">
        <v>414</v>
      </c>
      <c r="I43" s="21">
        <v>0</v>
      </c>
      <c r="J43" s="18" t="str">
        <f>Tableau1[[#This Row],[Code Article Laboratoire]]&amp;Tableau1[[#This Row],[Magasin]]</f>
        <v>008.0230Disponible</v>
      </c>
      <c r="K43" s="21">
        <v>0</v>
      </c>
      <c r="L43" s="21">
        <v>0</v>
      </c>
      <c r="M43" s="21">
        <v>47</v>
      </c>
      <c r="N43" s="21">
        <v>0</v>
      </c>
      <c r="O43" s="21">
        <v>0</v>
      </c>
      <c r="P43" s="21">
        <v>0</v>
      </c>
      <c r="Q43" s="21">
        <v>0</v>
      </c>
      <c r="R43" s="21">
        <v>0</v>
      </c>
      <c r="S43" s="21">
        <v>0</v>
      </c>
      <c r="T43" s="21">
        <v>0</v>
      </c>
    </row>
    <row r="44" spans="1:20" ht="12" customHeight="1" x14ac:dyDescent="0.25">
      <c r="A44" s="19" t="s">
        <v>105</v>
      </c>
      <c r="B44" s="19">
        <v>52</v>
      </c>
      <c r="C44" s="20" t="s">
        <v>109</v>
      </c>
      <c r="D44" s="19">
        <v>35410000216</v>
      </c>
      <c r="E44" s="19" t="s">
        <v>100</v>
      </c>
      <c r="F44" s="20" t="s">
        <v>156</v>
      </c>
      <c r="G44" s="21">
        <v>8</v>
      </c>
      <c r="H44" s="21">
        <v>8</v>
      </c>
      <c r="I44" s="21">
        <v>0</v>
      </c>
      <c r="J44" s="18" t="str">
        <f>Tableau1[[#This Row],[Code Article Laboratoire]]&amp;Tableau1[[#This Row],[Magasin]]</f>
        <v xml:space="preserve">008.0237Retour Attente Destruction    </v>
      </c>
      <c r="K44" s="21">
        <v>0</v>
      </c>
      <c r="L44" s="21">
        <v>0</v>
      </c>
      <c r="M44" s="21">
        <v>0</v>
      </c>
      <c r="N44" s="21">
        <v>0</v>
      </c>
      <c r="O44" s="21">
        <v>0</v>
      </c>
      <c r="P44" s="21">
        <v>0</v>
      </c>
      <c r="Q44" s="21">
        <v>0</v>
      </c>
      <c r="R44" s="21">
        <v>0</v>
      </c>
      <c r="S44" s="21">
        <v>0</v>
      </c>
      <c r="T44" s="21">
        <v>0</v>
      </c>
    </row>
    <row r="45" spans="1:20" ht="12" customHeight="1" x14ac:dyDescent="0.25">
      <c r="A45" s="19" t="s">
        <v>105</v>
      </c>
      <c r="B45" s="19">
        <v>0</v>
      </c>
      <c r="C45" s="20" t="s">
        <v>106</v>
      </c>
      <c r="D45" s="19">
        <v>35410000216</v>
      </c>
      <c r="E45" s="19" t="s">
        <v>100</v>
      </c>
      <c r="F45" s="20" t="s">
        <v>156</v>
      </c>
      <c r="G45" s="21">
        <v>682</v>
      </c>
      <c r="H45" s="21">
        <v>706</v>
      </c>
      <c r="I45" s="21">
        <v>0</v>
      </c>
      <c r="J45" s="18" t="str">
        <f>Tableau1[[#This Row],[Code Article Laboratoire]]&amp;Tableau1[[#This Row],[Magasin]]</f>
        <v>008.0237Disponible</v>
      </c>
      <c r="K45" s="21">
        <v>0</v>
      </c>
      <c r="L45" s="21">
        <v>0</v>
      </c>
      <c r="M45" s="21">
        <v>24</v>
      </c>
      <c r="N45" s="21">
        <v>0</v>
      </c>
      <c r="O45" s="21">
        <v>0</v>
      </c>
      <c r="P45" s="21">
        <v>0</v>
      </c>
      <c r="Q45" s="21">
        <v>0</v>
      </c>
      <c r="R45" s="21">
        <v>0</v>
      </c>
      <c r="S45" s="21">
        <v>0</v>
      </c>
      <c r="T45" s="21">
        <v>0</v>
      </c>
    </row>
    <row r="46" spans="1:20" ht="12" customHeight="1" x14ac:dyDescent="0.25">
      <c r="A46" s="19" t="s">
        <v>105</v>
      </c>
      <c r="B46" s="19">
        <v>99</v>
      </c>
      <c r="C46" s="20" t="s">
        <v>143</v>
      </c>
      <c r="D46" s="19">
        <v>35410000224</v>
      </c>
      <c r="E46" s="19" t="s">
        <v>33</v>
      </c>
      <c r="F46" s="20" t="s">
        <v>157</v>
      </c>
      <c r="G46" s="21">
        <v>3</v>
      </c>
      <c r="H46" s="21">
        <v>3</v>
      </c>
      <c r="I46" s="21">
        <v>0</v>
      </c>
      <c r="J46" s="18" t="str">
        <f>Tableau1[[#This Row],[Code Article Laboratoire]]&amp;Tableau1[[#This Row],[Magasin]]</f>
        <v xml:space="preserve">008.0239Stock Non Range               </v>
      </c>
      <c r="K46" s="21">
        <v>0</v>
      </c>
      <c r="L46" s="21">
        <v>0</v>
      </c>
      <c r="M46" s="21">
        <v>0</v>
      </c>
      <c r="N46" s="21">
        <v>0</v>
      </c>
      <c r="O46" s="21">
        <v>0</v>
      </c>
      <c r="P46" s="21">
        <v>0</v>
      </c>
      <c r="Q46" s="21">
        <v>0</v>
      </c>
      <c r="R46" s="21">
        <v>0</v>
      </c>
      <c r="S46" s="21">
        <v>0</v>
      </c>
      <c r="T46" s="21">
        <v>0</v>
      </c>
    </row>
    <row r="47" spans="1:20" ht="12" customHeight="1" x14ac:dyDescent="0.25">
      <c r="A47" s="19" t="s">
        <v>105</v>
      </c>
      <c r="B47" s="19">
        <v>52</v>
      </c>
      <c r="C47" s="20" t="s">
        <v>109</v>
      </c>
      <c r="D47" s="19">
        <v>35410000224</v>
      </c>
      <c r="E47" s="19" t="s">
        <v>33</v>
      </c>
      <c r="F47" s="20" t="s">
        <v>157</v>
      </c>
      <c r="G47" s="21">
        <v>17</v>
      </c>
      <c r="H47" s="21">
        <v>17</v>
      </c>
      <c r="I47" s="21">
        <v>0</v>
      </c>
      <c r="J47" s="18" t="str">
        <f>Tableau1[[#This Row],[Code Article Laboratoire]]&amp;Tableau1[[#This Row],[Magasin]]</f>
        <v xml:space="preserve">008.0239Retour Attente Destruction    </v>
      </c>
      <c r="K47" s="21">
        <v>0</v>
      </c>
      <c r="L47" s="21">
        <v>0</v>
      </c>
      <c r="M47" s="21">
        <v>0</v>
      </c>
      <c r="N47" s="21">
        <v>0</v>
      </c>
      <c r="O47" s="21">
        <v>0</v>
      </c>
      <c r="P47" s="21">
        <v>0</v>
      </c>
      <c r="Q47" s="21">
        <v>0</v>
      </c>
      <c r="R47" s="21">
        <v>0</v>
      </c>
      <c r="S47" s="21">
        <v>0</v>
      </c>
      <c r="T47" s="21">
        <v>0</v>
      </c>
    </row>
    <row r="48" spans="1:20" ht="12" customHeight="1" x14ac:dyDescent="0.25">
      <c r="A48" s="19" t="s">
        <v>105</v>
      </c>
      <c r="B48" s="19">
        <v>42</v>
      </c>
      <c r="C48" s="20" t="s">
        <v>137</v>
      </c>
      <c r="D48" s="19">
        <v>35410000224</v>
      </c>
      <c r="E48" s="19" t="s">
        <v>33</v>
      </c>
      <c r="F48" s="20" t="s">
        <v>157</v>
      </c>
      <c r="G48" s="21">
        <v>1</v>
      </c>
      <c r="H48" s="21">
        <v>1</v>
      </c>
      <c r="I48" s="21">
        <v>0</v>
      </c>
      <c r="J48" s="18" t="str">
        <f>Tableau1[[#This Row],[Code Article Laboratoire]]&amp;Tableau1[[#This Row],[Magasin]]</f>
        <v xml:space="preserve">008.0239Perime                        </v>
      </c>
      <c r="K48" s="21">
        <v>0</v>
      </c>
      <c r="L48" s="21">
        <v>0</v>
      </c>
      <c r="M48" s="21">
        <v>0</v>
      </c>
      <c r="N48" s="21">
        <v>0</v>
      </c>
      <c r="O48" s="21">
        <v>0</v>
      </c>
      <c r="P48" s="21">
        <v>0</v>
      </c>
      <c r="Q48" s="21">
        <v>0</v>
      </c>
      <c r="R48" s="21">
        <v>0</v>
      </c>
      <c r="S48" s="21">
        <v>0</v>
      </c>
      <c r="T48" s="21">
        <v>0</v>
      </c>
    </row>
    <row r="49" spans="1:20" ht="12" customHeight="1" x14ac:dyDescent="0.25">
      <c r="A49" s="19" t="s">
        <v>105</v>
      </c>
      <c r="B49" s="19">
        <v>0</v>
      </c>
      <c r="C49" s="20" t="s">
        <v>106</v>
      </c>
      <c r="D49" s="19">
        <v>35410000224</v>
      </c>
      <c r="E49" s="19" t="s">
        <v>33</v>
      </c>
      <c r="F49" s="20" t="s">
        <v>157</v>
      </c>
      <c r="G49" s="21">
        <v>208</v>
      </c>
      <c r="H49" s="21">
        <v>323</v>
      </c>
      <c r="I49" s="21">
        <v>0</v>
      </c>
      <c r="J49" s="18" t="str">
        <f>Tableau1[[#This Row],[Code Article Laboratoire]]&amp;Tableau1[[#This Row],[Magasin]]</f>
        <v>008.0239Disponible</v>
      </c>
      <c r="K49" s="21">
        <v>0</v>
      </c>
      <c r="L49" s="21">
        <v>0</v>
      </c>
      <c r="M49" s="21">
        <v>115</v>
      </c>
      <c r="N49" s="21">
        <v>0</v>
      </c>
      <c r="O49" s="21">
        <v>0</v>
      </c>
      <c r="P49" s="21">
        <v>0</v>
      </c>
      <c r="Q49" s="21">
        <v>0</v>
      </c>
      <c r="R49" s="21">
        <v>0</v>
      </c>
      <c r="S49" s="21">
        <v>0</v>
      </c>
      <c r="T49" s="21">
        <v>0</v>
      </c>
    </row>
    <row r="50" spans="1:20" ht="12" customHeight="1" x14ac:dyDescent="0.25">
      <c r="A50" s="19" t="s">
        <v>105</v>
      </c>
      <c r="B50" s="19">
        <v>41</v>
      </c>
      <c r="C50" s="20" t="s">
        <v>134</v>
      </c>
      <c r="D50" s="19">
        <v>35410000240</v>
      </c>
      <c r="E50" s="19" t="s">
        <v>158</v>
      </c>
      <c r="F50" s="20" t="s">
        <v>159</v>
      </c>
      <c r="G50" s="21">
        <v>3</v>
      </c>
      <c r="H50" s="21">
        <v>3</v>
      </c>
      <c r="I50" s="21">
        <v>0</v>
      </c>
      <c r="J50" s="18" t="str">
        <f>Tableau1[[#This Row],[Code Article Laboratoire]]&amp;Tableau1[[#This Row],[Magasin]]</f>
        <v xml:space="preserve">008.0257Quarantaine A Detruire        </v>
      </c>
      <c r="K50" s="21">
        <v>0</v>
      </c>
      <c r="L50" s="21">
        <v>0</v>
      </c>
      <c r="M50" s="21">
        <v>0</v>
      </c>
      <c r="N50" s="21">
        <v>0</v>
      </c>
      <c r="O50" s="21">
        <v>0</v>
      </c>
      <c r="P50" s="21">
        <v>0</v>
      </c>
      <c r="Q50" s="21">
        <v>0</v>
      </c>
      <c r="R50" s="21">
        <v>0</v>
      </c>
      <c r="S50" s="21">
        <v>0</v>
      </c>
      <c r="T50" s="21">
        <v>0</v>
      </c>
    </row>
    <row r="51" spans="1:20" ht="12" customHeight="1" x14ac:dyDescent="0.25">
      <c r="A51" s="19" t="s">
        <v>105</v>
      </c>
      <c r="B51" s="19">
        <v>41</v>
      </c>
      <c r="C51" s="20" t="s">
        <v>134</v>
      </c>
      <c r="D51" s="19">
        <v>35410000265</v>
      </c>
      <c r="E51" s="19" t="s">
        <v>160</v>
      </c>
      <c r="F51" s="20" t="s">
        <v>161</v>
      </c>
      <c r="G51" s="21">
        <v>91</v>
      </c>
      <c r="H51" s="21">
        <v>91</v>
      </c>
      <c r="I51" s="21">
        <v>0</v>
      </c>
      <c r="J51" s="18" t="str">
        <f>Tableau1[[#This Row],[Code Article Laboratoire]]&amp;Tableau1[[#This Row],[Magasin]]</f>
        <v xml:space="preserve">008.0269Quarantaine A Detruire        </v>
      </c>
      <c r="K51" s="21">
        <v>0</v>
      </c>
      <c r="L51" s="21">
        <v>0</v>
      </c>
      <c r="M51" s="21">
        <v>0</v>
      </c>
      <c r="N51" s="21">
        <v>0</v>
      </c>
      <c r="O51" s="21">
        <v>0</v>
      </c>
      <c r="P51" s="21">
        <v>0</v>
      </c>
      <c r="Q51" s="21">
        <v>0</v>
      </c>
      <c r="R51" s="21">
        <v>0</v>
      </c>
      <c r="S51" s="21">
        <v>0</v>
      </c>
      <c r="T51" s="21">
        <v>0</v>
      </c>
    </row>
    <row r="52" spans="1:20" ht="12" customHeight="1" x14ac:dyDescent="0.25">
      <c r="A52" s="19" t="s">
        <v>105</v>
      </c>
      <c r="B52" s="19">
        <v>42</v>
      </c>
      <c r="C52" s="20" t="s">
        <v>137</v>
      </c>
      <c r="D52" s="19">
        <v>35410000265</v>
      </c>
      <c r="E52" s="19" t="s">
        <v>160</v>
      </c>
      <c r="F52" s="20" t="s">
        <v>161</v>
      </c>
      <c r="G52" s="21">
        <v>1</v>
      </c>
      <c r="H52" s="21">
        <v>1</v>
      </c>
      <c r="I52" s="21">
        <v>0</v>
      </c>
      <c r="J52" s="18" t="str">
        <f>Tableau1[[#This Row],[Code Article Laboratoire]]&amp;Tableau1[[#This Row],[Magasin]]</f>
        <v xml:space="preserve">008.0269Perime                        </v>
      </c>
      <c r="K52" s="21">
        <v>0</v>
      </c>
      <c r="L52" s="21">
        <v>0</v>
      </c>
      <c r="M52" s="21">
        <v>0</v>
      </c>
      <c r="N52" s="21">
        <v>0</v>
      </c>
      <c r="O52" s="21">
        <v>0</v>
      </c>
      <c r="P52" s="21">
        <v>0</v>
      </c>
      <c r="Q52" s="21">
        <v>0</v>
      </c>
      <c r="R52" s="21">
        <v>0</v>
      </c>
      <c r="S52" s="21">
        <v>0</v>
      </c>
      <c r="T52" s="21">
        <v>0</v>
      </c>
    </row>
    <row r="53" spans="1:20" ht="12" customHeight="1" x14ac:dyDescent="0.25">
      <c r="A53" s="19" t="s">
        <v>105</v>
      </c>
      <c r="B53" s="19">
        <v>41</v>
      </c>
      <c r="C53" s="20" t="s">
        <v>134</v>
      </c>
      <c r="D53" s="19">
        <v>35410000273</v>
      </c>
      <c r="E53" s="19" t="s">
        <v>162</v>
      </c>
      <c r="F53" s="20" t="s">
        <v>163</v>
      </c>
      <c r="G53" s="21">
        <v>31</v>
      </c>
      <c r="H53" s="21">
        <v>31</v>
      </c>
      <c r="I53" s="21">
        <v>0</v>
      </c>
      <c r="J53" s="18" t="str">
        <f>Tableau1[[#This Row],[Code Article Laboratoire]]&amp;Tableau1[[#This Row],[Magasin]]</f>
        <v xml:space="preserve">008.0270Quarantaine A Detruire        </v>
      </c>
      <c r="K53" s="21">
        <v>0</v>
      </c>
      <c r="L53" s="21">
        <v>0</v>
      </c>
      <c r="M53" s="21">
        <v>0</v>
      </c>
      <c r="N53" s="21">
        <v>0</v>
      </c>
      <c r="O53" s="21">
        <v>0</v>
      </c>
      <c r="P53" s="21">
        <v>0</v>
      </c>
      <c r="Q53" s="21">
        <v>0</v>
      </c>
      <c r="R53" s="21">
        <v>0</v>
      </c>
      <c r="S53" s="21">
        <v>0</v>
      </c>
      <c r="T53" s="21">
        <v>0</v>
      </c>
    </row>
    <row r="54" spans="1:20" ht="12" customHeight="1" x14ac:dyDescent="0.25">
      <c r="A54" s="19" t="s">
        <v>105</v>
      </c>
      <c r="B54" s="19">
        <v>41</v>
      </c>
      <c r="C54" s="20" t="s">
        <v>134</v>
      </c>
      <c r="D54" s="19">
        <v>35410000281</v>
      </c>
      <c r="E54" s="19" t="s">
        <v>164</v>
      </c>
      <c r="F54" s="20" t="s">
        <v>165</v>
      </c>
      <c r="G54" s="21">
        <v>7</v>
      </c>
      <c r="H54" s="21">
        <v>7</v>
      </c>
      <c r="I54" s="21">
        <v>0</v>
      </c>
      <c r="J54" s="18" t="str">
        <f>Tableau1[[#This Row],[Code Article Laboratoire]]&amp;Tableau1[[#This Row],[Magasin]]</f>
        <v xml:space="preserve">008.0271Quarantaine A Detruire        </v>
      </c>
      <c r="K54" s="21">
        <v>0</v>
      </c>
      <c r="L54" s="21">
        <v>0</v>
      </c>
      <c r="M54" s="21">
        <v>0</v>
      </c>
      <c r="N54" s="21">
        <v>0</v>
      </c>
      <c r="O54" s="21">
        <v>0</v>
      </c>
      <c r="P54" s="21">
        <v>0</v>
      </c>
      <c r="Q54" s="21">
        <v>0</v>
      </c>
      <c r="R54" s="21">
        <v>0</v>
      </c>
      <c r="S54" s="21">
        <v>0</v>
      </c>
      <c r="T54" s="21">
        <v>0</v>
      </c>
    </row>
    <row r="55" spans="1:20" ht="12" customHeight="1" x14ac:dyDescent="0.25">
      <c r="A55" s="19" t="s">
        <v>105</v>
      </c>
      <c r="B55" s="19">
        <v>41</v>
      </c>
      <c r="C55" s="20" t="s">
        <v>134</v>
      </c>
      <c r="D55" s="19">
        <v>35410000299</v>
      </c>
      <c r="E55" s="19" t="s">
        <v>166</v>
      </c>
      <c r="F55" s="20" t="s">
        <v>167</v>
      </c>
      <c r="G55" s="21">
        <v>4</v>
      </c>
      <c r="H55" s="21">
        <v>4</v>
      </c>
      <c r="I55" s="21">
        <v>0</v>
      </c>
      <c r="J55" s="18" t="str">
        <f>Tableau1[[#This Row],[Code Article Laboratoire]]&amp;Tableau1[[#This Row],[Magasin]]</f>
        <v xml:space="preserve">008.0276Quarantaine A Detruire        </v>
      </c>
      <c r="K55" s="21">
        <v>0</v>
      </c>
      <c r="L55" s="21">
        <v>0</v>
      </c>
      <c r="M55" s="21">
        <v>0</v>
      </c>
      <c r="N55" s="21">
        <v>0</v>
      </c>
      <c r="O55" s="21">
        <v>0</v>
      </c>
      <c r="P55" s="21">
        <v>0</v>
      </c>
      <c r="Q55" s="21">
        <v>0</v>
      </c>
      <c r="R55" s="21">
        <v>0</v>
      </c>
      <c r="S55" s="21">
        <v>0</v>
      </c>
      <c r="T55" s="21">
        <v>0</v>
      </c>
    </row>
    <row r="56" spans="1:20" ht="12" customHeight="1" x14ac:dyDescent="0.25">
      <c r="A56" s="19" t="s">
        <v>105</v>
      </c>
      <c r="B56" s="19">
        <v>0</v>
      </c>
      <c r="C56" s="20" t="s">
        <v>106</v>
      </c>
      <c r="D56" s="19">
        <v>35410000299</v>
      </c>
      <c r="E56" s="19" t="s">
        <v>166</v>
      </c>
      <c r="F56" s="20" t="s">
        <v>167</v>
      </c>
      <c r="G56" s="21">
        <v>64</v>
      </c>
      <c r="H56" s="21">
        <v>38</v>
      </c>
      <c r="I56" s="21">
        <v>72</v>
      </c>
      <c r="J56" s="18" t="str">
        <f>Tableau1[[#This Row],[Code Article Laboratoire]]&amp;Tableau1[[#This Row],[Magasin]]</f>
        <v>008.0276Disponible</v>
      </c>
      <c r="K56" s="21">
        <v>0</v>
      </c>
      <c r="L56" s="21">
        <v>0</v>
      </c>
      <c r="M56" s="21">
        <v>46</v>
      </c>
      <c r="N56" s="21">
        <v>0</v>
      </c>
      <c r="O56" s="21">
        <v>0</v>
      </c>
      <c r="P56" s="21">
        <v>0</v>
      </c>
      <c r="Q56" s="21">
        <v>0</v>
      </c>
      <c r="R56" s="21">
        <v>72</v>
      </c>
      <c r="S56" s="21">
        <v>72</v>
      </c>
      <c r="T56" s="21">
        <v>0</v>
      </c>
    </row>
    <row r="57" spans="1:20" ht="12" customHeight="1" x14ac:dyDescent="0.25">
      <c r="A57" s="19" t="s">
        <v>105</v>
      </c>
      <c r="B57" s="19">
        <v>99</v>
      </c>
      <c r="C57" s="20" t="s">
        <v>143</v>
      </c>
      <c r="D57" s="19">
        <v>35410000299</v>
      </c>
      <c r="E57" s="19" t="s">
        <v>166</v>
      </c>
      <c r="F57" s="20" t="s">
        <v>167</v>
      </c>
      <c r="G57" s="21">
        <v>0</v>
      </c>
      <c r="H57" s="21">
        <v>0</v>
      </c>
      <c r="I57" s="21">
        <v>0</v>
      </c>
      <c r="J57" s="18" t="str">
        <f>Tableau1[[#This Row],[Code Article Laboratoire]]&amp;Tableau1[[#This Row],[Magasin]]</f>
        <v xml:space="preserve">008.0276Stock Non Range               </v>
      </c>
      <c r="K57" s="21">
        <v>0</v>
      </c>
      <c r="L57" s="21">
        <v>0</v>
      </c>
      <c r="M57" s="21">
        <v>0</v>
      </c>
      <c r="N57" s="21">
        <v>0</v>
      </c>
      <c r="O57" s="21">
        <v>0</v>
      </c>
      <c r="P57" s="21">
        <v>0</v>
      </c>
      <c r="Q57" s="21">
        <v>0</v>
      </c>
      <c r="R57" s="21">
        <v>72</v>
      </c>
      <c r="S57" s="21">
        <v>72</v>
      </c>
      <c r="T57" s="21">
        <v>0</v>
      </c>
    </row>
    <row r="58" spans="1:20" ht="12" customHeight="1" x14ac:dyDescent="0.25">
      <c r="A58" s="19" t="s">
        <v>105</v>
      </c>
      <c r="B58" s="19">
        <v>0</v>
      </c>
      <c r="C58" s="20" t="s">
        <v>106</v>
      </c>
      <c r="D58" s="19">
        <v>35410000307</v>
      </c>
      <c r="E58" s="19" t="s">
        <v>1157</v>
      </c>
      <c r="F58" s="20" t="s">
        <v>1209</v>
      </c>
      <c r="G58" s="21">
        <v>0</v>
      </c>
      <c r="H58" s="21">
        <v>7</v>
      </c>
      <c r="I58" s="21">
        <v>90</v>
      </c>
      <c r="J58" s="18" t="str">
        <f>Tableau1[[#This Row],[Code Article Laboratoire]]&amp;Tableau1[[#This Row],[Magasin]]</f>
        <v>008.0277Disponible</v>
      </c>
      <c r="K58" s="21">
        <v>0</v>
      </c>
      <c r="L58" s="21">
        <v>0</v>
      </c>
      <c r="M58" s="21">
        <v>7</v>
      </c>
      <c r="N58" s="21">
        <v>0</v>
      </c>
      <c r="O58" s="21">
        <v>0</v>
      </c>
      <c r="P58" s="21">
        <v>0</v>
      </c>
      <c r="Q58" s="21">
        <v>0</v>
      </c>
      <c r="R58" s="21">
        <v>0</v>
      </c>
      <c r="S58" s="21">
        <v>90</v>
      </c>
      <c r="T58" s="21">
        <v>0</v>
      </c>
    </row>
    <row r="59" spans="1:20" ht="12" customHeight="1" x14ac:dyDescent="0.25">
      <c r="A59" s="19" t="s">
        <v>105</v>
      </c>
      <c r="B59" s="19">
        <v>99</v>
      </c>
      <c r="C59" s="20" t="s">
        <v>143</v>
      </c>
      <c r="D59" s="19">
        <v>35410000307</v>
      </c>
      <c r="E59" s="19" t="s">
        <v>1157</v>
      </c>
      <c r="F59" s="20" t="s">
        <v>1209</v>
      </c>
      <c r="G59" s="21">
        <v>90</v>
      </c>
      <c r="H59" s="21">
        <v>0</v>
      </c>
      <c r="I59" s="21">
        <v>0</v>
      </c>
      <c r="J59" s="18" t="str">
        <f>Tableau1[[#This Row],[Code Article Laboratoire]]&amp;Tableau1[[#This Row],[Magasin]]</f>
        <v xml:space="preserve">008.0277Stock Non Range               </v>
      </c>
      <c r="K59" s="21">
        <v>0</v>
      </c>
      <c r="L59" s="21">
        <v>0</v>
      </c>
      <c r="M59" s="21">
        <v>0</v>
      </c>
      <c r="N59" s="21">
        <v>0</v>
      </c>
      <c r="O59" s="21">
        <v>0</v>
      </c>
      <c r="P59" s="21">
        <v>0</v>
      </c>
      <c r="Q59" s="21">
        <v>0</v>
      </c>
      <c r="R59" s="21">
        <v>90</v>
      </c>
      <c r="S59" s="21">
        <v>0</v>
      </c>
      <c r="T59" s="21">
        <v>0</v>
      </c>
    </row>
    <row r="60" spans="1:20" ht="12" customHeight="1" x14ac:dyDescent="0.25">
      <c r="A60" s="19" t="s">
        <v>105</v>
      </c>
      <c r="B60" s="19">
        <v>41</v>
      </c>
      <c r="C60" s="20" t="s">
        <v>134</v>
      </c>
      <c r="D60" s="19">
        <v>35410000315</v>
      </c>
      <c r="E60" s="19" t="s">
        <v>168</v>
      </c>
      <c r="F60" s="20" t="s">
        <v>169</v>
      </c>
      <c r="G60" s="21">
        <v>13</v>
      </c>
      <c r="H60" s="21">
        <v>13</v>
      </c>
      <c r="I60" s="21">
        <v>0</v>
      </c>
      <c r="J60" s="18" t="str">
        <f>Tableau1[[#This Row],[Code Article Laboratoire]]&amp;Tableau1[[#This Row],[Magasin]]</f>
        <v xml:space="preserve">008.0278Quarantaine A Detruire        </v>
      </c>
      <c r="K60" s="21">
        <v>0</v>
      </c>
      <c r="L60" s="21">
        <v>0</v>
      </c>
      <c r="M60" s="21">
        <v>0</v>
      </c>
      <c r="N60" s="21">
        <v>0</v>
      </c>
      <c r="O60" s="21">
        <v>0</v>
      </c>
      <c r="P60" s="21">
        <v>0</v>
      </c>
      <c r="Q60" s="21">
        <v>0</v>
      </c>
      <c r="R60" s="21">
        <v>0</v>
      </c>
      <c r="S60" s="21">
        <v>0</v>
      </c>
      <c r="T60" s="21">
        <v>0</v>
      </c>
    </row>
    <row r="61" spans="1:20" ht="12" customHeight="1" x14ac:dyDescent="0.25">
      <c r="A61" s="19" t="s">
        <v>105</v>
      </c>
      <c r="B61" s="19">
        <v>0</v>
      </c>
      <c r="C61" s="20" t="s">
        <v>106</v>
      </c>
      <c r="D61" s="19">
        <v>35410000315</v>
      </c>
      <c r="E61" s="19" t="s">
        <v>168</v>
      </c>
      <c r="F61" s="20" t="s">
        <v>169</v>
      </c>
      <c r="G61" s="21">
        <v>18</v>
      </c>
      <c r="H61" s="21">
        <v>20</v>
      </c>
      <c r="I61" s="21">
        <v>0</v>
      </c>
      <c r="J61" s="18" t="str">
        <f>Tableau1[[#This Row],[Code Article Laboratoire]]&amp;Tableau1[[#This Row],[Magasin]]</f>
        <v>008.0278Disponible</v>
      </c>
      <c r="K61" s="21">
        <v>0</v>
      </c>
      <c r="L61" s="21">
        <v>0</v>
      </c>
      <c r="M61" s="21">
        <v>2</v>
      </c>
      <c r="N61" s="21">
        <v>0</v>
      </c>
      <c r="O61" s="21">
        <v>0</v>
      </c>
      <c r="P61" s="21">
        <v>0</v>
      </c>
      <c r="Q61" s="21">
        <v>0</v>
      </c>
      <c r="R61" s="21">
        <v>0</v>
      </c>
      <c r="S61" s="21">
        <v>0</v>
      </c>
      <c r="T61" s="21">
        <v>0</v>
      </c>
    </row>
    <row r="62" spans="1:20" ht="12" customHeight="1" x14ac:dyDescent="0.25">
      <c r="A62" s="19" t="s">
        <v>105</v>
      </c>
      <c r="B62" s="19">
        <v>0</v>
      </c>
      <c r="C62" s="20" t="s">
        <v>106</v>
      </c>
      <c r="D62" s="19">
        <v>35410000323</v>
      </c>
      <c r="E62" s="19" t="s">
        <v>170</v>
      </c>
      <c r="F62" s="20" t="s">
        <v>171</v>
      </c>
      <c r="G62" s="21">
        <v>51</v>
      </c>
      <c r="H62" s="21">
        <v>86</v>
      </c>
      <c r="I62" s="21">
        <v>1</v>
      </c>
      <c r="J62" s="18" t="str">
        <f>Tableau1[[#This Row],[Code Article Laboratoire]]&amp;Tableau1[[#This Row],[Magasin]]</f>
        <v>008.0297Disponible</v>
      </c>
      <c r="K62" s="21">
        <v>0</v>
      </c>
      <c r="L62" s="21">
        <v>0</v>
      </c>
      <c r="M62" s="21">
        <v>35</v>
      </c>
      <c r="N62" s="21">
        <v>0</v>
      </c>
      <c r="O62" s="21">
        <v>0</v>
      </c>
      <c r="P62" s="21">
        <v>0</v>
      </c>
      <c r="Q62" s="21">
        <v>0</v>
      </c>
      <c r="R62" s="21">
        <v>0</v>
      </c>
      <c r="S62" s="21">
        <v>1</v>
      </c>
      <c r="T62" s="21">
        <v>0</v>
      </c>
    </row>
    <row r="63" spans="1:20" ht="12" customHeight="1" x14ac:dyDescent="0.25">
      <c r="A63" s="19" t="s">
        <v>105</v>
      </c>
      <c r="B63" s="19">
        <v>52</v>
      </c>
      <c r="C63" s="20" t="s">
        <v>109</v>
      </c>
      <c r="D63" s="19">
        <v>35410000323</v>
      </c>
      <c r="E63" s="19" t="s">
        <v>170</v>
      </c>
      <c r="F63" s="20" t="s">
        <v>171</v>
      </c>
      <c r="G63" s="21">
        <v>3</v>
      </c>
      <c r="H63" s="21">
        <v>3</v>
      </c>
      <c r="I63" s="21">
        <v>0</v>
      </c>
      <c r="J63" s="18" t="str">
        <f>Tableau1[[#This Row],[Code Article Laboratoire]]&amp;Tableau1[[#This Row],[Magasin]]</f>
        <v xml:space="preserve">008.0297Retour Attente Destruction    </v>
      </c>
      <c r="K63" s="21">
        <v>0</v>
      </c>
      <c r="L63" s="21">
        <v>0</v>
      </c>
      <c r="M63" s="21">
        <v>0</v>
      </c>
      <c r="N63" s="21">
        <v>0</v>
      </c>
      <c r="O63" s="21">
        <v>0</v>
      </c>
      <c r="P63" s="21">
        <v>0</v>
      </c>
      <c r="Q63" s="21">
        <v>0</v>
      </c>
      <c r="R63" s="21">
        <v>0</v>
      </c>
      <c r="S63" s="21">
        <v>0</v>
      </c>
      <c r="T63" s="21">
        <v>0</v>
      </c>
    </row>
    <row r="64" spans="1:20" ht="12" customHeight="1" x14ac:dyDescent="0.25">
      <c r="A64" s="19" t="s">
        <v>105</v>
      </c>
      <c r="B64" s="19">
        <v>99</v>
      </c>
      <c r="C64" s="20" t="s">
        <v>143</v>
      </c>
      <c r="D64" s="19">
        <v>35410000323</v>
      </c>
      <c r="E64" s="19" t="s">
        <v>170</v>
      </c>
      <c r="F64" s="20" t="s">
        <v>171</v>
      </c>
      <c r="G64" s="21">
        <v>1</v>
      </c>
      <c r="H64" s="21">
        <v>0</v>
      </c>
      <c r="I64" s="21">
        <v>0</v>
      </c>
      <c r="J64" s="18" t="str">
        <f>Tableau1[[#This Row],[Code Article Laboratoire]]&amp;Tableau1[[#This Row],[Magasin]]</f>
        <v xml:space="preserve">008.0297Stock Non Range               </v>
      </c>
      <c r="K64" s="21">
        <v>0</v>
      </c>
      <c r="L64" s="21">
        <v>0</v>
      </c>
      <c r="M64" s="21">
        <v>0</v>
      </c>
      <c r="N64" s="21">
        <v>0</v>
      </c>
      <c r="O64" s="21">
        <v>0</v>
      </c>
      <c r="P64" s="21">
        <v>0</v>
      </c>
      <c r="Q64" s="21">
        <v>0</v>
      </c>
      <c r="R64" s="21">
        <v>1</v>
      </c>
      <c r="S64" s="21">
        <v>0</v>
      </c>
      <c r="T64" s="21">
        <v>0</v>
      </c>
    </row>
    <row r="65" spans="1:20" ht="12" customHeight="1" x14ac:dyDescent="0.25">
      <c r="A65" s="19" t="s">
        <v>105</v>
      </c>
      <c r="B65" s="19">
        <v>41</v>
      </c>
      <c r="C65" s="20" t="s">
        <v>134</v>
      </c>
      <c r="D65" s="19">
        <v>35410000331</v>
      </c>
      <c r="E65" s="19" t="s">
        <v>172</v>
      </c>
      <c r="F65" s="20" t="s">
        <v>173</v>
      </c>
      <c r="G65" s="21">
        <v>52</v>
      </c>
      <c r="H65" s="21">
        <v>52</v>
      </c>
      <c r="I65" s="21">
        <v>0</v>
      </c>
      <c r="J65" s="18" t="str">
        <f>Tableau1[[#This Row],[Code Article Laboratoire]]&amp;Tableau1[[#This Row],[Magasin]]</f>
        <v xml:space="preserve">008.0298Quarantaine A Detruire        </v>
      </c>
      <c r="K65" s="21">
        <v>0</v>
      </c>
      <c r="L65" s="21">
        <v>0</v>
      </c>
      <c r="M65" s="21">
        <v>0</v>
      </c>
      <c r="N65" s="21">
        <v>0</v>
      </c>
      <c r="O65" s="21">
        <v>0</v>
      </c>
      <c r="P65" s="21">
        <v>0</v>
      </c>
      <c r="Q65" s="21">
        <v>0</v>
      </c>
      <c r="R65" s="21">
        <v>0</v>
      </c>
      <c r="S65" s="21">
        <v>0</v>
      </c>
      <c r="T65" s="21">
        <v>0</v>
      </c>
    </row>
    <row r="66" spans="1:20" ht="12" customHeight="1" x14ac:dyDescent="0.25">
      <c r="A66" s="19" t="s">
        <v>105</v>
      </c>
      <c r="B66" s="19">
        <v>41</v>
      </c>
      <c r="C66" s="20" t="s">
        <v>134</v>
      </c>
      <c r="D66" s="19">
        <v>35410000349</v>
      </c>
      <c r="E66" s="19" t="s">
        <v>174</v>
      </c>
      <c r="F66" s="20" t="s">
        <v>175</v>
      </c>
      <c r="G66" s="21">
        <v>71</v>
      </c>
      <c r="H66" s="21">
        <v>71</v>
      </c>
      <c r="I66" s="21">
        <v>0</v>
      </c>
      <c r="J66" s="18" t="str">
        <f>Tableau1[[#This Row],[Code Article Laboratoire]]&amp;Tableau1[[#This Row],[Magasin]]</f>
        <v xml:space="preserve">008.0299Quarantaine A Detruire        </v>
      </c>
      <c r="K66" s="21">
        <v>0</v>
      </c>
      <c r="L66" s="21">
        <v>0</v>
      </c>
      <c r="M66" s="21">
        <v>0</v>
      </c>
      <c r="N66" s="21">
        <v>0</v>
      </c>
      <c r="O66" s="21">
        <v>0</v>
      </c>
      <c r="P66" s="21">
        <v>0</v>
      </c>
      <c r="Q66" s="21">
        <v>0</v>
      </c>
      <c r="R66" s="21">
        <v>0</v>
      </c>
      <c r="S66" s="21">
        <v>0</v>
      </c>
      <c r="T66" s="21">
        <v>0</v>
      </c>
    </row>
    <row r="67" spans="1:20" ht="12" customHeight="1" x14ac:dyDescent="0.25">
      <c r="A67" s="19" t="s">
        <v>105</v>
      </c>
      <c r="B67" s="19">
        <v>52</v>
      </c>
      <c r="C67" s="20" t="s">
        <v>109</v>
      </c>
      <c r="D67" s="19">
        <v>35410000356</v>
      </c>
      <c r="E67" s="19" t="s">
        <v>176</v>
      </c>
      <c r="F67" s="20" t="s">
        <v>177</v>
      </c>
      <c r="G67" s="21">
        <v>1</v>
      </c>
      <c r="H67" s="21">
        <v>1</v>
      </c>
      <c r="I67" s="21">
        <v>0</v>
      </c>
      <c r="J67" s="18" t="str">
        <f>Tableau1[[#This Row],[Code Article Laboratoire]]&amp;Tableau1[[#This Row],[Magasin]]</f>
        <v xml:space="preserve">008.0304Retour Attente Destruction    </v>
      </c>
      <c r="K67" s="21">
        <v>0</v>
      </c>
      <c r="L67" s="21">
        <v>0</v>
      </c>
      <c r="M67" s="21">
        <v>0</v>
      </c>
      <c r="N67" s="21">
        <v>0</v>
      </c>
      <c r="O67" s="21">
        <v>0</v>
      </c>
      <c r="P67" s="21">
        <v>0</v>
      </c>
      <c r="Q67" s="21">
        <v>0</v>
      </c>
      <c r="R67" s="21">
        <v>0</v>
      </c>
      <c r="S67" s="21">
        <v>0</v>
      </c>
      <c r="T67" s="21">
        <v>0</v>
      </c>
    </row>
    <row r="68" spans="1:20" ht="12" customHeight="1" x14ac:dyDescent="0.25">
      <c r="A68" s="19" t="s">
        <v>105</v>
      </c>
      <c r="B68" s="19">
        <v>99</v>
      </c>
      <c r="C68" s="20" t="s">
        <v>143</v>
      </c>
      <c r="D68" s="19">
        <v>35410000356</v>
      </c>
      <c r="E68" s="19" t="s">
        <v>176</v>
      </c>
      <c r="F68" s="20" t="s">
        <v>177</v>
      </c>
      <c r="G68" s="21">
        <v>1</v>
      </c>
      <c r="H68" s="21">
        <v>0</v>
      </c>
      <c r="I68" s="21">
        <v>0</v>
      </c>
      <c r="J68" s="18" t="str">
        <f>Tableau1[[#This Row],[Code Article Laboratoire]]&amp;Tableau1[[#This Row],[Magasin]]</f>
        <v xml:space="preserve">008.0304Stock Non Range               </v>
      </c>
      <c r="K68" s="21">
        <v>0</v>
      </c>
      <c r="L68" s="21">
        <v>0</v>
      </c>
      <c r="M68" s="21">
        <v>0</v>
      </c>
      <c r="N68" s="21">
        <v>0</v>
      </c>
      <c r="O68" s="21">
        <v>0</v>
      </c>
      <c r="P68" s="21">
        <v>0</v>
      </c>
      <c r="Q68" s="21">
        <v>0</v>
      </c>
      <c r="R68" s="21">
        <v>1</v>
      </c>
      <c r="S68" s="21">
        <v>0</v>
      </c>
      <c r="T68" s="21">
        <v>0</v>
      </c>
    </row>
    <row r="69" spans="1:20" ht="12" customHeight="1" x14ac:dyDescent="0.25">
      <c r="A69" s="19" t="s">
        <v>105</v>
      </c>
      <c r="B69" s="19">
        <v>0</v>
      </c>
      <c r="C69" s="20" t="s">
        <v>106</v>
      </c>
      <c r="D69" s="19">
        <v>35410000356</v>
      </c>
      <c r="E69" s="19" t="s">
        <v>176</v>
      </c>
      <c r="F69" s="20" t="s">
        <v>177</v>
      </c>
      <c r="G69" s="21">
        <v>0</v>
      </c>
      <c r="H69" s="21">
        <v>0</v>
      </c>
      <c r="I69" s="21">
        <v>1</v>
      </c>
      <c r="J69" s="18" t="str">
        <f>Tableau1[[#This Row],[Code Article Laboratoire]]&amp;Tableau1[[#This Row],[Magasin]]</f>
        <v>008.0304Disponible</v>
      </c>
      <c r="K69" s="21">
        <v>0</v>
      </c>
      <c r="L69" s="21">
        <v>0</v>
      </c>
      <c r="M69" s="21">
        <v>0</v>
      </c>
      <c r="N69" s="21">
        <v>0</v>
      </c>
      <c r="O69" s="21">
        <v>0</v>
      </c>
      <c r="P69" s="21">
        <v>0</v>
      </c>
      <c r="Q69" s="21">
        <v>0</v>
      </c>
      <c r="R69" s="21">
        <v>0</v>
      </c>
      <c r="S69" s="21">
        <v>1</v>
      </c>
      <c r="T69" s="21">
        <v>0</v>
      </c>
    </row>
    <row r="70" spans="1:20" ht="12" customHeight="1" x14ac:dyDescent="0.25">
      <c r="A70" s="19" t="s">
        <v>105</v>
      </c>
      <c r="B70" s="19">
        <v>0</v>
      </c>
      <c r="C70" s="20" t="s">
        <v>106</v>
      </c>
      <c r="D70" s="19">
        <v>35410000364</v>
      </c>
      <c r="E70" s="19" t="s">
        <v>178</v>
      </c>
      <c r="F70" s="20" t="s">
        <v>179</v>
      </c>
      <c r="G70" s="21">
        <v>75</v>
      </c>
      <c r="H70" s="21">
        <v>75</v>
      </c>
      <c r="I70" s="21">
        <v>0</v>
      </c>
      <c r="J70" s="18" t="str">
        <f>Tableau1[[#This Row],[Code Article Laboratoire]]&amp;Tableau1[[#This Row],[Magasin]]</f>
        <v>008.0305Disponible</v>
      </c>
      <c r="K70" s="21">
        <v>0</v>
      </c>
      <c r="L70" s="21">
        <v>0</v>
      </c>
      <c r="M70" s="21">
        <v>0</v>
      </c>
      <c r="N70" s="21">
        <v>0</v>
      </c>
      <c r="O70" s="21">
        <v>0</v>
      </c>
      <c r="P70" s="21">
        <v>0</v>
      </c>
      <c r="Q70" s="21">
        <v>0</v>
      </c>
      <c r="R70" s="21">
        <v>0</v>
      </c>
      <c r="S70" s="21">
        <v>0</v>
      </c>
      <c r="T70" s="21">
        <v>0</v>
      </c>
    </row>
    <row r="71" spans="1:20" ht="12" customHeight="1" x14ac:dyDescent="0.25">
      <c r="A71" s="19" t="s">
        <v>105</v>
      </c>
      <c r="B71" s="19">
        <v>52</v>
      </c>
      <c r="C71" s="20" t="s">
        <v>109</v>
      </c>
      <c r="D71" s="19">
        <v>35410000372</v>
      </c>
      <c r="E71" s="19" t="s">
        <v>34</v>
      </c>
      <c r="F71" s="20" t="s">
        <v>180</v>
      </c>
      <c r="G71" s="21">
        <v>19</v>
      </c>
      <c r="H71" s="21">
        <v>19</v>
      </c>
      <c r="I71" s="21">
        <v>0</v>
      </c>
      <c r="J71" s="18" t="str">
        <f>Tableau1[[#This Row],[Code Article Laboratoire]]&amp;Tableau1[[#This Row],[Magasin]]</f>
        <v xml:space="preserve">008.0306Retour Attente Destruction    </v>
      </c>
      <c r="K71" s="21">
        <v>0</v>
      </c>
      <c r="L71" s="21">
        <v>0</v>
      </c>
      <c r="M71" s="21">
        <v>0</v>
      </c>
      <c r="N71" s="21">
        <v>0</v>
      </c>
      <c r="O71" s="21">
        <v>0</v>
      </c>
      <c r="P71" s="21">
        <v>0</v>
      </c>
      <c r="Q71" s="21">
        <v>0</v>
      </c>
      <c r="R71" s="21">
        <v>0</v>
      </c>
      <c r="S71" s="21">
        <v>0</v>
      </c>
      <c r="T71" s="21">
        <v>0</v>
      </c>
    </row>
    <row r="72" spans="1:20" ht="12" customHeight="1" x14ac:dyDescent="0.25">
      <c r="A72" s="19" t="s">
        <v>105</v>
      </c>
      <c r="B72" s="19">
        <v>42</v>
      </c>
      <c r="C72" s="20" t="s">
        <v>137</v>
      </c>
      <c r="D72" s="19">
        <v>35410000372</v>
      </c>
      <c r="E72" s="19" t="s">
        <v>34</v>
      </c>
      <c r="F72" s="20" t="s">
        <v>180</v>
      </c>
      <c r="G72" s="21">
        <v>5</v>
      </c>
      <c r="H72" s="21">
        <v>5</v>
      </c>
      <c r="I72" s="21">
        <v>0</v>
      </c>
      <c r="J72" s="18" t="str">
        <f>Tableau1[[#This Row],[Code Article Laboratoire]]&amp;Tableau1[[#This Row],[Magasin]]</f>
        <v xml:space="preserve">008.0306Perime                        </v>
      </c>
      <c r="K72" s="21">
        <v>0</v>
      </c>
      <c r="L72" s="21">
        <v>0</v>
      </c>
      <c r="M72" s="21">
        <v>0</v>
      </c>
      <c r="N72" s="21">
        <v>0</v>
      </c>
      <c r="O72" s="21">
        <v>0</v>
      </c>
      <c r="P72" s="21">
        <v>0</v>
      </c>
      <c r="Q72" s="21">
        <v>0</v>
      </c>
      <c r="R72" s="21">
        <v>0</v>
      </c>
      <c r="S72" s="21">
        <v>0</v>
      </c>
      <c r="T72" s="21">
        <v>0</v>
      </c>
    </row>
    <row r="73" spans="1:20" ht="12" customHeight="1" x14ac:dyDescent="0.25">
      <c r="A73" s="19" t="s">
        <v>105</v>
      </c>
      <c r="B73" s="19">
        <v>0</v>
      </c>
      <c r="C73" s="20" t="s">
        <v>106</v>
      </c>
      <c r="D73" s="19">
        <v>35410004317</v>
      </c>
      <c r="E73" s="19" t="s">
        <v>181</v>
      </c>
      <c r="F73" s="20" t="s">
        <v>182</v>
      </c>
      <c r="G73" s="21">
        <v>10</v>
      </c>
      <c r="H73" s="21">
        <v>10</v>
      </c>
      <c r="I73" s="21">
        <v>0</v>
      </c>
      <c r="J73" s="18" t="str">
        <f>Tableau1[[#This Row],[Code Article Laboratoire]]&amp;Tableau1[[#This Row],[Magasin]]</f>
        <v>008.0324Disponible</v>
      </c>
      <c r="K73" s="21">
        <v>0</v>
      </c>
      <c r="L73" s="21">
        <v>0</v>
      </c>
      <c r="M73" s="21">
        <v>0</v>
      </c>
      <c r="N73" s="21">
        <v>0</v>
      </c>
      <c r="O73" s="21">
        <v>0</v>
      </c>
      <c r="P73" s="21">
        <v>0</v>
      </c>
      <c r="Q73" s="21">
        <v>0</v>
      </c>
      <c r="R73" s="21">
        <v>0</v>
      </c>
      <c r="S73" s="21">
        <v>0</v>
      </c>
      <c r="T73" s="21">
        <v>0</v>
      </c>
    </row>
    <row r="74" spans="1:20" ht="12" customHeight="1" x14ac:dyDescent="0.25">
      <c r="A74" s="19" t="s">
        <v>105</v>
      </c>
      <c r="B74" s="19">
        <v>52</v>
      </c>
      <c r="C74" s="20" t="s">
        <v>109</v>
      </c>
      <c r="D74" s="19">
        <v>35410000380</v>
      </c>
      <c r="E74" s="19" t="s">
        <v>183</v>
      </c>
      <c r="F74" s="20" t="s">
        <v>184</v>
      </c>
      <c r="G74" s="21">
        <v>15</v>
      </c>
      <c r="H74" s="21">
        <v>15</v>
      </c>
      <c r="I74" s="21">
        <v>0</v>
      </c>
      <c r="J74" s="18" t="str">
        <f>Tableau1[[#This Row],[Code Article Laboratoire]]&amp;Tableau1[[#This Row],[Magasin]]</f>
        <v xml:space="preserve">008.0327Retour Attente Destruction    </v>
      </c>
      <c r="K74" s="21">
        <v>0</v>
      </c>
      <c r="L74" s="21">
        <v>0</v>
      </c>
      <c r="M74" s="21">
        <v>0</v>
      </c>
      <c r="N74" s="21">
        <v>0</v>
      </c>
      <c r="O74" s="21">
        <v>0</v>
      </c>
      <c r="P74" s="21">
        <v>0</v>
      </c>
      <c r="Q74" s="21">
        <v>0</v>
      </c>
      <c r="R74" s="21">
        <v>0</v>
      </c>
      <c r="S74" s="21">
        <v>0</v>
      </c>
      <c r="T74" s="21">
        <v>0</v>
      </c>
    </row>
    <row r="75" spans="1:20" ht="12" customHeight="1" x14ac:dyDescent="0.25">
      <c r="A75" s="19" t="s">
        <v>105</v>
      </c>
      <c r="B75" s="19">
        <v>0</v>
      </c>
      <c r="C75" s="20" t="s">
        <v>106</v>
      </c>
      <c r="D75" s="19">
        <v>35410000380</v>
      </c>
      <c r="E75" s="19" t="s">
        <v>183</v>
      </c>
      <c r="F75" s="20" t="s">
        <v>184</v>
      </c>
      <c r="G75" s="21">
        <v>43</v>
      </c>
      <c r="H75" s="21">
        <v>43</v>
      </c>
      <c r="I75" s="21">
        <v>0</v>
      </c>
      <c r="J75" s="18" t="str">
        <f>Tableau1[[#This Row],[Code Article Laboratoire]]&amp;Tableau1[[#This Row],[Magasin]]</f>
        <v>008.0327Disponible</v>
      </c>
      <c r="K75" s="21">
        <v>0</v>
      </c>
      <c r="L75" s="21">
        <v>0</v>
      </c>
      <c r="M75" s="21">
        <v>0</v>
      </c>
      <c r="N75" s="21">
        <v>0</v>
      </c>
      <c r="O75" s="21">
        <v>0</v>
      </c>
      <c r="P75" s="21">
        <v>0</v>
      </c>
      <c r="Q75" s="21">
        <v>0</v>
      </c>
      <c r="R75" s="21">
        <v>0</v>
      </c>
      <c r="S75" s="21">
        <v>0</v>
      </c>
      <c r="T75" s="21">
        <v>0</v>
      </c>
    </row>
    <row r="76" spans="1:20" ht="12" customHeight="1" x14ac:dyDescent="0.25">
      <c r="A76" s="19" t="s">
        <v>105</v>
      </c>
      <c r="B76" s="19">
        <v>0</v>
      </c>
      <c r="C76" s="20" t="s">
        <v>106</v>
      </c>
      <c r="D76" s="19">
        <v>35410000398</v>
      </c>
      <c r="E76" s="19" t="s">
        <v>185</v>
      </c>
      <c r="F76" s="20" t="s">
        <v>186</v>
      </c>
      <c r="G76" s="21">
        <v>2</v>
      </c>
      <c r="H76" s="21">
        <v>2</v>
      </c>
      <c r="I76" s="21">
        <v>0</v>
      </c>
      <c r="J76" s="18" t="str">
        <f>Tableau1[[#This Row],[Code Article Laboratoire]]&amp;Tableau1[[#This Row],[Magasin]]</f>
        <v>008.0328Disponible</v>
      </c>
      <c r="K76" s="21">
        <v>0</v>
      </c>
      <c r="L76" s="21">
        <v>0</v>
      </c>
      <c r="M76" s="21">
        <v>0</v>
      </c>
      <c r="N76" s="21">
        <v>0</v>
      </c>
      <c r="O76" s="21">
        <v>0</v>
      </c>
      <c r="P76" s="21">
        <v>0</v>
      </c>
      <c r="Q76" s="21">
        <v>0</v>
      </c>
      <c r="R76" s="21">
        <v>0</v>
      </c>
      <c r="S76" s="21">
        <v>0</v>
      </c>
      <c r="T76" s="21">
        <v>0</v>
      </c>
    </row>
    <row r="77" spans="1:20" ht="12" customHeight="1" x14ac:dyDescent="0.25">
      <c r="A77" s="19" t="s">
        <v>105</v>
      </c>
      <c r="B77" s="19">
        <v>52</v>
      </c>
      <c r="C77" s="20" t="s">
        <v>109</v>
      </c>
      <c r="D77" s="19">
        <v>35410000406</v>
      </c>
      <c r="E77" s="19" t="s">
        <v>187</v>
      </c>
      <c r="F77" s="20" t="s">
        <v>188</v>
      </c>
      <c r="G77" s="21">
        <v>26</v>
      </c>
      <c r="H77" s="21">
        <v>26</v>
      </c>
      <c r="I77" s="21">
        <v>0</v>
      </c>
      <c r="J77" s="18" t="str">
        <f>Tableau1[[#This Row],[Code Article Laboratoire]]&amp;Tableau1[[#This Row],[Magasin]]</f>
        <v xml:space="preserve">008.0329Retour Attente Destruction    </v>
      </c>
      <c r="K77" s="21">
        <v>0</v>
      </c>
      <c r="L77" s="21">
        <v>0</v>
      </c>
      <c r="M77" s="21">
        <v>0</v>
      </c>
      <c r="N77" s="21">
        <v>0</v>
      </c>
      <c r="O77" s="21">
        <v>0</v>
      </c>
      <c r="P77" s="21">
        <v>0</v>
      </c>
      <c r="Q77" s="21">
        <v>0</v>
      </c>
      <c r="R77" s="21">
        <v>0</v>
      </c>
      <c r="S77" s="21">
        <v>0</v>
      </c>
      <c r="T77" s="21">
        <v>0</v>
      </c>
    </row>
    <row r="78" spans="1:20" ht="12" customHeight="1" x14ac:dyDescent="0.25">
      <c r="A78" s="19" t="s">
        <v>105</v>
      </c>
      <c r="B78" s="19">
        <v>0</v>
      </c>
      <c r="C78" s="20" t="s">
        <v>106</v>
      </c>
      <c r="D78" s="19">
        <v>35410000406</v>
      </c>
      <c r="E78" s="19" t="s">
        <v>187</v>
      </c>
      <c r="F78" s="20" t="s">
        <v>188</v>
      </c>
      <c r="G78" s="21">
        <v>5</v>
      </c>
      <c r="H78" s="21">
        <v>5</v>
      </c>
      <c r="I78" s="21">
        <v>0</v>
      </c>
      <c r="J78" s="18" t="str">
        <f>Tableau1[[#This Row],[Code Article Laboratoire]]&amp;Tableau1[[#This Row],[Magasin]]</f>
        <v>008.0329Disponible</v>
      </c>
      <c r="K78" s="21">
        <v>0</v>
      </c>
      <c r="L78" s="21">
        <v>0</v>
      </c>
      <c r="M78" s="21">
        <v>0</v>
      </c>
      <c r="N78" s="21">
        <v>0</v>
      </c>
      <c r="O78" s="21">
        <v>0</v>
      </c>
      <c r="P78" s="21">
        <v>0</v>
      </c>
      <c r="Q78" s="21">
        <v>0</v>
      </c>
      <c r="R78" s="21">
        <v>0</v>
      </c>
      <c r="S78" s="21">
        <v>0</v>
      </c>
      <c r="T78" s="21">
        <v>0</v>
      </c>
    </row>
    <row r="79" spans="1:20" ht="12" customHeight="1" x14ac:dyDescent="0.25">
      <c r="A79" s="19" t="s">
        <v>105</v>
      </c>
      <c r="B79" s="19">
        <v>52</v>
      </c>
      <c r="C79" s="20" t="s">
        <v>109</v>
      </c>
      <c r="D79" s="19">
        <v>35410000414</v>
      </c>
      <c r="E79" s="19" t="s">
        <v>189</v>
      </c>
      <c r="F79" s="20" t="s">
        <v>190</v>
      </c>
      <c r="G79" s="21">
        <v>10</v>
      </c>
      <c r="H79" s="21">
        <v>10</v>
      </c>
      <c r="I79" s="21">
        <v>0</v>
      </c>
      <c r="J79" s="18" t="str">
        <f>Tableau1[[#This Row],[Code Article Laboratoire]]&amp;Tableau1[[#This Row],[Magasin]]</f>
        <v xml:space="preserve">008.0330Retour Attente Destruction    </v>
      </c>
      <c r="K79" s="21">
        <v>0</v>
      </c>
      <c r="L79" s="21">
        <v>0</v>
      </c>
      <c r="M79" s="21">
        <v>0</v>
      </c>
      <c r="N79" s="21">
        <v>0</v>
      </c>
      <c r="O79" s="21">
        <v>0</v>
      </c>
      <c r="P79" s="21">
        <v>0</v>
      </c>
      <c r="Q79" s="21">
        <v>0</v>
      </c>
      <c r="R79" s="21">
        <v>0</v>
      </c>
      <c r="S79" s="21">
        <v>0</v>
      </c>
      <c r="T79" s="21">
        <v>0</v>
      </c>
    </row>
    <row r="80" spans="1:20" ht="12" customHeight="1" x14ac:dyDescent="0.25">
      <c r="A80" s="19" t="s">
        <v>105</v>
      </c>
      <c r="B80" s="19">
        <v>42</v>
      </c>
      <c r="C80" s="20" t="s">
        <v>137</v>
      </c>
      <c r="D80" s="19">
        <v>35410000414</v>
      </c>
      <c r="E80" s="19" t="s">
        <v>189</v>
      </c>
      <c r="F80" s="20" t="s">
        <v>190</v>
      </c>
      <c r="G80" s="21">
        <v>1</v>
      </c>
      <c r="H80" s="21">
        <v>1</v>
      </c>
      <c r="I80" s="21">
        <v>0</v>
      </c>
      <c r="J80" s="18" t="str">
        <f>Tableau1[[#This Row],[Code Article Laboratoire]]&amp;Tableau1[[#This Row],[Magasin]]</f>
        <v xml:space="preserve">008.0330Perime                        </v>
      </c>
      <c r="K80" s="21">
        <v>0</v>
      </c>
      <c r="L80" s="21">
        <v>0</v>
      </c>
      <c r="M80" s="21">
        <v>0</v>
      </c>
      <c r="N80" s="21">
        <v>0</v>
      </c>
      <c r="O80" s="21">
        <v>0</v>
      </c>
      <c r="P80" s="21">
        <v>0</v>
      </c>
      <c r="Q80" s="21">
        <v>0</v>
      </c>
      <c r="R80" s="21">
        <v>0</v>
      </c>
      <c r="S80" s="21">
        <v>0</v>
      </c>
      <c r="T80" s="21">
        <v>0</v>
      </c>
    </row>
    <row r="81" spans="1:20" ht="12" customHeight="1" x14ac:dyDescent="0.25">
      <c r="A81" s="19" t="s">
        <v>105</v>
      </c>
      <c r="B81" s="19">
        <v>99</v>
      </c>
      <c r="C81" s="20" t="s">
        <v>143</v>
      </c>
      <c r="D81" s="19">
        <v>35410000430</v>
      </c>
      <c r="E81" s="19" t="s">
        <v>99</v>
      </c>
      <c r="F81" s="20" t="s">
        <v>191</v>
      </c>
      <c r="G81" s="21">
        <v>0</v>
      </c>
      <c r="H81" s="21">
        <v>0</v>
      </c>
      <c r="I81" s="21">
        <v>0</v>
      </c>
      <c r="J81" s="18" t="str">
        <f>Tableau1[[#This Row],[Code Article Laboratoire]]&amp;Tableau1[[#This Row],[Magasin]]</f>
        <v xml:space="preserve">008.0373Stock Non Range               </v>
      </c>
      <c r="K81" s="21">
        <v>0</v>
      </c>
      <c r="L81" s="21">
        <v>0</v>
      </c>
      <c r="M81" s="21">
        <v>0</v>
      </c>
      <c r="N81" s="21">
        <v>0</v>
      </c>
      <c r="O81" s="21">
        <v>0</v>
      </c>
      <c r="P81" s="21">
        <v>0</v>
      </c>
      <c r="Q81" s="21">
        <v>0</v>
      </c>
      <c r="R81" s="21">
        <v>17</v>
      </c>
      <c r="S81" s="21">
        <v>17</v>
      </c>
      <c r="T81" s="21">
        <v>0</v>
      </c>
    </row>
    <row r="82" spans="1:20" ht="12" customHeight="1" x14ac:dyDescent="0.25">
      <c r="A82" s="19" t="s">
        <v>105</v>
      </c>
      <c r="B82" s="19">
        <v>52</v>
      </c>
      <c r="C82" s="20" t="s">
        <v>109</v>
      </c>
      <c r="D82" s="19">
        <v>35410000430</v>
      </c>
      <c r="E82" s="19" t="s">
        <v>99</v>
      </c>
      <c r="F82" s="20" t="s">
        <v>191</v>
      </c>
      <c r="G82" s="21">
        <v>40</v>
      </c>
      <c r="H82" s="21">
        <v>37</v>
      </c>
      <c r="I82" s="21">
        <v>0</v>
      </c>
      <c r="J82" s="18" t="str">
        <f>Tableau1[[#This Row],[Code Article Laboratoire]]&amp;Tableau1[[#This Row],[Magasin]]</f>
        <v xml:space="preserve">008.0373Retour Attente Destruction    </v>
      </c>
      <c r="K82" s="21">
        <v>0</v>
      </c>
      <c r="L82" s="21">
        <v>0</v>
      </c>
      <c r="M82" s="21">
        <v>0</v>
      </c>
      <c r="N82" s="21">
        <v>0</v>
      </c>
      <c r="O82" s="21">
        <v>0</v>
      </c>
      <c r="P82" s="21">
        <v>0</v>
      </c>
      <c r="Q82" s="21">
        <v>0</v>
      </c>
      <c r="R82" s="21">
        <v>3</v>
      </c>
      <c r="S82" s="21">
        <v>0</v>
      </c>
      <c r="T82" s="21">
        <v>0</v>
      </c>
    </row>
    <row r="83" spans="1:20" ht="12" customHeight="1" x14ac:dyDescent="0.25">
      <c r="A83" s="19" t="s">
        <v>105</v>
      </c>
      <c r="B83" s="19">
        <v>42</v>
      </c>
      <c r="C83" s="20" t="s">
        <v>137</v>
      </c>
      <c r="D83" s="19">
        <v>35410000430</v>
      </c>
      <c r="E83" s="19" t="s">
        <v>99</v>
      </c>
      <c r="F83" s="20" t="s">
        <v>191</v>
      </c>
      <c r="G83" s="21">
        <v>7</v>
      </c>
      <c r="H83" s="21">
        <v>7</v>
      </c>
      <c r="I83" s="21">
        <v>0</v>
      </c>
      <c r="J83" s="18" t="str">
        <f>Tableau1[[#This Row],[Code Article Laboratoire]]&amp;Tableau1[[#This Row],[Magasin]]</f>
        <v xml:space="preserve">008.0373Perime                        </v>
      </c>
      <c r="K83" s="21">
        <v>0</v>
      </c>
      <c r="L83" s="21">
        <v>0</v>
      </c>
      <c r="M83" s="21">
        <v>0</v>
      </c>
      <c r="N83" s="21">
        <v>0</v>
      </c>
      <c r="O83" s="21">
        <v>0</v>
      </c>
      <c r="P83" s="21">
        <v>0</v>
      </c>
      <c r="Q83" s="21">
        <v>0</v>
      </c>
      <c r="R83" s="21">
        <v>0</v>
      </c>
      <c r="S83" s="21">
        <v>0</v>
      </c>
      <c r="T83" s="21">
        <v>0</v>
      </c>
    </row>
    <row r="84" spans="1:20" ht="12" customHeight="1" x14ac:dyDescent="0.25">
      <c r="A84" s="19" t="s">
        <v>105</v>
      </c>
      <c r="B84" s="19">
        <v>0</v>
      </c>
      <c r="C84" s="20" t="s">
        <v>106</v>
      </c>
      <c r="D84" s="19">
        <v>35410000430</v>
      </c>
      <c r="E84" s="19" t="s">
        <v>99</v>
      </c>
      <c r="F84" s="20" t="s">
        <v>191</v>
      </c>
      <c r="G84" s="21">
        <v>0</v>
      </c>
      <c r="H84" s="21">
        <v>0</v>
      </c>
      <c r="I84" s="21">
        <v>0</v>
      </c>
      <c r="J84" s="18" t="str">
        <f>Tableau1[[#This Row],[Code Article Laboratoire]]&amp;Tableau1[[#This Row],[Magasin]]</f>
        <v>008.0373Disponible</v>
      </c>
      <c r="K84" s="21">
        <v>0</v>
      </c>
      <c r="L84" s="21">
        <v>20</v>
      </c>
      <c r="M84" s="21">
        <v>17</v>
      </c>
      <c r="N84" s="21">
        <v>0</v>
      </c>
      <c r="O84" s="21">
        <v>0</v>
      </c>
      <c r="P84" s="21">
        <v>0</v>
      </c>
      <c r="Q84" s="21">
        <v>0</v>
      </c>
      <c r="R84" s="21">
        <v>17</v>
      </c>
      <c r="S84" s="21">
        <v>20</v>
      </c>
      <c r="T84" s="21">
        <v>0</v>
      </c>
    </row>
    <row r="85" spans="1:20" ht="12" customHeight="1" x14ac:dyDescent="0.25">
      <c r="A85" s="19" t="s">
        <v>105</v>
      </c>
      <c r="B85" s="19">
        <v>52</v>
      </c>
      <c r="C85" s="20" t="s">
        <v>109</v>
      </c>
      <c r="D85" s="19">
        <v>35410000448</v>
      </c>
      <c r="E85" s="19" t="s">
        <v>192</v>
      </c>
      <c r="F85" s="20" t="s">
        <v>193</v>
      </c>
      <c r="G85" s="21">
        <v>17</v>
      </c>
      <c r="H85" s="21">
        <v>17</v>
      </c>
      <c r="I85" s="21">
        <v>0</v>
      </c>
      <c r="J85" s="18" t="str">
        <f>Tableau1[[#This Row],[Code Article Laboratoire]]&amp;Tableau1[[#This Row],[Magasin]]</f>
        <v xml:space="preserve">008.0380Retour Attente Destruction    </v>
      </c>
      <c r="K85" s="21">
        <v>0</v>
      </c>
      <c r="L85" s="21">
        <v>0</v>
      </c>
      <c r="M85" s="21">
        <v>0</v>
      </c>
      <c r="N85" s="21">
        <v>0</v>
      </c>
      <c r="O85" s="21">
        <v>0</v>
      </c>
      <c r="P85" s="21">
        <v>0</v>
      </c>
      <c r="Q85" s="21">
        <v>0</v>
      </c>
      <c r="R85" s="21">
        <v>0</v>
      </c>
      <c r="S85" s="21">
        <v>0</v>
      </c>
      <c r="T85" s="21">
        <v>0</v>
      </c>
    </row>
    <row r="86" spans="1:20" ht="12" customHeight="1" x14ac:dyDescent="0.25">
      <c r="A86" s="19" t="s">
        <v>105</v>
      </c>
      <c r="B86" s="19">
        <v>52</v>
      </c>
      <c r="C86" s="20" t="s">
        <v>109</v>
      </c>
      <c r="D86" s="19">
        <v>35410005405</v>
      </c>
      <c r="E86" s="19" t="s">
        <v>194</v>
      </c>
      <c r="F86" s="20" t="s">
        <v>195</v>
      </c>
      <c r="G86" s="21">
        <v>3</v>
      </c>
      <c r="H86" s="21">
        <v>3</v>
      </c>
      <c r="I86" s="21">
        <v>0</v>
      </c>
      <c r="J86" s="18" t="str">
        <f>Tableau1[[#This Row],[Code Article Laboratoire]]&amp;Tableau1[[#This Row],[Magasin]]</f>
        <v xml:space="preserve">008.0391Retour Attente Destruction    </v>
      </c>
      <c r="K86" s="21">
        <v>0</v>
      </c>
      <c r="L86" s="21">
        <v>0</v>
      </c>
      <c r="M86" s="21">
        <v>0</v>
      </c>
      <c r="N86" s="21">
        <v>0</v>
      </c>
      <c r="O86" s="21">
        <v>0</v>
      </c>
      <c r="P86" s="21">
        <v>0</v>
      </c>
      <c r="Q86" s="21">
        <v>0</v>
      </c>
      <c r="R86" s="21">
        <v>0</v>
      </c>
      <c r="S86" s="21">
        <v>0</v>
      </c>
      <c r="T86" s="21">
        <v>0</v>
      </c>
    </row>
    <row r="87" spans="1:20" ht="12" customHeight="1" x14ac:dyDescent="0.25">
      <c r="A87" s="19" t="s">
        <v>105</v>
      </c>
      <c r="B87" s="19">
        <v>41</v>
      </c>
      <c r="C87" s="20" t="s">
        <v>134</v>
      </c>
      <c r="D87" s="19">
        <v>35410000455</v>
      </c>
      <c r="E87" s="19" t="s">
        <v>196</v>
      </c>
      <c r="F87" s="20" t="s">
        <v>197</v>
      </c>
      <c r="G87" s="21">
        <v>5</v>
      </c>
      <c r="H87" s="21">
        <v>5</v>
      </c>
      <c r="I87" s="21">
        <v>0</v>
      </c>
      <c r="J87" s="18" t="str">
        <f>Tableau1[[#This Row],[Code Article Laboratoire]]&amp;Tableau1[[#This Row],[Magasin]]</f>
        <v xml:space="preserve">008.0397Quarantaine A Detruire        </v>
      </c>
      <c r="K87" s="21">
        <v>0</v>
      </c>
      <c r="L87" s="21">
        <v>0</v>
      </c>
      <c r="M87" s="21">
        <v>0</v>
      </c>
      <c r="N87" s="21">
        <v>0</v>
      </c>
      <c r="O87" s="21">
        <v>0</v>
      </c>
      <c r="P87" s="21">
        <v>0</v>
      </c>
      <c r="Q87" s="21">
        <v>0</v>
      </c>
      <c r="R87" s="21">
        <v>0</v>
      </c>
      <c r="S87" s="21">
        <v>0</v>
      </c>
      <c r="T87" s="21">
        <v>0</v>
      </c>
    </row>
    <row r="88" spans="1:20" ht="12" customHeight="1" x14ac:dyDescent="0.25">
      <c r="A88" s="19" t="s">
        <v>105</v>
      </c>
      <c r="B88" s="19">
        <v>0</v>
      </c>
      <c r="C88" s="20" t="s">
        <v>106</v>
      </c>
      <c r="D88" s="19">
        <v>35410000463</v>
      </c>
      <c r="E88" s="19" t="s">
        <v>198</v>
      </c>
      <c r="F88" s="20" t="s">
        <v>199</v>
      </c>
      <c r="G88" s="21">
        <v>48</v>
      </c>
      <c r="H88" s="21">
        <v>49</v>
      </c>
      <c r="I88" s="21">
        <v>0</v>
      </c>
      <c r="J88" s="18" t="str">
        <f>Tableau1[[#This Row],[Code Article Laboratoire]]&amp;Tableau1[[#This Row],[Magasin]]</f>
        <v>008.0398Disponible</v>
      </c>
      <c r="K88" s="21">
        <v>0</v>
      </c>
      <c r="L88" s="21">
        <v>0</v>
      </c>
      <c r="M88" s="21">
        <v>1</v>
      </c>
      <c r="N88" s="21">
        <v>0</v>
      </c>
      <c r="O88" s="21">
        <v>0</v>
      </c>
      <c r="P88" s="21">
        <v>0</v>
      </c>
      <c r="Q88" s="21">
        <v>0</v>
      </c>
      <c r="R88" s="21">
        <v>0</v>
      </c>
      <c r="S88" s="21">
        <v>0</v>
      </c>
      <c r="T88" s="21">
        <v>0</v>
      </c>
    </row>
    <row r="89" spans="1:20" ht="12" customHeight="1" x14ac:dyDescent="0.25">
      <c r="A89" s="19" t="s">
        <v>105</v>
      </c>
      <c r="B89" s="19">
        <v>52</v>
      </c>
      <c r="C89" s="20" t="s">
        <v>109</v>
      </c>
      <c r="D89" s="19">
        <v>35410000471</v>
      </c>
      <c r="E89" s="19" t="s">
        <v>200</v>
      </c>
      <c r="F89" s="20" t="s">
        <v>201</v>
      </c>
      <c r="G89" s="21">
        <v>1</v>
      </c>
      <c r="H89" s="21">
        <v>1</v>
      </c>
      <c r="I89" s="21">
        <v>0</v>
      </c>
      <c r="J89" s="18" t="str">
        <f>Tableau1[[#This Row],[Code Article Laboratoire]]&amp;Tableau1[[#This Row],[Magasin]]</f>
        <v xml:space="preserve">008.0399Retour Attente Destruction    </v>
      </c>
      <c r="K89" s="21">
        <v>0</v>
      </c>
      <c r="L89" s="21">
        <v>0</v>
      </c>
      <c r="M89" s="21">
        <v>0</v>
      </c>
      <c r="N89" s="21">
        <v>0</v>
      </c>
      <c r="O89" s="21">
        <v>0</v>
      </c>
      <c r="P89" s="21">
        <v>0</v>
      </c>
      <c r="Q89" s="21">
        <v>0</v>
      </c>
      <c r="R89" s="21">
        <v>0</v>
      </c>
      <c r="S89" s="21">
        <v>0</v>
      </c>
      <c r="T89" s="21">
        <v>0</v>
      </c>
    </row>
    <row r="90" spans="1:20" ht="12" customHeight="1" x14ac:dyDescent="0.25">
      <c r="A90" s="19" t="s">
        <v>105</v>
      </c>
      <c r="B90" s="19">
        <v>0</v>
      </c>
      <c r="C90" s="20" t="s">
        <v>106</v>
      </c>
      <c r="D90" s="19">
        <v>35410000471</v>
      </c>
      <c r="E90" s="19" t="s">
        <v>200</v>
      </c>
      <c r="F90" s="20" t="s">
        <v>201</v>
      </c>
      <c r="G90" s="21">
        <v>4</v>
      </c>
      <c r="H90" s="21">
        <v>4</v>
      </c>
      <c r="I90" s="21">
        <v>0</v>
      </c>
      <c r="J90" s="18" t="str">
        <f>Tableau1[[#This Row],[Code Article Laboratoire]]&amp;Tableau1[[#This Row],[Magasin]]</f>
        <v>008.0399Disponible</v>
      </c>
      <c r="K90" s="21">
        <v>0</v>
      </c>
      <c r="L90" s="21">
        <v>0</v>
      </c>
      <c r="M90" s="21">
        <v>0</v>
      </c>
      <c r="N90" s="21">
        <v>0</v>
      </c>
      <c r="O90" s="21">
        <v>0</v>
      </c>
      <c r="P90" s="21">
        <v>0</v>
      </c>
      <c r="Q90" s="21">
        <v>0</v>
      </c>
      <c r="R90" s="21">
        <v>0</v>
      </c>
      <c r="S90" s="21">
        <v>0</v>
      </c>
      <c r="T90" s="21">
        <v>0</v>
      </c>
    </row>
    <row r="91" spans="1:20" ht="12" customHeight="1" x14ac:dyDescent="0.25">
      <c r="A91" s="19" t="s">
        <v>105</v>
      </c>
      <c r="B91" s="19">
        <v>41</v>
      </c>
      <c r="C91" s="20" t="s">
        <v>134</v>
      </c>
      <c r="D91" s="19">
        <v>35410000489</v>
      </c>
      <c r="E91" s="19" t="s">
        <v>202</v>
      </c>
      <c r="F91" s="20" t="s">
        <v>203</v>
      </c>
      <c r="G91" s="21">
        <v>40</v>
      </c>
      <c r="H91" s="21">
        <v>40</v>
      </c>
      <c r="I91" s="21">
        <v>0</v>
      </c>
      <c r="J91" s="18" t="str">
        <f>Tableau1[[#This Row],[Code Article Laboratoire]]&amp;Tableau1[[#This Row],[Magasin]]</f>
        <v xml:space="preserve">008.0400Quarantaine A Detruire        </v>
      </c>
      <c r="K91" s="21">
        <v>0</v>
      </c>
      <c r="L91" s="21">
        <v>0</v>
      </c>
      <c r="M91" s="21">
        <v>0</v>
      </c>
      <c r="N91" s="21">
        <v>0</v>
      </c>
      <c r="O91" s="21">
        <v>0</v>
      </c>
      <c r="P91" s="21">
        <v>0</v>
      </c>
      <c r="Q91" s="21">
        <v>0</v>
      </c>
      <c r="R91" s="21">
        <v>0</v>
      </c>
      <c r="S91" s="21">
        <v>0</v>
      </c>
      <c r="T91" s="21">
        <v>0</v>
      </c>
    </row>
    <row r="92" spans="1:20" ht="12" customHeight="1" x14ac:dyDescent="0.25">
      <c r="A92" s="19" t="s">
        <v>105</v>
      </c>
      <c r="B92" s="19">
        <v>41</v>
      </c>
      <c r="C92" s="20" t="s">
        <v>134</v>
      </c>
      <c r="D92" s="19">
        <v>35410000497</v>
      </c>
      <c r="E92" s="19" t="s">
        <v>204</v>
      </c>
      <c r="F92" s="20" t="s">
        <v>205</v>
      </c>
      <c r="G92" s="21">
        <v>2</v>
      </c>
      <c r="H92" s="21">
        <v>2</v>
      </c>
      <c r="I92" s="21">
        <v>0</v>
      </c>
      <c r="J92" s="18" t="str">
        <f>Tableau1[[#This Row],[Code Article Laboratoire]]&amp;Tableau1[[#This Row],[Magasin]]</f>
        <v xml:space="preserve">008.0401Quarantaine A Detruire        </v>
      </c>
      <c r="K92" s="21">
        <v>0</v>
      </c>
      <c r="L92" s="21">
        <v>0</v>
      </c>
      <c r="M92" s="21">
        <v>0</v>
      </c>
      <c r="N92" s="21">
        <v>0</v>
      </c>
      <c r="O92" s="21">
        <v>0</v>
      </c>
      <c r="P92" s="21">
        <v>0</v>
      </c>
      <c r="Q92" s="21">
        <v>0</v>
      </c>
      <c r="R92" s="21">
        <v>0</v>
      </c>
      <c r="S92" s="21">
        <v>0</v>
      </c>
      <c r="T92" s="21">
        <v>0</v>
      </c>
    </row>
    <row r="93" spans="1:20" ht="12" customHeight="1" x14ac:dyDescent="0.25">
      <c r="A93" s="19" t="s">
        <v>105</v>
      </c>
      <c r="B93" s="19">
        <v>41</v>
      </c>
      <c r="C93" s="20" t="s">
        <v>134</v>
      </c>
      <c r="D93" s="19">
        <v>35410000505</v>
      </c>
      <c r="E93" s="19" t="s">
        <v>206</v>
      </c>
      <c r="F93" s="20" t="s">
        <v>207</v>
      </c>
      <c r="G93" s="21">
        <v>13</v>
      </c>
      <c r="H93" s="21">
        <v>13</v>
      </c>
      <c r="I93" s="21">
        <v>0</v>
      </c>
      <c r="J93" s="18" t="str">
        <f>Tableau1[[#This Row],[Code Article Laboratoire]]&amp;Tableau1[[#This Row],[Magasin]]</f>
        <v xml:space="preserve">008.0402Quarantaine A Detruire        </v>
      </c>
      <c r="K93" s="21">
        <v>0</v>
      </c>
      <c r="L93" s="21">
        <v>0</v>
      </c>
      <c r="M93" s="21">
        <v>0</v>
      </c>
      <c r="N93" s="21">
        <v>0</v>
      </c>
      <c r="O93" s="21">
        <v>0</v>
      </c>
      <c r="P93" s="21">
        <v>0</v>
      </c>
      <c r="Q93" s="21">
        <v>0</v>
      </c>
      <c r="R93" s="21">
        <v>0</v>
      </c>
      <c r="S93" s="21">
        <v>0</v>
      </c>
      <c r="T93" s="21">
        <v>0</v>
      </c>
    </row>
    <row r="94" spans="1:20" ht="12" customHeight="1" x14ac:dyDescent="0.25">
      <c r="A94" s="19" t="s">
        <v>105</v>
      </c>
      <c r="B94" s="19">
        <v>52</v>
      </c>
      <c r="C94" s="20" t="s">
        <v>109</v>
      </c>
      <c r="D94" s="19">
        <v>35410000513</v>
      </c>
      <c r="E94" s="19" t="s">
        <v>35</v>
      </c>
      <c r="F94" s="20" t="s">
        <v>208</v>
      </c>
      <c r="G94" s="21">
        <v>18</v>
      </c>
      <c r="H94" s="21">
        <v>18</v>
      </c>
      <c r="I94" s="21">
        <v>0</v>
      </c>
      <c r="J94" s="18" t="str">
        <f>Tableau1[[#This Row],[Code Article Laboratoire]]&amp;Tableau1[[#This Row],[Magasin]]</f>
        <v xml:space="preserve">008.0403Retour Attente Destruction    </v>
      </c>
      <c r="K94" s="21">
        <v>0</v>
      </c>
      <c r="L94" s="21">
        <v>0</v>
      </c>
      <c r="M94" s="21">
        <v>0</v>
      </c>
      <c r="N94" s="21">
        <v>0</v>
      </c>
      <c r="O94" s="21">
        <v>0</v>
      </c>
      <c r="P94" s="21">
        <v>0</v>
      </c>
      <c r="Q94" s="21">
        <v>0</v>
      </c>
      <c r="R94" s="21">
        <v>0</v>
      </c>
      <c r="S94" s="21">
        <v>0</v>
      </c>
      <c r="T94" s="21">
        <v>0</v>
      </c>
    </row>
    <row r="95" spans="1:20" ht="12" customHeight="1" x14ac:dyDescent="0.25">
      <c r="A95" s="19" t="s">
        <v>105</v>
      </c>
      <c r="B95" s="19">
        <v>42</v>
      </c>
      <c r="C95" s="20" t="s">
        <v>137</v>
      </c>
      <c r="D95" s="19">
        <v>35410000513</v>
      </c>
      <c r="E95" s="19" t="s">
        <v>35</v>
      </c>
      <c r="F95" s="20" t="s">
        <v>208</v>
      </c>
      <c r="G95" s="21">
        <v>4</v>
      </c>
      <c r="H95" s="21">
        <v>4</v>
      </c>
      <c r="I95" s="21">
        <v>0</v>
      </c>
      <c r="J95" s="18" t="str">
        <f>Tableau1[[#This Row],[Code Article Laboratoire]]&amp;Tableau1[[#This Row],[Magasin]]</f>
        <v xml:space="preserve">008.0403Perime                        </v>
      </c>
      <c r="K95" s="21">
        <v>0</v>
      </c>
      <c r="L95" s="21">
        <v>0</v>
      </c>
      <c r="M95" s="21">
        <v>0</v>
      </c>
      <c r="N95" s="21">
        <v>0</v>
      </c>
      <c r="O95" s="21">
        <v>0</v>
      </c>
      <c r="P95" s="21">
        <v>0</v>
      </c>
      <c r="Q95" s="21">
        <v>0</v>
      </c>
      <c r="R95" s="21">
        <v>0</v>
      </c>
      <c r="S95" s="21">
        <v>0</v>
      </c>
      <c r="T95" s="21">
        <v>0</v>
      </c>
    </row>
    <row r="96" spans="1:20" ht="12" customHeight="1" x14ac:dyDescent="0.25">
      <c r="A96" s="19" t="s">
        <v>105</v>
      </c>
      <c r="B96" s="19">
        <v>0</v>
      </c>
      <c r="C96" s="20" t="s">
        <v>106</v>
      </c>
      <c r="D96" s="19">
        <v>35410000513</v>
      </c>
      <c r="E96" s="19" t="s">
        <v>35</v>
      </c>
      <c r="F96" s="20" t="s">
        <v>208</v>
      </c>
      <c r="G96" s="21">
        <v>38</v>
      </c>
      <c r="H96" s="21">
        <v>1154</v>
      </c>
      <c r="I96" s="21">
        <v>0</v>
      </c>
      <c r="J96" s="18" t="str">
        <f>Tableau1[[#This Row],[Code Article Laboratoire]]&amp;Tableau1[[#This Row],[Magasin]]</f>
        <v>008.0403Disponible</v>
      </c>
      <c r="K96" s="21">
        <v>0</v>
      </c>
      <c r="L96" s="21">
        <v>0</v>
      </c>
      <c r="M96" s="21">
        <v>1116</v>
      </c>
      <c r="N96" s="21">
        <v>0</v>
      </c>
      <c r="O96" s="21">
        <v>0</v>
      </c>
      <c r="P96" s="21">
        <v>0</v>
      </c>
      <c r="Q96" s="21">
        <v>0</v>
      </c>
      <c r="R96" s="21">
        <v>0</v>
      </c>
      <c r="S96" s="21">
        <v>0</v>
      </c>
      <c r="T96" s="21">
        <v>0</v>
      </c>
    </row>
    <row r="97" spans="1:20" ht="12" customHeight="1" x14ac:dyDescent="0.25">
      <c r="A97" s="19" t="s">
        <v>105</v>
      </c>
      <c r="B97" s="19">
        <v>99</v>
      </c>
      <c r="C97" s="20" t="s">
        <v>143</v>
      </c>
      <c r="D97" s="19">
        <v>35410005892</v>
      </c>
      <c r="E97" s="19" t="s">
        <v>36</v>
      </c>
      <c r="F97" s="20" t="s">
        <v>209</v>
      </c>
      <c r="G97" s="21">
        <v>0</v>
      </c>
      <c r="H97" s="21">
        <v>0</v>
      </c>
      <c r="I97" s="21">
        <v>0</v>
      </c>
      <c r="J97" s="18" t="str">
        <f>Tableau1[[#This Row],[Code Article Laboratoire]]&amp;Tableau1[[#This Row],[Magasin]]</f>
        <v xml:space="preserve">008.0410Stock Non Range               </v>
      </c>
      <c r="K97" s="21">
        <v>0</v>
      </c>
      <c r="L97" s="21">
        <v>0</v>
      </c>
      <c r="M97" s="21">
        <v>0</v>
      </c>
      <c r="N97" s="21">
        <v>0</v>
      </c>
      <c r="O97" s="21">
        <v>0</v>
      </c>
      <c r="P97" s="21">
        <v>0</v>
      </c>
      <c r="Q97" s="21">
        <v>0</v>
      </c>
      <c r="R97" s="21">
        <v>3608</v>
      </c>
      <c r="S97" s="21">
        <v>3608</v>
      </c>
      <c r="T97" s="21">
        <v>0</v>
      </c>
    </row>
    <row r="98" spans="1:20" ht="12" customHeight="1" x14ac:dyDescent="0.25">
      <c r="A98" s="19" t="s">
        <v>105</v>
      </c>
      <c r="B98" s="19">
        <v>52</v>
      </c>
      <c r="C98" s="20" t="s">
        <v>109</v>
      </c>
      <c r="D98" s="19">
        <v>35410005892</v>
      </c>
      <c r="E98" s="19" t="s">
        <v>36</v>
      </c>
      <c r="F98" s="20" t="s">
        <v>209</v>
      </c>
      <c r="G98" s="21">
        <v>25</v>
      </c>
      <c r="H98" s="21">
        <v>23</v>
      </c>
      <c r="I98" s="21">
        <v>0</v>
      </c>
      <c r="J98" s="18" t="str">
        <f>Tableau1[[#This Row],[Code Article Laboratoire]]&amp;Tableau1[[#This Row],[Magasin]]</f>
        <v xml:space="preserve">008.0410Retour Attente Destruction    </v>
      </c>
      <c r="K98" s="21">
        <v>0</v>
      </c>
      <c r="L98" s="21">
        <v>0</v>
      </c>
      <c r="M98" s="21">
        <v>0</v>
      </c>
      <c r="N98" s="21">
        <v>0</v>
      </c>
      <c r="O98" s="21">
        <v>0</v>
      </c>
      <c r="P98" s="21">
        <v>0</v>
      </c>
      <c r="Q98" s="21">
        <v>0</v>
      </c>
      <c r="R98" s="21">
        <v>2</v>
      </c>
      <c r="S98" s="21">
        <v>0</v>
      </c>
      <c r="T98" s="21">
        <v>0</v>
      </c>
    </row>
    <row r="99" spans="1:20" ht="12" customHeight="1" x14ac:dyDescent="0.25">
      <c r="A99" s="19" t="s">
        <v>105</v>
      </c>
      <c r="B99" s="19">
        <v>42</v>
      </c>
      <c r="C99" s="20" t="s">
        <v>137</v>
      </c>
      <c r="D99" s="19">
        <v>35410005892</v>
      </c>
      <c r="E99" s="19" t="s">
        <v>36</v>
      </c>
      <c r="F99" s="20" t="s">
        <v>209</v>
      </c>
      <c r="G99" s="21">
        <v>3</v>
      </c>
      <c r="H99" s="21">
        <v>3</v>
      </c>
      <c r="I99" s="21">
        <v>0</v>
      </c>
      <c r="J99" s="18" t="str">
        <f>Tableau1[[#This Row],[Code Article Laboratoire]]&amp;Tableau1[[#This Row],[Magasin]]</f>
        <v xml:space="preserve">008.0410Perime                        </v>
      </c>
      <c r="K99" s="21">
        <v>0</v>
      </c>
      <c r="L99" s="21">
        <v>0</v>
      </c>
      <c r="M99" s="21">
        <v>0</v>
      </c>
      <c r="N99" s="21">
        <v>0</v>
      </c>
      <c r="O99" s="21">
        <v>0</v>
      </c>
      <c r="P99" s="21">
        <v>0</v>
      </c>
      <c r="Q99" s="21">
        <v>0</v>
      </c>
      <c r="R99" s="21">
        <v>0</v>
      </c>
      <c r="S99" s="21">
        <v>0</v>
      </c>
      <c r="T99" s="21">
        <v>0</v>
      </c>
    </row>
    <row r="100" spans="1:20" ht="12" customHeight="1" x14ac:dyDescent="0.25">
      <c r="A100" s="19" t="s">
        <v>105</v>
      </c>
      <c r="B100" s="19">
        <v>0</v>
      </c>
      <c r="C100" s="20" t="s">
        <v>106</v>
      </c>
      <c r="D100" s="19">
        <v>35410005892</v>
      </c>
      <c r="E100" s="19" t="s">
        <v>36</v>
      </c>
      <c r="F100" s="20" t="s">
        <v>209</v>
      </c>
      <c r="G100" s="21">
        <v>6434</v>
      </c>
      <c r="H100" s="21">
        <v>3559</v>
      </c>
      <c r="I100" s="21">
        <v>3600</v>
      </c>
      <c r="J100" s="18" t="str">
        <f>Tableau1[[#This Row],[Code Article Laboratoire]]&amp;Tableau1[[#This Row],[Magasin]]</f>
        <v>008.0410Disponible</v>
      </c>
      <c r="K100" s="21">
        <v>0</v>
      </c>
      <c r="L100" s="21">
        <v>10</v>
      </c>
      <c r="M100" s="21">
        <v>733</v>
      </c>
      <c r="N100" s="21">
        <v>0</v>
      </c>
      <c r="O100" s="21">
        <v>0</v>
      </c>
      <c r="P100" s="21">
        <v>0</v>
      </c>
      <c r="Q100" s="21">
        <v>0</v>
      </c>
      <c r="R100" s="21">
        <v>3608</v>
      </c>
      <c r="S100" s="21">
        <v>3610</v>
      </c>
      <c r="T100" s="21">
        <v>0</v>
      </c>
    </row>
    <row r="101" spans="1:20" ht="12" customHeight="1" x14ac:dyDescent="0.25">
      <c r="A101" s="19" t="s">
        <v>105</v>
      </c>
      <c r="B101" s="19">
        <v>52</v>
      </c>
      <c r="C101" s="20" t="s">
        <v>109</v>
      </c>
      <c r="D101" s="19">
        <v>35410004762</v>
      </c>
      <c r="E101" s="19" t="s">
        <v>210</v>
      </c>
      <c r="F101" s="20" t="s">
        <v>211</v>
      </c>
      <c r="G101" s="21">
        <v>2</v>
      </c>
      <c r="H101" s="21">
        <v>2</v>
      </c>
      <c r="I101" s="21">
        <v>0</v>
      </c>
      <c r="J101" s="18" t="str">
        <f>Tableau1[[#This Row],[Code Article Laboratoire]]&amp;Tableau1[[#This Row],[Magasin]]</f>
        <v xml:space="preserve">008.0418Retour Attente Destruction    </v>
      </c>
      <c r="K101" s="21">
        <v>0</v>
      </c>
      <c r="L101" s="21">
        <v>0</v>
      </c>
      <c r="M101" s="21">
        <v>0</v>
      </c>
      <c r="N101" s="21">
        <v>0</v>
      </c>
      <c r="O101" s="21">
        <v>0</v>
      </c>
      <c r="P101" s="21">
        <v>0</v>
      </c>
      <c r="Q101" s="21">
        <v>0</v>
      </c>
      <c r="R101" s="21">
        <v>0</v>
      </c>
      <c r="S101" s="21">
        <v>0</v>
      </c>
      <c r="T101" s="21">
        <v>0</v>
      </c>
    </row>
    <row r="102" spans="1:20" ht="12" customHeight="1" x14ac:dyDescent="0.25">
      <c r="A102" s="19" t="s">
        <v>105</v>
      </c>
      <c r="B102" s="19">
        <v>0</v>
      </c>
      <c r="C102" s="20" t="s">
        <v>106</v>
      </c>
      <c r="D102" s="19">
        <v>35410004762</v>
      </c>
      <c r="E102" s="19" t="s">
        <v>210</v>
      </c>
      <c r="F102" s="20" t="s">
        <v>211</v>
      </c>
      <c r="G102" s="21">
        <v>1635</v>
      </c>
      <c r="H102" s="21">
        <v>1635</v>
      </c>
      <c r="I102" s="21">
        <v>0</v>
      </c>
      <c r="J102" s="18" t="str">
        <f>Tableau1[[#This Row],[Code Article Laboratoire]]&amp;Tableau1[[#This Row],[Magasin]]</f>
        <v>008.0418Disponible</v>
      </c>
      <c r="K102" s="21">
        <v>0</v>
      </c>
      <c r="L102" s="21">
        <v>0</v>
      </c>
      <c r="M102" s="21">
        <v>0</v>
      </c>
      <c r="N102" s="21">
        <v>0</v>
      </c>
      <c r="O102" s="21">
        <v>0</v>
      </c>
      <c r="P102" s="21">
        <v>0</v>
      </c>
      <c r="Q102" s="21">
        <v>0</v>
      </c>
      <c r="R102" s="21">
        <v>0</v>
      </c>
      <c r="S102" s="21">
        <v>0</v>
      </c>
      <c r="T102" s="21">
        <v>0</v>
      </c>
    </row>
    <row r="103" spans="1:20" ht="12" customHeight="1" x14ac:dyDescent="0.25">
      <c r="A103" s="19" t="s">
        <v>105</v>
      </c>
      <c r="B103" s="19">
        <v>99</v>
      </c>
      <c r="C103" s="20" t="s">
        <v>143</v>
      </c>
      <c r="D103" s="19">
        <v>35410005488</v>
      </c>
      <c r="E103" s="19" t="s">
        <v>37</v>
      </c>
      <c r="F103" s="20" t="s">
        <v>212</v>
      </c>
      <c r="G103" s="21">
        <v>158</v>
      </c>
      <c r="H103" s="21">
        <v>158</v>
      </c>
      <c r="I103" s="21">
        <v>0</v>
      </c>
      <c r="J103" s="18" t="str">
        <f>Tableau1[[#This Row],[Code Article Laboratoire]]&amp;Tableau1[[#This Row],[Magasin]]</f>
        <v xml:space="preserve">008.0423Stock Non Range               </v>
      </c>
      <c r="K103" s="21">
        <v>0</v>
      </c>
      <c r="L103" s="21">
        <v>0</v>
      </c>
      <c r="M103" s="21">
        <v>0</v>
      </c>
      <c r="N103" s="21">
        <v>0</v>
      </c>
      <c r="O103" s="21">
        <v>0</v>
      </c>
      <c r="P103" s="21">
        <v>0</v>
      </c>
      <c r="Q103" s="21">
        <v>0</v>
      </c>
      <c r="R103" s="21">
        <v>158</v>
      </c>
      <c r="S103" s="21">
        <v>158</v>
      </c>
      <c r="T103" s="21">
        <v>0</v>
      </c>
    </row>
    <row r="104" spans="1:20" ht="12" customHeight="1" x14ac:dyDescent="0.25">
      <c r="A104" s="19" t="s">
        <v>105</v>
      </c>
      <c r="B104" s="19">
        <v>52</v>
      </c>
      <c r="C104" s="20" t="s">
        <v>109</v>
      </c>
      <c r="D104" s="19">
        <v>35410005488</v>
      </c>
      <c r="E104" s="19" t="s">
        <v>37</v>
      </c>
      <c r="F104" s="20" t="s">
        <v>212</v>
      </c>
      <c r="G104" s="21">
        <v>12</v>
      </c>
      <c r="H104" s="21">
        <v>12</v>
      </c>
      <c r="I104" s="21">
        <v>0</v>
      </c>
      <c r="J104" s="18" t="str">
        <f>Tableau1[[#This Row],[Code Article Laboratoire]]&amp;Tableau1[[#This Row],[Magasin]]</f>
        <v xml:space="preserve">008.0423Retour Attente Destruction    </v>
      </c>
      <c r="K104" s="21">
        <v>0</v>
      </c>
      <c r="L104" s="21">
        <v>0</v>
      </c>
      <c r="M104" s="21">
        <v>0</v>
      </c>
      <c r="N104" s="21">
        <v>0</v>
      </c>
      <c r="O104" s="21">
        <v>0</v>
      </c>
      <c r="P104" s="21">
        <v>0</v>
      </c>
      <c r="Q104" s="21">
        <v>0</v>
      </c>
      <c r="R104" s="21">
        <v>0</v>
      </c>
      <c r="S104" s="21">
        <v>0</v>
      </c>
      <c r="T104" s="21">
        <v>0</v>
      </c>
    </row>
    <row r="105" spans="1:20" ht="12" customHeight="1" x14ac:dyDescent="0.25">
      <c r="A105" s="19" t="s">
        <v>105</v>
      </c>
      <c r="B105" s="19">
        <v>40</v>
      </c>
      <c r="C105" s="20" t="s">
        <v>604</v>
      </c>
      <c r="D105" s="19">
        <v>35410005488</v>
      </c>
      <c r="E105" s="19" t="s">
        <v>37</v>
      </c>
      <c r="F105" s="20" t="s">
        <v>212</v>
      </c>
      <c r="G105" s="21">
        <v>0</v>
      </c>
      <c r="H105" s="21">
        <v>0</v>
      </c>
      <c r="I105" s="21">
        <v>0</v>
      </c>
      <c r="J105" s="18" t="str">
        <f>Tableau1[[#This Row],[Code Article Laboratoire]]&amp;Tableau1[[#This Row],[Magasin]]</f>
        <v xml:space="preserve">008.0423Quarantaine                   </v>
      </c>
      <c r="K105" s="21">
        <v>0</v>
      </c>
      <c r="L105" s="21">
        <v>0</v>
      </c>
      <c r="M105" s="21">
        <v>0</v>
      </c>
      <c r="N105" s="21">
        <v>0</v>
      </c>
      <c r="O105" s="21">
        <v>0</v>
      </c>
      <c r="P105" s="21">
        <v>0</v>
      </c>
      <c r="Q105" s="21">
        <v>0</v>
      </c>
      <c r="R105" s="21">
        <v>320</v>
      </c>
      <c r="S105" s="21">
        <v>320</v>
      </c>
      <c r="T105" s="21">
        <v>0</v>
      </c>
    </row>
    <row r="106" spans="1:20" ht="12" customHeight="1" x14ac:dyDescent="0.25">
      <c r="A106" s="19" t="s">
        <v>105</v>
      </c>
      <c r="B106" s="19">
        <v>0</v>
      </c>
      <c r="C106" s="20" t="s">
        <v>106</v>
      </c>
      <c r="D106" s="19">
        <v>35410005488</v>
      </c>
      <c r="E106" s="19" t="s">
        <v>37</v>
      </c>
      <c r="F106" s="20" t="s">
        <v>212</v>
      </c>
      <c r="G106" s="21">
        <v>487</v>
      </c>
      <c r="H106" s="21">
        <v>631</v>
      </c>
      <c r="I106" s="21">
        <v>0</v>
      </c>
      <c r="J106" s="18" t="str">
        <f>Tableau1[[#This Row],[Code Article Laboratoire]]&amp;Tableau1[[#This Row],[Magasin]]</f>
        <v>008.0423Disponible</v>
      </c>
      <c r="K106" s="21">
        <v>0</v>
      </c>
      <c r="L106" s="21">
        <v>0</v>
      </c>
      <c r="M106" s="21">
        <v>144</v>
      </c>
      <c r="N106" s="21">
        <v>0</v>
      </c>
      <c r="O106" s="21">
        <v>0</v>
      </c>
      <c r="P106" s="21">
        <v>0</v>
      </c>
      <c r="Q106" s="21">
        <v>0</v>
      </c>
      <c r="R106" s="21">
        <v>512</v>
      </c>
      <c r="S106" s="21">
        <v>512</v>
      </c>
      <c r="T106" s="21">
        <v>0</v>
      </c>
    </row>
    <row r="107" spans="1:20" ht="12" customHeight="1" x14ac:dyDescent="0.25">
      <c r="A107" s="19" t="s">
        <v>105</v>
      </c>
      <c r="B107" s="19">
        <v>54</v>
      </c>
      <c r="C107" s="20" t="s">
        <v>1005</v>
      </c>
      <c r="D107" s="19">
        <v>35410005488</v>
      </c>
      <c r="E107" s="19" t="s">
        <v>37</v>
      </c>
      <c r="F107" s="20" t="s">
        <v>212</v>
      </c>
      <c r="G107" s="21">
        <v>0</v>
      </c>
      <c r="H107" s="21">
        <v>0</v>
      </c>
      <c r="I107" s="21">
        <v>0</v>
      </c>
      <c r="J107" s="18" t="str">
        <f>Tableau1[[#This Row],[Code Article Laboratoire]]&amp;Tableau1[[#This Row],[Magasin]]</f>
        <v xml:space="preserve">008.0423Bloque Stock Reserve          </v>
      </c>
      <c r="K107" s="21">
        <v>0</v>
      </c>
      <c r="L107" s="21">
        <v>0</v>
      </c>
      <c r="M107" s="21">
        <v>0</v>
      </c>
      <c r="N107" s="21">
        <v>0</v>
      </c>
      <c r="O107" s="21">
        <v>0</v>
      </c>
      <c r="P107" s="21">
        <v>0</v>
      </c>
      <c r="Q107" s="21">
        <v>0</v>
      </c>
      <c r="R107" s="21">
        <v>670</v>
      </c>
      <c r="S107" s="21">
        <v>670</v>
      </c>
      <c r="T107" s="21">
        <v>0</v>
      </c>
    </row>
    <row r="108" spans="1:20" ht="12" customHeight="1" x14ac:dyDescent="0.25">
      <c r="A108" s="19" t="s">
        <v>105</v>
      </c>
      <c r="B108" s="19">
        <v>52</v>
      </c>
      <c r="C108" s="20" t="s">
        <v>109</v>
      </c>
      <c r="D108" s="19">
        <v>35410005496</v>
      </c>
      <c r="E108" s="19" t="s">
        <v>38</v>
      </c>
      <c r="F108" s="20" t="s">
        <v>213</v>
      </c>
      <c r="G108" s="21">
        <v>3</v>
      </c>
      <c r="H108" s="21">
        <v>3</v>
      </c>
      <c r="I108" s="21">
        <v>0</v>
      </c>
      <c r="J108" s="18" t="str">
        <f>Tableau1[[#This Row],[Code Article Laboratoire]]&amp;Tableau1[[#This Row],[Magasin]]</f>
        <v xml:space="preserve">008.0424Retour Attente Destruction    </v>
      </c>
      <c r="K108" s="21">
        <v>0</v>
      </c>
      <c r="L108" s="21">
        <v>0</v>
      </c>
      <c r="M108" s="21">
        <v>0</v>
      </c>
      <c r="N108" s="21">
        <v>0</v>
      </c>
      <c r="O108" s="21">
        <v>0</v>
      </c>
      <c r="P108" s="21">
        <v>0</v>
      </c>
      <c r="Q108" s="21">
        <v>0</v>
      </c>
      <c r="R108" s="21">
        <v>0</v>
      </c>
      <c r="S108" s="21">
        <v>0</v>
      </c>
      <c r="T108" s="21">
        <v>0</v>
      </c>
    </row>
    <row r="109" spans="1:20" ht="12" customHeight="1" x14ac:dyDescent="0.25">
      <c r="A109" s="19" t="s">
        <v>105</v>
      </c>
      <c r="B109" s="19">
        <v>40</v>
      </c>
      <c r="C109" s="20" t="s">
        <v>604</v>
      </c>
      <c r="D109" s="19">
        <v>35410005496</v>
      </c>
      <c r="E109" s="19" t="s">
        <v>38</v>
      </c>
      <c r="F109" s="20" t="s">
        <v>213</v>
      </c>
      <c r="G109" s="21">
        <v>0</v>
      </c>
      <c r="H109" s="21">
        <v>0</v>
      </c>
      <c r="I109" s="21">
        <v>0</v>
      </c>
      <c r="J109" s="18" t="str">
        <f>Tableau1[[#This Row],[Code Article Laboratoire]]&amp;Tableau1[[#This Row],[Magasin]]</f>
        <v xml:space="preserve">008.0424Quarantaine                   </v>
      </c>
      <c r="K109" s="21">
        <v>0</v>
      </c>
      <c r="L109" s="21">
        <v>0</v>
      </c>
      <c r="M109" s="21">
        <v>0</v>
      </c>
      <c r="N109" s="21">
        <v>0</v>
      </c>
      <c r="O109" s="21">
        <v>0</v>
      </c>
      <c r="P109" s="21">
        <v>0</v>
      </c>
      <c r="Q109" s="21">
        <v>0</v>
      </c>
      <c r="R109" s="21">
        <v>1120</v>
      </c>
      <c r="S109" s="21">
        <v>1120</v>
      </c>
      <c r="T109" s="21">
        <v>0</v>
      </c>
    </row>
    <row r="110" spans="1:20" ht="12" customHeight="1" x14ac:dyDescent="0.25">
      <c r="A110" s="19" t="s">
        <v>105</v>
      </c>
      <c r="B110" s="19">
        <v>0</v>
      </c>
      <c r="C110" s="20" t="s">
        <v>106</v>
      </c>
      <c r="D110" s="19">
        <v>35410005496</v>
      </c>
      <c r="E110" s="19" t="s">
        <v>38</v>
      </c>
      <c r="F110" s="20" t="s">
        <v>213</v>
      </c>
      <c r="G110" s="21">
        <v>1160</v>
      </c>
      <c r="H110" s="21">
        <v>1600</v>
      </c>
      <c r="I110" s="21">
        <v>0</v>
      </c>
      <c r="J110" s="18" t="str">
        <f>Tableau1[[#This Row],[Code Article Laboratoire]]&amp;Tableau1[[#This Row],[Magasin]]</f>
        <v>008.0424Disponible</v>
      </c>
      <c r="K110" s="21">
        <v>0</v>
      </c>
      <c r="L110" s="21">
        <v>0</v>
      </c>
      <c r="M110" s="21">
        <v>440</v>
      </c>
      <c r="N110" s="21">
        <v>0</v>
      </c>
      <c r="O110" s="21">
        <v>0</v>
      </c>
      <c r="P110" s="21">
        <v>0</v>
      </c>
      <c r="Q110" s="21">
        <v>0</v>
      </c>
      <c r="R110" s="21">
        <v>1190</v>
      </c>
      <c r="S110" s="21">
        <v>1190</v>
      </c>
      <c r="T110" s="21">
        <v>0</v>
      </c>
    </row>
    <row r="111" spans="1:20" ht="12" customHeight="1" x14ac:dyDescent="0.25">
      <c r="A111" s="19" t="s">
        <v>105</v>
      </c>
      <c r="B111" s="19">
        <v>54</v>
      </c>
      <c r="C111" s="20" t="s">
        <v>1005</v>
      </c>
      <c r="D111" s="19">
        <v>35410005496</v>
      </c>
      <c r="E111" s="19" t="s">
        <v>38</v>
      </c>
      <c r="F111" s="20" t="s">
        <v>213</v>
      </c>
      <c r="G111" s="21">
        <v>0</v>
      </c>
      <c r="H111" s="21">
        <v>0</v>
      </c>
      <c r="I111" s="21">
        <v>0</v>
      </c>
      <c r="J111" s="18" t="str">
        <f>Tableau1[[#This Row],[Code Article Laboratoire]]&amp;Tableau1[[#This Row],[Magasin]]</f>
        <v xml:space="preserve">008.0424Bloque Stock Reserve          </v>
      </c>
      <c r="K111" s="21">
        <v>0</v>
      </c>
      <c r="L111" s="21">
        <v>0</v>
      </c>
      <c r="M111" s="21">
        <v>0</v>
      </c>
      <c r="N111" s="21">
        <v>0</v>
      </c>
      <c r="O111" s="21">
        <v>0</v>
      </c>
      <c r="P111" s="21">
        <v>0</v>
      </c>
      <c r="Q111" s="21">
        <v>0</v>
      </c>
      <c r="R111" s="21">
        <v>1190</v>
      </c>
      <c r="S111" s="21">
        <v>1190</v>
      </c>
      <c r="T111" s="21">
        <v>0</v>
      </c>
    </row>
    <row r="112" spans="1:20" ht="12" customHeight="1" x14ac:dyDescent="0.25">
      <c r="A112" s="19" t="s">
        <v>105</v>
      </c>
      <c r="B112" s="19">
        <v>52</v>
      </c>
      <c r="C112" s="20" t="s">
        <v>109</v>
      </c>
      <c r="D112" s="19">
        <v>35410005504</v>
      </c>
      <c r="E112" s="19" t="s">
        <v>39</v>
      </c>
      <c r="F112" s="20" t="s">
        <v>214</v>
      </c>
      <c r="G112" s="21">
        <v>6</v>
      </c>
      <c r="H112" s="21">
        <v>6</v>
      </c>
      <c r="I112" s="21">
        <v>0</v>
      </c>
      <c r="J112" s="18" t="str">
        <f>Tableau1[[#This Row],[Code Article Laboratoire]]&amp;Tableau1[[#This Row],[Magasin]]</f>
        <v xml:space="preserve">008.0429Retour Attente Destruction    </v>
      </c>
      <c r="K112" s="21">
        <v>0</v>
      </c>
      <c r="L112" s="21">
        <v>0</v>
      </c>
      <c r="M112" s="21">
        <v>0</v>
      </c>
      <c r="N112" s="21">
        <v>0</v>
      </c>
      <c r="O112" s="21">
        <v>0</v>
      </c>
      <c r="P112" s="21">
        <v>0</v>
      </c>
      <c r="Q112" s="21">
        <v>0</v>
      </c>
      <c r="R112" s="21">
        <v>0</v>
      </c>
      <c r="S112" s="21">
        <v>0</v>
      </c>
      <c r="T112" s="21">
        <v>0</v>
      </c>
    </row>
    <row r="113" spans="1:20" ht="12" customHeight="1" x14ac:dyDescent="0.25">
      <c r="A113" s="19" t="s">
        <v>105</v>
      </c>
      <c r="B113" s="19">
        <v>99</v>
      </c>
      <c r="C113" s="20" t="s">
        <v>143</v>
      </c>
      <c r="D113" s="19">
        <v>35410005512</v>
      </c>
      <c r="E113" s="19" t="s">
        <v>40</v>
      </c>
      <c r="F113" s="20" t="s">
        <v>215</v>
      </c>
      <c r="G113" s="21">
        <v>0</v>
      </c>
      <c r="H113" s="21">
        <v>0</v>
      </c>
      <c r="I113" s="21">
        <v>0</v>
      </c>
      <c r="J113" s="18" t="str">
        <f>Tableau1[[#This Row],[Code Article Laboratoire]]&amp;Tableau1[[#This Row],[Magasin]]</f>
        <v xml:space="preserve">008.0430Stock Non Range               </v>
      </c>
      <c r="K113" s="21">
        <v>0</v>
      </c>
      <c r="L113" s="21">
        <v>0</v>
      </c>
      <c r="M113" s="21">
        <v>0</v>
      </c>
      <c r="N113" s="21">
        <v>0</v>
      </c>
      <c r="O113" s="21">
        <v>0</v>
      </c>
      <c r="P113" s="21">
        <v>0</v>
      </c>
      <c r="Q113" s="21">
        <v>0</v>
      </c>
      <c r="R113" s="21">
        <v>2200</v>
      </c>
      <c r="S113" s="21">
        <v>2200</v>
      </c>
      <c r="T113" s="21">
        <v>0</v>
      </c>
    </row>
    <row r="114" spans="1:20" ht="12" customHeight="1" x14ac:dyDescent="0.25">
      <c r="A114" s="19" t="s">
        <v>105</v>
      </c>
      <c r="B114" s="19">
        <v>52</v>
      </c>
      <c r="C114" s="20" t="s">
        <v>109</v>
      </c>
      <c r="D114" s="19">
        <v>35410005512</v>
      </c>
      <c r="E114" s="19" t="s">
        <v>40</v>
      </c>
      <c r="F114" s="20" t="s">
        <v>215</v>
      </c>
      <c r="G114" s="21">
        <v>5</v>
      </c>
      <c r="H114" s="21">
        <v>5</v>
      </c>
      <c r="I114" s="21">
        <v>0</v>
      </c>
      <c r="J114" s="18" t="str">
        <f>Tableau1[[#This Row],[Code Article Laboratoire]]&amp;Tableau1[[#This Row],[Magasin]]</f>
        <v xml:space="preserve">008.0430Retour Attente Destruction    </v>
      </c>
      <c r="K114" s="21">
        <v>0</v>
      </c>
      <c r="L114" s="21">
        <v>0</v>
      </c>
      <c r="M114" s="21">
        <v>0</v>
      </c>
      <c r="N114" s="21">
        <v>0</v>
      </c>
      <c r="O114" s="21">
        <v>0</v>
      </c>
      <c r="P114" s="21">
        <v>0</v>
      </c>
      <c r="Q114" s="21">
        <v>0</v>
      </c>
      <c r="R114" s="21">
        <v>0</v>
      </c>
      <c r="S114" s="21">
        <v>0</v>
      </c>
      <c r="T114" s="21">
        <v>0</v>
      </c>
    </row>
    <row r="115" spans="1:20" ht="12" customHeight="1" x14ac:dyDescent="0.25">
      <c r="A115" s="19" t="s">
        <v>105</v>
      </c>
      <c r="B115" s="19">
        <v>42</v>
      </c>
      <c r="C115" s="20" t="s">
        <v>137</v>
      </c>
      <c r="D115" s="19">
        <v>35410005512</v>
      </c>
      <c r="E115" s="19" t="s">
        <v>40</v>
      </c>
      <c r="F115" s="20" t="s">
        <v>215</v>
      </c>
      <c r="G115" s="21">
        <v>33</v>
      </c>
      <c r="H115" s="21">
        <v>33</v>
      </c>
      <c r="I115" s="21">
        <v>0</v>
      </c>
      <c r="J115" s="18" t="str">
        <f>Tableau1[[#This Row],[Code Article Laboratoire]]&amp;Tableau1[[#This Row],[Magasin]]</f>
        <v xml:space="preserve">008.0430Perime                        </v>
      </c>
      <c r="K115" s="21">
        <v>0</v>
      </c>
      <c r="L115" s="21">
        <v>0</v>
      </c>
      <c r="M115" s="21">
        <v>0</v>
      </c>
      <c r="N115" s="21">
        <v>0</v>
      </c>
      <c r="O115" s="21">
        <v>0</v>
      </c>
      <c r="P115" s="21">
        <v>0</v>
      </c>
      <c r="Q115" s="21">
        <v>0</v>
      </c>
      <c r="R115" s="21">
        <v>0</v>
      </c>
      <c r="S115" s="21">
        <v>0</v>
      </c>
      <c r="T115" s="21">
        <v>0</v>
      </c>
    </row>
    <row r="116" spans="1:20" ht="12" customHeight="1" x14ac:dyDescent="0.25">
      <c r="A116" s="19" t="s">
        <v>105</v>
      </c>
      <c r="B116" s="19">
        <v>0</v>
      </c>
      <c r="C116" s="20" t="s">
        <v>106</v>
      </c>
      <c r="D116" s="19">
        <v>35410005512</v>
      </c>
      <c r="E116" s="19" t="s">
        <v>40</v>
      </c>
      <c r="F116" s="20" t="s">
        <v>215</v>
      </c>
      <c r="G116" s="21">
        <v>2159</v>
      </c>
      <c r="H116" s="21">
        <v>1321</v>
      </c>
      <c r="I116" s="21">
        <v>2200</v>
      </c>
      <c r="J116" s="18" t="str">
        <f>Tableau1[[#This Row],[Code Article Laboratoire]]&amp;Tableau1[[#This Row],[Magasin]]</f>
        <v>008.0430Disponible</v>
      </c>
      <c r="K116" s="21">
        <v>0</v>
      </c>
      <c r="L116" s="21">
        <v>0</v>
      </c>
      <c r="M116" s="21">
        <v>1362</v>
      </c>
      <c r="N116" s="21">
        <v>0</v>
      </c>
      <c r="O116" s="21">
        <v>0</v>
      </c>
      <c r="P116" s="21">
        <v>0</v>
      </c>
      <c r="Q116" s="21">
        <v>0</v>
      </c>
      <c r="R116" s="21">
        <v>2200</v>
      </c>
      <c r="S116" s="21">
        <v>2200</v>
      </c>
      <c r="T116" s="21">
        <v>0</v>
      </c>
    </row>
    <row r="117" spans="1:20" ht="12" customHeight="1" x14ac:dyDescent="0.25">
      <c r="A117" s="19" t="s">
        <v>105</v>
      </c>
      <c r="B117" s="19">
        <v>99</v>
      </c>
      <c r="C117" s="20" t="s">
        <v>143</v>
      </c>
      <c r="D117" s="19">
        <v>35410005520</v>
      </c>
      <c r="E117" s="19" t="s">
        <v>41</v>
      </c>
      <c r="F117" s="20" t="s">
        <v>216</v>
      </c>
      <c r="G117" s="21">
        <v>2</v>
      </c>
      <c r="H117" s="21">
        <v>0</v>
      </c>
      <c r="I117" s="21">
        <v>0</v>
      </c>
      <c r="J117" s="18" t="str">
        <f>Tableau1[[#This Row],[Code Article Laboratoire]]&amp;Tableau1[[#This Row],[Magasin]]</f>
        <v xml:space="preserve">008.0431Stock Non Range               </v>
      </c>
      <c r="K117" s="21">
        <v>0</v>
      </c>
      <c r="L117" s="21">
        <v>0</v>
      </c>
      <c r="M117" s="21">
        <v>0</v>
      </c>
      <c r="N117" s="21">
        <v>0</v>
      </c>
      <c r="O117" s="21">
        <v>0</v>
      </c>
      <c r="P117" s="21">
        <v>0</v>
      </c>
      <c r="Q117" s="21">
        <v>0</v>
      </c>
      <c r="R117" s="21">
        <v>10</v>
      </c>
      <c r="S117" s="21">
        <v>8</v>
      </c>
      <c r="T117" s="21">
        <v>0</v>
      </c>
    </row>
    <row r="118" spans="1:20" ht="12" customHeight="1" x14ac:dyDescent="0.25">
      <c r="A118" s="19" t="s">
        <v>105</v>
      </c>
      <c r="B118" s="19">
        <v>52</v>
      </c>
      <c r="C118" s="20" t="s">
        <v>109</v>
      </c>
      <c r="D118" s="19">
        <v>35410005520</v>
      </c>
      <c r="E118" s="19" t="s">
        <v>41</v>
      </c>
      <c r="F118" s="20" t="s">
        <v>216</v>
      </c>
      <c r="G118" s="21">
        <v>114</v>
      </c>
      <c r="H118" s="21">
        <v>114</v>
      </c>
      <c r="I118" s="21">
        <v>0</v>
      </c>
      <c r="J118" s="18" t="str">
        <f>Tableau1[[#This Row],[Code Article Laboratoire]]&amp;Tableau1[[#This Row],[Magasin]]</f>
        <v xml:space="preserve">008.0431Retour Attente Destruction    </v>
      </c>
      <c r="K118" s="21">
        <v>0</v>
      </c>
      <c r="L118" s="21">
        <v>0</v>
      </c>
      <c r="M118" s="21">
        <v>0</v>
      </c>
      <c r="N118" s="21">
        <v>0</v>
      </c>
      <c r="O118" s="21">
        <v>0</v>
      </c>
      <c r="P118" s="21">
        <v>0</v>
      </c>
      <c r="Q118" s="21">
        <v>0</v>
      </c>
      <c r="R118" s="21">
        <v>0</v>
      </c>
      <c r="S118" s="21">
        <v>0</v>
      </c>
      <c r="T118" s="21">
        <v>0</v>
      </c>
    </row>
    <row r="119" spans="1:20" ht="12" customHeight="1" x14ac:dyDescent="0.25">
      <c r="A119" s="19" t="s">
        <v>105</v>
      </c>
      <c r="B119" s="19">
        <v>41</v>
      </c>
      <c r="C119" s="20" t="s">
        <v>134</v>
      </c>
      <c r="D119" s="19">
        <v>35410005520</v>
      </c>
      <c r="E119" s="19" t="s">
        <v>41</v>
      </c>
      <c r="F119" s="20" t="s">
        <v>216</v>
      </c>
      <c r="G119" s="21">
        <v>7</v>
      </c>
      <c r="H119" s="21">
        <v>7</v>
      </c>
      <c r="I119" s="21">
        <v>0</v>
      </c>
      <c r="J119" s="18" t="str">
        <f>Tableau1[[#This Row],[Code Article Laboratoire]]&amp;Tableau1[[#This Row],[Magasin]]</f>
        <v xml:space="preserve">008.0431Quarantaine A Detruire        </v>
      </c>
      <c r="K119" s="21">
        <v>0</v>
      </c>
      <c r="L119" s="21">
        <v>0</v>
      </c>
      <c r="M119" s="21">
        <v>0</v>
      </c>
      <c r="N119" s="21">
        <v>0</v>
      </c>
      <c r="O119" s="21">
        <v>0</v>
      </c>
      <c r="P119" s="21">
        <v>0</v>
      </c>
      <c r="Q119" s="21">
        <v>0</v>
      </c>
      <c r="R119" s="21">
        <v>0</v>
      </c>
      <c r="S119" s="21">
        <v>0</v>
      </c>
      <c r="T119" s="21">
        <v>0</v>
      </c>
    </row>
    <row r="120" spans="1:20" ht="12" customHeight="1" x14ac:dyDescent="0.25">
      <c r="A120" s="19" t="s">
        <v>105</v>
      </c>
      <c r="B120" s="19">
        <v>40</v>
      </c>
      <c r="C120" s="20" t="s">
        <v>604</v>
      </c>
      <c r="D120" s="19">
        <v>35410005520</v>
      </c>
      <c r="E120" s="19" t="s">
        <v>41</v>
      </c>
      <c r="F120" s="20" t="s">
        <v>216</v>
      </c>
      <c r="G120" s="21">
        <v>0</v>
      </c>
      <c r="H120" s="21">
        <v>0</v>
      </c>
      <c r="I120" s="21">
        <v>0</v>
      </c>
      <c r="J120" s="18" t="str">
        <f>Tableau1[[#This Row],[Code Article Laboratoire]]&amp;Tableau1[[#This Row],[Magasin]]</f>
        <v xml:space="preserve">008.0431Quarantaine                   </v>
      </c>
      <c r="K120" s="21">
        <v>0</v>
      </c>
      <c r="L120" s="21">
        <v>0</v>
      </c>
      <c r="M120" s="21">
        <v>0</v>
      </c>
      <c r="N120" s="21">
        <v>0</v>
      </c>
      <c r="O120" s="21">
        <v>0</v>
      </c>
      <c r="P120" s="21">
        <v>0</v>
      </c>
      <c r="Q120" s="21">
        <v>0</v>
      </c>
      <c r="R120" s="21">
        <v>4557</v>
      </c>
      <c r="S120" s="21">
        <v>4557</v>
      </c>
      <c r="T120" s="21">
        <v>0</v>
      </c>
    </row>
    <row r="121" spans="1:20" ht="12" customHeight="1" x14ac:dyDescent="0.25">
      <c r="A121" s="19" t="s">
        <v>105</v>
      </c>
      <c r="B121" s="19">
        <v>42</v>
      </c>
      <c r="C121" s="20" t="s">
        <v>137</v>
      </c>
      <c r="D121" s="19">
        <v>35410005520</v>
      </c>
      <c r="E121" s="19" t="s">
        <v>41</v>
      </c>
      <c r="F121" s="20" t="s">
        <v>216</v>
      </c>
      <c r="G121" s="21">
        <v>15</v>
      </c>
      <c r="H121" s="21">
        <v>15</v>
      </c>
      <c r="I121" s="21">
        <v>0</v>
      </c>
      <c r="J121" s="18" t="str">
        <f>Tableau1[[#This Row],[Code Article Laboratoire]]&amp;Tableau1[[#This Row],[Magasin]]</f>
        <v xml:space="preserve">008.0431Perime                        </v>
      </c>
      <c r="K121" s="21">
        <v>0</v>
      </c>
      <c r="L121" s="21">
        <v>0</v>
      </c>
      <c r="M121" s="21">
        <v>0</v>
      </c>
      <c r="N121" s="21">
        <v>0</v>
      </c>
      <c r="O121" s="21">
        <v>0</v>
      </c>
      <c r="P121" s="21">
        <v>0</v>
      </c>
      <c r="Q121" s="21">
        <v>0</v>
      </c>
      <c r="R121" s="21">
        <v>0</v>
      </c>
      <c r="S121" s="21">
        <v>0</v>
      </c>
      <c r="T121" s="21">
        <v>0</v>
      </c>
    </row>
    <row r="122" spans="1:20" ht="12" customHeight="1" x14ac:dyDescent="0.25">
      <c r="A122" s="19" t="s">
        <v>105</v>
      </c>
      <c r="B122" s="19">
        <v>0</v>
      </c>
      <c r="C122" s="20" t="s">
        <v>106</v>
      </c>
      <c r="D122" s="19">
        <v>35410005520</v>
      </c>
      <c r="E122" s="19" t="s">
        <v>41</v>
      </c>
      <c r="F122" s="20" t="s">
        <v>216</v>
      </c>
      <c r="G122" s="21">
        <v>4228</v>
      </c>
      <c r="H122" s="21">
        <v>5987</v>
      </c>
      <c r="I122" s="21">
        <v>0</v>
      </c>
      <c r="J122" s="18" t="str">
        <f>Tableau1[[#This Row],[Code Article Laboratoire]]&amp;Tableau1[[#This Row],[Magasin]]</f>
        <v>008.0431Disponible</v>
      </c>
      <c r="K122" s="21">
        <v>0</v>
      </c>
      <c r="L122" s="21">
        <v>8</v>
      </c>
      <c r="M122" s="21">
        <v>1765</v>
      </c>
      <c r="N122" s="21">
        <v>0</v>
      </c>
      <c r="O122" s="21">
        <v>0</v>
      </c>
      <c r="P122" s="21">
        <v>0</v>
      </c>
      <c r="Q122" s="21">
        <v>0</v>
      </c>
      <c r="R122" s="21">
        <v>4620</v>
      </c>
      <c r="S122" s="21">
        <v>4622</v>
      </c>
      <c r="T122" s="21">
        <v>0</v>
      </c>
    </row>
    <row r="123" spans="1:20" ht="12" customHeight="1" x14ac:dyDescent="0.25">
      <c r="A123" s="19" t="s">
        <v>105</v>
      </c>
      <c r="B123" s="19">
        <v>54</v>
      </c>
      <c r="C123" s="20" t="s">
        <v>1005</v>
      </c>
      <c r="D123" s="19">
        <v>35410005520</v>
      </c>
      <c r="E123" s="19" t="s">
        <v>41</v>
      </c>
      <c r="F123" s="20" t="s">
        <v>216</v>
      </c>
      <c r="G123" s="21">
        <v>0</v>
      </c>
      <c r="H123" s="21">
        <v>0</v>
      </c>
      <c r="I123" s="21">
        <v>0</v>
      </c>
      <c r="J123" s="18" t="str">
        <f>Tableau1[[#This Row],[Code Article Laboratoire]]&amp;Tableau1[[#This Row],[Magasin]]</f>
        <v xml:space="preserve">008.0431Bloque Stock Reserve          </v>
      </c>
      <c r="K123" s="21">
        <v>0</v>
      </c>
      <c r="L123" s="21">
        <v>0</v>
      </c>
      <c r="M123" s="21">
        <v>0</v>
      </c>
      <c r="N123" s="21">
        <v>0</v>
      </c>
      <c r="O123" s="21">
        <v>0</v>
      </c>
      <c r="P123" s="21">
        <v>0</v>
      </c>
      <c r="Q123" s="21">
        <v>0</v>
      </c>
      <c r="R123" s="21">
        <v>4614</v>
      </c>
      <c r="S123" s="21">
        <v>4614</v>
      </c>
      <c r="T123" s="21">
        <v>0</v>
      </c>
    </row>
    <row r="124" spans="1:20" ht="12" customHeight="1" x14ac:dyDescent="0.25">
      <c r="A124" s="19" t="s">
        <v>105</v>
      </c>
      <c r="B124" s="19">
        <v>99</v>
      </c>
      <c r="C124" s="20" t="s">
        <v>143</v>
      </c>
      <c r="D124" s="19">
        <v>35410005538</v>
      </c>
      <c r="E124" s="19" t="s">
        <v>42</v>
      </c>
      <c r="F124" s="20" t="s">
        <v>217</v>
      </c>
      <c r="G124" s="21">
        <v>0</v>
      </c>
      <c r="H124" s="21">
        <v>0</v>
      </c>
      <c r="I124" s="21">
        <v>0</v>
      </c>
      <c r="J124" s="18" t="str">
        <f>Tableau1[[#This Row],[Code Article Laboratoire]]&amp;Tableau1[[#This Row],[Magasin]]</f>
        <v xml:space="preserve">008.0436Stock Non Range               </v>
      </c>
      <c r="K124" s="21">
        <v>0</v>
      </c>
      <c r="L124" s="21">
        <v>0</v>
      </c>
      <c r="M124" s="21">
        <v>0</v>
      </c>
      <c r="N124" s="21">
        <v>0</v>
      </c>
      <c r="O124" s="21">
        <v>0</v>
      </c>
      <c r="P124" s="21">
        <v>0</v>
      </c>
      <c r="Q124" s="21">
        <v>0</v>
      </c>
      <c r="R124" s="21">
        <v>2800</v>
      </c>
      <c r="S124" s="21">
        <v>2800</v>
      </c>
      <c r="T124" s="21">
        <v>0</v>
      </c>
    </row>
    <row r="125" spans="1:20" ht="12" customHeight="1" x14ac:dyDescent="0.25">
      <c r="A125" s="19" t="s">
        <v>105</v>
      </c>
      <c r="B125" s="19">
        <v>52</v>
      </c>
      <c r="C125" s="20" t="s">
        <v>109</v>
      </c>
      <c r="D125" s="19">
        <v>35410005538</v>
      </c>
      <c r="E125" s="19" t="s">
        <v>42</v>
      </c>
      <c r="F125" s="20" t="s">
        <v>217</v>
      </c>
      <c r="G125" s="21">
        <v>47</v>
      </c>
      <c r="H125" s="21">
        <v>47</v>
      </c>
      <c r="I125" s="21">
        <v>0</v>
      </c>
      <c r="J125" s="18" t="str">
        <f>Tableau1[[#This Row],[Code Article Laboratoire]]&amp;Tableau1[[#This Row],[Magasin]]</f>
        <v xml:space="preserve">008.0436Retour Attente Destruction    </v>
      </c>
      <c r="K125" s="21">
        <v>0</v>
      </c>
      <c r="L125" s="21">
        <v>0</v>
      </c>
      <c r="M125" s="21">
        <v>0</v>
      </c>
      <c r="N125" s="21">
        <v>0</v>
      </c>
      <c r="O125" s="21">
        <v>0</v>
      </c>
      <c r="P125" s="21">
        <v>0</v>
      </c>
      <c r="Q125" s="21">
        <v>0</v>
      </c>
      <c r="R125" s="21">
        <v>0</v>
      </c>
      <c r="S125" s="21">
        <v>0</v>
      </c>
      <c r="T125" s="21">
        <v>0</v>
      </c>
    </row>
    <row r="126" spans="1:20" ht="12" customHeight="1" x14ac:dyDescent="0.25">
      <c r="A126" s="19" t="s">
        <v>105</v>
      </c>
      <c r="B126" s="19">
        <v>41</v>
      </c>
      <c r="C126" s="20" t="s">
        <v>134</v>
      </c>
      <c r="D126" s="19">
        <v>35410005538</v>
      </c>
      <c r="E126" s="19" t="s">
        <v>42</v>
      </c>
      <c r="F126" s="20" t="s">
        <v>217</v>
      </c>
      <c r="G126" s="21">
        <v>5</v>
      </c>
      <c r="H126" s="21">
        <v>5</v>
      </c>
      <c r="I126" s="21">
        <v>0</v>
      </c>
      <c r="J126" s="18" t="str">
        <f>Tableau1[[#This Row],[Code Article Laboratoire]]&amp;Tableau1[[#This Row],[Magasin]]</f>
        <v xml:space="preserve">008.0436Quarantaine A Detruire        </v>
      </c>
      <c r="K126" s="21">
        <v>0</v>
      </c>
      <c r="L126" s="21">
        <v>0</v>
      </c>
      <c r="M126" s="21">
        <v>0</v>
      </c>
      <c r="N126" s="21">
        <v>0</v>
      </c>
      <c r="O126" s="21">
        <v>0</v>
      </c>
      <c r="P126" s="21">
        <v>0</v>
      </c>
      <c r="Q126" s="21">
        <v>0</v>
      </c>
      <c r="R126" s="21">
        <v>0</v>
      </c>
      <c r="S126" s="21">
        <v>0</v>
      </c>
      <c r="T126" s="21">
        <v>0</v>
      </c>
    </row>
    <row r="127" spans="1:20" ht="12" customHeight="1" x14ac:dyDescent="0.25">
      <c r="A127" s="19" t="s">
        <v>105</v>
      </c>
      <c r="B127" s="19">
        <v>40</v>
      </c>
      <c r="C127" s="20" t="s">
        <v>604</v>
      </c>
      <c r="D127" s="19">
        <v>35410005538</v>
      </c>
      <c r="E127" s="19" t="s">
        <v>42</v>
      </c>
      <c r="F127" s="20" t="s">
        <v>217</v>
      </c>
      <c r="G127" s="21">
        <v>0</v>
      </c>
      <c r="H127" s="21">
        <v>0</v>
      </c>
      <c r="I127" s="21">
        <v>0</v>
      </c>
      <c r="J127" s="18" t="str">
        <f>Tableau1[[#This Row],[Code Article Laboratoire]]&amp;Tableau1[[#This Row],[Magasin]]</f>
        <v xml:space="preserve">008.0436Quarantaine                   </v>
      </c>
      <c r="K127" s="21">
        <v>0</v>
      </c>
      <c r="L127" s="21">
        <v>0</v>
      </c>
      <c r="M127" s="21">
        <v>0</v>
      </c>
      <c r="N127" s="21">
        <v>0</v>
      </c>
      <c r="O127" s="21">
        <v>0</v>
      </c>
      <c r="P127" s="21">
        <v>0</v>
      </c>
      <c r="Q127" s="21">
        <v>0</v>
      </c>
      <c r="R127" s="21">
        <v>1040</v>
      </c>
      <c r="S127" s="21">
        <v>1040</v>
      </c>
      <c r="T127" s="21">
        <v>0</v>
      </c>
    </row>
    <row r="128" spans="1:20" ht="12" customHeight="1" x14ac:dyDescent="0.25">
      <c r="A128" s="19" t="s">
        <v>105</v>
      </c>
      <c r="B128" s="19">
        <v>42</v>
      </c>
      <c r="C128" s="20" t="s">
        <v>137</v>
      </c>
      <c r="D128" s="19">
        <v>35410005538</v>
      </c>
      <c r="E128" s="19" t="s">
        <v>42</v>
      </c>
      <c r="F128" s="20" t="s">
        <v>217</v>
      </c>
      <c r="G128" s="21">
        <v>4</v>
      </c>
      <c r="H128" s="21">
        <v>4</v>
      </c>
      <c r="I128" s="21">
        <v>0</v>
      </c>
      <c r="J128" s="18" t="str">
        <f>Tableau1[[#This Row],[Code Article Laboratoire]]&amp;Tableau1[[#This Row],[Magasin]]</f>
        <v xml:space="preserve">008.0436Perime                        </v>
      </c>
      <c r="K128" s="21">
        <v>0</v>
      </c>
      <c r="L128" s="21">
        <v>0</v>
      </c>
      <c r="M128" s="21">
        <v>0</v>
      </c>
      <c r="N128" s="21">
        <v>0</v>
      </c>
      <c r="O128" s="21">
        <v>0</v>
      </c>
      <c r="P128" s="21">
        <v>0</v>
      </c>
      <c r="Q128" s="21">
        <v>0</v>
      </c>
      <c r="R128" s="21">
        <v>0</v>
      </c>
      <c r="S128" s="21">
        <v>0</v>
      </c>
      <c r="T128" s="21">
        <v>0</v>
      </c>
    </row>
    <row r="129" spans="1:20" ht="12" customHeight="1" x14ac:dyDescent="0.25">
      <c r="A129" s="19" t="s">
        <v>105</v>
      </c>
      <c r="B129" s="19">
        <v>0</v>
      </c>
      <c r="C129" s="20" t="s">
        <v>106</v>
      </c>
      <c r="D129" s="19">
        <v>35410005538</v>
      </c>
      <c r="E129" s="19" t="s">
        <v>42</v>
      </c>
      <c r="F129" s="20" t="s">
        <v>217</v>
      </c>
      <c r="G129" s="21">
        <v>1065</v>
      </c>
      <c r="H129" s="21">
        <v>0</v>
      </c>
      <c r="I129" s="21">
        <v>2800</v>
      </c>
      <c r="J129" s="18" t="str">
        <f>Tableau1[[#This Row],[Code Article Laboratoire]]&amp;Tableau1[[#This Row],[Magasin]]</f>
        <v>008.0436Disponible</v>
      </c>
      <c r="K129" s="21">
        <v>0</v>
      </c>
      <c r="L129" s="21">
        <v>0</v>
      </c>
      <c r="M129" s="21">
        <v>1735</v>
      </c>
      <c r="N129" s="21">
        <v>0</v>
      </c>
      <c r="O129" s="21">
        <v>0</v>
      </c>
      <c r="P129" s="21">
        <v>0</v>
      </c>
      <c r="Q129" s="21">
        <v>0</v>
      </c>
      <c r="R129" s="21">
        <v>4104</v>
      </c>
      <c r="S129" s="21">
        <v>4104</v>
      </c>
      <c r="T129" s="21">
        <v>0</v>
      </c>
    </row>
    <row r="130" spans="1:20" ht="12" customHeight="1" x14ac:dyDescent="0.25">
      <c r="A130" s="19" t="s">
        <v>105</v>
      </c>
      <c r="B130" s="19">
        <v>54</v>
      </c>
      <c r="C130" s="20" t="s">
        <v>1005</v>
      </c>
      <c r="D130" s="19">
        <v>35410005538</v>
      </c>
      <c r="E130" s="19" t="s">
        <v>42</v>
      </c>
      <c r="F130" s="20" t="s">
        <v>217</v>
      </c>
      <c r="G130" s="21">
        <v>0</v>
      </c>
      <c r="H130" s="21">
        <v>0</v>
      </c>
      <c r="I130" s="21">
        <v>0</v>
      </c>
      <c r="J130" s="18" t="str">
        <f>Tableau1[[#This Row],[Code Article Laboratoire]]&amp;Tableau1[[#This Row],[Magasin]]</f>
        <v xml:space="preserve">008.0436Bloque Stock Reserve          </v>
      </c>
      <c r="K130" s="21">
        <v>0</v>
      </c>
      <c r="L130" s="21">
        <v>0</v>
      </c>
      <c r="M130" s="21">
        <v>0</v>
      </c>
      <c r="N130" s="21">
        <v>0</v>
      </c>
      <c r="O130" s="21">
        <v>0</v>
      </c>
      <c r="P130" s="21">
        <v>0</v>
      </c>
      <c r="Q130" s="21">
        <v>0</v>
      </c>
      <c r="R130" s="21">
        <v>1304</v>
      </c>
      <c r="S130" s="21">
        <v>1304</v>
      </c>
      <c r="T130" s="21">
        <v>0</v>
      </c>
    </row>
    <row r="131" spans="1:20" ht="12" customHeight="1" x14ac:dyDescent="0.25">
      <c r="A131" s="19" t="s">
        <v>105</v>
      </c>
      <c r="B131" s="19">
        <v>52</v>
      </c>
      <c r="C131" s="20" t="s">
        <v>109</v>
      </c>
      <c r="D131" s="19">
        <v>35410005546</v>
      </c>
      <c r="E131" s="19" t="s">
        <v>43</v>
      </c>
      <c r="F131" s="20" t="s">
        <v>218</v>
      </c>
      <c r="G131" s="21">
        <v>23</v>
      </c>
      <c r="H131" s="21">
        <v>23</v>
      </c>
      <c r="I131" s="21">
        <v>0</v>
      </c>
      <c r="J131" s="18" t="str">
        <f>Tableau1[[#This Row],[Code Article Laboratoire]]&amp;Tableau1[[#This Row],[Magasin]]</f>
        <v xml:space="preserve">008.0437Retour Attente Destruction    </v>
      </c>
      <c r="K131" s="21">
        <v>0</v>
      </c>
      <c r="L131" s="21">
        <v>0</v>
      </c>
      <c r="M131" s="21">
        <v>0</v>
      </c>
      <c r="N131" s="21">
        <v>0</v>
      </c>
      <c r="O131" s="21">
        <v>0</v>
      </c>
      <c r="P131" s="21">
        <v>0</v>
      </c>
      <c r="Q131" s="21">
        <v>0</v>
      </c>
      <c r="R131" s="21">
        <v>0</v>
      </c>
      <c r="S131" s="21">
        <v>0</v>
      </c>
      <c r="T131" s="21">
        <v>0</v>
      </c>
    </row>
    <row r="132" spans="1:20" ht="12" customHeight="1" x14ac:dyDescent="0.25">
      <c r="A132" s="19" t="s">
        <v>105</v>
      </c>
      <c r="B132" s="19">
        <v>42</v>
      </c>
      <c r="C132" s="20" t="s">
        <v>137</v>
      </c>
      <c r="D132" s="19">
        <v>35410005546</v>
      </c>
      <c r="E132" s="19" t="s">
        <v>43</v>
      </c>
      <c r="F132" s="20" t="s">
        <v>218</v>
      </c>
      <c r="G132" s="21">
        <v>1</v>
      </c>
      <c r="H132" s="21">
        <v>1</v>
      </c>
      <c r="I132" s="21">
        <v>0</v>
      </c>
      <c r="J132" s="18" t="str">
        <f>Tableau1[[#This Row],[Code Article Laboratoire]]&amp;Tableau1[[#This Row],[Magasin]]</f>
        <v xml:space="preserve">008.0437Perime                        </v>
      </c>
      <c r="K132" s="21">
        <v>0</v>
      </c>
      <c r="L132" s="21">
        <v>0</v>
      </c>
      <c r="M132" s="21">
        <v>0</v>
      </c>
      <c r="N132" s="21">
        <v>0</v>
      </c>
      <c r="O132" s="21">
        <v>0</v>
      </c>
      <c r="P132" s="21">
        <v>0</v>
      </c>
      <c r="Q132" s="21">
        <v>0</v>
      </c>
      <c r="R132" s="21">
        <v>0</v>
      </c>
      <c r="S132" s="21">
        <v>0</v>
      </c>
      <c r="T132" s="21">
        <v>0</v>
      </c>
    </row>
    <row r="133" spans="1:20" ht="12" customHeight="1" x14ac:dyDescent="0.25">
      <c r="A133" s="19" t="s">
        <v>105</v>
      </c>
      <c r="B133" s="19">
        <v>0</v>
      </c>
      <c r="C133" s="20" t="s">
        <v>106</v>
      </c>
      <c r="D133" s="19">
        <v>35410005546</v>
      </c>
      <c r="E133" s="19" t="s">
        <v>43</v>
      </c>
      <c r="F133" s="20" t="s">
        <v>218</v>
      </c>
      <c r="G133" s="21">
        <v>0</v>
      </c>
      <c r="H133" s="21">
        <v>29</v>
      </c>
      <c r="I133" s="21">
        <v>0</v>
      </c>
      <c r="J133" s="18" t="str">
        <f>Tableau1[[#This Row],[Code Article Laboratoire]]&amp;Tableau1[[#This Row],[Magasin]]</f>
        <v>008.0437Disponible</v>
      </c>
      <c r="K133" s="21">
        <v>0</v>
      </c>
      <c r="L133" s="21">
        <v>0</v>
      </c>
      <c r="M133" s="21">
        <v>29</v>
      </c>
      <c r="N133" s="21">
        <v>0</v>
      </c>
      <c r="O133" s="21">
        <v>0</v>
      </c>
      <c r="P133" s="21">
        <v>0</v>
      </c>
      <c r="Q133" s="21">
        <v>0</v>
      </c>
      <c r="R133" s="21">
        <v>0</v>
      </c>
      <c r="S133" s="21">
        <v>0</v>
      </c>
      <c r="T133" s="21">
        <v>0</v>
      </c>
    </row>
    <row r="134" spans="1:20" ht="12" customHeight="1" x14ac:dyDescent="0.25">
      <c r="A134" s="19" t="s">
        <v>105</v>
      </c>
      <c r="B134" s="19">
        <v>52</v>
      </c>
      <c r="C134" s="20" t="s">
        <v>109</v>
      </c>
      <c r="D134" s="19">
        <v>35410005553</v>
      </c>
      <c r="E134" s="19" t="s">
        <v>44</v>
      </c>
      <c r="F134" s="20" t="s">
        <v>219</v>
      </c>
      <c r="G134" s="21">
        <v>14</v>
      </c>
      <c r="H134" s="21">
        <v>14</v>
      </c>
      <c r="I134" s="21">
        <v>0</v>
      </c>
      <c r="J134" s="18" t="str">
        <f>Tableau1[[#This Row],[Code Article Laboratoire]]&amp;Tableau1[[#This Row],[Magasin]]</f>
        <v xml:space="preserve">008.0442Retour Attente Destruction    </v>
      </c>
      <c r="K134" s="21">
        <v>0</v>
      </c>
      <c r="L134" s="21">
        <v>0</v>
      </c>
      <c r="M134" s="21">
        <v>0</v>
      </c>
      <c r="N134" s="21">
        <v>0</v>
      </c>
      <c r="O134" s="21">
        <v>0</v>
      </c>
      <c r="P134" s="21">
        <v>0</v>
      </c>
      <c r="Q134" s="21">
        <v>0</v>
      </c>
      <c r="R134" s="21">
        <v>0</v>
      </c>
      <c r="S134" s="21">
        <v>0</v>
      </c>
      <c r="T134" s="21">
        <v>0</v>
      </c>
    </row>
    <row r="135" spans="1:20" ht="12" customHeight="1" x14ac:dyDescent="0.25">
      <c r="A135" s="19" t="s">
        <v>105</v>
      </c>
      <c r="B135" s="19">
        <v>40</v>
      </c>
      <c r="C135" s="20" t="s">
        <v>604</v>
      </c>
      <c r="D135" s="19">
        <v>35410005553</v>
      </c>
      <c r="E135" s="19" t="s">
        <v>44</v>
      </c>
      <c r="F135" s="20" t="s">
        <v>219</v>
      </c>
      <c r="G135" s="21">
        <v>0</v>
      </c>
      <c r="H135" s="21">
        <v>0</v>
      </c>
      <c r="I135" s="21">
        <v>0</v>
      </c>
      <c r="J135" s="18" t="str">
        <f>Tableau1[[#This Row],[Code Article Laboratoire]]&amp;Tableau1[[#This Row],[Magasin]]</f>
        <v xml:space="preserve">008.0442Quarantaine                   </v>
      </c>
      <c r="K135" s="21">
        <v>0</v>
      </c>
      <c r="L135" s="21">
        <v>0</v>
      </c>
      <c r="M135" s="21">
        <v>0</v>
      </c>
      <c r="N135" s="21">
        <v>0</v>
      </c>
      <c r="O135" s="21">
        <v>0</v>
      </c>
      <c r="P135" s="21">
        <v>0</v>
      </c>
      <c r="Q135" s="21">
        <v>0</v>
      </c>
      <c r="R135" s="21">
        <v>130</v>
      </c>
      <c r="S135" s="21">
        <v>130</v>
      </c>
      <c r="T135" s="21">
        <v>0</v>
      </c>
    </row>
    <row r="136" spans="1:20" ht="12" customHeight="1" x14ac:dyDescent="0.25">
      <c r="A136" s="19" t="s">
        <v>105</v>
      </c>
      <c r="B136" s="19">
        <v>0</v>
      </c>
      <c r="C136" s="20" t="s">
        <v>106</v>
      </c>
      <c r="D136" s="19">
        <v>35410005553</v>
      </c>
      <c r="E136" s="19" t="s">
        <v>44</v>
      </c>
      <c r="F136" s="20" t="s">
        <v>219</v>
      </c>
      <c r="G136" s="21">
        <v>268</v>
      </c>
      <c r="H136" s="21">
        <v>300</v>
      </c>
      <c r="I136" s="21">
        <v>0</v>
      </c>
      <c r="J136" s="18" t="str">
        <f>Tableau1[[#This Row],[Code Article Laboratoire]]&amp;Tableau1[[#This Row],[Magasin]]</f>
        <v>008.0442Disponible</v>
      </c>
      <c r="K136" s="21">
        <v>0</v>
      </c>
      <c r="L136" s="21">
        <v>0</v>
      </c>
      <c r="M136" s="21">
        <v>32</v>
      </c>
      <c r="N136" s="21">
        <v>0</v>
      </c>
      <c r="O136" s="21">
        <v>0</v>
      </c>
      <c r="P136" s="21">
        <v>0</v>
      </c>
      <c r="Q136" s="21">
        <v>0</v>
      </c>
      <c r="R136" s="21">
        <v>279</v>
      </c>
      <c r="S136" s="21">
        <v>279</v>
      </c>
      <c r="T136" s="21">
        <v>0</v>
      </c>
    </row>
    <row r="137" spans="1:20" ht="12" customHeight="1" x14ac:dyDescent="0.25">
      <c r="A137" s="19" t="s">
        <v>105</v>
      </c>
      <c r="B137" s="19">
        <v>54</v>
      </c>
      <c r="C137" s="20" t="s">
        <v>1005</v>
      </c>
      <c r="D137" s="19">
        <v>35410005553</v>
      </c>
      <c r="E137" s="19" t="s">
        <v>44</v>
      </c>
      <c r="F137" s="20" t="s">
        <v>219</v>
      </c>
      <c r="G137" s="21">
        <v>0</v>
      </c>
      <c r="H137" s="21">
        <v>0</v>
      </c>
      <c r="I137" s="21">
        <v>0</v>
      </c>
      <c r="J137" s="18" t="str">
        <f>Tableau1[[#This Row],[Code Article Laboratoire]]&amp;Tableau1[[#This Row],[Magasin]]</f>
        <v xml:space="preserve">008.0442Bloque Stock Reserve          </v>
      </c>
      <c r="K137" s="21">
        <v>0</v>
      </c>
      <c r="L137" s="21">
        <v>0</v>
      </c>
      <c r="M137" s="21">
        <v>0</v>
      </c>
      <c r="N137" s="21">
        <v>0</v>
      </c>
      <c r="O137" s="21">
        <v>0</v>
      </c>
      <c r="P137" s="21">
        <v>0</v>
      </c>
      <c r="Q137" s="21">
        <v>0</v>
      </c>
      <c r="R137" s="21">
        <v>279</v>
      </c>
      <c r="S137" s="21">
        <v>279</v>
      </c>
      <c r="T137" s="21">
        <v>0</v>
      </c>
    </row>
    <row r="138" spans="1:20" ht="12" customHeight="1" x14ac:dyDescent="0.25">
      <c r="A138" s="19" t="s">
        <v>105</v>
      </c>
      <c r="B138" s="19">
        <v>99</v>
      </c>
      <c r="C138" s="20" t="s">
        <v>143</v>
      </c>
      <c r="D138" s="19">
        <v>35410005561</v>
      </c>
      <c r="E138" s="19" t="s">
        <v>45</v>
      </c>
      <c r="F138" s="20" t="s">
        <v>220</v>
      </c>
      <c r="G138" s="21">
        <v>0</v>
      </c>
      <c r="H138" s="21">
        <v>0</v>
      </c>
      <c r="I138" s="21">
        <v>0</v>
      </c>
      <c r="J138" s="18" t="str">
        <f>Tableau1[[#This Row],[Code Article Laboratoire]]&amp;Tableau1[[#This Row],[Magasin]]</f>
        <v xml:space="preserve">008.0447Stock Non Range               </v>
      </c>
      <c r="K138" s="21">
        <v>0</v>
      </c>
      <c r="L138" s="21">
        <v>0</v>
      </c>
      <c r="M138" s="21">
        <v>0</v>
      </c>
      <c r="N138" s="21">
        <v>0</v>
      </c>
      <c r="O138" s="21">
        <v>0</v>
      </c>
      <c r="P138" s="21">
        <v>0</v>
      </c>
      <c r="Q138" s="21">
        <v>0</v>
      </c>
      <c r="R138" s="21">
        <v>5</v>
      </c>
      <c r="S138" s="21">
        <v>0</v>
      </c>
      <c r="T138" s="21">
        <v>-5</v>
      </c>
    </row>
    <row r="139" spans="1:20" ht="12" customHeight="1" x14ac:dyDescent="0.25">
      <c r="A139" s="19" t="s">
        <v>105</v>
      </c>
      <c r="B139" s="19">
        <v>52</v>
      </c>
      <c r="C139" s="20" t="s">
        <v>109</v>
      </c>
      <c r="D139" s="19">
        <v>35410005561</v>
      </c>
      <c r="E139" s="19" t="s">
        <v>45</v>
      </c>
      <c r="F139" s="20" t="s">
        <v>220</v>
      </c>
      <c r="G139" s="21">
        <v>12</v>
      </c>
      <c r="H139" s="21">
        <v>12</v>
      </c>
      <c r="I139" s="21">
        <v>0</v>
      </c>
      <c r="J139" s="18" t="str">
        <f>Tableau1[[#This Row],[Code Article Laboratoire]]&amp;Tableau1[[#This Row],[Magasin]]</f>
        <v xml:space="preserve">008.0447Retour Attente Destruction    </v>
      </c>
      <c r="K139" s="21">
        <v>0</v>
      </c>
      <c r="L139" s="21">
        <v>0</v>
      </c>
      <c r="M139" s="21">
        <v>0</v>
      </c>
      <c r="N139" s="21">
        <v>0</v>
      </c>
      <c r="O139" s="21">
        <v>0</v>
      </c>
      <c r="P139" s="21">
        <v>0</v>
      </c>
      <c r="Q139" s="21">
        <v>0</v>
      </c>
      <c r="R139" s="21">
        <v>0</v>
      </c>
      <c r="S139" s="21">
        <v>0</v>
      </c>
      <c r="T139" s="21">
        <v>0</v>
      </c>
    </row>
    <row r="140" spans="1:20" ht="12" customHeight="1" x14ac:dyDescent="0.25">
      <c r="A140" s="19" t="s">
        <v>105</v>
      </c>
      <c r="B140" s="19">
        <v>42</v>
      </c>
      <c r="C140" s="20" t="s">
        <v>137</v>
      </c>
      <c r="D140" s="19">
        <v>35410005561</v>
      </c>
      <c r="E140" s="19" t="s">
        <v>45</v>
      </c>
      <c r="F140" s="20" t="s">
        <v>220</v>
      </c>
      <c r="G140" s="21">
        <v>4</v>
      </c>
      <c r="H140" s="21">
        <v>4</v>
      </c>
      <c r="I140" s="21">
        <v>0</v>
      </c>
      <c r="J140" s="18" t="str">
        <f>Tableau1[[#This Row],[Code Article Laboratoire]]&amp;Tableau1[[#This Row],[Magasin]]</f>
        <v xml:space="preserve">008.0447Perime                        </v>
      </c>
      <c r="K140" s="21">
        <v>0</v>
      </c>
      <c r="L140" s="21">
        <v>0</v>
      </c>
      <c r="M140" s="21">
        <v>0</v>
      </c>
      <c r="N140" s="21">
        <v>0</v>
      </c>
      <c r="O140" s="21">
        <v>0</v>
      </c>
      <c r="P140" s="21">
        <v>0</v>
      </c>
      <c r="Q140" s="21">
        <v>0</v>
      </c>
      <c r="R140" s="21">
        <v>0</v>
      </c>
      <c r="S140" s="21">
        <v>0</v>
      </c>
      <c r="T140" s="21">
        <v>0</v>
      </c>
    </row>
    <row r="141" spans="1:20" ht="12" customHeight="1" x14ac:dyDescent="0.25">
      <c r="A141" s="19" t="s">
        <v>105</v>
      </c>
      <c r="B141" s="19">
        <v>0</v>
      </c>
      <c r="C141" s="20" t="s">
        <v>106</v>
      </c>
      <c r="D141" s="19">
        <v>35410005561</v>
      </c>
      <c r="E141" s="19" t="s">
        <v>45</v>
      </c>
      <c r="F141" s="20" t="s">
        <v>220</v>
      </c>
      <c r="G141" s="21">
        <v>461</v>
      </c>
      <c r="H141" s="21">
        <v>534</v>
      </c>
      <c r="I141" s="21">
        <v>0</v>
      </c>
      <c r="J141" s="18" t="str">
        <f>Tableau1[[#This Row],[Code Article Laboratoire]]&amp;Tableau1[[#This Row],[Magasin]]</f>
        <v>008.0447Disponible</v>
      </c>
      <c r="K141" s="21">
        <v>0</v>
      </c>
      <c r="L141" s="21">
        <v>0</v>
      </c>
      <c r="M141" s="21">
        <v>68</v>
      </c>
      <c r="N141" s="21">
        <v>0</v>
      </c>
      <c r="O141" s="21">
        <v>0</v>
      </c>
      <c r="P141" s="21">
        <v>0</v>
      </c>
      <c r="Q141" s="21">
        <v>0</v>
      </c>
      <c r="R141" s="21">
        <v>489</v>
      </c>
      <c r="S141" s="21">
        <v>494</v>
      </c>
      <c r="T141" s="21">
        <v>0</v>
      </c>
    </row>
    <row r="142" spans="1:20" ht="12" customHeight="1" x14ac:dyDescent="0.25">
      <c r="A142" s="19" t="s">
        <v>105</v>
      </c>
      <c r="B142" s="19">
        <v>54</v>
      </c>
      <c r="C142" s="20" t="s">
        <v>1005</v>
      </c>
      <c r="D142" s="19">
        <v>35410005561</v>
      </c>
      <c r="E142" s="19" t="s">
        <v>45</v>
      </c>
      <c r="F142" s="20" t="s">
        <v>220</v>
      </c>
      <c r="G142" s="21">
        <v>0</v>
      </c>
      <c r="H142" s="21">
        <v>0</v>
      </c>
      <c r="I142" s="21">
        <v>0</v>
      </c>
      <c r="J142" s="18" t="str">
        <f>Tableau1[[#This Row],[Code Article Laboratoire]]&amp;Tableau1[[#This Row],[Magasin]]</f>
        <v xml:space="preserve">008.0447Bloque Stock Reserve          </v>
      </c>
      <c r="K142" s="21">
        <v>0</v>
      </c>
      <c r="L142" s="21">
        <v>0</v>
      </c>
      <c r="M142" s="21">
        <v>0</v>
      </c>
      <c r="N142" s="21">
        <v>0</v>
      </c>
      <c r="O142" s="21">
        <v>0</v>
      </c>
      <c r="P142" s="21">
        <v>0</v>
      </c>
      <c r="Q142" s="21">
        <v>0</v>
      </c>
      <c r="R142" s="21">
        <v>489</v>
      </c>
      <c r="S142" s="21">
        <v>489</v>
      </c>
      <c r="T142" s="21">
        <v>0</v>
      </c>
    </row>
    <row r="143" spans="1:20" ht="12" customHeight="1" x14ac:dyDescent="0.25">
      <c r="A143" s="19" t="s">
        <v>105</v>
      </c>
      <c r="B143" s="19">
        <v>99</v>
      </c>
      <c r="C143" s="20" t="s">
        <v>143</v>
      </c>
      <c r="D143" s="19">
        <v>35410005579</v>
      </c>
      <c r="E143" s="19" t="s">
        <v>46</v>
      </c>
      <c r="F143" s="20" t="s">
        <v>221</v>
      </c>
      <c r="G143" s="21">
        <v>1</v>
      </c>
      <c r="H143" s="21">
        <v>0</v>
      </c>
      <c r="I143" s="21">
        <v>0</v>
      </c>
      <c r="J143" s="18" t="str">
        <f>Tableau1[[#This Row],[Code Article Laboratoire]]&amp;Tableau1[[#This Row],[Magasin]]</f>
        <v xml:space="preserve">008.0452Stock Non Range               </v>
      </c>
      <c r="K143" s="21">
        <v>0</v>
      </c>
      <c r="L143" s="21">
        <v>0</v>
      </c>
      <c r="M143" s="21">
        <v>0</v>
      </c>
      <c r="N143" s="21">
        <v>0</v>
      </c>
      <c r="O143" s="21">
        <v>0</v>
      </c>
      <c r="P143" s="21">
        <v>0</v>
      </c>
      <c r="Q143" s="21">
        <v>0</v>
      </c>
      <c r="R143" s="21">
        <v>2</v>
      </c>
      <c r="S143" s="21">
        <v>1</v>
      </c>
      <c r="T143" s="21">
        <v>0</v>
      </c>
    </row>
    <row r="144" spans="1:20" ht="12" customHeight="1" x14ac:dyDescent="0.25">
      <c r="A144" s="19" t="s">
        <v>105</v>
      </c>
      <c r="B144" s="19">
        <v>52</v>
      </c>
      <c r="C144" s="20" t="s">
        <v>109</v>
      </c>
      <c r="D144" s="19">
        <v>35410005579</v>
      </c>
      <c r="E144" s="19" t="s">
        <v>46</v>
      </c>
      <c r="F144" s="20" t="s">
        <v>221</v>
      </c>
      <c r="G144" s="21">
        <v>97</v>
      </c>
      <c r="H144" s="21">
        <v>97</v>
      </c>
      <c r="I144" s="21">
        <v>0</v>
      </c>
      <c r="J144" s="18" t="str">
        <f>Tableau1[[#This Row],[Code Article Laboratoire]]&amp;Tableau1[[#This Row],[Magasin]]</f>
        <v xml:space="preserve">008.0452Retour Attente Destruction    </v>
      </c>
      <c r="K144" s="21">
        <v>0</v>
      </c>
      <c r="L144" s="21">
        <v>0</v>
      </c>
      <c r="M144" s="21">
        <v>0</v>
      </c>
      <c r="N144" s="21">
        <v>0</v>
      </c>
      <c r="O144" s="21">
        <v>0</v>
      </c>
      <c r="P144" s="21">
        <v>0</v>
      </c>
      <c r="Q144" s="21">
        <v>0</v>
      </c>
      <c r="R144" s="21">
        <v>0</v>
      </c>
      <c r="S144" s="21">
        <v>0</v>
      </c>
      <c r="T144" s="21">
        <v>0</v>
      </c>
    </row>
    <row r="145" spans="1:20" ht="12" customHeight="1" x14ac:dyDescent="0.25">
      <c r="A145" s="19" t="s">
        <v>105</v>
      </c>
      <c r="B145" s="19">
        <v>40</v>
      </c>
      <c r="C145" s="20" t="s">
        <v>604</v>
      </c>
      <c r="D145" s="19">
        <v>35410005579</v>
      </c>
      <c r="E145" s="19" t="s">
        <v>46</v>
      </c>
      <c r="F145" s="20" t="s">
        <v>221</v>
      </c>
      <c r="G145" s="21">
        <v>0</v>
      </c>
      <c r="H145" s="21">
        <v>0</v>
      </c>
      <c r="I145" s="21">
        <v>0</v>
      </c>
      <c r="J145" s="18" t="str">
        <f>Tableau1[[#This Row],[Code Article Laboratoire]]&amp;Tableau1[[#This Row],[Magasin]]</f>
        <v xml:space="preserve">008.0452Quarantaine                   </v>
      </c>
      <c r="K145" s="21">
        <v>0</v>
      </c>
      <c r="L145" s="21">
        <v>0</v>
      </c>
      <c r="M145" s="21">
        <v>0</v>
      </c>
      <c r="N145" s="21">
        <v>0</v>
      </c>
      <c r="O145" s="21">
        <v>0</v>
      </c>
      <c r="P145" s="21">
        <v>0</v>
      </c>
      <c r="Q145" s="21">
        <v>0</v>
      </c>
      <c r="R145" s="21">
        <v>1</v>
      </c>
      <c r="S145" s="21">
        <v>1</v>
      </c>
      <c r="T145" s="21">
        <v>0</v>
      </c>
    </row>
    <row r="146" spans="1:20" ht="12" customHeight="1" x14ac:dyDescent="0.25">
      <c r="A146" s="19" t="s">
        <v>105</v>
      </c>
      <c r="B146" s="19">
        <v>42</v>
      </c>
      <c r="C146" s="20" t="s">
        <v>137</v>
      </c>
      <c r="D146" s="19">
        <v>35410005579</v>
      </c>
      <c r="E146" s="19" t="s">
        <v>46</v>
      </c>
      <c r="F146" s="20" t="s">
        <v>221</v>
      </c>
      <c r="G146" s="21">
        <v>22</v>
      </c>
      <c r="H146" s="21">
        <v>16</v>
      </c>
      <c r="I146" s="21">
        <v>0</v>
      </c>
      <c r="J146" s="18" t="str">
        <f>Tableau1[[#This Row],[Code Article Laboratoire]]&amp;Tableau1[[#This Row],[Magasin]]</f>
        <v xml:space="preserve">008.0452Perime                        </v>
      </c>
      <c r="K146" s="21">
        <v>0</v>
      </c>
      <c r="L146" s="21">
        <v>0</v>
      </c>
      <c r="M146" s="21">
        <v>0</v>
      </c>
      <c r="N146" s="21">
        <v>0</v>
      </c>
      <c r="O146" s="21">
        <v>0</v>
      </c>
      <c r="P146" s="21">
        <v>0</v>
      </c>
      <c r="Q146" s="21">
        <v>0</v>
      </c>
      <c r="R146" s="21">
        <v>6</v>
      </c>
      <c r="S146" s="21">
        <v>0</v>
      </c>
      <c r="T146" s="21">
        <v>0</v>
      </c>
    </row>
    <row r="147" spans="1:20" ht="12" customHeight="1" x14ac:dyDescent="0.25">
      <c r="A147" s="19" t="s">
        <v>105</v>
      </c>
      <c r="B147" s="19">
        <v>0</v>
      </c>
      <c r="C147" s="20" t="s">
        <v>106</v>
      </c>
      <c r="D147" s="19">
        <v>35410005579</v>
      </c>
      <c r="E147" s="19" t="s">
        <v>46</v>
      </c>
      <c r="F147" s="20" t="s">
        <v>221</v>
      </c>
      <c r="G147" s="21">
        <v>279</v>
      </c>
      <c r="H147" s="21">
        <v>798</v>
      </c>
      <c r="I147" s="21">
        <v>0</v>
      </c>
      <c r="J147" s="18" t="str">
        <f>Tableau1[[#This Row],[Code Article Laboratoire]]&amp;Tableau1[[#This Row],[Magasin]]</f>
        <v>008.0452Disponible</v>
      </c>
      <c r="K147" s="21">
        <v>0</v>
      </c>
      <c r="L147" s="21">
        <v>1</v>
      </c>
      <c r="M147" s="21">
        <v>513</v>
      </c>
      <c r="N147" s="21">
        <v>0</v>
      </c>
      <c r="O147" s="21">
        <v>0</v>
      </c>
      <c r="P147" s="21">
        <v>0</v>
      </c>
      <c r="Q147" s="21">
        <v>0</v>
      </c>
      <c r="R147" s="21">
        <v>286</v>
      </c>
      <c r="S147" s="21">
        <v>293</v>
      </c>
      <c r="T147" s="21">
        <v>0</v>
      </c>
    </row>
    <row r="148" spans="1:20" ht="12" customHeight="1" x14ac:dyDescent="0.25">
      <c r="A148" s="19" t="s">
        <v>105</v>
      </c>
      <c r="B148" s="19">
        <v>54</v>
      </c>
      <c r="C148" s="20" t="s">
        <v>1005</v>
      </c>
      <c r="D148" s="19">
        <v>35410005579</v>
      </c>
      <c r="E148" s="19" t="s">
        <v>46</v>
      </c>
      <c r="F148" s="20" t="s">
        <v>221</v>
      </c>
      <c r="G148" s="21">
        <v>0</v>
      </c>
      <c r="H148" s="21">
        <v>0</v>
      </c>
      <c r="I148" s="21">
        <v>0</v>
      </c>
      <c r="J148" s="18" t="str">
        <f>Tableau1[[#This Row],[Code Article Laboratoire]]&amp;Tableau1[[#This Row],[Magasin]]</f>
        <v xml:space="preserve">008.0452Bloque Stock Reserve          </v>
      </c>
      <c r="K148" s="21">
        <v>0</v>
      </c>
      <c r="L148" s="21">
        <v>0</v>
      </c>
      <c r="M148" s="21">
        <v>0</v>
      </c>
      <c r="N148" s="21">
        <v>0</v>
      </c>
      <c r="O148" s="21">
        <v>0</v>
      </c>
      <c r="P148" s="21">
        <v>0</v>
      </c>
      <c r="Q148" s="21">
        <v>0</v>
      </c>
      <c r="R148" s="21">
        <v>286</v>
      </c>
      <c r="S148" s="21">
        <v>286</v>
      </c>
      <c r="T148" s="21">
        <v>0</v>
      </c>
    </row>
    <row r="149" spans="1:20" ht="12" customHeight="1" x14ac:dyDescent="0.25">
      <c r="A149" s="19" t="s">
        <v>105</v>
      </c>
      <c r="B149" s="19">
        <v>99</v>
      </c>
      <c r="C149" s="20" t="s">
        <v>143</v>
      </c>
      <c r="D149" s="19">
        <v>35410005587</v>
      </c>
      <c r="E149" s="19" t="s">
        <v>47</v>
      </c>
      <c r="F149" s="20" t="s">
        <v>222</v>
      </c>
      <c r="G149" s="21">
        <v>0</v>
      </c>
      <c r="H149" s="21">
        <v>0</v>
      </c>
      <c r="I149" s="21">
        <v>0</v>
      </c>
      <c r="J149" s="18" t="str">
        <f>Tableau1[[#This Row],[Code Article Laboratoire]]&amp;Tableau1[[#This Row],[Magasin]]</f>
        <v xml:space="preserve">008.0457Stock Non Range               </v>
      </c>
      <c r="K149" s="21">
        <v>0</v>
      </c>
      <c r="L149" s="21">
        <v>0</v>
      </c>
      <c r="M149" s="21">
        <v>0</v>
      </c>
      <c r="N149" s="21">
        <v>0</v>
      </c>
      <c r="O149" s="21">
        <v>0</v>
      </c>
      <c r="P149" s="21">
        <v>0</v>
      </c>
      <c r="Q149" s="21">
        <v>0</v>
      </c>
      <c r="R149" s="21">
        <v>300</v>
      </c>
      <c r="S149" s="21">
        <v>300</v>
      </c>
      <c r="T149" s="21">
        <v>0</v>
      </c>
    </row>
    <row r="150" spans="1:20" ht="12" customHeight="1" x14ac:dyDescent="0.25">
      <c r="A150" s="19" t="s">
        <v>105</v>
      </c>
      <c r="B150" s="19">
        <v>52</v>
      </c>
      <c r="C150" s="20" t="s">
        <v>109</v>
      </c>
      <c r="D150" s="19">
        <v>35410005587</v>
      </c>
      <c r="E150" s="19" t="s">
        <v>47</v>
      </c>
      <c r="F150" s="20" t="s">
        <v>222</v>
      </c>
      <c r="G150" s="21">
        <v>1</v>
      </c>
      <c r="H150" s="21">
        <v>1</v>
      </c>
      <c r="I150" s="21">
        <v>0</v>
      </c>
      <c r="J150" s="18" t="str">
        <f>Tableau1[[#This Row],[Code Article Laboratoire]]&amp;Tableau1[[#This Row],[Magasin]]</f>
        <v xml:space="preserve">008.0457Retour Attente Destruction    </v>
      </c>
      <c r="K150" s="21">
        <v>0</v>
      </c>
      <c r="L150" s="21">
        <v>0</v>
      </c>
      <c r="M150" s="21">
        <v>0</v>
      </c>
      <c r="N150" s="21">
        <v>0</v>
      </c>
      <c r="O150" s="21">
        <v>0</v>
      </c>
      <c r="P150" s="21">
        <v>0</v>
      </c>
      <c r="Q150" s="21">
        <v>0</v>
      </c>
      <c r="R150" s="21">
        <v>0</v>
      </c>
      <c r="S150" s="21">
        <v>0</v>
      </c>
      <c r="T150" s="21">
        <v>0</v>
      </c>
    </row>
    <row r="151" spans="1:20" ht="12" customHeight="1" x14ac:dyDescent="0.25">
      <c r="A151" s="19" t="s">
        <v>105</v>
      </c>
      <c r="B151" s="19">
        <v>0</v>
      </c>
      <c r="C151" s="20" t="s">
        <v>106</v>
      </c>
      <c r="D151" s="19">
        <v>35410005587</v>
      </c>
      <c r="E151" s="19" t="s">
        <v>47</v>
      </c>
      <c r="F151" s="20" t="s">
        <v>222</v>
      </c>
      <c r="G151" s="21">
        <v>178</v>
      </c>
      <c r="H151" s="21">
        <v>200</v>
      </c>
      <c r="I151" s="21">
        <v>300</v>
      </c>
      <c r="J151" s="18" t="str">
        <f>Tableau1[[#This Row],[Code Article Laboratoire]]&amp;Tableau1[[#This Row],[Magasin]]</f>
        <v>008.0457Disponible</v>
      </c>
      <c r="K151" s="21">
        <v>0</v>
      </c>
      <c r="L151" s="21">
        <v>0</v>
      </c>
      <c r="M151" s="21">
        <v>322</v>
      </c>
      <c r="N151" s="21">
        <v>0</v>
      </c>
      <c r="O151" s="21">
        <v>0</v>
      </c>
      <c r="P151" s="21">
        <v>0</v>
      </c>
      <c r="Q151" s="21">
        <v>0</v>
      </c>
      <c r="R151" s="21">
        <v>478</v>
      </c>
      <c r="S151" s="21">
        <v>478</v>
      </c>
      <c r="T151" s="21">
        <v>0</v>
      </c>
    </row>
    <row r="152" spans="1:20" ht="12" customHeight="1" x14ac:dyDescent="0.25">
      <c r="A152" s="19" t="s">
        <v>105</v>
      </c>
      <c r="B152" s="19">
        <v>54</v>
      </c>
      <c r="C152" s="20" t="s">
        <v>1005</v>
      </c>
      <c r="D152" s="19">
        <v>35410005587</v>
      </c>
      <c r="E152" s="19" t="s">
        <v>47</v>
      </c>
      <c r="F152" s="20" t="s">
        <v>222</v>
      </c>
      <c r="G152" s="21">
        <v>0</v>
      </c>
      <c r="H152" s="21">
        <v>0</v>
      </c>
      <c r="I152" s="21">
        <v>0</v>
      </c>
      <c r="J152" s="18" t="str">
        <f>Tableau1[[#This Row],[Code Article Laboratoire]]&amp;Tableau1[[#This Row],[Magasin]]</f>
        <v xml:space="preserve">008.0457Bloque Stock Reserve          </v>
      </c>
      <c r="K152" s="21">
        <v>0</v>
      </c>
      <c r="L152" s="21">
        <v>0</v>
      </c>
      <c r="M152" s="21">
        <v>0</v>
      </c>
      <c r="N152" s="21">
        <v>0</v>
      </c>
      <c r="O152" s="21">
        <v>0</v>
      </c>
      <c r="P152" s="21">
        <v>0</v>
      </c>
      <c r="Q152" s="21">
        <v>0</v>
      </c>
      <c r="R152" s="21">
        <v>178</v>
      </c>
      <c r="S152" s="21">
        <v>178</v>
      </c>
      <c r="T152" s="21">
        <v>0</v>
      </c>
    </row>
    <row r="153" spans="1:20" ht="12" customHeight="1" x14ac:dyDescent="0.25">
      <c r="A153" s="19" t="s">
        <v>105</v>
      </c>
      <c r="B153" s="19">
        <v>52</v>
      </c>
      <c r="C153" s="20" t="s">
        <v>109</v>
      </c>
      <c r="D153" s="19">
        <v>35410005595</v>
      </c>
      <c r="E153" s="19" t="s">
        <v>223</v>
      </c>
      <c r="F153" s="20" t="s">
        <v>224</v>
      </c>
      <c r="G153" s="21">
        <v>1</v>
      </c>
      <c r="H153" s="21">
        <v>1</v>
      </c>
      <c r="I153" s="21">
        <v>0</v>
      </c>
      <c r="J153" s="18" t="str">
        <f>Tableau1[[#This Row],[Code Article Laboratoire]]&amp;Tableau1[[#This Row],[Magasin]]</f>
        <v xml:space="preserve">008.0462Retour Attente Destruction    </v>
      </c>
      <c r="K153" s="21">
        <v>0</v>
      </c>
      <c r="L153" s="21">
        <v>0</v>
      </c>
      <c r="M153" s="21">
        <v>0</v>
      </c>
      <c r="N153" s="21">
        <v>0</v>
      </c>
      <c r="O153" s="21">
        <v>0</v>
      </c>
      <c r="P153" s="21">
        <v>0</v>
      </c>
      <c r="Q153" s="21">
        <v>0</v>
      </c>
      <c r="R153" s="21">
        <v>0</v>
      </c>
      <c r="S153" s="21">
        <v>0</v>
      </c>
      <c r="T153" s="21">
        <v>0</v>
      </c>
    </row>
    <row r="154" spans="1:20" ht="12" customHeight="1" x14ac:dyDescent="0.25">
      <c r="A154" s="19" t="s">
        <v>105</v>
      </c>
      <c r="B154" s="19">
        <v>52</v>
      </c>
      <c r="C154" s="20" t="s">
        <v>109</v>
      </c>
      <c r="D154" s="19">
        <v>35410005603</v>
      </c>
      <c r="E154" s="19" t="s">
        <v>225</v>
      </c>
      <c r="F154" s="20" t="s">
        <v>226</v>
      </c>
      <c r="G154" s="21">
        <v>1</v>
      </c>
      <c r="H154" s="21">
        <v>1</v>
      </c>
      <c r="I154" s="21">
        <v>0</v>
      </c>
      <c r="J154" s="18" t="str">
        <f>Tableau1[[#This Row],[Code Article Laboratoire]]&amp;Tableau1[[#This Row],[Magasin]]</f>
        <v xml:space="preserve">008.0463Retour Attente Destruction    </v>
      </c>
      <c r="K154" s="21">
        <v>0</v>
      </c>
      <c r="L154" s="21">
        <v>0</v>
      </c>
      <c r="M154" s="21">
        <v>0</v>
      </c>
      <c r="N154" s="21">
        <v>0</v>
      </c>
      <c r="O154" s="21">
        <v>0</v>
      </c>
      <c r="P154" s="21">
        <v>0</v>
      </c>
      <c r="Q154" s="21">
        <v>0</v>
      </c>
      <c r="R154" s="21">
        <v>0</v>
      </c>
      <c r="S154" s="21">
        <v>0</v>
      </c>
      <c r="T154" s="21">
        <v>0</v>
      </c>
    </row>
    <row r="155" spans="1:20" ht="12" customHeight="1" x14ac:dyDescent="0.25">
      <c r="A155" s="19" t="s">
        <v>105</v>
      </c>
      <c r="B155" s="19">
        <v>0</v>
      </c>
      <c r="C155" s="20" t="s">
        <v>106</v>
      </c>
      <c r="D155" s="19">
        <v>35410005603</v>
      </c>
      <c r="E155" s="19" t="s">
        <v>225</v>
      </c>
      <c r="F155" s="20" t="s">
        <v>226</v>
      </c>
      <c r="G155" s="21">
        <v>240</v>
      </c>
      <c r="H155" s="21">
        <v>240</v>
      </c>
      <c r="I155" s="21">
        <v>0</v>
      </c>
      <c r="J155" s="18" t="str">
        <f>Tableau1[[#This Row],[Code Article Laboratoire]]&amp;Tableau1[[#This Row],[Magasin]]</f>
        <v>008.0463Disponible</v>
      </c>
      <c r="K155" s="21">
        <v>0</v>
      </c>
      <c r="L155" s="21">
        <v>0</v>
      </c>
      <c r="M155" s="21">
        <v>0</v>
      </c>
      <c r="N155" s="21">
        <v>0</v>
      </c>
      <c r="O155" s="21">
        <v>0</v>
      </c>
      <c r="P155" s="21">
        <v>0</v>
      </c>
      <c r="Q155" s="21">
        <v>0</v>
      </c>
      <c r="R155" s="21">
        <v>0</v>
      </c>
      <c r="S155" s="21">
        <v>0</v>
      </c>
      <c r="T155" s="21">
        <v>0</v>
      </c>
    </row>
    <row r="156" spans="1:20" ht="12" customHeight="1" x14ac:dyDescent="0.25">
      <c r="A156" s="19" t="s">
        <v>105</v>
      </c>
      <c r="B156" s="19">
        <v>42</v>
      </c>
      <c r="C156" s="20" t="s">
        <v>137</v>
      </c>
      <c r="D156" s="19">
        <v>35410005611</v>
      </c>
      <c r="E156" s="19" t="s">
        <v>227</v>
      </c>
      <c r="F156" s="20" t="s">
        <v>228</v>
      </c>
      <c r="G156" s="21">
        <v>280</v>
      </c>
      <c r="H156" s="21">
        <v>280</v>
      </c>
      <c r="I156" s="21">
        <v>0</v>
      </c>
      <c r="J156" s="18" t="str">
        <f>Tableau1[[#This Row],[Code Article Laboratoire]]&amp;Tableau1[[#This Row],[Magasin]]</f>
        <v xml:space="preserve">008.0464Perime                        </v>
      </c>
      <c r="K156" s="21">
        <v>0</v>
      </c>
      <c r="L156" s="21">
        <v>0</v>
      </c>
      <c r="M156" s="21">
        <v>0</v>
      </c>
      <c r="N156" s="21">
        <v>0</v>
      </c>
      <c r="O156" s="21">
        <v>0</v>
      </c>
      <c r="P156" s="21">
        <v>0</v>
      </c>
      <c r="Q156" s="21">
        <v>0</v>
      </c>
      <c r="R156" s="21">
        <v>0</v>
      </c>
      <c r="S156" s="21">
        <v>0</v>
      </c>
      <c r="T156" s="21">
        <v>0</v>
      </c>
    </row>
    <row r="157" spans="1:20" ht="12" customHeight="1" x14ac:dyDescent="0.25">
      <c r="A157" s="19" t="s">
        <v>105</v>
      </c>
      <c r="B157" s="19">
        <v>0</v>
      </c>
      <c r="C157" s="20" t="s">
        <v>106</v>
      </c>
      <c r="D157" s="19">
        <v>35410005611</v>
      </c>
      <c r="E157" s="19" t="s">
        <v>227</v>
      </c>
      <c r="F157" s="20" t="s">
        <v>228</v>
      </c>
      <c r="G157" s="21">
        <v>641</v>
      </c>
      <c r="H157" s="21">
        <v>641</v>
      </c>
      <c r="I157" s="21">
        <v>0</v>
      </c>
      <c r="J157" s="18" t="str">
        <f>Tableau1[[#This Row],[Code Article Laboratoire]]&amp;Tableau1[[#This Row],[Magasin]]</f>
        <v>008.0464Disponible</v>
      </c>
      <c r="K157" s="21">
        <v>0</v>
      </c>
      <c r="L157" s="21">
        <v>0</v>
      </c>
      <c r="M157" s="21">
        <v>0</v>
      </c>
      <c r="N157" s="21">
        <v>0</v>
      </c>
      <c r="O157" s="21">
        <v>0</v>
      </c>
      <c r="P157" s="21">
        <v>0</v>
      </c>
      <c r="Q157" s="21">
        <v>0</v>
      </c>
      <c r="R157" s="21">
        <v>0</v>
      </c>
      <c r="S157" s="21">
        <v>0</v>
      </c>
      <c r="T157" s="21">
        <v>0</v>
      </c>
    </row>
    <row r="158" spans="1:20" ht="12" customHeight="1" x14ac:dyDescent="0.25">
      <c r="A158" s="19" t="s">
        <v>105</v>
      </c>
      <c r="B158" s="19">
        <v>0</v>
      </c>
      <c r="C158" s="20" t="s">
        <v>106</v>
      </c>
      <c r="D158" s="19">
        <v>35410007013</v>
      </c>
      <c r="E158" s="19" t="s">
        <v>229</v>
      </c>
      <c r="F158" s="20" t="s">
        <v>230</v>
      </c>
      <c r="G158" s="21">
        <v>59</v>
      </c>
      <c r="H158" s="21">
        <v>60</v>
      </c>
      <c r="I158" s="21">
        <v>0</v>
      </c>
      <c r="J158" s="18" t="str">
        <f>Tableau1[[#This Row],[Code Article Laboratoire]]&amp;Tableau1[[#This Row],[Magasin]]</f>
        <v>008.0465Disponible</v>
      </c>
      <c r="K158" s="21">
        <v>0</v>
      </c>
      <c r="L158" s="21">
        <v>0</v>
      </c>
      <c r="M158" s="21">
        <v>1</v>
      </c>
      <c r="N158" s="21">
        <v>0</v>
      </c>
      <c r="O158" s="21">
        <v>0</v>
      </c>
      <c r="P158" s="21">
        <v>0</v>
      </c>
      <c r="Q158" s="21">
        <v>0</v>
      </c>
      <c r="R158" s="21">
        <v>0</v>
      </c>
      <c r="S158" s="21">
        <v>0</v>
      </c>
      <c r="T158" s="21">
        <v>0</v>
      </c>
    </row>
    <row r="159" spans="1:20" ht="12" customHeight="1" x14ac:dyDescent="0.25">
      <c r="A159" s="19" t="s">
        <v>105</v>
      </c>
      <c r="B159" s="19">
        <v>0</v>
      </c>
      <c r="C159" s="20" t="s">
        <v>106</v>
      </c>
      <c r="D159" s="19">
        <v>35410006957</v>
      </c>
      <c r="E159" s="19" t="s">
        <v>231</v>
      </c>
      <c r="F159" s="20" t="s">
        <v>232</v>
      </c>
      <c r="G159" s="21">
        <v>574</v>
      </c>
      <c r="H159" s="21">
        <v>574</v>
      </c>
      <c r="I159" s="21">
        <v>0</v>
      </c>
      <c r="J159" s="18" t="str">
        <f>Tableau1[[#This Row],[Code Article Laboratoire]]&amp;Tableau1[[#This Row],[Magasin]]</f>
        <v>008.0466Disponible</v>
      </c>
      <c r="K159" s="21">
        <v>0</v>
      </c>
      <c r="L159" s="21">
        <v>0</v>
      </c>
      <c r="M159" s="21">
        <v>0</v>
      </c>
      <c r="N159" s="21">
        <v>0</v>
      </c>
      <c r="O159" s="21">
        <v>0</v>
      </c>
      <c r="P159" s="21">
        <v>0</v>
      </c>
      <c r="Q159" s="21">
        <v>0</v>
      </c>
      <c r="R159" s="21">
        <v>0</v>
      </c>
      <c r="S159" s="21">
        <v>0</v>
      </c>
      <c r="T159" s="21">
        <v>0</v>
      </c>
    </row>
    <row r="160" spans="1:20" ht="12" customHeight="1" x14ac:dyDescent="0.25">
      <c r="A160" s="19" t="s">
        <v>105</v>
      </c>
      <c r="B160" s="19">
        <v>0</v>
      </c>
      <c r="C160" s="20" t="s">
        <v>106</v>
      </c>
      <c r="D160" s="19">
        <v>35410005918</v>
      </c>
      <c r="E160" s="19" t="s">
        <v>233</v>
      </c>
      <c r="F160" s="20" t="s">
        <v>234</v>
      </c>
      <c r="G160" s="21">
        <v>18</v>
      </c>
      <c r="H160" s="21">
        <v>18</v>
      </c>
      <c r="I160" s="21">
        <v>0</v>
      </c>
      <c r="J160" s="18" t="str">
        <f>Tableau1[[#This Row],[Code Article Laboratoire]]&amp;Tableau1[[#This Row],[Magasin]]</f>
        <v>008.0467Disponible</v>
      </c>
      <c r="K160" s="21">
        <v>0</v>
      </c>
      <c r="L160" s="21">
        <v>0</v>
      </c>
      <c r="M160" s="21">
        <v>0</v>
      </c>
      <c r="N160" s="21">
        <v>0</v>
      </c>
      <c r="O160" s="21">
        <v>0</v>
      </c>
      <c r="P160" s="21">
        <v>0</v>
      </c>
      <c r="Q160" s="21">
        <v>0</v>
      </c>
      <c r="R160" s="21">
        <v>0</v>
      </c>
      <c r="S160" s="21">
        <v>0</v>
      </c>
      <c r="T160" s="21">
        <v>0</v>
      </c>
    </row>
    <row r="161" spans="1:20" ht="12" customHeight="1" x14ac:dyDescent="0.25">
      <c r="A161" s="19" t="s">
        <v>105</v>
      </c>
      <c r="B161" s="19">
        <v>0</v>
      </c>
      <c r="C161" s="20" t="s">
        <v>106</v>
      </c>
      <c r="D161" s="19">
        <v>35410005926</v>
      </c>
      <c r="E161" s="19" t="s">
        <v>235</v>
      </c>
      <c r="F161" s="20" t="s">
        <v>236</v>
      </c>
      <c r="G161" s="21">
        <v>16</v>
      </c>
      <c r="H161" s="21">
        <v>19</v>
      </c>
      <c r="I161" s="21">
        <v>0</v>
      </c>
      <c r="J161" s="18" t="str">
        <f>Tableau1[[#This Row],[Code Article Laboratoire]]&amp;Tableau1[[#This Row],[Magasin]]</f>
        <v>008.0468Disponible</v>
      </c>
      <c r="K161" s="21">
        <v>0</v>
      </c>
      <c r="L161" s="21">
        <v>0</v>
      </c>
      <c r="M161" s="21">
        <v>3</v>
      </c>
      <c r="N161" s="21">
        <v>0</v>
      </c>
      <c r="O161" s="21">
        <v>0</v>
      </c>
      <c r="P161" s="21">
        <v>0</v>
      </c>
      <c r="Q161" s="21">
        <v>0</v>
      </c>
      <c r="R161" s="21">
        <v>0</v>
      </c>
      <c r="S161" s="21">
        <v>0</v>
      </c>
      <c r="T161" s="21">
        <v>0</v>
      </c>
    </row>
    <row r="162" spans="1:20" ht="12" customHeight="1" x14ac:dyDescent="0.25">
      <c r="A162" s="19" t="s">
        <v>105</v>
      </c>
      <c r="B162" s="19">
        <v>0</v>
      </c>
      <c r="C162" s="20" t="s">
        <v>106</v>
      </c>
      <c r="D162" s="19">
        <v>35410005934</v>
      </c>
      <c r="E162" s="19" t="s">
        <v>237</v>
      </c>
      <c r="F162" s="20" t="s">
        <v>238</v>
      </c>
      <c r="G162" s="21">
        <v>35</v>
      </c>
      <c r="H162" s="21">
        <v>35</v>
      </c>
      <c r="I162" s="21">
        <v>0</v>
      </c>
      <c r="J162" s="18" t="str">
        <f>Tableau1[[#This Row],[Code Article Laboratoire]]&amp;Tableau1[[#This Row],[Magasin]]</f>
        <v>008.0469Disponible</v>
      </c>
      <c r="K162" s="21">
        <v>0</v>
      </c>
      <c r="L162" s="21">
        <v>0</v>
      </c>
      <c r="M162" s="21">
        <v>0</v>
      </c>
      <c r="N162" s="21">
        <v>0</v>
      </c>
      <c r="O162" s="21">
        <v>0</v>
      </c>
      <c r="P162" s="21">
        <v>0</v>
      </c>
      <c r="Q162" s="21">
        <v>0</v>
      </c>
      <c r="R162" s="21">
        <v>0</v>
      </c>
      <c r="S162" s="21">
        <v>0</v>
      </c>
      <c r="T162" s="21">
        <v>0</v>
      </c>
    </row>
    <row r="163" spans="1:20" ht="12" customHeight="1" x14ac:dyDescent="0.25">
      <c r="A163" s="19" t="s">
        <v>105</v>
      </c>
      <c r="B163" s="19">
        <v>0</v>
      </c>
      <c r="C163" s="20" t="s">
        <v>106</v>
      </c>
      <c r="D163" s="19">
        <v>35410005942</v>
      </c>
      <c r="E163" s="19" t="s">
        <v>239</v>
      </c>
      <c r="F163" s="20" t="s">
        <v>240</v>
      </c>
      <c r="G163" s="21">
        <v>16</v>
      </c>
      <c r="H163" s="21">
        <v>16</v>
      </c>
      <c r="I163" s="21">
        <v>0</v>
      </c>
      <c r="J163" s="18" t="str">
        <f>Tableau1[[#This Row],[Code Article Laboratoire]]&amp;Tableau1[[#This Row],[Magasin]]</f>
        <v>008.0470Disponible</v>
      </c>
      <c r="K163" s="21">
        <v>0</v>
      </c>
      <c r="L163" s="21">
        <v>0</v>
      </c>
      <c r="M163" s="21">
        <v>0</v>
      </c>
      <c r="N163" s="21">
        <v>0</v>
      </c>
      <c r="O163" s="21">
        <v>0</v>
      </c>
      <c r="P163" s="21">
        <v>0</v>
      </c>
      <c r="Q163" s="21">
        <v>0</v>
      </c>
      <c r="R163" s="21">
        <v>0</v>
      </c>
      <c r="S163" s="21">
        <v>0</v>
      </c>
      <c r="T163" s="21">
        <v>0</v>
      </c>
    </row>
    <row r="164" spans="1:20" ht="12" customHeight="1" x14ac:dyDescent="0.25">
      <c r="A164" s="19" t="s">
        <v>105</v>
      </c>
      <c r="B164" s="19">
        <v>0</v>
      </c>
      <c r="C164" s="20" t="s">
        <v>106</v>
      </c>
      <c r="D164" s="19">
        <v>35410005959</v>
      </c>
      <c r="E164" s="19" t="s">
        <v>241</v>
      </c>
      <c r="F164" s="20" t="s">
        <v>242</v>
      </c>
      <c r="G164" s="21">
        <v>11</v>
      </c>
      <c r="H164" s="21">
        <v>11</v>
      </c>
      <c r="I164" s="21">
        <v>0</v>
      </c>
      <c r="J164" s="18" t="str">
        <f>Tableau1[[#This Row],[Code Article Laboratoire]]&amp;Tableau1[[#This Row],[Magasin]]</f>
        <v>008.0471Disponible</v>
      </c>
      <c r="K164" s="21">
        <v>0</v>
      </c>
      <c r="L164" s="21">
        <v>0</v>
      </c>
      <c r="M164" s="21">
        <v>0</v>
      </c>
      <c r="N164" s="21">
        <v>0</v>
      </c>
      <c r="O164" s="21">
        <v>0</v>
      </c>
      <c r="P164" s="21">
        <v>0</v>
      </c>
      <c r="Q164" s="21">
        <v>0</v>
      </c>
      <c r="R164" s="21">
        <v>0</v>
      </c>
      <c r="S164" s="21">
        <v>0</v>
      </c>
      <c r="T164" s="21">
        <v>0</v>
      </c>
    </row>
    <row r="165" spans="1:20" ht="12" customHeight="1" x14ac:dyDescent="0.25">
      <c r="A165" s="19" t="s">
        <v>105</v>
      </c>
      <c r="B165" s="19">
        <v>0</v>
      </c>
      <c r="C165" s="20" t="s">
        <v>106</v>
      </c>
      <c r="D165" s="19">
        <v>35410007005</v>
      </c>
      <c r="E165" s="19" t="s">
        <v>1159</v>
      </c>
      <c r="F165" s="20" t="s">
        <v>1210</v>
      </c>
      <c r="G165" s="21">
        <v>10</v>
      </c>
      <c r="H165" s="21">
        <v>20</v>
      </c>
      <c r="I165" s="21">
        <v>0</v>
      </c>
      <c r="J165" s="18" t="str">
        <f>Tableau1[[#This Row],[Code Article Laboratoire]]&amp;Tableau1[[#This Row],[Magasin]]</f>
        <v>008.0473Disponible</v>
      </c>
      <c r="K165" s="21">
        <v>0</v>
      </c>
      <c r="L165" s="21">
        <v>0</v>
      </c>
      <c r="M165" s="21">
        <v>10</v>
      </c>
      <c r="N165" s="21">
        <v>0</v>
      </c>
      <c r="O165" s="21">
        <v>0</v>
      </c>
      <c r="P165" s="21">
        <v>0</v>
      </c>
      <c r="Q165" s="21">
        <v>0</v>
      </c>
      <c r="R165" s="21">
        <v>0</v>
      </c>
      <c r="S165" s="21">
        <v>0</v>
      </c>
      <c r="T165" s="21">
        <v>0</v>
      </c>
    </row>
    <row r="166" spans="1:20" ht="12" customHeight="1" x14ac:dyDescent="0.25">
      <c r="A166" s="19" t="s">
        <v>105</v>
      </c>
      <c r="B166" s="19">
        <v>0</v>
      </c>
      <c r="C166" s="20" t="s">
        <v>106</v>
      </c>
      <c r="D166" s="19">
        <v>35410008573</v>
      </c>
      <c r="E166" s="19" t="s">
        <v>1018</v>
      </c>
      <c r="F166" s="20" t="s">
        <v>1019</v>
      </c>
      <c r="G166" s="21">
        <v>5</v>
      </c>
      <c r="H166" s="21">
        <v>5</v>
      </c>
      <c r="I166" s="21">
        <v>0</v>
      </c>
      <c r="J166" s="18" t="str">
        <f>Tableau1[[#This Row],[Code Article Laboratoire]]&amp;Tableau1[[#This Row],[Magasin]]</f>
        <v>008.0475Disponible</v>
      </c>
      <c r="K166" s="21">
        <v>0</v>
      </c>
      <c r="L166" s="21">
        <v>0</v>
      </c>
      <c r="M166" s="21">
        <v>0</v>
      </c>
      <c r="N166" s="21">
        <v>0</v>
      </c>
      <c r="O166" s="21">
        <v>0</v>
      </c>
      <c r="P166" s="21">
        <v>0</v>
      </c>
      <c r="Q166" s="21">
        <v>0</v>
      </c>
      <c r="R166" s="21">
        <v>0</v>
      </c>
      <c r="S166" s="21">
        <v>0</v>
      </c>
      <c r="T166" s="21">
        <v>0</v>
      </c>
    </row>
    <row r="167" spans="1:20" ht="12" customHeight="1" x14ac:dyDescent="0.25">
      <c r="A167" s="19" t="s">
        <v>105</v>
      </c>
      <c r="B167" s="19">
        <v>0</v>
      </c>
      <c r="C167" s="20" t="s">
        <v>106</v>
      </c>
      <c r="D167" s="19">
        <v>35410007021</v>
      </c>
      <c r="E167" s="19" t="s">
        <v>243</v>
      </c>
      <c r="F167" s="20" t="s">
        <v>244</v>
      </c>
      <c r="G167" s="21">
        <v>6</v>
      </c>
      <c r="H167" s="21">
        <v>6</v>
      </c>
      <c r="I167" s="21">
        <v>0</v>
      </c>
      <c r="J167" s="18" t="str">
        <f>Tableau1[[#This Row],[Code Article Laboratoire]]&amp;Tableau1[[#This Row],[Magasin]]</f>
        <v>008.0486Disponible</v>
      </c>
      <c r="K167" s="21">
        <v>0</v>
      </c>
      <c r="L167" s="21">
        <v>0</v>
      </c>
      <c r="M167" s="21">
        <v>0</v>
      </c>
      <c r="N167" s="21">
        <v>0</v>
      </c>
      <c r="O167" s="21">
        <v>0</v>
      </c>
      <c r="P167" s="21">
        <v>0</v>
      </c>
      <c r="Q167" s="21">
        <v>0</v>
      </c>
      <c r="R167" s="21">
        <v>0</v>
      </c>
      <c r="S167" s="21">
        <v>0</v>
      </c>
      <c r="T167" s="21">
        <v>0</v>
      </c>
    </row>
    <row r="168" spans="1:20" ht="12" customHeight="1" x14ac:dyDescent="0.25">
      <c r="A168" s="19" t="s">
        <v>105</v>
      </c>
      <c r="B168" s="19">
        <v>52</v>
      </c>
      <c r="C168" s="20" t="s">
        <v>109</v>
      </c>
      <c r="D168" s="19">
        <v>35410000521</v>
      </c>
      <c r="E168" s="19" t="s">
        <v>48</v>
      </c>
      <c r="F168" s="20" t="s">
        <v>245</v>
      </c>
      <c r="G168" s="21">
        <v>13</v>
      </c>
      <c r="H168" s="21">
        <v>13</v>
      </c>
      <c r="I168" s="21">
        <v>0</v>
      </c>
      <c r="J168" s="18" t="str">
        <f>Tableau1[[#This Row],[Code Article Laboratoire]]&amp;Tableau1[[#This Row],[Magasin]]</f>
        <v xml:space="preserve">009.0005Retour Attente Destruction    </v>
      </c>
      <c r="K168" s="21">
        <v>0</v>
      </c>
      <c r="L168" s="21">
        <v>0</v>
      </c>
      <c r="M168" s="21">
        <v>0</v>
      </c>
      <c r="N168" s="21">
        <v>0</v>
      </c>
      <c r="O168" s="21">
        <v>0</v>
      </c>
      <c r="P168" s="21">
        <v>0</v>
      </c>
      <c r="Q168" s="21">
        <v>0</v>
      </c>
      <c r="R168" s="21">
        <v>0</v>
      </c>
      <c r="S168" s="21">
        <v>0</v>
      </c>
      <c r="T168" s="21">
        <v>0</v>
      </c>
    </row>
    <row r="169" spans="1:20" ht="12" customHeight="1" x14ac:dyDescent="0.25">
      <c r="A169" s="19" t="s">
        <v>105</v>
      </c>
      <c r="B169" s="19">
        <v>0</v>
      </c>
      <c r="C169" s="20" t="s">
        <v>106</v>
      </c>
      <c r="D169" s="19">
        <v>35410000539</v>
      </c>
      <c r="E169" s="19" t="s">
        <v>246</v>
      </c>
      <c r="F169" s="20" t="s">
        <v>247</v>
      </c>
      <c r="G169" s="21">
        <v>32</v>
      </c>
      <c r="H169" s="21">
        <v>32</v>
      </c>
      <c r="I169" s="21">
        <v>0</v>
      </c>
      <c r="J169" s="18" t="str">
        <f>Tableau1[[#This Row],[Code Article Laboratoire]]&amp;Tableau1[[#This Row],[Magasin]]</f>
        <v>009.0010Disponible</v>
      </c>
      <c r="K169" s="21">
        <v>0</v>
      </c>
      <c r="L169" s="21">
        <v>0</v>
      </c>
      <c r="M169" s="21">
        <v>0</v>
      </c>
      <c r="N169" s="21">
        <v>0</v>
      </c>
      <c r="O169" s="21">
        <v>0</v>
      </c>
      <c r="P169" s="21">
        <v>0</v>
      </c>
      <c r="Q169" s="21">
        <v>0</v>
      </c>
      <c r="R169" s="21">
        <v>0</v>
      </c>
      <c r="S169" s="21">
        <v>0</v>
      </c>
      <c r="T169" s="21">
        <v>0</v>
      </c>
    </row>
    <row r="170" spans="1:20" ht="12" customHeight="1" x14ac:dyDescent="0.25">
      <c r="A170" s="19" t="s">
        <v>105</v>
      </c>
      <c r="B170" s="19">
        <v>0</v>
      </c>
      <c r="C170" s="20" t="s">
        <v>106</v>
      </c>
      <c r="D170" s="19">
        <v>35410000547</v>
      </c>
      <c r="E170" s="19" t="s">
        <v>248</v>
      </c>
      <c r="F170" s="20" t="s">
        <v>249</v>
      </c>
      <c r="G170" s="21">
        <v>37</v>
      </c>
      <c r="H170" s="21">
        <v>37</v>
      </c>
      <c r="I170" s="21">
        <v>0</v>
      </c>
      <c r="J170" s="18" t="str">
        <f>Tableau1[[#This Row],[Code Article Laboratoire]]&amp;Tableau1[[#This Row],[Magasin]]</f>
        <v>010.0000Disponible</v>
      </c>
      <c r="K170" s="21">
        <v>0</v>
      </c>
      <c r="L170" s="21">
        <v>0</v>
      </c>
      <c r="M170" s="21">
        <v>0</v>
      </c>
      <c r="N170" s="21">
        <v>0</v>
      </c>
      <c r="O170" s="21">
        <v>0</v>
      </c>
      <c r="P170" s="21">
        <v>0</v>
      </c>
      <c r="Q170" s="21">
        <v>0</v>
      </c>
      <c r="R170" s="21">
        <v>0</v>
      </c>
      <c r="S170" s="21">
        <v>0</v>
      </c>
      <c r="T170" s="21">
        <v>0</v>
      </c>
    </row>
    <row r="171" spans="1:20" ht="12" customHeight="1" x14ac:dyDescent="0.25">
      <c r="A171" s="19" t="s">
        <v>105</v>
      </c>
      <c r="B171" s="19">
        <v>41</v>
      </c>
      <c r="C171" s="20" t="s">
        <v>134</v>
      </c>
      <c r="D171" s="19">
        <v>35410000570</v>
      </c>
      <c r="E171" s="19" t="s">
        <v>250</v>
      </c>
      <c r="F171" s="20" t="s">
        <v>251</v>
      </c>
      <c r="G171" s="21">
        <v>1</v>
      </c>
      <c r="H171" s="21">
        <v>1</v>
      </c>
      <c r="I171" s="21">
        <v>0</v>
      </c>
      <c r="J171" s="18" t="str">
        <f>Tableau1[[#This Row],[Code Article Laboratoire]]&amp;Tableau1[[#This Row],[Magasin]]</f>
        <v xml:space="preserve">010.0003Quarantaine A Detruire        </v>
      </c>
      <c r="K171" s="21">
        <v>0</v>
      </c>
      <c r="L171" s="21">
        <v>0</v>
      </c>
      <c r="M171" s="21">
        <v>0</v>
      </c>
      <c r="N171" s="21">
        <v>0</v>
      </c>
      <c r="O171" s="21">
        <v>0</v>
      </c>
      <c r="P171" s="21">
        <v>0</v>
      </c>
      <c r="Q171" s="21">
        <v>0</v>
      </c>
      <c r="R171" s="21">
        <v>0</v>
      </c>
      <c r="S171" s="21">
        <v>0</v>
      </c>
      <c r="T171" s="21">
        <v>0</v>
      </c>
    </row>
    <row r="172" spans="1:20" ht="12" customHeight="1" x14ac:dyDescent="0.25">
      <c r="A172" s="19" t="s">
        <v>105</v>
      </c>
      <c r="B172" s="19">
        <v>52</v>
      </c>
      <c r="C172" s="20" t="s">
        <v>109</v>
      </c>
      <c r="D172" s="19">
        <v>35410000638</v>
      </c>
      <c r="E172" s="19" t="s">
        <v>253</v>
      </c>
      <c r="F172" s="20" t="s">
        <v>254</v>
      </c>
      <c r="G172" s="21">
        <v>2</v>
      </c>
      <c r="H172" s="21">
        <v>2</v>
      </c>
      <c r="I172" s="21">
        <v>0</v>
      </c>
      <c r="J172" s="18" t="str">
        <f>Tableau1[[#This Row],[Code Article Laboratoire]]&amp;Tableau1[[#This Row],[Magasin]]</f>
        <v xml:space="preserve">010.0017Retour Attente Destruction    </v>
      </c>
      <c r="K172" s="21">
        <v>0</v>
      </c>
      <c r="L172" s="21">
        <v>0</v>
      </c>
      <c r="M172" s="21">
        <v>0</v>
      </c>
      <c r="N172" s="21">
        <v>0</v>
      </c>
      <c r="O172" s="21">
        <v>0</v>
      </c>
      <c r="P172" s="21">
        <v>0</v>
      </c>
      <c r="Q172" s="21">
        <v>0</v>
      </c>
      <c r="R172" s="21">
        <v>0</v>
      </c>
      <c r="S172" s="21">
        <v>0</v>
      </c>
      <c r="T172" s="21">
        <v>0</v>
      </c>
    </row>
    <row r="173" spans="1:20" ht="12" customHeight="1" x14ac:dyDescent="0.25">
      <c r="A173" s="19" t="s">
        <v>105</v>
      </c>
      <c r="B173" s="19">
        <v>0</v>
      </c>
      <c r="C173" s="20" t="s">
        <v>106</v>
      </c>
      <c r="D173" s="19">
        <v>35410000638</v>
      </c>
      <c r="E173" s="19" t="s">
        <v>253</v>
      </c>
      <c r="F173" s="20" t="s">
        <v>254</v>
      </c>
      <c r="G173" s="21">
        <v>1</v>
      </c>
      <c r="H173" s="21">
        <v>1</v>
      </c>
      <c r="I173" s="21">
        <v>0</v>
      </c>
      <c r="J173" s="18" t="str">
        <f>Tableau1[[#This Row],[Code Article Laboratoire]]&amp;Tableau1[[#This Row],[Magasin]]</f>
        <v>010.0017Disponible</v>
      </c>
      <c r="K173" s="21">
        <v>0</v>
      </c>
      <c r="L173" s="21">
        <v>0</v>
      </c>
      <c r="M173" s="21">
        <v>0</v>
      </c>
      <c r="N173" s="21">
        <v>0</v>
      </c>
      <c r="O173" s="21">
        <v>0</v>
      </c>
      <c r="P173" s="21">
        <v>0</v>
      </c>
      <c r="Q173" s="21">
        <v>0</v>
      </c>
      <c r="R173" s="21">
        <v>0</v>
      </c>
      <c r="S173" s="21">
        <v>0</v>
      </c>
      <c r="T173" s="21">
        <v>0</v>
      </c>
    </row>
    <row r="174" spans="1:20" ht="12" customHeight="1" x14ac:dyDescent="0.25">
      <c r="A174" s="19" t="s">
        <v>105</v>
      </c>
      <c r="B174" s="19">
        <v>52</v>
      </c>
      <c r="C174" s="20" t="s">
        <v>109</v>
      </c>
      <c r="D174" s="19">
        <v>35410000695</v>
      </c>
      <c r="E174" s="19" t="s">
        <v>255</v>
      </c>
      <c r="F174" s="20" t="s">
        <v>256</v>
      </c>
      <c r="G174" s="21">
        <v>1</v>
      </c>
      <c r="H174" s="21">
        <v>1</v>
      </c>
      <c r="I174" s="21">
        <v>0</v>
      </c>
      <c r="J174" s="18" t="str">
        <f>Tableau1[[#This Row],[Code Article Laboratoire]]&amp;Tableau1[[#This Row],[Magasin]]</f>
        <v xml:space="preserve">010.0029Retour Attente Destruction    </v>
      </c>
      <c r="K174" s="21">
        <v>0</v>
      </c>
      <c r="L174" s="21">
        <v>0</v>
      </c>
      <c r="M174" s="21">
        <v>0</v>
      </c>
      <c r="N174" s="21">
        <v>0</v>
      </c>
      <c r="O174" s="21">
        <v>0</v>
      </c>
      <c r="P174" s="21">
        <v>0</v>
      </c>
      <c r="Q174" s="21">
        <v>0</v>
      </c>
      <c r="R174" s="21">
        <v>0</v>
      </c>
      <c r="S174" s="21">
        <v>0</v>
      </c>
      <c r="T174" s="21">
        <v>0</v>
      </c>
    </row>
    <row r="175" spans="1:20" ht="12" customHeight="1" x14ac:dyDescent="0.25">
      <c r="A175" s="19" t="s">
        <v>105</v>
      </c>
      <c r="B175" s="19">
        <v>0</v>
      </c>
      <c r="C175" s="20" t="s">
        <v>106</v>
      </c>
      <c r="D175" s="19">
        <v>35410000711</v>
      </c>
      <c r="E175" s="19" t="s">
        <v>258</v>
      </c>
      <c r="F175" s="20" t="s">
        <v>259</v>
      </c>
      <c r="G175" s="21">
        <v>27</v>
      </c>
      <c r="H175" s="21">
        <v>27</v>
      </c>
      <c r="I175" s="21">
        <v>0</v>
      </c>
      <c r="J175" s="18" t="str">
        <f>Tableau1[[#This Row],[Code Article Laboratoire]]&amp;Tableau1[[#This Row],[Magasin]]</f>
        <v>010.0031Disponible</v>
      </c>
      <c r="K175" s="21">
        <v>0</v>
      </c>
      <c r="L175" s="21">
        <v>0</v>
      </c>
      <c r="M175" s="21">
        <v>0</v>
      </c>
      <c r="N175" s="21">
        <v>0</v>
      </c>
      <c r="O175" s="21">
        <v>0</v>
      </c>
      <c r="P175" s="21">
        <v>0</v>
      </c>
      <c r="Q175" s="21">
        <v>0</v>
      </c>
      <c r="R175" s="21">
        <v>0</v>
      </c>
      <c r="S175" s="21">
        <v>0</v>
      </c>
      <c r="T175" s="21">
        <v>0</v>
      </c>
    </row>
    <row r="176" spans="1:20" ht="12" customHeight="1" x14ac:dyDescent="0.25">
      <c r="A176" s="19" t="s">
        <v>105</v>
      </c>
      <c r="B176" s="19">
        <v>0</v>
      </c>
      <c r="C176" s="20" t="s">
        <v>106</v>
      </c>
      <c r="D176" s="19">
        <v>35410000752</v>
      </c>
      <c r="E176" s="19" t="s">
        <v>260</v>
      </c>
      <c r="F176" s="20" t="s">
        <v>261</v>
      </c>
      <c r="G176" s="21">
        <v>1</v>
      </c>
      <c r="H176" s="21">
        <v>1</v>
      </c>
      <c r="I176" s="21">
        <v>0</v>
      </c>
      <c r="J176" s="18" t="str">
        <f>Tableau1[[#This Row],[Code Article Laboratoire]]&amp;Tableau1[[#This Row],[Magasin]]</f>
        <v>010.0041Disponible</v>
      </c>
      <c r="K176" s="21">
        <v>0</v>
      </c>
      <c r="L176" s="21">
        <v>0</v>
      </c>
      <c r="M176" s="21">
        <v>0</v>
      </c>
      <c r="N176" s="21">
        <v>0</v>
      </c>
      <c r="O176" s="21">
        <v>0</v>
      </c>
      <c r="P176" s="21">
        <v>0</v>
      </c>
      <c r="Q176" s="21">
        <v>0</v>
      </c>
      <c r="R176" s="21">
        <v>0</v>
      </c>
      <c r="S176" s="21">
        <v>0</v>
      </c>
      <c r="T176" s="21">
        <v>0</v>
      </c>
    </row>
    <row r="177" spans="1:20" ht="12" customHeight="1" x14ac:dyDescent="0.25">
      <c r="A177" s="19" t="s">
        <v>105</v>
      </c>
      <c r="B177" s="19">
        <v>0</v>
      </c>
      <c r="C177" s="20" t="s">
        <v>106</v>
      </c>
      <c r="D177" s="19">
        <v>35410005033</v>
      </c>
      <c r="E177" s="19" t="s">
        <v>262</v>
      </c>
      <c r="F177" s="20" t="s">
        <v>263</v>
      </c>
      <c r="G177" s="21">
        <v>1</v>
      </c>
      <c r="H177" s="21">
        <v>1</v>
      </c>
      <c r="I177" s="21">
        <v>0</v>
      </c>
      <c r="J177" s="18" t="str">
        <f>Tableau1[[#This Row],[Code Article Laboratoire]]&amp;Tableau1[[#This Row],[Magasin]]</f>
        <v>014.0000Disponible</v>
      </c>
      <c r="K177" s="21">
        <v>0</v>
      </c>
      <c r="L177" s="21">
        <v>0</v>
      </c>
      <c r="M177" s="21">
        <v>0</v>
      </c>
      <c r="N177" s="21">
        <v>0</v>
      </c>
      <c r="O177" s="21">
        <v>0</v>
      </c>
      <c r="P177" s="21">
        <v>0</v>
      </c>
      <c r="Q177" s="21">
        <v>0</v>
      </c>
      <c r="R177" s="21">
        <v>0</v>
      </c>
      <c r="S177" s="21">
        <v>0</v>
      </c>
      <c r="T177" s="21">
        <v>0</v>
      </c>
    </row>
    <row r="178" spans="1:20" ht="12" customHeight="1" x14ac:dyDescent="0.25">
      <c r="A178" s="19" t="s">
        <v>105</v>
      </c>
      <c r="B178" s="19">
        <v>0</v>
      </c>
      <c r="C178" s="20" t="s">
        <v>106</v>
      </c>
      <c r="D178" s="19">
        <v>35410000810</v>
      </c>
      <c r="E178" s="19" t="s">
        <v>264</v>
      </c>
      <c r="F178" s="20" t="s">
        <v>265</v>
      </c>
      <c r="G178" s="21">
        <v>19</v>
      </c>
      <c r="H178" s="21">
        <v>20</v>
      </c>
      <c r="I178" s="21">
        <v>0</v>
      </c>
      <c r="J178" s="18" t="str">
        <f>Tableau1[[#This Row],[Code Article Laboratoire]]&amp;Tableau1[[#This Row],[Magasin]]</f>
        <v>014.0004Disponible</v>
      </c>
      <c r="K178" s="21">
        <v>0</v>
      </c>
      <c r="L178" s="21">
        <v>0</v>
      </c>
      <c r="M178" s="21">
        <v>1</v>
      </c>
      <c r="N178" s="21">
        <v>0</v>
      </c>
      <c r="O178" s="21">
        <v>0</v>
      </c>
      <c r="P178" s="21">
        <v>0</v>
      </c>
      <c r="Q178" s="21">
        <v>0</v>
      </c>
      <c r="R178" s="21">
        <v>0</v>
      </c>
      <c r="S178" s="21">
        <v>0</v>
      </c>
      <c r="T178" s="21">
        <v>0</v>
      </c>
    </row>
    <row r="179" spans="1:20" ht="12" customHeight="1" x14ac:dyDescent="0.25">
      <c r="A179" s="19" t="s">
        <v>105</v>
      </c>
      <c r="B179" s="19">
        <v>99</v>
      </c>
      <c r="C179" s="20" t="s">
        <v>143</v>
      </c>
      <c r="D179" s="19">
        <v>35410000828</v>
      </c>
      <c r="E179" s="19" t="s">
        <v>1115</v>
      </c>
      <c r="F179" s="20" t="s">
        <v>1116</v>
      </c>
      <c r="G179" s="21">
        <v>0</v>
      </c>
      <c r="H179" s="21">
        <v>5</v>
      </c>
      <c r="I179" s="21">
        <v>18</v>
      </c>
      <c r="J179" s="18" t="str">
        <f>Tableau1[[#This Row],[Code Article Laboratoire]]&amp;Tableau1[[#This Row],[Magasin]]</f>
        <v xml:space="preserve">014.0011Stock Non Range               </v>
      </c>
      <c r="K179" s="21">
        <v>0</v>
      </c>
      <c r="L179" s="21">
        <v>0</v>
      </c>
      <c r="M179" s="21">
        <v>0</v>
      </c>
      <c r="N179" s="21">
        <v>0</v>
      </c>
      <c r="O179" s="21">
        <v>0</v>
      </c>
      <c r="P179" s="21">
        <v>0</v>
      </c>
      <c r="Q179" s="21">
        <v>0</v>
      </c>
      <c r="R179" s="21">
        <v>0</v>
      </c>
      <c r="S179" s="21">
        <v>23</v>
      </c>
      <c r="T179" s="21">
        <v>0</v>
      </c>
    </row>
    <row r="180" spans="1:20" ht="12" customHeight="1" x14ac:dyDescent="0.25">
      <c r="A180" s="19" t="s">
        <v>105</v>
      </c>
      <c r="B180" s="19">
        <v>0</v>
      </c>
      <c r="C180" s="20" t="s">
        <v>106</v>
      </c>
      <c r="D180" s="19">
        <v>35410000828</v>
      </c>
      <c r="E180" s="19" t="s">
        <v>1115</v>
      </c>
      <c r="F180" s="20" t="s">
        <v>1116</v>
      </c>
      <c r="G180" s="21">
        <v>28</v>
      </c>
      <c r="H180" s="21">
        <v>6</v>
      </c>
      <c r="I180" s="21">
        <v>0</v>
      </c>
      <c r="J180" s="18" t="str">
        <f>Tableau1[[#This Row],[Code Article Laboratoire]]&amp;Tableau1[[#This Row],[Magasin]]</f>
        <v>014.0011Disponible</v>
      </c>
      <c r="K180" s="21">
        <v>0</v>
      </c>
      <c r="L180" s="21">
        <v>0</v>
      </c>
      <c r="M180" s="21">
        <v>1</v>
      </c>
      <c r="N180" s="21">
        <v>0</v>
      </c>
      <c r="O180" s="21">
        <v>0</v>
      </c>
      <c r="P180" s="21">
        <v>0</v>
      </c>
      <c r="Q180" s="21">
        <v>0</v>
      </c>
      <c r="R180" s="21">
        <v>23</v>
      </c>
      <c r="S180" s="21">
        <v>0</v>
      </c>
      <c r="T180" s="21">
        <v>0</v>
      </c>
    </row>
    <row r="181" spans="1:20" ht="12" customHeight="1" x14ac:dyDescent="0.25">
      <c r="A181" s="19" t="s">
        <v>105</v>
      </c>
      <c r="B181" s="19">
        <v>0</v>
      </c>
      <c r="C181" s="20" t="s">
        <v>106</v>
      </c>
      <c r="D181" s="19">
        <v>35410000836</v>
      </c>
      <c r="E181" s="19" t="s">
        <v>266</v>
      </c>
      <c r="F181" s="20" t="s">
        <v>267</v>
      </c>
      <c r="G181" s="21">
        <v>12</v>
      </c>
      <c r="H181" s="21">
        <v>12</v>
      </c>
      <c r="I181" s="21">
        <v>0</v>
      </c>
      <c r="J181" s="18" t="str">
        <f>Tableau1[[#This Row],[Code Article Laboratoire]]&amp;Tableau1[[#This Row],[Magasin]]</f>
        <v>014.0023Disponible</v>
      </c>
      <c r="K181" s="21">
        <v>0</v>
      </c>
      <c r="L181" s="21">
        <v>0</v>
      </c>
      <c r="M181" s="21">
        <v>0</v>
      </c>
      <c r="N181" s="21">
        <v>0</v>
      </c>
      <c r="O181" s="21">
        <v>0</v>
      </c>
      <c r="P181" s="21">
        <v>0</v>
      </c>
      <c r="Q181" s="21">
        <v>0</v>
      </c>
      <c r="R181" s="21">
        <v>0</v>
      </c>
      <c r="S181" s="21">
        <v>0</v>
      </c>
      <c r="T181" s="21">
        <v>0</v>
      </c>
    </row>
    <row r="182" spans="1:20" ht="12" customHeight="1" x14ac:dyDescent="0.25">
      <c r="A182" s="19" t="s">
        <v>105</v>
      </c>
      <c r="B182" s="19">
        <v>0</v>
      </c>
      <c r="C182" s="20" t="s">
        <v>106</v>
      </c>
      <c r="D182" s="19">
        <v>35410000844</v>
      </c>
      <c r="E182" s="19" t="s">
        <v>268</v>
      </c>
      <c r="F182" s="20" t="s">
        <v>269</v>
      </c>
      <c r="G182" s="21">
        <v>6</v>
      </c>
      <c r="H182" s="21">
        <v>6</v>
      </c>
      <c r="I182" s="21">
        <v>0</v>
      </c>
      <c r="J182" s="18" t="str">
        <f>Tableau1[[#This Row],[Code Article Laboratoire]]&amp;Tableau1[[#This Row],[Magasin]]</f>
        <v>014.0027Disponible</v>
      </c>
      <c r="K182" s="21">
        <v>0</v>
      </c>
      <c r="L182" s="21">
        <v>0</v>
      </c>
      <c r="M182" s="21">
        <v>0</v>
      </c>
      <c r="N182" s="21">
        <v>0</v>
      </c>
      <c r="O182" s="21">
        <v>0</v>
      </c>
      <c r="P182" s="21">
        <v>0</v>
      </c>
      <c r="Q182" s="21">
        <v>0</v>
      </c>
      <c r="R182" s="21">
        <v>0</v>
      </c>
      <c r="S182" s="21">
        <v>0</v>
      </c>
      <c r="T182" s="21">
        <v>0</v>
      </c>
    </row>
    <row r="183" spans="1:20" ht="12" customHeight="1" x14ac:dyDescent="0.25">
      <c r="A183" s="19" t="s">
        <v>105</v>
      </c>
      <c r="B183" s="19">
        <v>0</v>
      </c>
      <c r="C183" s="20" t="s">
        <v>106</v>
      </c>
      <c r="D183" s="19">
        <v>35410004572</v>
      </c>
      <c r="E183" s="19" t="s">
        <v>270</v>
      </c>
      <c r="F183" s="20" t="s">
        <v>271</v>
      </c>
      <c r="G183" s="21">
        <v>10</v>
      </c>
      <c r="H183" s="21">
        <v>10</v>
      </c>
      <c r="I183" s="21">
        <v>0</v>
      </c>
      <c r="J183" s="18" t="str">
        <f>Tableau1[[#This Row],[Code Article Laboratoire]]&amp;Tableau1[[#This Row],[Magasin]]</f>
        <v>014.0030Disponible</v>
      </c>
      <c r="K183" s="21">
        <v>0</v>
      </c>
      <c r="L183" s="21">
        <v>0</v>
      </c>
      <c r="M183" s="21">
        <v>0</v>
      </c>
      <c r="N183" s="21">
        <v>0</v>
      </c>
      <c r="O183" s="21">
        <v>0</v>
      </c>
      <c r="P183" s="21">
        <v>0</v>
      </c>
      <c r="Q183" s="21">
        <v>0</v>
      </c>
      <c r="R183" s="21">
        <v>0</v>
      </c>
      <c r="S183" s="21">
        <v>0</v>
      </c>
      <c r="T183" s="21">
        <v>0</v>
      </c>
    </row>
    <row r="184" spans="1:20" ht="12" customHeight="1" x14ac:dyDescent="0.25">
      <c r="A184" s="19" t="s">
        <v>105</v>
      </c>
      <c r="B184" s="19">
        <v>0</v>
      </c>
      <c r="C184" s="20" t="s">
        <v>106</v>
      </c>
      <c r="D184" s="19">
        <v>35410006148</v>
      </c>
      <c r="E184" s="19" t="s">
        <v>272</v>
      </c>
      <c r="F184" s="20" t="s">
        <v>273</v>
      </c>
      <c r="G184" s="21">
        <v>10</v>
      </c>
      <c r="H184" s="21">
        <v>10</v>
      </c>
      <c r="I184" s="21">
        <v>0</v>
      </c>
      <c r="J184" s="18" t="str">
        <f>Tableau1[[#This Row],[Code Article Laboratoire]]&amp;Tableau1[[#This Row],[Magasin]]</f>
        <v>014.0110Disponible</v>
      </c>
      <c r="K184" s="21">
        <v>0</v>
      </c>
      <c r="L184" s="21">
        <v>0</v>
      </c>
      <c r="M184" s="21">
        <v>0</v>
      </c>
      <c r="N184" s="21">
        <v>0</v>
      </c>
      <c r="O184" s="21">
        <v>0</v>
      </c>
      <c r="P184" s="21">
        <v>0</v>
      </c>
      <c r="Q184" s="21">
        <v>0</v>
      </c>
      <c r="R184" s="21">
        <v>0</v>
      </c>
      <c r="S184" s="21">
        <v>0</v>
      </c>
      <c r="T184" s="21">
        <v>0</v>
      </c>
    </row>
    <row r="185" spans="1:20" ht="12" customHeight="1" x14ac:dyDescent="0.25">
      <c r="A185" s="19" t="s">
        <v>105</v>
      </c>
      <c r="B185" s="19">
        <v>0</v>
      </c>
      <c r="C185" s="20" t="s">
        <v>106</v>
      </c>
      <c r="D185" s="19">
        <v>35410000851</v>
      </c>
      <c r="E185" s="19" t="s">
        <v>274</v>
      </c>
      <c r="F185" s="20" t="s">
        <v>275</v>
      </c>
      <c r="G185" s="21">
        <v>2</v>
      </c>
      <c r="H185" s="21">
        <v>2</v>
      </c>
      <c r="I185" s="21">
        <v>0</v>
      </c>
      <c r="J185" s="18" t="str">
        <f>Tableau1[[#This Row],[Code Article Laboratoire]]&amp;Tableau1[[#This Row],[Magasin]]</f>
        <v>014.0111Disponible</v>
      </c>
      <c r="K185" s="21">
        <v>0</v>
      </c>
      <c r="L185" s="21">
        <v>0</v>
      </c>
      <c r="M185" s="21">
        <v>0</v>
      </c>
      <c r="N185" s="21">
        <v>0</v>
      </c>
      <c r="O185" s="21">
        <v>0</v>
      </c>
      <c r="P185" s="21">
        <v>0</v>
      </c>
      <c r="Q185" s="21">
        <v>0</v>
      </c>
      <c r="R185" s="21">
        <v>0</v>
      </c>
      <c r="S185" s="21">
        <v>0</v>
      </c>
      <c r="T185" s="21">
        <v>0</v>
      </c>
    </row>
    <row r="186" spans="1:20" ht="12" customHeight="1" x14ac:dyDescent="0.25">
      <c r="A186" s="19" t="s">
        <v>105</v>
      </c>
      <c r="B186" s="19">
        <v>0</v>
      </c>
      <c r="C186" s="20" t="s">
        <v>106</v>
      </c>
      <c r="D186" s="19">
        <v>35410000869</v>
      </c>
      <c r="E186" s="19" t="s">
        <v>276</v>
      </c>
      <c r="F186" s="20" t="s">
        <v>277</v>
      </c>
      <c r="G186" s="21">
        <v>7</v>
      </c>
      <c r="H186" s="21">
        <v>20</v>
      </c>
      <c r="I186" s="21">
        <v>0</v>
      </c>
      <c r="J186" s="18" t="str">
        <f>Tableau1[[#This Row],[Code Article Laboratoire]]&amp;Tableau1[[#This Row],[Magasin]]</f>
        <v>014.0211Disponible</v>
      </c>
      <c r="K186" s="21">
        <v>0</v>
      </c>
      <c r="L186" s="21">
        <v>0</v>
      </c>
      <c r="M186" s="21">
        <v>13</v>
      </c>
      <c r="N186" s="21">
        <v>0</v>
      </c>
      <c r="O186" s="21">
        <v>0</v>
      </c>
      <c r="P186" s="21">
        <v>0</v>
      </c>
      <c r="Q186" s="21">
        <v>0</v>
      </c>
      <c r="R186" s="21">
        <v>0</v>
      </c>
      <c r="S186" s="21">
        <v>0</v>
      </c>
      <c r="T186" s="21">
        <v>0</v>
      </c>
    </row>
    <row r="187" spans="1:20" ht="12" customHeight="1" x14ac:dyDescent="0.25">
      <c r="A187" s="19" t="s">
        <v>105</v>
      </c>
      <c r="B187" s="19">
        <v>0</v>
      </c>
      <c r="C187" s="20" t="s">
        <v>106</v>
      </c>
      <c r="D187" s="19">
        <v>35410000877</v>
      </c>
      <c r="E187" s="19" t="s">
        <v>278</v>
      </c>
      <c r="F187" s="20" t="s">
        <v>279</v>
      </c>
      <c r="G187" s="21">
        <v>2</v>
      </c>
      <c r="H187" s="21">
        <v>2</v>
      </c>
      <c r="I187" s="21">
        <v>0</v>
      </c>
      <c r="J187" s="18" t="str">
        <f>Tableau1[[#This Row],[Code Article Laboratoire]]&amp;Tableau1[[#This Row],[Magasin]]</f>
        <v>017.0015Disponible</v>
      </c>
      <c r="K187" s="21">
        <v>0</v>
      </c>
      <c r="L187" s="21">
        <v>0</v>
      </c>
      <c r="M187" s="21">
        <v>0</v>
      </c>
      <c r="N187" s="21">
        <v>0</v>
      </c>
      <c r="O187" s="21">
        <v>0</v>
      </c>
      <c r="P187" s="21">
        <v>0</v>
      </c>
      <c r="Q187" s="21">
        <v>0</v>
      </c>
      <c r="R187" s="21">
        <v>0</v>
      </c>
      <c r="S187" s="21">
        <v>0</v>
      </c>
      <c r="T187" s="21">
        <v>0</v>
      </c>
    </row>
    <row r="188" spans="1:20" ht="12" customHeight="1" x14ac:dyDescent="0.25">
      <c r="A188" s="19" t="s">
        <v>105</v>
      </c>
      <c r="B188" s="19">
        <v>0</v>
      </c>
      <c r="C188" s="20" t="s">
        <v>106</v>
      </c>
      <c r="D188" s="19">
        <v>35410000893</v>
      </c>
      <c r="E188" s="19" t="s">
        <v>280</v>
      </c>
      <c r="F188" s="20" t="s">
        <v>281</v>
      </c>
      <c r="G188" s="21">
        <v>2</v>
      </c>
      <c r="H188" s="21">
        <v>2</v>
      </c>
      <c r="I188" s="21">
        <v>0</v>
      </c>
      <c r="J188" s="18" t="str">
        <f>Tableau1[[#This Row],[Code Article Laboratoire]]&amp;Tableau1[[#This Row],[Magasin]]</f>
        <v>020.0001Disponible</v>
      </c>
      <c r="K188" s="21">
        <v>0</v>
      </c>
      <c r="L188" s="21">
        <v>0</v>
      </c>
      <c r="M188" s="21">
        <v>0</v>
      </c>
      <c r="N188" s="21">
        <v>0</v>
      </c>
      <c r="O188" s="21">
        <v>0</v>
      </c>
      <c r="P188" s="21">
        <v>0</v>
      </c>
      <c r="Q188" s="21">
        <v>0</v>
      </c>
      <c r="R188" s="21">
        <v>0</v>
      </c>
      <c r="S188" s="21">
        <v>0</v>
      </c>
      <c r="T188" s="21">
        <v>0</v>
      </c>
    </row>
    <row r="189" spans="1:20" ht="12" customHeight="1" x14ac:dyDescent="0.25">
      <c r="A189" s="19" t="s">
        <v>105</v>
      </c>
      <c r="B189" s="19">
        <v>41</v>
      </c>
      <c r="C189" s="20" t="s">
        <v>134</v>
      </c>
      <c r="D189" s="19">
        <v>35410000901</v>
      </c>
      <c r="E189" s="19" t="s">
        <v>282</v>
      </c>
      <c r="F189" s="20" t="s">
        <v>283</v>
      </c>
      <c r="G189" s="21">
        <v>1</v>
      </c>
      <c r="H189" s="21">
        <v>1</v>
      </c>
      <c r="I189" s="21">
        <v>0</v>
      </c>
      <c r="J189" s="18" t="str">
        <f>Tableau1[[#This Row],[Code Article Laboratoire]]&amp;Tableau1[[#This Row],[Magasin]]</f>
        <v xml:space="preserve">020.0002Quarantaine A Detruire        </v>
      </c>
      <c r="K189" s="21">
        <v>0</v>
      </c>
      <c r="L189" s="21">
        <v>0</v>
      </c>
      <c r="M189" s="21">
        <v>0</v>
      </c>
      <c r="N189" s="21">
        <v>0</v>
      </c>
      <c r="O189" s="21">
        <v>0</v>
      </c>
      <c r="P189" s="21">
        <v>0</v>
      </c>
      <c r="Q189" s="21">
        <v>0</v>
      </c>
      <c r="R189" s="21">
        <v>0</v>
      </c>
      <c r="S189" s="21">
        <v>0</v>
      </c>
      <c r="T189" s="21">
        <v>0</v>
      </c>
    </row>
    <row r="190" spans="1:20" ht="12" customHeight="1" x14ac:dyDescent="0.25">
      <c r="A190" s="19" t="s">
        <v>105</v>
      </c>
      <c r="B190" s="19">
        <v>52</v>
      </c>
      <c r="C190" s="20" t="s">
        <v>109</v>
      </c>
      <c r="D190" s="19">
        <v>35410000919</v>
      </c>
      <c r="E190" s="19" t="s">
        <v>0</v>
      </c>
      <c r="F190" s="20" t="s">
        <v>284</v>
      </c>
      <c r="G190" s="21">
        <v>10</v>
      </c>
      <c r="H190" s="21">
        <v>10</v>
      </c>
      <c r="I190" s="21">
        <v>0</v>
      </c>
      <c r="J190" s="18" t="str">
        <f>Tableau1[[#This Row],[Code Article Laboratoire]]&amp;Tableau1[[#This Row],[Magasin]]</f>
        <v xml:space="preserve">024.0101Retour Attente Destruction    </v>
      </c>
      <c r="K190" s="21">
        <v>0</v>
      </c>
      <c r="L190" s="21">
        <v>0</v>
      </c>
      <c r="M190" s="21">
        <v>0</v>
      </c>
      <c r="N190" s="21">
        <v>0</v>
      </c>
      <c r="O190" s="21">
        <v>0</v>
      </c>
      <c r="P190" s="21">
        <v>0</v>
      </c>
      <c r="Q190" s="21">
        <v>0</v>
      </c>
      <c r="R190" s="21">
        <v>0</v>
      </c>
      <c r="S190" s="21">
        <v>0</v>
      </c>
      <c r="T190" s="21">
        <v>0</v>
      </c>
    </row>
    <row r="191" spans="1:20" ht="12" customHeight="1" x14ac:dyDescent="0.25">
      <c r="A191" s="19" t="s">
        <v>105</v>
      </c>
      <c r="B191" s="19">
        <v>41</v>
      </c>
      <c r="C191" s="20" t="s">
        <v>134</v>
      </c>
      <c r="D191" s="19">
        <v>35410000919</v>
      </c>
      <c r="E191" s="19" t="s">
        <v>0</v>
      </c>
      <c r="F191" s="20" t="s">
        <v>284</v>
      </c>
      <c r="G191" s="21">
        <v>253</v>
      </c>
      <c r="H191" s="21">
        <v>253</v>
      </c>
      <c r="I191" s="21">
        <v>0</v>
      </c>
      <c r="J191" s="18" t="str">
        <f>Tableau1[[#This Row],[Code Article Laboratoire]]&amp;Tableau1[[#This Row],[Magasin]]</f>
        <v xml:space="preserve">024.0101Quarantaine A Detruire        </v>
      </c>
      <c r="K191" s="21">
        <v>0</v>
      </c>
      <c r="L191" s="21">
        <v>0</v>
      </c>
      <c r="M191" s="21">
        <v>0</v>
      </c>
      <c r="N191" s="21">
        <v>0</v>
      </c>
      <c r="O191" s="21">
        <v>0</v>
      </c>
      <c r="P191" s="21">
        <v>0</v>
      </c>
      <c r="Q191" s="21">
        <v>0</v>
      </c>
      <c r="R191" s="21">
        <v>0</v>
      </c>
      <c r="S191" s="21">
        <v>0</v>
      </c>
      <c r="T191" s="21">
        <v>0</v>
      </c>
    </row>
    <row r="192" spans="1:20" ht="12" customHeight="1" x14ac:dyDescent="0.25">
      <c r="A192" s="19" t="s">
        <v>105</v>
      </c>
      <c r="B192" s="19">
        <v>40</v>
      </c>
      <c r="C192" s="20" t="s">
        <v>604</v>
      </c>
      <c r="D192" s="19">
        <v>35410000919</v>
      </c>
      <c r="E192" s="19" t="s">
        <v>0</v>
      </c>
      <c r="F192" s="20" t="s">
        <v>284</v>
      </c>
      <c r="G192" s="21">
        <v>0</v>
      </c>
      <c r="H192" s="21">
        <v>0</v>
      </c>
      <c r="I192" s="21">
        <v>0</v>
      </c>
      <c r="J192" s="18" t="str">
        <f>Tableau1[[#This Row],[Code Article Laboratoire]]&amp;Tableau1[[#This Row],[Magasin]]</f>
        <v xml:space="preserve">024.0101Quarantaine                   </v>
      </c>
      <c r="K192" s="21">
        <v>0</v>
      </c>
      <c r="L192" s="21">
        <v>0</v>
      </c>
      <c r="M192" s="21">
        <v>0</v>
      </c>
      <c r="N192" s="21">
        <v>0</v>
      </c>
      <c r="O192" s="21">
        <v>0</v>
      </c>
      <c r="P192" s="21">
        <v>0</v>
      </c>
      <c r="Q192" s="21">
        <v>0</v>
      </c>
      <c r="R192" s="21">
        <v>336</v>
      </c>
      <c r="S192" s="21">
        <v>336</v>
      </c>
      <c r="T192" s="21">
        <v>0</v>
      </c>
    </row>
    <row r="193" spans="1:20" ht="12" customHeight="1" x14ac:dyDescent="0.25">
      <c r="A193" s="19" t="s">
        <v>105</v>
      </c>
      <c r="B193" s="19">
        <v>42</v>
      </c>
      <c r="C193" s="20" t="s">
        <v>137</v>
      </c>
      <c r="D193" s="19">
        <v>35410000919</v>
      </c>
      <c r="E193" s="19" t="s">
        <v>0</v>
      </c>
      <c r="F193" s="20" t="s">
        <v>284</v>
      </c>
      <c r="G193" s="21">
        <v>2</v>
      </c>
      <c r="H193" s="21">
        <v>2</v>
      </c>
      <c r="I193" s="21">
        <v>0</v>
      </c>
      <c r="J193" s="18" t="str">
        <f>Tableau1[[#This Row],[Code Article Laboratoire]]&amp;Tableau1[[#This Row],[Magasin]]</f>
        <v xml:space="preserve">024.0101Perime                        </v>
      </c>
      <c r="K193" s="21">
        <v>0</v>
      </c>
      <c r="L193" s="21">
        <v>0</v>
      </c>
      <c r="M193" s="21">
        <v>0</v>
      </c>
      <c r="N193" s="21">
        <v>0</v>
      </c>
      <c r="O193" s="21">
        <v>0</v>
      </c>
      <c r="P193" s="21">
        <v>0</v>
      </c>
      <c r="Q193" s="21">
        <v>0</v>
      </c>
      <c r="R193" s="21">
        <v>0</v>
      </c>
      <c r="S193" s="21">
        <v>0</v>
      </c>
      <c r="T193" s="21">
        <v>0</v>
      </c>
    </row>
    <row r="194" spans="1:20" ht="12" customHeight="1" x14ac:dyDescent="0.25">
      <c r="A194" s="19" t="s">
        <v>105</v>
      </c>
      <c r="B194" s="19">
        <v>54</v>
      </c>
      <c r="C194" s="20" t="s">
        <v>1005</v>
      </c>
      <c r="D194" s="19">
        <v>35410000919</v>
      </c>
      <c r="E194" s="19" t="s">
        <v>0</v>
      </c>
      <c r="F194" s="20" t="s">
        <v>284</v>
      </c>
      <c r="G194" s="21">
        <v>672</v>
      </c>
      <c r="H194" s="21">
        <v>672</v>
      </c>
      <c r="I194" s="21">
        <v>0</v>
      </c>
      <c r="J194" s="18" t="str">
        <f>Tableau1[[#This Row],[Code Article Laboratoire]]&amp;Tableau1[[#This Row],[Magasin]]</f>
        <v xml:space="preserve">024.0101Bloque Stock Reserve          </v>
      </c>
      <c r="K194" s="21">
        <v>0</v>
      </c>
      <c r="L194" s="21">
        <v>0</v>
      </c>
      <c r="M194" s="21">
        <v>0</v>
      </c>
      <c r="N194" s="21">
        <v>0</v>
      </c>
      <c r="O194" s="21">
        <v>0</v>
      </c>
      <c r="P194" s="21">
        <v>0</v>
      </c>
      <c r="Q194" s="21">
        <v>0</v>
      </c>
      <c r="R194" s="21">
        <v>1008</v>
      </c>
      <c r="S194" s="21">
        <v>1008</v>
      </c>
      <c r="T194" s="21">
        <v>0</v>
      </c>
    </row>
    <row r="195" spans="1:20" ht="12" customHeight="1" x14ac:dyDescent="0.25">
      <c r="A195" s="19" t="s">
        <v>105</v>
      </c>
      <c r="B195" s="19">
        <v>43</v>
      </c>
      <c r="C195" s="20" t="s">
        <v>956</v>
      </c>
      <c r="D195" s="19">
        <v>35410000919</v>
      </c>
      <c r="E195" s="19" t="s">
        <v>0</v>
      </c>
      <c r="F195" s="20" t="s">
        <v>284</v>
      </c>
      <c r="G195" s="21">
        <v>0</v>
      </c>
      <c r="H195" s="21">
        <v>0</v>
      </c>
      <c r="I195" s="21">
        <v>0</v>
      </c>
      <c r="J195" s="18" t="str">
        <f>Tableau1[[#This Row],[Code Article Laboratoire]]&amp;Tableau1[[#This Row],[Magasin]]</f>
        <v xml:space="preserve">024.0101Bloque Attente Retraitement   </v>
      </c>
      <c r="K195" s="21">
        <v>0</v>
      </c>
      <c r="L195" s="21">
        <v>0</v>
      </c>
      <c r="M195" s="21">
        <v>0</v>
      </c>
      <c r="N195" s="21">
        <v>0</v>
      </c>
      <c r="O195" s="21">
        <v>0</v>
      </c>
      <c r="P195" s="21">
        <v>0</v>
      </c>
      <c r="Q195" s="21">
        <v>0</v>
      </c>
      <c r="R195" s="21">
        <v>672</v>
      </c>
      <c r="S195" s="21">
        <v>672</v>
      </c>
      <c r="T195" s="21">
        <v>0</v>
      </c>
    </row>
    <row r="196" spans="1:20" ht="12" customHeight="1" x14ac:dyDescent="0.25">
      <c r="A196" s="19" t="s">
        <v>105</v>
      </c>
      <c r="B196" s="19">
        <v>0</v>
      </c>
      <c r="C196" s="20" t="s">
        <v>106</v>
      </c>
      <c r="D196" s="19">
        <v>35410000927</v>
      </c>
      <c r="E196" s="19" t="s">
        <v>1117</v>
      </c>
      <c r="F196" s="20" t="s">
        <v>1118</v>
      </c>
      <c r="G196" s="21">
        <v>5</v>
      </c>
      <c r="H196" s="21">
        <v>5</v>
      </c>
      <c r="I196" s="21">
        <v>0</v>
      </c>
      <c r="J196" s="18" t="str">
        <f>Tableau1[[#This Row],[Code Article Laboratoire]]&amp;Tableau1[[#This Row],[Magasin]]</f>
        <v>024.0201Disponible</v>
      </c>
      <c r="K196" s="21">
        <v>0</v>
      </c>
      <c r="L196" s="21">
        <v>0</v>
      </c>
      <c r="M196" s="21">
        <v>0</v>
      </c>
      <c r="N196" s="21">
        <v>0</v>
      </c>
      <c r="O196" s="21">
        <v>0</v>
      </c>
      <c r="P196" s="21">
        <v>0</v>
      </c>
      <c r="Q196" s="21">
        <v>0</v>
      </c>
      <c r="R196" s="21">
        <v>0</v>
      </c>
      <c r="S196" s="21">
        <v>0</v>
      </c>
      <c r="T196" s="21">
        <v>0</v>
      </c>
    </row>
    <row r="197" spans="1:20" ht="12" customHeight="1" x14ac:dyDescent="0.25">
      <c r="A197" s="19" t="s">
        <v>105</v>
      </c>
      <c r="B197" s="19">
        <v>52</v>
      </c>
      <c r="C197" s="20" t="s">
        <v>109</v>
      </c>
      <c r="D197" s="19">
        <v>35410000935</v>
      </c>
      <c r="E197" s="19" t="s">
        <v>285</v>
      </c>
      <c r="F197" s="20" t="s">
        <v>286</v>
      </c>
      <c r="G197" s="21">
        <v>4</v>
      </c>
      <c r="H197" s="21">
        <v>4</v>
      </c>
      <c r="I197" s="21">
        <v>0</v>
      </c>
      <c r="J197" s="18" t="str">
        <f>Tableau1[[#This Row],[Code Article Laboratoire]]&amp;Tableau1[[#This Row],[Magasin]]</f>
        <v xml:space="preserve">026.2112Retour Attente Destruction    </v>
      </c>
      <c r="K197" s="21">
        <v>0</v>
      </c>
      <c r="L197" s="21">
        <v>0</v>
      </c>
      <c r="M197" s="21">
        <v>0</v>
      </c>
      <c r="N197" s="21">
        <v>0</v>
      </c>
      <c r="O197" s="21">
        <v>0</v>
      </c>
      <c r="P197" s="21">
        <v>0</v>
      </c>
      <c r="Q197" s="21">
        <v>0</v>
      </c>
      <c r="R197" s="21">
        <v>0</v>
      </c>
      <c r="S197" s="21">
        <v>0</v>
      </c>
      <c r="T197" s="21">
        <v>0</v>
      </c>
    </row>
    <row r="198" spans="1:20" ht="12" customHeight="1" x14ac:dyDescent="0.25">
      <c r="A198" s="19" t="s">
        <v>105</v>
      </c>
      <c r="B198" s="19">
        <v>0</v>
      </c>
      <c r="C198" s="20" t="s">
        <v>106</v>
      </c>
      <c r="D198" s="19">
        <v>35410000935</v>
      </c>
      <c r="E198" s="19" t="s">
        <v>285</v>
      </c>
      <c r="F198" s="20" t="s">
        <v>286</v>
      </c>
      <c r="G198" s="21">
        <v>0</v>
      </c>
      <c r="H198" s="21">
        <v>15</v>
      </c>
      <c r="I198" s="21">
        <v>0</v>
      </c>
      <c r="J198" s="18" t="str">
        <f>Tableau1[[#This Row],[Code Article Laboratoire]]&amp;Tableau1[[#This Row],[Magasin]]</f>
        <v>026.2112Disponible</v>
      </c>
      <c r="K198" s="21">
        <v>0</v>
      </c>
      <c r="L198" s="21">
        <v>0</v>
      </c>
      <c r="M198" s="21">
        <v>15</v>
      </c>
      <c r="N198" s="21">
        <v>0</v>
      </c>
      <c r="O198" s="21">
        <v>0</v>
      </c>
      <c r="P198" s="21">
        <v>0</v>
      </c>
      <c r="Q198" s="21">
        <v>0</v>
      </c>
      <c r="R198" s="21">
        <v>0</v>
      </c>
      <c r="S198" s="21">
        <v>0</v>
      </c>
      <c r="T198" s="21">
        <v>0</v>
      </c>
    </row>
    <row r="199" spans="1:20" ht="12" customHeight="1" x14ac:dyDescent="0.25">
      <c r="A199" s="19" t="s">
        <v>105</v>
      </c>
      <c r="B199" s="19">
        <v>0</v>
      </c>
      <c r="C199" s="20" t="s">
        <v>106</v>
      </c>
      <c r="D199" s="19">
        <v>35410006163</v>
      </c>
      <c r="E199" s="19" t="s">
        <v>287</v>
      </c>
      <c r="F199" s="20" t="s">
        <v>288</v>
      </c>
      <c r="G199" s="21">
        <v>4</v>
      </c>
      <c r="H199" s="21">
        <v>4</v>
      </c>
      <c r="I199" s="21">
        <v>0</v>
      </c>
      <c r="J199" s="18" t="str">
        <f>Tableau1[[#This Row],[Code Article Laboratoire]]&amp;Tableau1[[#This Row],[Magasin]]</f>
        <v>026.5110Disponible</v>
      </c>
      <c r="K199" s="21">
        <v>0</v>
      </c>
      <c r="L199" s="21">
        <v>0</v>
      </c>
      <c r="M199" s="21">
        <v>0</v>
      </c>
      <c r="N199" s="21">
        <v>0</v>
      </c>
      <c r="O199" s="21">
        <v>0</v>
      </c>
      <c r="P199" s="21">
        <v>0</v>
      </c>
      <c r="Q199" s="21">
        <v>0</v>
      </c>
      <c r="R199" s="21">
        <v>0</v>
      </c>
      <c r="S199" s="21">
        <v>0</v>
      </c>
      <c r="T199" s="21">
        <v>0</v>
      </c>
    </row>
    <row r="200" spans="1:20" ht="12" customHeight="1" x14ac:dyDescent="0.25">
      <c r="A200" s="19" t="s">
        <v>105</v>
      </c>
      <c r="B200" s="19">
        <v>99</v>
      </c>
      <c r="C200" s="20" t="s">
        <v>143</v>
      </c>
      <c r="D200" s="19">
        <v>35410000943</v>
      </c>
      <c r="E200" s="19" t="s">
        <v>289</v>
      </c>
      <c r="F200" s="20" t="s">
        <v>290</v>
      </c>
      <c r="G200" s="21">
        <v>0</v>
      </c>
      <c r="H200" s="21">
        <v>0</v>
      </c>
      <c r="I200" s="21">
        <v>0</v>
      </c>
      <c r="J200" s="18" t="str">
        <f>Tableau1[[#This Row],[Code Article Laboratoire]]&amp;Tableau1[[#This Row],[Magasin]]</f>
        <v xml:space="preserve">026.5112Stock Non Range               </v>
      </c>
      <c r="K200" s="21">
        <v>0</v>
      </c>
      <c r="L200" s="21">
        <v>0</v>
      </c>
      <c r="M200" s="21">
        <v>0</v>
      </c>
      <c r="N200" s="21">
        <v>0</v>
      </c>
      <c r="O200" s="21">
        <v>0</v>
      </c>
      <c r="P200" s="21">
        <v>0</v>
      </c>
      <c r="Q200" s="21">
        <v>0</v>
      </c>
      <c r="R200" s="21">
        <v>10</v>
      </c>
      <c r="S200" s="21">
        <v>10</v>
      </c>
      <c r="T200" s="21">
        <v>0</v>
      </c>
    </row>
    <row r="201" spans="1:20" ht="12" customHeight="1" x14ac:dyDescent="0.25">
      <c r="A201" s="19" t="s">
        <v>105</v>
      </c>
      <c r="B201" s="19">
        <v>52</v>
      </c>
      <c r="C201" s="20" t="s">
        <v>109</v>
      </c>
      <c r="D201" s="19">
        <v>35410000943</v>
      </c>
      <c r="E201" s="19" t="s">
        <v>289</v>
      </c>
      <c r="F201" s="20" t="s">
        <v>290</v>
      </c>
      <c r="G201" s="21">
        <v>2</v>
      </c>
      <c r="H201" s="21">
        <v>2</v>
      </c>
      <c r="I201" s="21">
        <v>0</v>
      </c>
      <c r="J201" s="18" t="str">
        <f>Tableau1[[#This Row],[Code Article Laboratoire]]&amp;Tableau1[[#This Row],[Magasin]]</f>
        <v xml:space="preserve">026.5112Retour Attente Destruction    </v>
      </c>
      <c r="K201" s="21">
        <v>0</v>
      </c>
      <c r="L201" s="21">
        <v>0</v>
      </c>
      <c r="M201" s="21">
        <v>0</v>
      </c>
      <c r="N201" s="21">
        <v>0</v>
      </c>
      <c r="O201" s="21">
        <v>0</v>
      </c>
      <c r="P201" s="21">
        <v>0</v>
      </c>
      <c r="Q201" s="21">
        <v>0</v>
      </c>
      <c r="R201" s="21">
        <v>0</v>
      </c>
      <c r="S201" s="21">
        <v>0</v>
      </c>
      <c r="T201" s="21">
        <v>0</v>
      </c>
    </row>
    <row r="202" spans="1:20" ht="12" customHeight="1" x14ac:dyDescent="0.25">
      <c r="A202" s="19" t="s">
        <v>105</v>
      </c>
      <c r="B202" s="19">
        <v>42</v>
      </c>
      <c r="C202" s="20" t="s">
        <v>137</v>
      </c>
      <c r="D202" s="19">
        <v>35410000943</v>
      </c>
      <c r="E202" s="19" t="s">
        <v>289</v>
      </c>
      <c r="F202" s="20" t="s">
        <v>290</v>
      </c>
      <c r="G202" s="21">
        <v>1</v>
      </c>
      <c r="H202" s="21">
        <v>1</v>
      </c>
      <c r="I202" s="21">
        <v>0</v>
      </c>
      <c r="J202" s="18" t="str">
        <f>Tableau1[[#This Row],[Code Article Laboratoire]]&amp;Tableau1[[#This Row],[Magasin]]</f>
        <v xml:space="preserve">026.5112Perime                        </v>
      </c>
      <c r="K202" s="21">
        <v>0</v>
      </c>
      <c r="L202" s="21">
        <v>0</v>
      </c>
      <c r="M202" s="21">
        <v>0</v>
      </c>
      <c r="N202" s="21">
        <v>0</v>
      </c>
      <c r="O202" s="21">
        <v>0</v>
      </c>
      <c r="P202" s="21">
        <v>0</v>
      </c>
      <c r="Q202" s="21">
        <v>0</v>
      </c>
      <c r="R202" s="21">
        <v>0</v>
      </c>
      <c r="S202" s="21">
        <v>0</v>
      </c>
      <c r="T202" s="21">
        <v>0</v>
      </c>
    </row>
    <row r="203" spans="1:20" ht="12" customHeight="1" x14ac:dyDescent="0.25">
      <c r="A203" s="19" t="s">
        <v>105</v>
      </c>
      <c r="B203" s="19">
        <v>0</v>
      </c>
      <c r="C203" s="20" t="s">
        <v>106</v>
      </c>
      <c r="D203" s="19">
        <v>35410000943</v>
      </c>
      <c r="E203" s="19" t="s">
        <v>289</v>
      </c>
      <c r="F203" s="20" t="s">
        <v>290</v>
      </c>
      <c r="G203" s="21">
        <v>10</v>
      </c>
      <c r="H203" s="21">
        <v>0</v>
      </c>
      <c r="I203" s="21">
        <v>10</v>
      </c>
      <c r="J203" s="18" t="str">
        <f>Tableau1[[#This Row],[Code Article Laboratoire]]&amp;Tableau1[[#This Row],[Magasin]]</f>
        <v>026.5112Disponible</v>
      </c>
      <c r="K203" s="21">
        <v>0</v>
      </c>
      <c r="L203" s="21">
        <v>0</v>
      </c>
      <c r="M203" s="21">
        <v>0</v>
      </c>
      <c r="N203" s="21">
        <v>0</v>
      </c>
      <c r="O203" s="21">
        <v>0</v>
      </c>
      <c r="P203" s="21">
        <v>0</v>
      </c>
      <c r="Q203" s="21">
        <v>0</v>
      </c>
      <c r="R203" s="21">
        <v>10</v>
      </c>
      <c r="S203" s="21">
        <v>10</v>
      </c>
      <c r="T203" s="21">
        <v>0</v>
      </c>
    </row>
    <row r="204" spans="1:20" ht="12" customHeight="1" x14ac:dyDescent="0.25">
      <c r="A204" s="19" t="s">
        <v>105</v>
      </c>
      <c r="B204" s="19">
        <v>0</v>
      </c>
      <c r="C204" s="20" t="s">
        <v>106</v>
      </c>
      <c r="D204" s="19">
        <v>35410004945</v>
      </c>
      <c r="E204" s="19" t="s">
        <v>1211</v>
      </c>
      <c r="F204" s="20" t="s">
        <v>1212</v>
      </c>
      <c r="G204" s="21">
        <v>5</v>
      </c>
      <c r="H204" s="21">
        <v>5</v>
      </c>
      <c r="I204" s="21">
        <v>0</v>
      </c>
      <c r="J204" s="18" t="str">
        <f>Tableau1[[#This Row],[Code Article Laboratoire]]&amp;Tableau1[[#This Row],[Magasin]]</f>
        <v>026.8111Disponible</v>
      </c>
      <c r="K204" s="21">
        <v>0</v>
      </c>
      <c r="L204" s="21">
        <v>0</v>
      </c>
      <c r="M204" s="21">
        <v>0</v>
      </c>
      <c r="N204" s="21">
        <v>0</v>
      </c>
      <c r="O204" s="21">
        <v>0</v>
      </c>
      <c r="P204" s="21">
        <v>0</v>
      </c>
      <c r="Q204" s="21">
        <v>0</v>
      </c>
      <c r="R204" s="21">
        <v>0</v>
      </c>
      <c r="S204" s="21">
        <v>0</v>
      </c>
      <c r="T204" s="21">
        <v>0</v>
      </c>
    </row>
    <row r="205" spans="1:20" ht="12" customHeight="1" x14ac:dyDescent="0.25">
      <c r="A205" s="19" t="s">
        <v>105</v>
      </c>
      <c r="B205" s="19">
        <v>52</v>
      </c>
      <c r="C205" s="20" t="s">
        <v>109</v>
      </c>
      <c r="D205" s="19">
        <v>35410000976</v>
      </c>
      <c r="E205" s="19" t="s">
        <v>1014</v>
      </c>
      <c r="F205" s="20" t="s">
        <v>1015</v>
      </c>
      <c r="G205" s="21">
        <v>1</v>
      </c>
      <c r="H205" s="21">
        <v>1</v>
      </c>
      <c r="I205" s="21">
        <v>0</v>
      </c>
      <c r="J205" s="18" t="str">
        <f>Tableau1[[#This Row],[Code Article Laboratoire]]&amp;Tableau1[[#This Row],[Magasin]]</f>
        <v xml:space="preserve">040.0009Retour Attente Destruction    </v>
      </c>
      <c r="K205" s="21">
        <v>0</v>
      </c>
      <c r="L205" s="21">
        <v>0</v>
      </c>
      <c r="M205" s="21">
        <v>0</v>
      </c>
      <c r="N205" s="21">
        <v>0</v>
      </c>
      <c r="O205" s="21">
        <v>0</v>
      </c>
      <c r="P205" s="21">
        <v>0</v>
      </c>
      <c r="Q205" s="21">
        <v>0</v>
      </c>
      <c r="R205" s="21">
        <v>0</v>
      </c>
      <c r="S205" s="21">
        <v>0</v>
      </c>
      <c r="T205" s="21">
        <v>0</v>
      </c>
    </row>
    <row r="206" spans="1:20" ht="12" customHeight="1" x14ac:dyDescent="0.25">
      <c r="A206" s="19" t="s">
        <v>105</v>
      </c>
      <c r="B206" s="19">
        <v>0</v>
      </c>
      <c r="C206" s="20" t="s">
        <v>106</v>
      </c>
      <c r="D206" s="19">
        <v>35410000992</v>
      </c>
      <c r="E206" s="19" t="s">
        <v>291</v>
      </c>
      <c r="F206" s="20" t="s">
        <v>292</v>
      </c>
      <c r="G206" s="21">
        <v>22</v>
      </c>
      <c r="H206" s="21">
        <v>22</v>
      </c>
      <c r="I206" s="21">
        <v>0</v>
      </c>
      <c r="J206" s="18" t="str">
        <f>Tableau1[[#This Row],[Code Article Laboratoire]]&amp;Tableau1[[#This Row],[Magasin]]</f>
        <v>071.0000Disponible</v>
      </c>
      <c r="K206" s="21">
        <v>0</v>
      </c>
      <c r="L206" s="21">
        <v>0</v>
      </c>
      <c r="M206" s="21">
        <v>0</v>
      </c>
      <c r="N206" s="21">
        <v>0</v>
      </c>
      <c r="O206" s="21">
        <v>0</v>
      </c>
      <c r="P206" s="21">
        <v>0</v>
      </c>
      <c r="Q206" s="21">
        <v>0</v>
      </c>
      <c r="R206" s="21">
        <v>0</v>
      </c>
      <c r="S206" s="21">
        <v>0</v>
      </c>
      <c r="T206" s="21">
        <v>0</v>
      </c>
    </row>
    <row r="207" spans="1:20" ht="12" customHeight="1" x14ac:dyDescent="0.25">
      <c r="A207" s="19" t="s">
        <v>105</v>
      </c>
      <c r="B207" s="19">
        <v>0</v>
      </c>
      <c r="C207" s="20" t="s">
        <v>106</v>
      </c>
      <c r="D207" s="19">
        <v>35410001008</v>
      </c>
      <c r="E207" s="19" t="s">
        <v>293</v>
      </c>
      <c r="F207" s="20" t="s">
        <v>294</v>
      </c>
      <c r="G207" s="21">
        <v>3</v>
      </c>
      <c r="H207" s="21">
        <v>3</v>
      </c>
      <c r="I207" s="21">
        <v>0</v>
      </c>
      <c r="J207" s="18" t="str">
        <f>Tableau1[[#This Row],[Code Article Laboratoire]]&amp;Tableau1[[#This Row],[Magasin]]</f>
        <v>071.0001Disponible</v>
      </c>
      <c r="K207" s="21">
        <v>0</v>
      </c>
      <c r="L207" s="21">
        <v>0</v>
      </c>
      <c r="M207" s="21">
        <v>0</v>
      </c>
      <c r="N207" s="21">
        <v>0</v>
      </c>
      <c r="O207" s="21">
        <v>0</v>
      </c>
      <c r="P207" s="21">
        <v>0</v>
      </c>
      <c r="Q207" s="21">
        <v>0</v>
      </c>
      <c r="R207" s="21">
        <v>0</v>
      </c>
      <c r="S207" s="21">
        <v>0</v>
      </c>
      <c r="T207" s="21">
        <v>0</v>
      </c>
    </row>
    <row r="208" spans="1:20" ht="12" customHeight="1" x14ac:dyDescent="0.25">
      <c r="A208" s="19" t="s">
        <v>105</v>
      </c>
      <c r="B208" s="19">
        <v>0</v>
      </c>
      <c r="C208" s="20" t="s">
        <v>106</v>
      </c>
      <c r="D208" s="19">
        <v>35410006171</v>
      </c>
      <c r="E208" s="19" t="s">
        <v>295</v>
      </c>
      <c r="F208" s="20" t="s">
        <v>296</v>
      </c>
      <c r="G208" s="21">
        <v>4</v>
      </c>
      <c r="H208" s="21">
        <v>4</v>
      </c>
      <c r="I208" s="21">
        <v>0</v>
      </c>
      <c r="J208" s="18" t="str">
        <f>Tableau1[[#This Row],[Code Article Laboratoire]]&amp;Tableau1[[#This Row],[Magasin]]</f>
        <v>071.0002-Disponible</v>
      </c>
      <c r="K208" s="21">
        <v>0</v>
      </c>
      <c r="L208" s="21">
        <v>0</v>
      </c>
      <c r="M208" s="21">
        <v>0</v>
      </c>
      <c r="N208" s="21">
        <v>0</v>
      </c>
      <c r="O208" s="21">
        <v>0</v>
      </c>
      <c r="P208" s="21">
        <v>0</v>
      </c>
      <c r="Q208" s="21">
        <v>0</v>
      </c>
      <c r="R208" s="21">
        <v>0</v>
      </c>
      <c r="S208" s="21">
        <v>0</v>
      </c>
      <c r="T208" s="21">
        <v>0</v>
      </c>
    </row>
    <row r="209" spans="1:20" ht="12" customHeight="1" x14ac:dyDescent="0.25">
      <c r="A209" s="19" t="s">
        <v>105</v>
      </c>
      <c r="B209" s="19">
        <v>99</v>
      </c>
      <c r="C209" s="20" t="s">
        <v>143</v>
      </c>
      <c r="D209" s="19">
        <v>35410001016</v>
      </c>
      <c r="E209" s="19" t="s">
        <v>297</v>
      </c>
      <c r="F209" s="20" t="s">
        <v>298</v>
      </c>
      <c r="G209" s="21">
        <v>0</v>
      </c>
      <c r="H209" s="21">
        <v>0</v>
      </c>
      <c r="I209" s="21">
        <v>0</v>
      </c>
      <c r="J209" s="18" t="str">
        <f>Tableau1[[#This Row],[Code Article Laboratoire]]&amp;Tableau1[[#This Row],[Magasin]]</f>
        <v xml:space="preserve">071.0003Stock Non Range               </v>
      </c>
      <c r="K209" s="21">
        <v>0</v>
      </c>
      <c r="L209" s="21">
        <v>0</v>
      </c>
      <c r="M209" s="21">
        <v>0</v>
      </c>
      <c r="N209" s="21">
        <v>0</v>
      </c>
      <c r="O209" s="21">
        <v>0</v>
      </c>
      <c r="P209" s="21">
        <v>0</v>
      </c>
      <c r="Q209" s="21">
        <v>0</v>
      </c>
      <c r="R209" s="21">
        <v>10</v>
      </c>
      <c r="S209" s="21">
        <v>10</v>
      </c>
      <c r="T209" s="21">
        <v>0</v>
      </c>
    </row>
    <row r="210" spans="1:20" ht="12" customHeight="1" x14ac:dyDescent="0.25">
      <c r="A210" s="19" t="s">
        <v>105</v>
      </c>
      <c r="B210" s="19">
        <v>52</v>
      </c>
      <c r="C210" s="20" t="s">
        <v>109</v>
      </c>
      <c r="D210" s="19">
        <v>35410001016</v>
      </c>
      <c r="E210" s="19" t="s">
        <v>297</v>
      </c>
      <c r="F210" s="20" t="s">
        <v>298</v>
      </c>
      <c r="G210" s="21">
        <v>1</v>
      </c>
      <c r="H210" s="21">
        <v>1</v>
      </c>
      <c r="I210" s="21">
        <v>0</v>
      </c>
      <c r="J210" s="18" t="str">
        <f>Tableau1[[#This Row],[Code Article Laboratoire]]&amp;Tableau1[[#This Row],[Magasin]]</f>
        <v xml:space="preserve">071.0003Retour Attente Destruction    </v>
      </c>
      <c r="K210" s="21">
        <v>0</v>
      </c>
      <c r="L210" s="21">
        <v>0</v>
      </c>
      <c r="M210" s="21">
        <v>0</v>
      </c>
      <c r="N210" s="21">
        <v>0</v>
      </c>
      <c r="O210" s="21">
        <v>0</v>
      </c>
      <c r="P210" s="21">
        <v>0</v>
      </c>
      <c r="Q210" s="21">
        <v>0</v>
      </c>
      <c r="R210" s="21">
        <v>0</v>
      </c>
      <c r="S210" s="21">
        <v>0</v>
      </c>
      <c r="T210" s="21">
        <v>0</v>
      </c>
    </row>
    <row r="211" spans="1:20" ht="12" customHeight="1" x14ac:dyDescent="0.25">
      <c r="A211" s="19" t="s">
        <v>105</v>
      </c>
      <c r="B211" s="19">
        <v>0</v>
      </c>
      <c r="C211" s="20" t="s">
        <v>106</v>
      </c>
      <c r="D211" s="19">
        <v>35410001016</v>
      </c>
      <c r="E211" s="19" t="s">
        <v>297</v>
      </c>
      <c r="F211" s="20" t="s">
        <v>298</v>
      </c>
      <c r="G211" s="21">
        <v>20</v>
      </c>
      <c r="H211" s="21">
        <v>10</v>
      </c>
      <c r="I211" s="21">
        <v>10</v>
      </c>
      <c r="J211" s="18" t="str">
        <f>Tableau1[[#This Row],[Code Article Laboratoire]]&amp;Tableau1[[#This Row],[Magasin]]</f>
        <v>071.0003Disponible</v>
      </c>
      <c r="K211" s="21">
        <v>0</v>
      </c>
      <c r="L211" s="21">
        <v>0</v>
      </c>
      <c r="M211" s="21">
        <v>0</v>
      </c>
      <c r="N211" s="21">
        <v>0</v>
      </c>
      <c r="O211" s="21">
        <v>0</v>
      </c>
      <c r="P211" s="21">
        <v>0</v>
      </c>
      <c r="Q211" s="21">
        <v>0</v>
      </c>
      <c r="R211" s="21">
        <v>10</v>
      </c>
      <c r="S211" s="21">
        <v>10</v>
      </c>
      <c r="T211" s="21">
        <v>0</v>
      </c>
    </row>
    <row r="212" spans="1:20" ht="12" customHeight="1" x14ac:dyDescent="0.25">
      <c r="A212" s="19" t="s">
        <v>105</v>
      </c>
      <c r="B212" s="19">
        <v>52</v>
      </c>
      <c r="C212" s="20" t="s">
        <v>109</v>
      </c>
      <c r="D212" s="19">
        <v>35410001024</v>
      </c>
      <c r="E212" s="19" t="s">
        <v>299</v>
      </c>
      <c r="F212" s="20" t="s">
        <v>300</v>
      </c>
      <c r="G212" s="21">
        <v>1</v>
      </c>
      <c r="H212" s="21">
        <v>1</v>
      </c>
      <c r="I212" s="21">
        <v>0</v>
      </c>
      <c r="J212" s="18" t="str">
        <f>Tableau1[[#This Row],[Code Article Laboratoire]]&amp;Tableau1[[#This Row],[Magasin]]</f>
        <v xml:space="preserve">071.0034Retour Attente Destruction    </v>
      </c>
      <c r="K212" s="21">
        <v>0</v>
      </c>
      <c r="L212" s="21">
        <v>0</v>
      </c>
      <c r="M212" s="21">
        <v>0</v>
      </c>
      <c r="N212" s="21">
        <v>0</v>
      </c>
      <c r="O212" s="21">
        <v>0</v>
      </c>
      <c r="P212" s="21">
        <v>0</v>
      </c>
      <c r="Q212" s="21">
        <v>0</v>
      </c>
      <c r="R212" s="21">
        <v>0</v>
      </c>
      <c r="S212" s="21">
        <v>0</v>
      </c>
      <c r="T212" s="21">
        <v>0</v>
      </c>
    </row>
    <row r="213" spans="1:20" ht="12" customHeight="1" x14ac:dyDescent="0.25">
      <c r="A213" s="19" t="s">
        <v>105</v>
      </c>
      <c r="B213" s="19">
        <v>0</v>
      </c>
      <c r="C213" s="20" t="s">
        <v>106</v>
      </c>
      <c r="D213" s="19">
        <v>35410001024</v>
      </c>
      <c r="E213" s="19" t="s">
        <v>299</v>
      </c>
      <c r="F213" s="20" t="s">
        <v>300</v>
      </c>
      <c r="G213" s="21">
        <v>42</v>
      </c>
      <c r="H213" s="21">
        <v>42</v>
      </c>
      <c r="I213" s="21">
        <v>0</v>
      </c>
      <c r="J213" s="18" t="str">
        <f>Tableau1[[#This Row],[Code Article Laboratoire]]&amp;Tableau1[[#This Row],[Magasin]]</f>
        <v>071.0034Disponible</v>
      </c>
      <c r="K213" s="21">
        <v>0</v>
      </c>
      <c r="L213" s="21">
        <v>0</v>
      </c>
      <c r="M213" s="21">
        <v>0</v>
      </c>
      <c r="N213" s="21">
        <v>0</v>
      </c>
      <c r="O213" s="21">
        <v>0</v>
      </c>
      <c r="P213" s="21">
        <v>0</v>
      </c>
      <c r="Q213" s="21">
        <v>0</v>
      </c>
      <c r="R213" s="21">
        <v>0</v>
      </c>
      <c r="S213" s="21">
        <v>0</v>
      </c>
      <c r="T213" s="21">
        <v>0</v>
      </c>
    </row>
    <row r="214" spans="1:20" ht="12" customHeight="1" x14ac:dyDescent="0.25">
      <c r="A214" s="19" t="s">
        <v>105</v>
      </c>
      <c r="B214" s="19">
        <v>0</v>
      </c>
      <c r="C214" s="20" t="s">
        <v>106</v>
      </c>
      <c r="D214" s="19">
        <v>35410001032</v>
      </c>
      <c r="E214" s="19" t="s">
        <v>1119</v>
      </c>
      <c r="F214" s="20" t="s">
        <v>1120</v>
      </c>
      <c r="G214" s="21">
        <v>96</v>
      </c>
      <c r="H214" s="21">
        <v>100</v>
      </c>
      <c r="I214" s="21">
        <v>0</v>
      </c>
      <c r="J214" s="18" t="str">
        <f>Tableau1[[#This Row],[Code Article Laboratoire]]&amp;Tableau1[[#This Row],[Magasin]]</f>
        <v>074.0001Disponible</v>
      </c>
      <c r="K214" s="21">
        <v>0</v>
      </c>
      <c r="L214" s="21">
        <v>0</v>
      </c>
      <c r="M214" s="21">
        <v>4</v>
      </c>
      <c r="N214" s="21">
        <v>0</v>
      </c>
      <c r="O214" s="21">
        <v>0</v>
      </c>
      <c r="P214" s="21">
        <v>0</v>
      </c>
      <c r="Q214" s="21">
        <v>0</v>
      </c>
      <c r="R214" s="21">
        <v>0</v>
      </c>
      <c r="S214" s="21">
        <v>0</v>
      </c>
      <c r="T214" s="21">
        <v>0</v>
      </c>
    </row>
    <row r="215" spans="1:20" ht="12" customHeight="1" x14ac:dyDescent="0.25">
      <c r="A215" s="19" t="s">
        <v>105</v>
      </c>
      <c r="B215" s="19">
        <v>99</v>
      </c>
      <c r="C215" s="20" t="s">
        <v>143</v>
      </c>
      <c r="D215" s="19">
        <v>35410001040</v>
      </c>
      <c r="E215" s="19" t="s">
        <v>1121</v>
      </c>
      <c r="F215" s="20" t="s">
        <v>271</v>
      </c>
      <c r="G215" s="21">
        <v>0</v>
      </c>
      <c r="H215" s="21">
        <v>0</v>
      </c>
      <c r="I215" s="21">
        <v>0</v>
      </c>
      <c r="J215" s="18" t="str">
        <f>Tableau1[[#This Row],[Code Article Laboratoire]]&amp;Tableau1[[#This Row],[Magasin]]</f>
        <v xml:space="preserve">074.0002Stock Non Range               </v>
      </c>
      <c r="K215" s="21">
        <v>0</v>
      </c>
      <c r="L215" s="21">
        <v>0</v>
      </c>
      <c r="M215" s="21">
        <v>0</v>
      </c>
      <c r="N215" s="21">
        <v>0</v>
      </c>
      <c r="O215" s="21">
        <v>0</v>
      </c>
      <c r="P215" s="21">
        <v>0</v>
      </c>
      <c r="Q215" s="21">
        <v>0</v>
      </c>
      <c r="R215" s="21">
        <v>4</v>
      </c>
      <c r="S215" s="21">
        <v>0</v>
      </c>
      <c r="T215" s="21">
        <v>-4</v>
      </c>
    </row>
    <row r="216" spans="1:20" ht="12" customHeight="1" x14ac:dyDescent="0.25">
      <c r="A216" s="19" t="s">
        <v>105</v>
      </c>
      <c r="B216" s="19">
        <v>0</v>
      </c>
      <c r="C216" s="20" t="s">
        <v>106</v>
      </c>
      <c r="D216" s="19">
        <v>35410001040</v>
      </c>
      <c r="E216" s="19" t="s">
        <v>1121</v>
      </c>
      <c r="F216" s="20" t="s">
        <v>271</v>
      </c>
      <c r="G216" s="21">
        <v>0</v>
      </c>
      <c r="H216" s="21">
        <v>4</v>
      </c>
      <c r="I216" s="21">
        <v>0</v>
      </c>
      <c r="J216" s="18" t="str">
        <f>Tableau1[[#This Row],[Code Article Laboratoire]]&amp;Tableau1[[#This Row],[Magasin]]</f>
        <v>074.0002Disponible</v>
      </c>
      <c r="K216" s="21">
        <v>0</v>
      </c>
      <c r="L216" s="21">
        <v>0</v>
      </c>
      <c r="M216" s="21">
        <v>0</v>
      </c>
      <c r="N216" s="21">
        <v>0</v>
      </c>
      <c r="O216" s="21">
        <v>0</v>
      </c>
      <c r="P216" s="21">
        <v>0</v>
      </c>
      <c r="Q216" s="21">
        <v>0</v>
      </c>
      <c r="R216" s="21">
        <v>0</v>
      </c>
      <c r="S216" s="21">
        <v>4</v>
      </c>
      <c r="T216" s="21">
        <v>0</v>
      </c>
    </row>
    <row r="217" spans="1:20" ht="12" customHeight="1" x14ac:dyDescent="0.25">
      <c r="A217" s="19" t="s">
        <v>105</v>
      </c>
      <c r="B217" s="19">
        <v>0</v>
      </c>
      <c r="C217" s="20" t="s">
        <v>106</v>
      </c>
      <c r="D217" s="19">
        <v>35410001057</v>
      </c>
      <c r="E217" s="19" t="s">
        <v>1147</v>
      </c>
      <c r="F217" s="20" t="s">
        <v>1148</v>
      </c>
      <c r="G217" s="21">
        <v>556</v>
      </c>
      <c r="H217" s="21">
        <v>576</v>
      </c>
      <c r="I217" s="21">
        <v>0</v>
      </c>
      <c r="J217" s="18" t="str">
        <f>Tableau1[[#This Row],[Code Article Laboratoire]]&amp;Tableau1[[#This Row],[Magasin]]</f>
        <v>074.0003Disponible</v>
      </c>
      <c r="K217" s="21">
        <v>0</v>
      </c>
      <c r="L217" s="21">
        <v>0</v>
      </c>
      <c r="M217" s="21">
        <v>20</v>
      </c>
      <c r="N217" s="21">
        <v>0</v>
      </c>
      <c r="O217" s="21">
        <v>0</v>
      </c>
      <c r="P217" s="21">
        <v>0</v>
      </c>
      <c r="Q217" s="21">
        <v>0</v>
      </c>
      <c r="R217" s="21">
        <v>0</v>
      </c>
      <c r="S217" s="21">
        <v>0</v>
      </c>
      <c r="T217" s="21">
        <v>0</v>
      </c>
    </row>
    <row r="218" spans="1:20" ht="12" customHeight="1" x14ac:dyDescent="0.25">
      <c r="A218" s="19" t="s">
        <v>105</v>
      </c>
      <c r="B218" s="19">
        <v>0</v>
      </c>
      <c r="C218" s="20" t="s">
        <v>106</v>
      </c>
      <c r="D218" s="19">
        <v>35410001065</v>
      </c>
      <c r="E218" s="19" t="s">
        <v>1178</v>
      </c>
      <c r="F218" s="20" t="s">
        <v>1213</v>
      </c>
      <c r="G218" s="21">
        <v>0</v>
      </c>
      <c r="H218" s="21">
        <v>10</v>
      </c>
      <c r="I218" s="21">
        <v>0</v>
      </c>
      <c r="J218" s="18" t="str">
        <f>Tableau1[[#This Row],[Code Article Laboratoire]]&amp;Tableau1[[#This Row],[Magasin]]</f>
        <v>074.0005Disponible</v>
      </c>
      <c r="K218" s="21">
        <v>0</v>
      </c>
      <c r="L218" s="21">
        <v>0</v>
      </c>
      <c r="M218" s="21">
        <v>10</v>
      </c>
      <c r="N218" s="21">
        <v>0</v>
      </c>
      <c r="O218" s="21">
        <v>0</v>
      </c>
      <c r="P218" s="21">
        <v>0</v>
      </c>
      <c r="Q218" s="21">
        <v>0</v>
      </c>
      <c r="R218" s="21">
        <v>0</v>
      </c>
      <c r="S218" s="21">
        <v>0</v>
      </c>
      <c r="T218" s="21">
        <v>0</v>
      </c>
    </row>
    <row r="219" spans="1:20" ht="12" customHeight="1" x14ac:dyDescent="0.25">
      <c r="A219" s="19" t="s">
        <v>105</v>
      </c>
      <c r="B219" s="19">
        <v>0</v>
      </c>
      <c r="C219" s="20" t="s">
        <v>106</v>
      </c>
      <c r="D219" s="19">
        <v>35410001073</v>
      </c>
      <c r="E219" s="19" t="s">
        <v>301</v>
      </c>
      <c r="F219" s="20" t="s">
        <v>302</v>
      </c>
      <c r="G219" s="21">
        <v>3</v>
      </c>
      <c r="H219" s="21">
        <v>3</v>
      </c>
      <c r="I219" s="21">
        <v>0</v>
      </c>
      <c r="J219" s="18" t="str">
        <f>Tableau1[[#This Row],[Code Article Laboratoire]]&amp;Tableau1[[#This Row],[Magasin]]</f>
        <v>074.0006Disponible</v>
      </c>
      <c r="K219" s="21">
        <v>0</v>
      </c>
      <c r="L219" s="21">
        <v>0</v>
      </c>
      <c r="M219" s="21">
        <v>0</v>
      </c>
      <c r="N219" s="21">
        <v>0</v>
      </c>
      <c r="O219" s="21">
        <v>0</v>
      </c>
      <c r="P219" s="21">
        <v>0</v>
      </c>
      <c r="Q219" s="21">
        <v>0</v>
      </c>
      <c r="R219" s="21">
        <v>0</v>
      </c>
      <c r="S219" s="21">
        <v>0</v>
      </c>
      <c r="T219" s="21">
        <v>0</v>
      </c>
    </row>
    <row r="220" spans="1:20" ht="12" customHeight="1" x14ac:dyDescent="0.25">
      <c r="A220" s="19" t="s">
        <v>105</v>
      </c>
      <c r="B220" s="19">
        <v>0</v>
      </c>
      <c r="C220" s="20" t="s">
        <v>106</v>
      </c>
      <c r="D220" s="19">
        <v>35410001081</v>
      </c>
      <c r="E220" s="19" t="s">
        <v>303</v>
      </c>
      <c r="F220" s="20" t="s">
        <v>304</v>
      </c>
      <c r="G220" s="21">
        <v>2</v>
      </c>
      <c r="H220" s="21">
        <v>2</v>
      </c>
      <c r="I220" s="21">
        <v>0</v>
      </c>
      <c r="J220" s="18" t="str">
        <f>Tableau1[[#This Row],[Code Article Laboratoire]]&amp;Tableau1[[#This Row],[Magasin]]</f>
        <v>074.0007Disponible</v>
      </c>
      <c r="K220" s="21">
        <v>0</v>
      </c>
      <c r="L220" s="21">
        <v>0</v>
      </c>
      <c r="M220" s="21">
        <v>0</v>
      </c>
      <c r="N220" s="21">
        <v>0</v>
      </c>
      <c r="O220" s="21">
        <v>0</v>
      </c>
      <c r="P220" s="21">
        <v>0</v>
      </c>
      <c r="Q220" s="21">
        <v>0</v>
      </c>
      <c r="R220" s="21">
        <v>0</v>
      </c>
      <c r="S220" s="21">
        <v>0</v>
      </c>
      <c r="T220" s="21">
        <v>0</v>
      </c>
    </row>
    <row r="221" spans="1:20" ht="12" customHeight="1" x14ac:dyDescent="0.25">
      <c r="A221" s="19" t="s">
        <v>105</v>
      </c>
      <c r="B221" s="19">
        <v>0</v>
      </c>
      <c r="C221" s="20" t="s">
        <v>106</v>
      </c>
      <c r="D221" s="19">
        <v>35410001107</v>
      </c>
      <c r="E221" s="19" t="s">
        <v>305</v>
      </c>
      <c r="F221" s="20" t="s">
        <v>306</v>
      </c>
      <c r="G221" s="21">
        <v>1</v>
      </c>
      <c r="H221" s="21">
        <v>1</v>
      </c>
      <c r="I221" s="21">
        <v>0</v>
      </c>
      <c r="J221" s="18" t="str">
        <f>Tableau1[[#This Row],[Code Article Laboratoire]]&amp;Tableau1[[#This Row],[Magasin]]</f>
        <v>074.0009Disponible</v>
      </c>
      <c r="K221" s="21">
        <v>0</v>
      </c>
      <c r="L221" s="21">
        <v>0</v>
      </c>
      <c r="M221" s="21">
        <v>0</v>
      </c>
      <c r="N221" s="21">
        <v>0</v>
      </c>
      <c r="O221" s="21">
        <v>0</v>
      </c>
      <c r="P221" s="21">
        <v>0</v>
      </c>
      <c r="Q221" s="21">
        <v>0</v>
      </c>
      <c r="R221" s="21">
        <v>0</v>
      </c>
      <c r="S221" s="21">
        <v>0</v>
      </c>
      <c r="T221" s="21">
        <v>0</v>
      </c>
    </row>
    <row r="222" spans="1:20" ht="12" customHeight="1" x14ac:dyDescent="0.25">
      <c r="A222" s="19" t="s">
        <v>105</v>
      </c>
      <c r="B222" s="19">
        <v>0</v>
      </c>
      <c r="C222" s="20" t="s">
        <v>106</v>
      </c>
      <c r="D222" s="19">
        <v>35410001123</v>
      </c>
      <c r="E222" s="19" t="s">
        <v>3</v>
      </c>
      <c r="F222" s="20" t="s">
        <v>307</v>
      </c>
      <c r="G222" s="21">
        <v>0</v>
      </c>
      <c r="H222" s="21">
        <v>1</v>
      </c>
      <c r="I222" s="21">
        <v>0</v>
      </c>
      <c r="J222" s="18" t="str">
        <f>Tableau1[[#This Row],[Code Article Laboratoire]]&amp;Tableau1[[#This Row],[Magasin]]</f>
        <v>074.0017Disponible</v>
      </c>
      <c r="K222" s="21">
        <v>0</v>
      </c>
      <c r="L222" s="21">
        <v>0</v>
      </c>
      <c r="M222" s="21">
        <v>1</v>
      </c>
      <c r="N222" s="21">
        <v>0</v>
      </c>
      <c r="O222" s="21">
        <v>0</v>
      </c>
      <c r="P222" s="21">
        <v>0</v>
      </c>
      <c r="Q222" s="21">
        <v>0</v>
      </c>
      <c r="R222" s="21">
        <v>0</v>
      </c>
      <c r="S222" s="21">
        <v>0</v>
      </c>
      <c r="T222" s="21">
        <v>0</v>
      </c>
    </row>
    <row r="223" spans="1:20" ht="12" customHeight="1" x14ac:dyDescent="0.25">
      <c r="A223" s="19" t="s">
        <v>105</v>
      </c>
      <c r="B223" s="19">
        <v>0</v>
      </c>
      <c r="C223" s="20" t="s">
        <v>106</v>
      </c>
      <c r="D223" s="19">
        <v>35410001131</v>
      </c>
      <c r="E223" s="19" t="s">
        <v>308</v>
      </c>
      <c r="F223" s="20" t="s">
        <v>309</v>
      </c>
      <c r="G223" s="21">
        <v>2</v>
      </c>
      <c r="H223" s="21">
        <v>2</v>
      </c>
      <c r="I223" s="21">
        <v>0</v>
      </c>
      <c r="J223" s="18" t="str">
        <f>Tableau1[[#This Row],[Code Article Laboratoire]]&amp;Tableau1[[#This Row],[Magasin]]</f>
        <v>077.0026Disponible</v>
      </c>
      <c r="K223" s="21">
        <v>0</v>
      </c>
      <c r="L223" s="21">
        <v>0</v>
      </c>
      <c r="M223" s="21">
        <v>0</v>
      </c>
      <c r="N223" s="21">
        <v>0</v>
      </c>
      <c r="O223" s="21">
        <v>0</v>
      </c>
      <c r="P223" s="21">
        <v>0</v>
      </c>
      <c r="Q223" s="21">
        <v>0</v>
      </c>
      <c r="R223" s="21">
        <v>0</v>
      </c>
      <c r="S223" s="21">
        <v>0</v>
      </c>
      <c r="T223" s="21">
        <v>0</v>
      </c>
    </row>
    <row r="224" spans="1:20" ht="12" customHeight="1" x14ac:dyDescent="0.25">
      <c r="A224" s="19" t="s">
        <v>105</v>
      </c>
      <c r="B224" s="19">
        <v>0</v>
      </c>
      <c r="C224" s="20" t="s">
        <v>106</v>
      </c>
      <c r="D224" s="19">
        <v>35410001149</v>
      </c>
      <c r="E224" s="19" t="s">
        <v>310</v>
      </c>
      <c r="F224" s="20" t="s">
        <v>311</v>
      </c>
      <c r="G224" s="21">
        <v>4</v>
      </c>
      <c r="H224" s="21">
        <v>4</v>
      </c>
      <c r="I224" s="21">
        <v>0</v>
      </c>
      <c r="J224" s="18" t="str">
        <f>Tableau1[[#This Row],[Code Article Laboratoire]]&amp;Tableau1[[#This Row],[Magasin]]</f>
        <v>077.0029Disponible</v>
      </c>
      <c r="K224" s="21">
        <v>0</v>
      </c>
      <c r="L224" s="21">
        <v>0</v>
      </c>
      <c r="M224" s="21">
        <v>0</v>
      </c>
      <c r="N224" s="21">
        <v>0</v>
      </c>
      <c r="O224" s="21">
        <v>0</v>
      </c>
      <c r="P224" s="21">
        <v>0</v>
      </c>
      <c r="Q224" s="21">
        <v>0</v>
      </c>
      <c r="R224" s="21">
        <v>0</v>
      </c>
      <c r="S224" s="21">
        <v>0</v>
      </c>
      <c r="T224" s="21">
        <v>0</v>
      </c>
    </row>
    <row r="225" spans="1:20" ht="12" customHeight="1" x14ac:dyDescent="0.25">
      <c r="A225" s="19" t="s">
        <v>105</v>
      </c>
      <c r="B225" s="19">
        <v>0</v>
      </c>
      <c r="C225" s="20" t="s">
        <v>106</v>
      </c>
      <c r="D225" s="19">
        <v>35410001156</v>
      </c>
      <c r="E225" s="19" t="s">
        <v>312</v>
      </c>
      <c r="F225" s="20" t="s">
        <v>313</v>
      </c>
      <c r="G225" s="21">
        <v>9</v>
      </c>
      <c r="H225" s="21">
        <v>9</v>
      </c>
      <c r="I225" s="21">
        <v>0</v>
      </c>
      <c r="J225" s="18" t="str">
        <f>Tableau1[[#This Row],[Code Article Laboratoire]]&amp;Tableau1[[#This Row],[Magasin]]</f>
        <v>077.0030Disponible</v>
      </c>
      <c r="K225" s="21">
        <v>0</v>
      </c>
      <c r="L225" s="21">
        <v>0</v>
      </c>
      <c r="M225" s="21">
        <v>0</v>
      </c>
      <c r="N225" s="21">
        <v>0</v>
      </c>
      <c r="O225" s="21">
        <v>0</v>
      </c>
      <c r="P225" s="21">
        <v>0</v>
      </c>
      <c r="Q225" s="21">
        <v>0</v>
      </c>
      <c r="R225" s="21">
        <v>0</v>
      </c>
      <c r="S225" s="21">
        <v>0</v>
      </c>
      <c r="T225" s="21">
        <v>0</v>
      </c>
    </row>
    <row r="226" spans="1:20" ht="12" customHeight="1" x14ac:dyDescent="0.25">
      <c r="A226" s="19" t="s">
        <v>105</v>
      </c>
      <c r="B226" s="19">
        <v>0</v>
      </c>
      <c r="C226" s="20" t="s">
        <v>106</v>
      </c>
      <c r="D226" s="19">
        <v>35410001164</v>
      </c>
      <c r="E226" s="19" t="s">
        <v>314</v>
      </c>
      <c r="F226" s="20" t="s">
        <v>315</v>
      </c>
      <c r="G226" s="21">
        <v>4</v>
      </c>
      <c r="H226" s="21">
        <v>4</v>
      </c>
      <c r="I226" s="21">
        <v>0</v>
      </c>
      <c r="J226" s="18" t="str">
        <f>Tableau1[[#This Row],[Code Article Laboratoire]]&amp;Tableau1[[#This Row],[Magasin]]</f>
        <v>077.0031Disponible</v>
      </c>
      <c r="K226" s="21">
        <v>0</v>
      </c>
      <c r="L226" s="21">
        <v>0</v>
      </c>
      <c r="M226" s="21">
        <v>0</v>
      </c>
      <c r="N226" s="21">
        <v>0</v>
      </c>
      <c r="O226" s="21">
        <v>0</v>
      </c>
      <c r="P226" s="21">
        <v>0</v>
      </c>
      <c r="Q226" s="21">
        <v>0</v>
      </c>
      <c r="R226" s="21">
        <v>0</v>
      </c>
      <c r="S226" s="21">
        <v>0</v>
      </c>
      <c r="T226" s="21">
        <v>0</v>
      </c>
    </row>
    <row r="227" spans="1:20" ht="12" customHeight="1" x14ac:dyDescent="0.25">
      <c r="A227" s="19" t="s">
        <v>105</v>
      </c>
      <c r="B227" s="19">
        <v>0</v>
      </c>
      <c r="C227" s="20" t="s">
        <v>106</v>
      </c>
      <c r="D227" s="19">
        <v>35410001172</v>
      </c>
      <c r="E227" s="19" t="s">
        <v>316</v>
      </c>
      <c r="F227" s="20" t="s">
        <v>317</v>
      </c>
      <c r="G227" s="21">
        <v>5</v>
      </c>
      <c r="H227" s="21">
        <v>5</v>
      </c>
      <c r="I227" s="21">
        <v>0</v>
      </c>
      <c r="J227" s="18" t="str">
        <f>Tableau1[[#This Row],[Code Article Laboratoire]]&amp;Tableau1[[#This Row],[Magasin]]</f>
        <v>077.0033Disponible</v>
      </c>
      <c r="K227" s="21">
        <v>0</v>
      </c>
      <c r="L227" s="21">
        <v>0</v>
      </c>
      <c r="M227" s="21">
        <v>0</v>
      </c>
      <c r="N227" s="21">
        <v>0</v>
      </c>
      <c r="O227" s="21">
        <v>0</v>
      </c>
      <c r="P227" s="21">
        <v>0</v>
      </c>
      <c r="Q227" s="21">
        <v>0</v>
      </c>
      <c r="R227" s="21">
        <v>0</v>
      </c>
      <c r="S227" s="21">
        <v>0</v>
      </c>
      <c r="T227" s="21">
        <v>0</v>
      </c>
    </row>
    <row r="228" spans="1:20" ht="12" customHeight="1" x14ac:dyDescent="0.25">
      <c r="A228" s="19" t="s">
        <v>105</v>
      </c>
      <c r="B228" s="19">
        <v>0</v>
      </c>
      <c r="C228" s="20" t="s">
        <v>106</v>
      </c>
      <c r="D228" s="19">
        <v>35410004580</v>
      </c>
      <c r="E228" s="19" t="s">
        <v>318</v>
      </c>
      <c r="F228" s="20" t="s">
        <v>319</v>
      </c>
      <c r="G228" s="21">
        <v>10</v>
      </c>
      <c r="H228" s="21">
        <v>10</v>
      </c>
      <c r="I228" s="21">
        <v>0</v>
      </c>
      <c r="J228" s="18" t="str">
        <f>Tableau1[[#This Row],[Code Article Laboratoire]]&amp;Tableau1[[#This Row],[Magasin]]</f>
        <v>077.0034Disponible</v>
      </c>
      <c r="K228" s="21">
        <v>0</v>
      </c>
      <c r="L228" s="21">
        <v>0</v>
      </c>
      <c r="M228" s="21">
        <v>0</v>
      </c>
      <c r="N228" s="21">
        <v>0</v>
      </c>
      <c r="O228" s="21">
        <v>0</v>
      </c>
      <c r="P228" s="21">
        <v>0</v>
      </c>
      <c r="Q228" s="21">
        <v>0</v>
      </c>
      <c r="R228" s="21">
        <v>0</v>
      </c>
      <c r="S228" s="21">
        <v>0</v>
      </c>
      <c r="T228" s="21">
        <v>0</v>
      </c>
    </row>
    <row r="229" spans="1:20" ht="12" customHeight="1" x14ac:dyDescent="0.25">
      <c r="A229" s="19" t="s">
        <v>105</v>
      </c>
      <c r="B229" s="19">
        <v>0</v>
      </c>
      <c r="C229" s="20" t="s">
        <v>106</v>
      </c>
      <c r="D229" s="19">
        <v>35410003939</v>
      </c>
      <c r="E229" s="19" t="s">
        <v>320</v>
      </c>
      <c r="F229" s="20" t="s">
        <v>321</v>
      </c>
      <c r="G229" s="21">
        <v>8</v>
      </c>
      <c r="H229" s="21">
        <v>8</v>
      </c>
      <c r="I229" s="21">
        <v>0</v>
      </c>
      <c r="J229" s="18" t="str">
        <f>Tableau1[[#This Row],[Code Article Laboratoire]]&amp;Tableau1[[#This Row],[Magasin]]</f>
        <v>077.0036Disponible</v>
      </c>
      <c r="K229" s="21">
        <v>0</v>
      </c>
      <c r="L229" s="21">
        <v>0</v>
      </c>
      <c r="M229" s="21">
        <v>0</v>
      </c>
      <c r="N229" s="21">
        <v>0</v>
      </c>
      <c r="O229" s="21">
        <v>0</v>
      </c>
      <c r="P229" s="21">
        <v>0</v>
      </c>
      <c r="Q229" s="21">
        <v>0</v>
      </c>
      <c r="R229" s="21">
        <v>0</v>
      </c>
      <c r="S229" s="21">
        <v>0</v>
      </c>
      <c r="T229" s="21">
        <v>0</v>
      </c>
    </row>
    <row r="230" spans="1:20" ht="12" customHeight="1" x14ac:dyDescent="0.25">
      <c r="A230" s="19" t="s">
        <v>105</v>
      </c>
      <c r="B230" s="19">
        <v>0</v>
      </c>
      <c r="C230" s="20" t="s">
        <v>106</v>
      </c>
      <c r="D230" s="19">
        <v>35410001198</v>
      </c>
      <c r="E230" s="19" t="s">
        <v>322</v>
      </c>
      <c r="F230" s="20" t="s">
        <v>323</v>
      </c>
      <c r="G230" s="21">
        <v>4</v>
      </c>
      <c r="H230" s="21">
        <v>4</v>
      </c>
      <c r="I230" s="21">
        <v>0</v>
      </c>
      <c r="J230" s="18" t="str">
        <f>Tableau1[[#This Row],[Code Article Laboratoire]]&amp;Tableau1[[#This Row],[Magasin]]</f>
        <v>077.0037Disponible</v>
      </c>
      <c r="K230" s="21">
        <v>0</v>
      </c>
      <c r="L230" s="21">
        <v>0</v>
      </c>
      <c r="M230" s="21">
        <v>0</v>
      </c>
      <c r="N230" s="21">
        <v>0</v>
      </c>
      <c r="O230" s="21">
        <v>0</v>
      </c>
      <c r="P230" s="21">
        <v>0</v>
      </c>
      <c r="Q230" s="21">
        <v>0</v>
      </c>
      <c r="R230" s="21">
        <v>0</v>
      </c>
      <c r="S230" s="21">
        <v>0</v>
      </c>
      <c r="T230" s="21">
        <v>0</v>
      </c>
    </row>
    <row r="231" spans="1:20" ht="12" customHeight="1" x14ac:dyDescent="0.25">
      <c r="A231" s="19" t="s">
        <v>105</v>
      </c>
      <c r="B231" s="19">
        <v>52</v>
      </c>
      <c r="C231" s="20" t="s">
        <v>109</v>
      </c>
      <c r="D231" s="19">
        <v>35410001222</v>
      </c>
      <c r="E231" s="19" t="s">
        <v>324</v>
      </c>
      <c r="F231" s="20" t="s">
        <v>325</v>
      </c>
      <c r="G231" s="21">
        <v>1</v>
      </c>
      <c r="H231" s="21">
        <v>1</v>
      </c>
      <c r="I231" s="21">
        <v>0</v>
      </c>
      <c r="J231" s="18" t="str">
        <f>Tableau1[[#This Row],[Code Article Laboratoire]]&amp;Tableau1[[#This Row],[Magasin]]</f>
        <v xml:space="preserve">077.0044Retour Attente Destruction    </v>
      </c>
      <c r="K231" s="21">
        <v>0</v>
      </c>
      <c r="L231" s="21">
        <v>0</v>
      </c>
      <c r="M231" s="21">
        <v>0</v>
      </c>
      <c r="N231" s="21">
        <v>0</v>
      </c>
      <c r="O231" s="21">
        <v>0</v>
      </c>
      <c r="P231" s="21">
        <v>0</v>
      </c>
      <c r="Q231" s="21">
        <v>0</v>
      </c>
      <c r="R231" s="21">
        <v>0</v>
      </c>
      <c r="S231" s="21">
        <v>0</v>
      </c>
      <c r="T231" s="21">
        <v>0</v>
      </c>
    </row>
    <row r="232" spans="1:20" ht="12" customHeight="1" x14ac:dyDescent="0.25">
      <c r="A232" s="19" t="s">
        <v>105</v>
      </c>
      <c r="B232" s="19">
        <v>0</v>
      </c>
      <c r="C232" s="20" t="s">
        <v>106</v>
      </c>
      <c r="D232" s="19">
        <v>35410001222</v>
      </c>
      <c r="E232" s="19" t="s">
        <v>324</v>
      </c>
      <c r="F232" s="20" t="s">
        <v>325</v>
      </c>
      <c r="G232" s="21">
        <v>1</v>
      </c>
      <c r="H232" s="21">
        <v>1</v>
      </c>
      <c r="I232" s="21">
        <v>0</v>
      </c>
      <c r="J232" s="18" t="str">
        <f>Tableau1[[#This Row],[Code Article Laboratoire]]&amp;Tableau1[[#This Row],[Magasin]]</f>
        <v>077.0044Disponible</v>
      </c>
      <c r="K232" s="21">
        <v>0</v>
      </c>
      <c r="L232" s="21">
        <v>0</v>
      </c>
      <c r="M232" s="21">
        <v>0</v>
      </c>
      <c r="N232" s="21">
        <v>0</v>
      </c>
      <c r="O232" s="21">
        <v>0</v>
      </c>
      <c r="P232" s="21">
        <v>0</v>
      </c>
      <c r="Q232" s="21">
        <v>0</v>
      </c>
      <c r="R232" s="21">
        <v>0</v>
      </c>
      <c r="S232" s="21">
        <v>0</v>
      </c>
      <c r="T232" s="21">
        <v>0</v>
      </c>
    </row>
    <row r="233" spans="1:20" ht="12" customHeight="1" x14ac:dyDescent="0.25">
      <c r="A233" s="19" t="s">
        <v>105</v>
      </c>
      <c r="B233" s="19">
        <v>0</v>
      </c>
      <c r="C233" s="20" t="s">
        <v>106</v>
      </c>
      <c r="D233" s="19">
        <v>35410001230</v>
      </c>
      <c r="E233" s="19" t="s">
        <v>326</v>
      </c>
      <c r="F233" s="20" t="s">
        <v>327</v>
      </c>
      <c r="G233" s="21">
        <v>6</v>
      </c>
      <c r="H233" s="21">
        <v>6</v>
      </c>
      <c r="I233" s="21">
        <v>0</v>
      </c>
      <c r="J233" s="18" t="str">
        <f>Tableau1[[#This Row],[Code Article Laboratoire]]&amp;Tableau1[[#This Row],[Magasin]]</f>
        <v>077.0045Disponible</v>
      </c>
      <c r="K233" s="21">
        <v>0</v>
      </c>
      <c r="L233" s="21">
        <v>0</v>
      </c>
      <c r="M233" s="21">
        <v>0</v>
      </c>
      <c r="N233" s="21">
        <v>0</v>
      </c>
      <c r="O233" s="21">
        <v>0</v>
      </c>
      <c r="P233" s="21">
        <v>0</v>
      </c>
      <c r="Q233" s="21">
        <v>0</v>
      </c>
      <c r="R233" s="21">
        <v>0</v>
      </c>
      <c r="S233" s="21">
        <v>0</v>
      </c>
      <c r="T233" s="21">
        <v>0</v>
      </c>
    </row>
    <row r="234" spans="1:20" ht="12" customHeight="1" x14ac:dyDescent="0.25">
      <c r="A234" s="19" t="s">
        <v>105</v>
      </c>
      <c r="B234" s="19">
        <v>0</v>
      </c>
      <c r="C234" s="20" t="s">
        <v>106</v>
      </c>
      <c r="D234" s="19">
        <v>35410001248</v>
      </c>
      <c r="E234" s="19" t="s">
        <v>328</v>
      </c>
      <c r="F234" s="20" t="s">
        <v>329</v>
      </c>
      <c r="G234" s="21">
        <v>5</v>
      </c>
      <c r="H234" s="21">
        <v>5</v>
      </c>
      <c r="I234" s="21">
        <v>0</v>
      </c>
      <c r="J234" s="18" t="str">
        <f>Tableau1[[#This Row],[Code Article Laboratoire]]&amp;Tableau1[[#This Row],[Magasin]]</f>
        <v>077.0053Disponible</v>
      </c>
      <c r="K234" s="21">
        <v>0</v>
      </c>
      <c r="L234" s="21">
        <v>0</v>
      </c>
      <c r="M234" s="21">
        <v>0</v>
      </c>
      <c r="N234" s="21">
        <v>0</v>
      </c>
      <c r="O234" s="21">
        <v>0</v>
      </c>
      <c r="P234" s="21">
        <v>0</v>
      </c>
      <c r="Q234" s="21">
        <v>0</v>
      </c>
      <c r="R234" s="21">
        <v>0</v>
      </c>
      <c r="S234" s="21">
        <v>0</v>
      </c>
      <c r="T234" s="21">
        <v>0</v>
      </c>
    </row>
    <row r="235" spans="1:20" ht="12" customHeight="1" x14ac:dyDescent="0.25">
      <c r="A235" s="19" t="s">
        <v>105</v>
      </c>
      <c r="B235" s="19">
        <v>0</v>
      </c>
      <c r="C235" s="20" t="s">
        <v>106</v>
      </c>
      <c r="D235" s="19">
        <v>35410001255</v>
      </c>
      <c r="E235" s="19" t="s">
        <v>330</v>
      </c>
      <c r="F235" s="20" t="s">
        <v>331</v>
      </c>
      <c r="G235" s="21">
        <v>9</v>
      </c>
      <c r="H235" s="21">
        <v>9</v>
      </c>
      <c r="I235" s="21">
        <v>0</v>
      </c>
      <c r="J235" s="18" t="str">
        <f>Tableau1[[#This Row],[Code Article Laboratoire]]&amp;Tableau1[[#This Row],[Magasin]]</f>
        <v>077.0055Disponible</v>
      </c>
      <c r="K235" s="21">
        <v>0</v>
      </c>
      <c r="L235" s="21">
        <v>0</v>
      </c>
      <c r="M235" s="21">
        <v>0</v>
      </c>
      <c r="N235" s="21">
        <v>0</v>
      </c>
      <c r="O235" s="21">
        <v>0</v>
      </c>
      <c r="P235" s="21">
        <v>0</v>
      </c>
      <c r="Q235" s="21">
        <v>0</v>
      </c>
      <c r="R235" s="21">
        <v>0</v>
      </c>
      <c r="S235" s="21">
        <v>0</v>
      </c>
      <c r="T235" s="21">
        <v>0</v>
      </c>
    </row>
    <row r="236" spans="1:20" ht="12" customHeight="1" x14ac:dyDescent="0.25">
      <c r="A236" s="19" t="s">
        <v>105</v>
      </c>
      <c r="B236" s="19">
        <v>99</v>
      </c>
      <c r="C236" s="20" t="s">
        <v>143</v>
      </c>
      <c r="D236" s="19">
        <v>35410001263</v>
      </c>
      <c r="E236" s="19" t="s">
        <v>332</v>
      </c>
      <c r="F236" s="20" t="s">
        <v>333</v>
      </c>
      <c r="G236" s="21">
        <v>0</v>
      </c>
      <c r="H236" s="21">
        <v>0</v>
      </c>
      <c r="I236" s="21">
        <v>0</v>
      </c>
      <c r="J236" s="18" t="str">
        <f>Tableau1[[#This Row],[Code Article Laboratoire]]&amp;Tableau1[[#This Row],[Magasin]]</f>
        <v xml:space="preserve">077.0056Stock Non Range               </v>
      </c>
      <c r="K236" s="21">
        <v>0</v>
      </c>
      <c r="L236" s="21">
        <v>0</v>
      </c>
      <c r="M236" s="21">
        <v>0</v>
      </c>
      <c r="N236" s="21">
        <v>0</v>
      </c>
      <c r="O236" s="21">
        <v>0</v>
      </c>
      <c r="P236" s="21">
        <v>0</v>
      </c>
      <c r="Q236" s="21">
        <v>0</v>
      </c>
      <c r="R236" s="21">
        <v>27</v>
      </c>
      <c r="S236" s="21">
        <v>27</v>
      </c>
      <c r="T236" s="21">
        <v>0</v>
      </c>
    </row>
    <row r="237" spans="1:20" ht="12" customHeight="1" x14ac:dyDescent="0.25">
      <c r="A237" s="19" t="s">
        <v>105</v>
      </c>
      <c r="B237" s="19">
        <v>0</v>
      </c>
      <c r="C237" s="20" t="s">
        <v>106</v>
      </c>
      <c r="D237" s="19">
        <v>35410001263</v>
      </c>
      <c r="E237" s="19" t="s">
        <v>332</v>
      </c>
      <c r="F237" s="20" t="s">
        <v>333</v>
      </c>
      <c r="G237" s="21">
        <v>31</v>
      </c>
      <c r="H237" s="21">
        <v>4</v>
      </c>
      <c r="I237" s="21">
        <v>27</v>
      </c>
      <c r="J237" s="18" t="str">
        <f>Tableau1[[#This Row],[Code Article Laboratoire]]&amp;Tableau1[[#This Row],[Magasin]]</f>
        <v>077.0056Disponible</v>
      </c>
      <c r="K237" s="21">
        <v>0</v>
      </c>
      <c r="L237" s="21">
        <v>0</v>
      </c>
      <c r="M237" s="21">
        <v>0</v>
      </c>
      <c r="N237" s="21">
        <v>0</v>
      </c>
      <c r="O237" s="21">
        <v>0</v>
      </c>
      <c r="P237" s="21">
        <v>0</v>
      </c>
      <c r="Q237" s="21">
        <v>0</v>
      </c>
      <c r="R237" s="21">
        <v>27</v>
      </c>
      <c r="S237" s="21">
        <v>27</v>
      </c>
      <c r="T237" s="21">
        <v>0</v>
      </c>
    </row>
    <row r="238" spans="1:20" ht="12" customHeight="1" x14ac:dyDescent="0.25">
      <c r="A238" s="19" t="s">
        <v>105</v>
      </c>
      <c r="B238" s="19">
        <v>0</v>
      </c>
      <c r="C238" s="20" t="s">
        <v>106</v>
      </c>
      <c r="D238" s="19">
        <v>35410001271</v>
      </c>
      <c r="E238" s="19" t="s">
        <v>334</v>
      </c>
      <c r="F238" s="20" t="s">
        <v>335</v>
      </c>
      <c r="G238" s="21">
        <v>3</v>
      </c>
      <c r="H238" s="21">
        <v>3</v>
      </c>
      <c r="I238" s="21">
        <v>0</v>
      </c>
      <c r="J238" s="18" t="str">
        <f>Tableau1[[#This Row],[Code Article Laboratoire]]&amp;Tableau1[[#This Row],[Magasin]]</f>
        <v>077.0058Disponible</v>
      </c>
      <c r="K238" s="21">
        <v>0</v>
      </c>
      <c r="L238" s="21">
        <v>0</v>
      </c>
      <c r="M238" s="21">
        <v>0</v>
      </c>
      <c r="N238" s="21">
        <v>0</v>
      </c>
      <c r="O238" s="21">
        <v>0</v>
      </c>
      <c r="P238" s="21">
        <v>0</v>
      </c>
      <c r="Q238" s="21">
        <v>0</v>
      </c>
      <c r="R238" s="21">
        <v>0</v>
      </c>
      <c r="S238" s="21">
        <v>0</v>
      </c>
      <c r="T238" s="21">
        <v>0</v>
      </c>
    </row>
    <row r="239" spans="1:20" ht="12" customHeight="1" x14ac:dyDescent="0.25">
      <c r="A239" s="19" t="s">
        <v>105</v>
      </c>
      <c r="B239" s="19">
        <v>0</v>
      </c>
      <c r="C239" s="20" t="s">
        <v>106</v>
      </c>
      <c r="D239" s="19">
        <v>35410001289</v>
      </c>
      <c r="E239" s="19" t="s">
        <v>336</v>
      </c>
      <c r="F239" s="20" t="s">
        <v>337</v>
      </c>
      <c r="G239" s="21">
        <v>9</v>
      </c>
      <c r="H239" s="21">
        <v>9</v>
      </c>
      <c r="I239" s="21">
        <v>0</v>
      </c>
      <c r="J239" s="18" t="str">
        <f>Tableau1[[#This Row],[Code Article Laboratoire]]&amp;Tableau1[[#This Row],[Magasin]]</f>
        <v>077.0062Disponible</v>
      </c>
      <c r="K239" s="21">
        <v>0</v>
      </c>
      <c r="L239" s="21">
        <v>0</v>
      </c>
      <c r="M239" s="21">
        <v>0</v>
      </c>
      <c r="N239" s="21">
        <v>0</v>
      </c>
      <c r="O239" s="21">
        <v>0</v>
      </c>
      <c r="P239" s="21">
        <v>0</v>
      </c>
      <c r="Q239" s="21">
        <v>0</v>
      </c>
      <c r="R239" s="21">
        <v>0</v>
      </c>
      <c r="S239" s="21">
        <v>0</v>
      </c>
      <c r="T239" s="21">
        <v>0</v>
      </c>
    </row>
    <row r="240" spans="1:20" ht="12" customHeight="1" x14ac:dyDescent="0.25">
      <c r="A240" s="19" t="s">
        <v>105</v>
      </c>
      <c r="B240" s="19">
        <v>0</v>
      </c>
      <c r="C240" s="20" t="s">
        <v>106</v>
      </c>
      <c r="D240" s="19">
        <v>35410001297</v>
      </c>
      <c r="E240" s="19" t="s">
        <v>1130</v>
      </c>
      <c r="F240" s="20" t="s">
        <v>1131</v>
      </c>
      <c r="G240" s="21">
        <v>2</v>
      </c>
      <c r="H240" s="21">
        <v>2</v>
      </c>
      <c r="I240" s="21">
        <v>0</v>
      </c>
      <c r="J240" s="18" t="str">
        <f>Tableau1[[#This Row],[Code Article Laboratoire]]&amp;Tableau1[[#This Row],[Magasin]]</f>
        <v>077.0063Disponible</v>
      </c>
      <c r="K240" s="21">
        <v>0</v>
      </c>
      <c r="L240" s="21">
        <v>0</v>
      </c>
      <c r="M240" s="21">
        <v>0</v>
      </c>
      <c r="N240" s="21">
        <v>0</v>
      </c>
      <c r="O240" s="21">
        <v>0</v>
      </c>
      <c r="P240" s="21">
        <v>0</v>
      </c>
      <c r="Q240" s="21">
        <v>0</v>
      </c>
      <c r="R240" s="21">
        <v>0</v>
      </c>
      <c r="S240" s="21">
        <v>0</v>
      </c>
      <c r="T240" s="21">
        <v>0</v>
      </c>
    </row>
    <row r="241" spans="1:20" ht="12" customHeight="1" x14ac:dyDescent="0.25">
      <c r="A241" s="19" t="s">
        <v>105</v>
      </c>
      <c r="B241" s="19">
        <v>0</v>
      </c>
      <c r="C241" s="20" t="s">
        <v>106</v>
      </c>
      <c r="D241" s="19">
        <v>35410001305</v>
      </c>
      <c r="E241" s="19" t="s">
        <v>338</v>
      </c>
      <c r="F241" s="20" t="s">
        <v>339</v>
      </c>
      <c r="G241" s="21">
        <v>7</v>
      </c>
      <c r="H241" s="21">
        <v>7</v>
      </c>
      <c r="I241" s="21">
        <v>0</v>
      </c>
      <c r="J241" s="18" t="str">
        <f>Tableau1[[#This Row],[Code Article Laboratoire]]&amp;Tableau1[[#This Row],[Magasin]]</f>
        <v>077.0080Disponible</v>
      </c>
      <c r="K241" s="21">
        <v>0</v>
      </c>
      <c r="L241" s="21">
        <v>0</v>
      </c>
      <c r="M241" s="21">
        <v>0</v>
      </c>
      <c r="N241" s="21">
        <v>0</v>
      </c>
      <c r="O241" s="21">
        <v>0</v>
      </c>
      <c r="P241" s="21">
        <v>0</v>
      </c>
      <c r="Q241" s="21">
        <v>0</v>
      </c>
      <c r="R241" s="21">
        <v>0</v>
      </c>
      <c r="S241" s="21">
        <v>0</v>
      </c>
      <c r="T241" s="21">
        <v>0</v>
      </c>
    </row>
    <row r="242" spans="1:20" ht="12" customHeight="1" x14ac:dyDescent="0.25">
      <c r="A242" s="19" t="s">
        <v>105</v>
      </c>
      <c r="B242" s="19">
        <v>0</v>
      </c>
      <c r="C242" s="20" t="s">
        <v>106</v>
      </c>
      <c r="D242" s="19">
        <v>35410001313</v>
      </c>
      <c r="E242" s="19" t="s">
        <v>340</v>
      </c>
      <c r="F242" s="20" t="s">
        <v>341</v>
      </c>
      <c r="G242" s="21">
        <v>1</v>
      </c>
      <c r="H242" s="21">
        <v>1</v>
      </c>
      <c r="I242" s="21">
        <v>0</v>
      </c>
      <c r="J242" s="18" t="str">
        <f>Tableau1[[#This Row],[Code Article Laboratoire]]&amp;Tableau1[[#This Row],[Magasin]]</f>
        <v>077.0081Disponible</v>
      </c>
      <c r="K242" s="21">
        <v>0</v>
      </c>
      <c r="L242" s="21">
        <v>0</v>
      </c>
      <c r="M242" s="21">
        <v>0</v>
      </c>
      <c r="N242" s="21">
        <v>0</v>
      </c>
      <c r="O242" s="21">
        <v>0</v>
      </c>
      <c r="P242" s="21">
        <v>0</v>
      </c>
      <c r="Q242" s="21">
        <v>0</v>
      </c>
      <c r="R242" s="21">
        <v>0</v>
      </c>
      <c r="S242" s="21">
        <v>0</v>
      </c>
      <c r="T242" s="21">
        <v>0</v>
      </c>
    </row>
    <row r="243" spans="1:20" ht="12" customHeight="1" x14ac:dyDescent="0.25">
      <c r="A243" s="19" t="s">
        <v>105</v>
      </c>
      <c r="B243" s="19">
        <v>0</v>
      </c>
      <c r="C243" s="20" t="s">
        <v>106</v>
      </c>
      <c r="D243" s="19">
        <v>35410001321</v>
      </c>
      <c r="E243" s="19" t="s">
        <v>1170</v>
      </c>
      <c r="F243" s="20" t="s">
        <v>1214</v>
      </c>
      <c r="G243" s="21">
        <v>24</v>
      </c>
      <c r="H243" s="21">
        <v>59</v>
      </c>
      <c r="I243" s="21">
        <v>0</v>
      </c>
      <c r="J243" s="18" t="str">
        <f>Tableau1[[#This Row],[Code Article Laboratoire]]&amp;Tableau1[[#This Row],[Magasin]]</f>
        <v>077.0082Disponible</v>
      </c>
      <c r="K243" s="21">
        <v>0</v>
      </c>
      <c r="L243" s="21">
        <v>0</v>
      </c>
      <c r="M243" s="21">
        <v>35</v>
      </c>
      <c r="N243" s="21">
        <v>0</v>
      </c>
      <c r="O243" s="21">
        <v>0</v>
      </c>
      <c r="P243" s="21">
        <v>0</v>
      </c>
      <c r="Q243" s="21">
        <v>0</v>
      </c>
      <c r="R243" s="21">
        <v>0</v>
      </c>
      <c r="S243" s="21">
        <v>0</v>
      </c>
      <c r="T243" s="21">
        <v>0</v>
      </c>
    </row>
    <row r="244" spans="1:20" ht="12" customHeight="1" x14ac:dyDescent="0.25">
      <c r="A244" s="19" t="s">
        <v>105</v>
      </c>
      <c r="B244" s="19">
        <v>52</v>
      </c>
      <c r="C244" s="20" t="s">
        <v>109</v>
      </c>
      <c r="D244" s="19">
        <v>35410001339</v>
      </c>
      <c r="E244" s="19" t="s">
        <v>342</v>
      </c>
      <c r="F244" s="20" t="s">
        <v>343</v>
      </c>
      <c r="G244" s="21">
        <v>12</v>
      </c>
      <c r="H244" s="21">
        <v>12</v>
      </c>
      <c r="I244" s="21">
        <v>0</v>
      </c>
      <c r="J244" s="18" t="str">
        <f>Tableau1[[#This Row],[Code Article Laboratoire]]&amp;Tableau1[[#This Row],[Magasin]]</f>
        <v xml:space="preserve">077.0083Retour Attente Destruction    </v>
      </c>
      <c r="K244" s="21">
        <v>0</v>
      </c>
      <c r="L244" s="21">
        <v>0</v>
      </c>
      <c r="M244" s="21">
        <v>0</v>
      </c>
      <c r="N244" s="21">
        <v>0</v>
      </c>
      <c r="O244" s="21">
        <v>0</v>
      </c>
      <c r="P244" s="21">
        <v>0</v>
      </c>
      <c r="Q244" s="21">
        <v>0</v>
      </c>
      <c r="R244" s="21">
        <v>0</v>
      </c>
      <c r="S244" s="21">
        <v>0</v>
      </c>
      <c r="T244" s="21">
        <v>0</v>
      </c>
    </row>
    <row r="245" spans="1:20" ht="12" customHeight="1" x14ac:dyDescent="0.25">
      <c r="A245" s="19" t="s">
        <v>105</v>
      </c>
      <c r="B245" s="19">
        <v>0</v>
      </c>
      <c r="C245" s="20" t="s">
        <v>106</v>
      </c>
      <c r="D245" s="19">
        <v>35410001339</v>
      </c>
      <c r="E245" s="19" t="s">
        <v>342</v>
      </c>
      <c r="F245" s="20" t="s">
        <v>343</v>
      </c>
      <c r="G245" s="21">
        <v>188</v>
      </c>
      <c r="H245" s="21">
        <v>260</v>
      </c>
      <c r="I245" s="21">
        <v>0</v>
      </c>
      <c r="J245" s="18" t="str">
        <f>Tableau1[[#This Row],[Code Article Laboratoire]]&amp;Tableau1[[#This Row],[Magasin]]</f>
        <v>077.0083Disponible</v>
      </c>
      <c r="K245" s="21">
        <v>0</v>
      </c>
      <c r="L245" s="21">
        <v>0</v>
      </c>
      <c r="M245" s="21">
        <v>72</v>
      </c>
      <c r="N245" s="21">
        <v>0</v>
      </c>
      <c r="O245" s="21">
        <v>0</v>
      </c>
      <c r="P245" s="21">
        <v>0</v>
      </c>
      <c r="Q245" s="21">
        <v>0</v>
      </c>
      <c r="R245" s="21">
        <v>0</v>
      </c>
      <c r="S245" s="21">
        <v>0</v>
      </c>
      <c r="T245" s="21">
        <v>0</v>
      </c>
    </row>
    <row r="246" spans="1:20" ht="12" customHeight="1" x14ac:dyDescent="0.25">
      <c r="A246" s="19" t="s">
        <v>105</v>
      </c>
      <c r="B246" s="19">
        <v>0</v>
      </c>
      <c r="C246" s="20" t="s">
        <v>106</v>
      </c>
      <c r="D246" s="19">
        <v>35410001347</v>
      </c>
      <c r="E246" s="19" t="s">
        <v>1175</v>
      </c>
      <c r="F246" s="20" t="s">
        <v>1205</v>
      </c>
      <c r="G246" s="21">
        <v>28</v>
      </c>
      <c r="H246" s="21">
        <v>29</v>
      </c>
      <c r="I246" s="21">
        <v>0</v>
      </c>
      <c r="J246" s="18" t="str">
        <f>Tableau1[[#This Row],[Code Article Laboratoire]]&amp;Tableau1[[#This Row],[Magasin]]</f>
        <v>077.0084Disponible</v>
      </c>
      <c r="K246" s="21">
        <v>0</v>
      </c>
      <c r="L246" s="21">
        <v>0</v>
      </c>
      <c r="M246" s="21">
        <v>1</v>
      </c>
      <c r="N246" s="21">
        <v>0</v>
      </c>
      <c r="O246" s="21">
        <v>0</v>
      </c>
      <c r="P246" s="21">
        <v>0</v>
      </c>
      <c r="Q246" s="21">
        <v>0</v>
      </c>
      <c r="R246" s="21">
        <v>0</v>
      </c>
      <c r="S246" s="21">
        <v>0</v>
      </c>
      <c r="T246" s="21">
        <v>0</v>
      </c>
    </row>
    <row r="247" spans="1:20" ht="12" customHeight="1" x14ac:dyDescent="0.25">
      <c r="A247" s="19" t="s">
        <v>105</v>
      </c>
      <c r="B247" s="19">
        <v>0</v>
      </c>
      <c r="C247" s="20" t="s">
        <v>106</v>
      </c>
      <c r="D247" s="19">
        <v>35410001354</v>
      </c>
      <c r="E247" s="19" t="s">
        <v>344</v>
      </c>
      <c r="F247" s="20" t="s">
        <v>345</v>
      </c>
      <c r="G247" s="21">
        <v>32</v>
      </c>
      <c r="H247" s="21">
        <v>32</v>
      </c>
      <c r="I247" s="21">
        <v>0</v>
      </c>
      <c r="J247" s="18" t="str">
        <f>Tableau1[[#This Row],[Code Article Laboratoire]]&amp;Tableau1[[#This Row],[Magasin]]</f>
        <v>077.0085Disponible</v>
      </c>
      <c r="K247" s="21">
        <v>0</v>
      </c>
      <c r="L247" s="21">
        <v>0</v>
      </c>
      <c r="M247" s="21">
        <v>0</v>
      </c>
      <c r="N247" s="21">
        <v>0</v>
      </c>
      <c r="O247" s="21">
        <v>0</v>
      </c>
      <c r="P247" s="21">
        <v>0</v>
      </c>
      <c r="Q247" s="21">
        <v>0</v>
      </c>
      <c r="R247" s="21">
        <v>0</v>
      </c>
      <c r="S247" s="21">
        <v>0</v>
      </c>
      <c r="T247" s="21">
        <v>0</v>
      </c>
    </row>
    <row r="248" spans="1:20" ht="12" customHeight="1" x14ac:dyDescent="0.25">
      <c r="A248" s="19" t="s">
        <v>105</v>
      </c>
      <c r="B248" s="19">
        <v>0</v>
      </c>
      <c r="C248" s="20" t="s">
        <v>106</v>
      </c>
      <c r="D248" s="19">
        <v>35410001362</v>
      </c>
      <c r="E248" s="19" t="s">
        <v>346</v>
      </c>
      <c r="F248" s="20" t="s">
        <v>347</v>
      </c>
      <c r="G248" s="21">
        <v>89</v>
      </c>
      <c r="H248" s="21">
        <v>104</v>
      </c>
      <c r="I248" s="21">
        <v>0</v>
      </c>
      <c r="J248" s="18" t="str">
        <f>Tableau1[[#This Row],[Code Article Laboratoire]]&amp;Tableau1[[#This Row],[Magasin]]</f>
        <v>077.0086Disponible</v>
      </c>
      <c r="K248" s="21">
        <v>0</v>
      </c>
      <c r="L248" s="21">
        <v>0</v>
      </c>
      <c r="M248" s="21">
        <v>15</v>
      </c>
      <c r="N248" s="21">
        <v>0</v>
      </c>
      <c r="O248" s="21">
        <v>0</v>
      </c>
      <c r="P248" s="21">
        <v>0</v>
      </c>
      <c r="Q248" s="21">
        <v>0</v>
      </c>
      <c r="R248" s="21">
        <v>0</v>
      </c>
      <c r="S248" s="21">
        <v>0</v>
      </c>
      <c r="T248" s="21">
        <v>0</v>
      </c>
    </row>
    <row r="249" spans="1:20" ht="12" customHeight="1" x14ac:dyDescent="0.25">
      <c r="A249" s="19" t="s">
        <v>105</v>
      </c>
      <c r="B249" s="19">
        <v>52</v>
      </c>
      <c r="C249" s="20" t="s">
        <v>109</v>
      </c>
      <c r="D249" s="19">
        <v>35410001370</v>
      </c>
      <c r="E249" s="19" t="s">
        <v>348</v>
      </c>
      <c r="F249" s="20" t="s">
        <v>349</v>
      </c>
      <c r="G249" s="21">
        <v>1</v>
      </c>
      <c r="H249" s="21">
        <v>1</v>
      </c>
      <c r="I249" s="21">
        <v>0</v>
      </c>
      <c r="J249" s="18" t="str">
        <f>Tableau1[[#This Row],[Code Article Laboratoire]]&amp;Tableau1[[#This Row],[Magasin]]</f>
        <v xml:space="preserve">077.0087Retour Attente Destruction    </v>
      </c>
      <c r="K249" s="21">
        <v>0</v>
      </c>
      <c r="L249" s="21">
        <v>0</v>
      </c>
      <c r="M249" s="21">
        <v>0</v>
      </c>
      <c r="N249" s="21">
        <v>0</v>
      </c>
      <c r="O249" s="21">
        <v>0</v>
      </c>
      <c r="P249" s="21">
        <v>0</v>
      </c>
      <c r="Q249" s="21">
        <v>0</v>
      </c>
      <c r="R249" s="21">
        <v>0</v>
      </c>
      <c r="S249" s="21">
        <v>0</v>
      </c>
      <c r="T249" s="21">
        <v>0</v>
      </c>
    </row>
    <row r="250" spans="1:20" ht="12" customHeight="1" x14ac:dyDescent="0.25">
      <c r="A250" s="19" t="s">
        <v>105</v>
      </c>
      <c r="B250" s="19">
        <v>42</v>
      </c>
      <c r="C250" s="20" t="s">
        <v>137</v>
      </c>
      <c r="D250" s="19">
        <v>35410001370</v>
      </c>
      <c r="E250" s="19" t="s">
        <v>348</v>
      </c>
      <c r="F250" s="20" t="s">
        <v>349</v>
      </c>
      <c r="G250" s="21">
        <v>1</v>
      </c>
      <c r="H250" s="21">
        <v>1</v>
      </c>
      <c r="I250" s="21">
        <v>0</v>
      </c>
      <c r="J250" s="18" t="str">
        <f>Tableau1[[#This Row],[Code Article Laboratoire]]&amp;Tableau1[[#This Row],[Magasin]]</f>
        <v xml:space="preserve">077.0087Perime                        </v>
      </c>
      <c r="K250" s="21">
        <v>0</v>
      </c>
      <c r="L250" s="21">
        <v>0</v>
      </c>
      <c r="M250" s="21">
        <v>0</v>
      </c>
      <c r="N250" s="21">
        <v>0</v>
      </c>
      <c r="O250" s="21">
        <v>0</v>
      </c>
      <c r="P250" s="21">
        <v>0</v>
      </c>
      <c r="Q250" s="21">
        <v>0</v>
      </c>
      <c r="R250" s="21">
        <v>0</v>
      </c>
      <c r="S250" s="21">
        <v>0</v>
      </c>
      <c r="T250" s="21">
        <v>0</v>
      </c>
    </row>
    <row r="251" spans="1:20" ht="12" customHeight="1" x14ac:dyDescent="0.25">
      <c r="A251" s="19" t="s">
        <v>105</v>
      </c>
      <c r="B251" s="19">
        <v>52</v>
      </c>
      <c r="C251" s="20" t="s">
        <v>109</v>
      </c>
      <c r="D251" s="19">
        <v>35410001388</v>
      </c>
      <c r="E251" s="19" t="s">
        <v>350</v>
      </c>
      <c r="F251" s="20" t="s">
        <v>351</v>
      </c>
      <c r="G251" s="21">
        <v>6</v>
      </c>
      <c r="H251" s="21">
        <v>6</v>
      </c>
      <c r="I251" s="21">
        <v>0</v>
      </c>
      <c r="J251" s="18" t="str">
        <f>Tableau1[[#This Row],[Code Article Laboratoire]]&amp;Tableau1[[#This Row],[Magasin]]</f>
        <v xml:space="preserve">077.0094Retour Attente Destruction    </v>
      </c>
      <c r="K251" s="21">
        <v>0</v>
      </c>
      <c r="L251" s="21">
        <v>0</v>
      </c>
      <c r="M251" s="21">
        <v>0</v>
      </c>
      <c r="N251" s="21">
        <v>0</v>
      </c>
      <c r="O251" s="21">
        <v>0</v>
      </c>
      <c r="P251" s="21">
        <v>0</v>
      </c>
      <c r="Q251" s="21">
        <v>0</v>
      </c>
      <c r="R251" s="21">
        <v>0</v>
      </c>
      <c r="S251" s="21">
        <v>0</v>
      </c>
      <c r="T251" s="21">
        <v>0</v>
      </c>
    </row>
    <row r="252" spans="1:20" ht="12" customHeight="1" x14ac:dyDescent="0.25">
      <c r="A252" s="19" t="s">
        <v>105</v>
      </c>
      <c r="B252" s="19">
        <v>42</v>
      </c>
      <c r="C252" s="20" t="s">
        <v>137</v>
      </c>
      <c r="D252" s="19">
        <v>35410001388</v>
      </c>
      <c r="E252" s="19" t="s">
        <v>350</v>
      </c>
      <c r="F252" s="20" t="s">
        <v>351</v>
      </c>
      <c r="G252" s="21">
        <v>1</v>
      </c>
      <c r="H252" s="21">
        <v>1</v>
      </c>
      <c r="I252" s="21">
        <v>0</v>
      </c>
      <c r="J252" s="18" t="str">
        <f>Tableau1[[#This Row],[Code Article Laboratoire]]&amp;Tableau1[[#This Row],[Magasin]]</f>
        <v xml:space="preserve">077.0094Perime                        </v>
      </c>
      <c r="K252" s="21">
        <v>0</v>
      </c>
      <c r="L252" s="21">
        <v>0</v>
      </c>
      <c r="M252" s="21">
        <v>0</v>
      </c>
      <c r="N252" s="21">
        <v>0</v>
      </c>
      <c r="O252" s="21">
        <v>0</v>
      </c>
      <c r="P252" s="21">
        <v>0</v>
      </c>
      <c r="Q252" s="21">
        <v>0</v>
      </c>
      <c r="R252" s="21">
        <v>0</v>
      </c>
      <c r="S252" s="21">
        <v>0</v>
      </c>
      <c r="T252" s="21">
        <v>0</v>
      </c>
    </row>
    <row r="253" spans="1:20" ht="12" customHeight="1" x14ac:dyDescent="0.25">
      <c r="A253" s="19" t="s">
        <v>105</v>
      </c>
      <c r="B253" s="19">
        <v>0</v>
      </c>
      <c r="C253" s="20" t="s">
        <v>106</v>
      </c>
      <c r="D253" s="19">
        <v>35410001388</v>
      </c>
      <c r="E253" s="19" t="s">
        <v>350</v>
      </c>
      <c r="F253" s="20" t="s">
        <v>351</v>
      </c>
      <c r="G253" s="21">
        <v>239</v>
      </c>
      <c r="H253" s="21">
        <v>239</v>
      </c>
      <c r="I253" s="21">
        <v>0</v>
      </c>
      <c r="J253" s="18" t="str">
        <f>Tableau1[[#This Row],[Code Article Laboratoire]]&amp;Tableau1[[#This Row],[Magasin]]</f>
        <v>077.0094Disponible</v>
      </c>
      <c r="K253" s="21">
        <v>0</v>
      </c>
      <c r="L253" s="21">
        <v>0</v>
      </c>
      <c r="M253" s="21">
        <v>0</v>
      </c>
      <c r="N253" s="21">
        <v>0</v>
      </c>
      <c r="O253" s="21">
        <v>0</v>
      </c>
      <c r="P253" s="21">
        <v>0</v>
      </c>
      <c r="Q253" s="21">
        <v>0</v>
      </c>
      <c r="R253" s="21">
        <v>0</v>
      </c>
      <c r="S253" s="21">
        <v>0</v>
      </c>
      <c r="T253" s="21">
        <v>0</v>
      </c>
    </row>
    <row r="254" spans="1:20" ht="12" customHeight="1" x14ac:dyDescent="0.25">
      <c r="A254" s="19" t="s">
        <v>105</v>
      </c>
      <c r="B254" s="19">
        <v>0</v>
      </c>
      <c r="C254" s="20" t="s">
        <v>106</v>
      </c>
      <c r="D254" s="19">
        <v>35410001396</v>
      </c>
      <c r="E254" s="19" t="s">
        <v>1124</v>
      </c>
      <c r="F254" s="20" t="s">
        <v>1125</v>
      </c>
      <c r="G254" s="21">
        <v>5</v>
      </c>
      <c r="H254" s="21">
        <v>5</v>
      </c>
      <c r="I254" s="21">
        <v>0</v>
      </c>
      <c r="J254" s="18" t="str">
        <f>Tableau1[[#This Row],[Code Article Laboratoire]]&amp;Tableau1[[#This Row],[Magasin]]</f>
        <v>077.0097Disponible</v>
      </c>
      <c r="K254" s="21">
        <v>0</v>
      </c>
      <c r="L254" s="21">
        <v>0</v>
      </c>
      <c r="M254" s="21">
        <v>0</v>
      </c>
      <c r="N254" s="21">
        <v>0</v>
      </c>
      <c r="O254" s="21">
        <v>0</v>
      </c>
      <c r="P254" s="21">
        <v>0</v>
      </c>
      <c r="Q254" s="21">
        <v>0</v>
      </c>
      <c r="R254" s="21">
        <v>0</v>
      </c>
      <c r="S254" s="21">
        <v>0</v>
      </c>
      <c r="T254" s="21">
        <v>0</v>
      </c>
    </row>
    <row r="255" spans="1:20" ht="12" customHeight="1" x14ac:dyDescent="0.25">
      <c r="A255" s="19" t="s">
        <v>105</v>
      </c>
      <c r="B255" s="19">
        <v>0</v>
      </c>
      <c r="C255" s="20" t="s">
        <v>106</v>
      </c>
      <c r="D255" s="19">
        <v>35410004499</v>
      </c>
      <c r="E255" s="19" t="s">
        <v>352</v>
      </c>
      <c r="F255" s="20" t="s">
        <v>353</v>
      </c>
      <c r="G255" s="21">
        <v>6</v>
      </c>
      <c r="H255" s="21">
        <v>6</v>
      </c>
      <c r="I255" s="21">
        <v>0</v>
      </c>
      <c r="J255" s="18" t="str">
        <f>Tableau1[[#This Row],[Code Article Laboratoire]]&amp;Tableau1[[#This Row],[Magasin]]</f>
        <v>077.0098Disponible</v>
      </c>
      <c r="K255" s="21">
        <v>0</v>
      </c>
      <c r="L255" s="21">
        <v>0</v>
      </c>
      <c r="M255" s="21">
        <v>0</v>
      </c>
      <c r="N255" s="21">
        <v>0</v>
      </c>
      <c r="O255" s="21">
        <v>0</v>
      </c>
      <c r="P255" s="21">
        <v>0</v>
      </c>
      <c r="Q255" s="21">
        <v>0</v>
      </c>
      <c r="R255" s="21">
        <v>0</v>
      </c>
      <c r="S255" s="21">
        <v>0</v>
      </c>
      <c r="T255" s="21">
        <v>0</v>
      </c>
    </row>
    <row r="256" spans="1:20" ht="12" customHeight="1" x14ac:dyDescent="0.25">
      <c r="A256" s="19" t="s">
        <v>105</v>
      </c>
      <c r="B256" s="19">
        <v>99</v>
      </c>
      <c r="C256" s="20" t="s">
        <v>143</v>
      </c>
      <c r="D256" s="19">
        <v>35410001404</v>
      </c>
      <c r="E256" s="19" t="s">
        <v>354</v>
      </c>
      <c r="F256" s="20" t="s">
        <v>355</v>
      </c>
      <c r="G256" s="21">
        <v>0</v>
      </c>
      <c r="H256" s="21">
        <v>0</v>
      </c>
      <c r="I256" s="21">
        <v>0</v>
      </c>
      <c r="J256" s="18" t="str">
        <f>Tableau1[[#This Row],[Code Article Laboratoire]]&amp;Tableau1[[#This Row],[Magasin]]</f>
        <v xml:space="preserve">077.0105Stock Non Range               </v>
      </c>
      <c r="K256" s="21">
        <v>0</v>
      </c>
      <c r="L256" s="21">
        <v>0</v>
      </c>
      <c r="M256" s="21">
        <v>0</v>
      </c>
      <c r="N256" s="21">
        <v>0</v>
      </c>
      <c r="O256" s="21">
        <v>0</v>
      </c>
      <c r="P256" s="21">
        <v>0</v>
      </c>
      <c r="Q256" s="21">
        <v>0</v>
      </c>
      <c r="R256" s="21">
        <v>8</v>
      </c>
      <c r="S256" s="21">
        <v>0</v>
      </c>
      <c r="T256" s="21">
        <v>-8</v>
      </c>
    </row>
    <row r="257" spans="1:20" ht="12" customHeight="1" x14ac:dyDescent="0.25">
      <c r="A257" s="19" t="s">
        <v>105</v>
      </c>
      <c r="B257" s="19">
        <v>0</v>
      </c>
      <c r="C257" s="20" t="s">
        <v>106</v>
      </c>
      <c r="D257" s="19">
        <v>35410001404</v>
      </c>
      <c r="E257" s="19" t="s">
        <v>354</v>
      </c>
      <c r="F257" s="20" t="s">
        <v>355</v>
      </c>
      <c r="G257" s="21">
        <v>13</v>
      </c>
      <c r="H257" s="21">
        <v>22</v>
      </c>
      <c r="I257" s="21">
        <v>0</v>
      </c>
      <c r="J257" s="18" t="str">
        <f>Tableau1[[#This Row],[Code Article Laboratoire]]&amp;Tableau1[[#This Row],[Magasin]]</f>
        <v>077.0105Disponible</v>
      </c>
      <c r="K257" s="21">
        <v>0</v>
      </c>
      <c r="L257" s="21">
        <v>0</v>
      </c>
      <c r="M257" s="21">
        <v>1</v>
      </c>
      <c r="N257" s="21">
        <v>0</v>
      </c>
      <c r="O257" s="21">
        <v>0</v>
      </c>
      <c r="P257" s="21">
        <v>0</v>
      </c>
      <c r="Q257" s="21">
        <v>0</v>
      </c>
      <c r="R257" s="21">
        <v>0</v>
      </c>
      <c r="S257" s="21">
        <v>8</v>
      </c>
      <c r="T257" s="21">
        <v>0</v>
      </c>
    </row>
    <row r="258" spans="1:20" ht="12" customHeight="1" x14ac:dyDescent="0.25">
      <c r="A258" s="19" t="s">
        <v>105</v>
      </c>
      <c r="B258" s="19">
        <v>52</v>
      </c>
      <c r="C258" s="20" t="s">
        <v>109</v>
      </c>
      <c r="D258" s="19">
        <v>35410001412</v>
      </c>
      <c r="E258" s="19" t="s">
        <v>356</v>
      </c>
      <c r="F258" s="20" t="s">
        <v>357</v>
      </c>
      <c r="G258" s="21">
        <v>1</v>
      </c>
      <c r="H258" s="21">
        <v>1</v>
      </c>
      <c r="I258" s="21">
        <v>0</v>
      </c>
      <c r="J258" s="18" t="str">
        <f>Tableau1[[#This Row],[Code Article Laboratoire]]&amp;Tableau1[[#This Row],[Magasin]]</f>
        <v xml:space="preserve">077.0110Retour Attente Destruction    </v>
      </c>
      <c r="K258" s="21">
        <v>0</v>
      </c>
      <c r="L258" s="21">
        <v>0</v>
      </c>
      <c r="M258" s="21">
        <v>0</v>
      </c>
      <c r="N258" s="21">
        <v>0</v>
      </c>
      <c r="O258" s="21">
        <v>0</v>
      </c>
      <c r="P258" s="21">
        <v>0</v>
      </c>
      <c r="Q258" s="21">
        <v>0</v>
      </c>
      <c r="R258" s="21">
        <v>0</v>
      </c>
      <c r="S258" s="21">
        <v>0</v>
      </c>
      <c r="T258" s="21">
        <v>0</v>
      </c>
    </row>
    <row r="259" spans="1:20" ht="12" customHeight="1" x14ac:dyDescent="0.25">
      <c r="A259" s="19" t="s">
        <v>105</v>
      </c>
      <c r="B259" s="19">
        <v>0</v>
      </c>
      <c r="C259" s="20" t="s">
        <v>106</v>
      </c>
      <c r="D259" s="19">
        <v>35410001412</v>
      </c>
      <c r="E259" s="19" t="s">
        <v>356</v>
      </c>
      <c r="F259" s="20" t="s">
        <v>357</v>
      </c>
      <c r="G259" s="21">
        <v>21</v>
      </c>
      <c r="H259" s="21">
        <v>48</v>
      </c>
      <c r="I259" s="21">
        <v>0</v>
      </c>
      <c r="J259" s="18" t="str">
        <f>Tableau1[[#This Row],[Code Article Laboratoire]]&amp;Tableau1[[#This Row],[Magasin]]</f>
        <v>077.0110Disponible</v>
      </c>
      <c r="K259" s="21">
        <v>0</v>
      </c>
      <c r="L259" s="21">
        <v>0</v>
      </c>
      <c r="M259" s="21">
        <v>27</v>
      </c>
      <c r="N259" s="21">
        <v>0</v>
      </c>
      <c r="O259" s="21">
        <v>0</v>
      </c>
      <c r="P259" s="21">
        <v>0</v>
      </c>
      <c r="Q259" s="21">
        <v>0</v>
      </c>
      <c r="R259" s="21">
        <v>0</v>
      </c>
      <c r="S259" s="21">
        <v>0</v>
      </c>
      <c r="T259" s="21">
        <v>0</v>
      </c>
    </row>
    <row r="260" spans="1:20" ht="12" customHeight="1" x14ac:dyDescent="0.25">
      <c r="A260" s="19" t="s">
        <v>105</v>
      </c>
      <c r="B260" s="19">
        <v>0</v>
      </c>
      <c r="C260" s="20" t="s">
        <v>106</v>
      </c>
      <c r="D260" s="19">
        <v>35410001420</v>
      </c>
      <c r="E260" s="19" t="s">
        <v>358</v>
      </c>
      <c r="F260" s="20" t="s">
        <v>359</v>
      </c>
      <c r="G260" s="21">
        <v>83</v>
      </c>
      <c r="H260" s="21">
        <v>103</v>
      </c>
      <c r="I260" s="21">
        <v>0</v>
      </c>
      <c r="J260" s="18" t="str">
        <f>Tableau1[[#This Row],[Code Article Laboratoire]]&amp;Tableau1[[#This Row],[Magasin]]</f>
        <v>077.0120Disponible</v>
      </c>
      <c r="K260" s="21">
        <v>0</v>
      </c>
      <c r="L260" s="21">
        <v>0</v>
      </c>
      <c r="M260" s="21">
        <v>20</v>
      </c>
      <c r="N260" s="21">
        <v>0</v>
      </c>
      <c r="O260" s="21">
        <v>0</v>
      </c>
      <c r="P260" s="21">
        <v>0</v>
      </c>
      <c r="Q260" s="21">
        <v>0</v>
      </c>
      <c r="R260" s="21">
        <v>0</v>
      </c>
      <c r="S260" s="21">
        <v>0</v>
      </c>
      <c r="T260" s="21">
        <v>0</v>
      </c>
    </row>
    <row r="261" spans="1:20" ht="12" customHeight="1" x14ac:dyDescent="0.25">
      <c r="A261" s="19" t="s">
        <v>105</v>
      </c>
      <c r="B261" s="19">
        <v>52</v>
      </c>
      <c r="C261" s="20" t="s">
        <v>109</v>
      </c>
      <c r="D261" s="19">
        <v>35410001438</v>
      </c>
      <c r="E261" s="19" t="s">
        <v>360</v>
      </c>
      <c r="F261" s="20" t="s">
        <v>361</v>
      </c>
      <c r="G261" s="21">
        <v>1</v>
      </c>
      <c r="H261" s="21">
        <v>1</v>
      </c>
      <c r="I261" s="21">
        <v>0</v>
      </c>
      <c r="J261" s="18" t="str">
        <f>Tableau1[[#This Row],[Code Article Laboratoire]]&amp;Tableau1[[#This Row],[Magasin]]</f>
        <v xml:space="preserve">077.0125Retour Attente Destruction    </v>
      </c>
      <c r="K261" s="21">
        <v>0</v>
      </c>
      <c r="L261" s="21">
        <v>0</v>
      </c>
      <c r="M261" s="21">
        <v>0</v>
      </c>
      <c r="N261" s="21">
        <v>0</v>
      </c>
      <c r="O261" s="21">
        <v>0</v>
      </c>
      <c r="P261" s="21">
        <v>0</v>
      </c>
      <c r="Q261" s="21">
        <v>0</v>
      </c>
      <c r="R261" s="21">
        <v>0</v>
      </c>
      <c r="S261" s="21">
        <v>0</v>
      </c>
      <c r="T261" s="21">
        <v>0</v>
      </c>
    </row>
    <row r="262" spans="1:20" ht="12" customHeight="1" x14ac:dyDescent="0.25">
      <c r="A262" s="19" t="s">
        <v>105</v>
      </c>
      <c r="B262" s="19">
        <v>0</v>
      </c>
      <c r="C262" s="20" t="s">
        <v>106</v>
      </c>
      <c r="D262" s="19">
        <v>35410001438</v>
      </c>
      <c r="E262" s="19" t="s">
        <v>360</v>
      </c>
      <c r="F262" s="20" t="s">
        <v>361</v>
      </c>
      <c r="G262" s="21">
        <v>9</v>
      </c>
      <c r="H262" s="21">
        <v>9</v>
      </c>
      <c r="I262" s="21">
        <v>0</v>
      </c>
      <c r="J262" s="18" t="str">
        <f>Tableau1[[#This Row],[Code Article Laboratoire]]&amp;Tableau1[[#This Row],[Magasin]]</f>
        <v>077.0125Disponible</v>
      </c>
      <c r="K262" s="21">
        <v>0</v>
      </c>
      <c r="L262" s="21">
        <v>0</v>
      </c>
      <c r="M262" s="21">
        <v>0</v>
      </c>
      <c r="N262" s="21">
        <v>0</v>
      </c>
      <c r="O262" s="21">
        <v>0</v>
      </c>
      <c r="P262" s="21">
        <v>0</v>
      </c>
      <c r="Q262" s="21">
        <v>0</v>
      </c>
      <c r="R262" s="21">
        <v>0</v>
      </c>
      <c r="S262" s="21">
        <v>0</v>
      </c>
      <c r="T262" s="21">
        <v>0</v>
      </c>
    </row>
    <row r="263" spans="1:20" ht="12" customHeight="1" x14ac:dyDescent="0.25">
      <c r="A263" s="19" t="s">
        <v>105</v>
      </c>
      <c r="B263" s="19">
        <v>99</v>
      </c>
      <c r="C263" s="20" t="s">
        <v>143</v>
      </c>
      <c r="D263" s="19">
        <v>35410001446</v>
      </c>
      <c r="E263" s="19" t="s">
        <v>362</v>
      </c>
      <c r="F263" s="20" t="s">
        <v>363</v>
      </c>
      <c r="G263" s="21">
        <v>0</v>
      </c>
      <c r="H263" s="21">
        <v>0</v>
      </c>
      <c r="I263" s="21">
        <v>0</v>
      </c>
      <c r="J263" s="18" t="str">
        <f>Tableau1[[#This Row],[Code Article Laboratoire]]&amp;Tableau1[[#This Row],[Magasin]]</f>
        <v xml:space="preserve">077.0130Stock Non Range               </v>
      </c>
      <c r="K263" s="21">
        <v>0</v>
      </c>
      <c r="L263" s="21">
        <v>0</v>
      </c>
      <c r="M263" s="21">
        <v>0</v>
      </c>
      <c r="N263" s="21">
        <v>0</v>
      </c>
      <c r="O263" s="21">
        <v>0</v>
      </c>
      <c r="P263" s="21">
        <v>0</v>
      </c>
      <c r="Q263" s="21">
        <v>0</v>
      </c>
      <c r="R263" s="21">
        <v>3</v>
      </c>
      <c r="S263" s="21">
        <v>0</v>
      </c>
      <c r="T263" s="21">
        <v>-3</v>
      </c>
    </row>
    <row r="264" spans="1:20" ht="12" customHeight="1" x14ac:dyDescent="0.25">
      <c r="A264" s="19" t="s">
        <v>105</v>
      </c>
      <c r="B264" s="19">
        <v>0</v>
      </c>
      <c r="C264" s="20" t="s">
        <v>106</v>
      </c>
      <c r="D264" s="19">
        <v>35410001446</v>
      </c>
      <c r="E264" s="19" t="s">
        <v>362</v>
      </c>
      <c r="F264" s="20" t="s">
        <v>363</v>
      </c>
      <c r="G264" s="21">
        <v>15</v>
      </c>
      <c r="H264" s="21">
        <v>45</v>
      </c>
      <c r="I264" s="21">
        <v>0</v>
      </c>
      <c r="J264" s="18" t="str">
        <f>Tableau1[[#This Row],[Code Article Laboratoire]]&amp;Tableau1[[#This Row],[Magasin]]</f>
        <v>077.0130Disponible</v>
      </c>
      <c r="K264" s="21">
        <v>0</v>
      </c>
      <c r="L264" s="21">
        <v>0</v>
      </c>
      <c r="M264" s="21">
        <v>30</v>
      </c>
      <c r="N264" s="21">
        <v>0</v>
      </c>
      <c r="O264" s="21">
        <v>0</v>
      </c>
      <c r="P264" s="21">
        <v>0</v>
      </c>
      <c r="Q264" s="21">
        <v>0</v>
      </c>
      <c r="R264" s="21">
        <v>0</v>
      </c>
      <c r="S264" s="21">
        <v>3</v>
      </c>
      <c r="T264" s="21">
        <v>3</v>
      </c>
    </row>
    <row r="265" spans="1:20" ht="12" customHeight="1" x14ac:dyDescent="0.25">
      <c r="A265" s="19" t="s">
        <v>105</v>
      </c>
      <c r="B265" s="19">
        <v>0</v>
      </c>
      <c r="C265" s="20" t="s">
        <v>106</v>
      </c>
      <c r="D265" s="19">
        <v>35410001453</v>
      </c>
      <c r="E265" s="19" t="s">
        <v>364</v>
      </c>
      <c r="F265" s="20" t="s">
        <v>365</v>
      </c>
      <c r="G265" s="21">
        <v>20</v>
      </c>
      <c r="H265" s="21">
        <v>25</v>
      </c>
      <c r="I265" s="21">
        <v>0</v>
      </c>
      <c r="J265" s="18" t="str">
        <f>Tableau1[[#This Row],[Code Article Laboratoire]]&amp;Tableau1[[#This Row],[Magasin]]</f>
        <v>077.0148Disponible</v>
      </c>
      <c r="K265" s="21">
        <v>0</v>
      </c>
      <c r="L265" s="21">
        <v>0</v>
      </c>
      <c r="M265" s="21">
        <v>5</v>
      </c>
      <c r="N265" s="21">
        <v>0</v>
      </c>
      <c r="O265" s="21">
        <v>0</v>
      </c>
      <c r="P265" s="21">
        <v>0</v>
      </c>
      <c r="Q265" s="21">
        <v>0</v>
      </c>
      <c r="R265" s="21">
        <v>0</v>
      </c>
      <c r="S265" s="21">
        <v>0</v>
      </c>
      <c r="T265" s="21">
        <v>0</v>
      </c>
    </row>
    <row r="266" spans="1:20" ht="12" customHeight="1" x14ac:dyDescent="0.25">
      <c r="A266" s="19" t="s">
        <v>105</v>
      </c>
      <c r="B266" s="19">
        <v>0</v>
      </c>
      <c r="C266" s="20" t="s">
        <v>106</v>
      </c>
      <c r="D266" s="19">
        <v>35410001461</v>
      </c>
      <c r="E266" s="19" t="s">
        <v>366</v>
      </c>
      <c r="F266" s="20" t="s">
        <v>367</v>
      </c>
      <c r="G266" s="21">
        <v>30</v>
      </c>
      <c r="H266" s="21">
        <v>30</v>
      </c>
      <c r="I266" s="21">
        <v>0</v>
      </c>
      <c r="J266" s="18" t="str">
        <f>Tableau1[[#This Row],[Code Article Laboratoire]]&amp;Tableau1[[#This Row],[Magasin]]</f>
        <v>077.0150Disponible</v>
      </c>
      <c r="K266" s="21">
        <v>0</v>
      </c>
      <c r="L266" s="21">
        <v>0</v>
      </c>
      <c r="M266" s="21">
        <v>0</v>
      </c>
      <c r="N266" s="21">
        <v>0</v>
      </c>
      <c r="O266" s="21">
        <v>0</v>
      </c>
      <c r="P266" s="21">
        <v>0</v>
      </c>
      <c r="Q266" s="21">
        <v>0</v>
      </c>
      <c r="R266" s="21">
        <v>0</v>
      </c>
      <c r="S266" s="21">
        <v>0</v>
      </c>
      <c r="T266" s="21">
        <v>0</v>
      </c>
    </row>
    <row r="267" spans="1:20" ht="12" customHeight="1" x14ac:dyDescent="0.25">
      <c r="A267" s="19" t="s">
        <v>105</v>
      </c>
      <c r="B267" s="19">
        <v>0</v>
      </c>
      <c r="C267" s="20" t="s">
        <v>106</v>
      </c>
      <c r="D267" s="19">
        <v>35410001479</v>
      </c>
      <c r="E267" s="19" t="s">
        <v>368</v>
      </c>
      <c r="F267" s="20" t="s">
        <v>369</v>
      </c>
      <c r="G267" s="21">
        <v>66</v>
      </c>
      <c r="H267" s="21">
        <v>66</v>
      </c>
      <c r="I267" s="21">
        <v>0</v>
      </c>
      <c r="J267" s="18" t="str">
        <f>Tableau1[[#This Row],[Code Article Laboratoire]]&amp;Tableau1[[#This Row],[Magasin]]</f>
        <v>077.0152Disponible</v>
      </c>
      <c r="K267" s="21">
        <v>0</v>
      </c>
      <c r="L267" s="21">
        <v>0</v>
      </c>
      <c r="M267" s="21">
        <v>0</v>
      </c>
      <c r="N267" s="21">
        <v>0</v>
      </c>
      <c r="O267" s="21">
        <v>0</v>
      </c>
      <c r="P267" s="21">
        <v>0</v>
      </c>
      <c r="Q267" s="21">
        <v>0</v>
      </c>
      <c r="R267" s="21">
        <v>0</v>
      </c>
      <c r="S267" s="21">
        <v>0</v>
      </c>
      <c r="T267" s="21">
        <v>0</v>
      </c>
    </row>
    <row r="268" spans="1:20" ht="12" customHeight="1" x14ac:dyDescent="0.25">
      <c r="A268" s="19" t="s">
        <v>105</v>
      </c>
      <c r="B268" s="19">
        <v>0</v>
      </c>
      <c r="C268" s="20" t="s">
        <v>106</v>
      </c>
      <c r="D268" s="19">
        <v>35410001487</v>
      </c>
      <c r="E268" s="19" t="s">
        <v>370</v>
      </c>
      <c r="F268" s="20" t="s">
        <v>371</v>
      </c>
      <c r="G268" s="21">
        <v>16</v>
      </c>
      <c r="H268" s="21">
        <v>16</v>
      </c>
      <c r="I268" s="21">
        <v>0</v>
      </c>
      <c r="J268" s="18" t="str">
        <f>Tableau1[[#This Row],[Code Article Laboratoire]]&amp;Tableau1[[#This Row],[Magasin]]</f>
        <v>077.0155Disponible</v>
      </c>
      <c r="K268" s="21">
        <v>0</v>
      </c>
      <c r="L268" s="21">
        <v>0</v>
      </c>
      <c r="M268" s="21">
        <v>0</v>
      </c>
      <c r="N268" s="21">
        <v>0</v>
      </c>
      <c r="O268" s="21">
        <v>0</v>
      </c>
      <c r="P268" s="21">
        <v>0</v>
      </c>
      <c r="Q268" s="21">
        <v>0</v>
      </c>
      <c r="R268" s="21">
        <v>0</v>
      </c>
      <c r="S268" s="21">
        <v>0</v>
      </c>
      <c r="T268" s="21">
        <v>0</v>
      </c>
    </row>
    <row r="269" spans="1:20" ht="12" customHeight="1" x14ac:dyDescent="0.25">
      <c r="A269" s="19" t="s">
        <v>105</v>
      </c>
      <c r="B269" s="19">
        <v>0</v>
      </c>
      <c r="C269" s="20" t="s">
        <v>106</v>
      </c>
      <c r="D269" s="19">
        <v>35410006916</v>
      </c>
      <c r="E269" s="19" t="s">
        <v>372</v>
      </c>
      <c r="F269" s="20" t="s">
        <v>373</v>
      </c>
      <c r="G269" s="21">
        <v>119</v>
      </c>
      <c r="H269" s="21">
        <v>119</v>
      </c>
      <c r="I269" s="21">
        <v>0</v>
      </c>
      <c r="J269" s="18" t="str">
        <f>Tableau1[[#This Row],[Code Article Laboratoire]]&amp;Tableau1[[#This Row],[Magasin]]</f>
        <v>077.0170Disponible</v>
      </c>
      <c r="K269" s="21">
        <v>0</v>
      </c>
      <c r="L269" s="21">
        <v>0</v>
      </c>
      <c r="M269" s="21">
        <v>0</v>
      </c>
      <c r="N269" s="21">
        <v>0</v>
      </c>
      <c r="O269" s="21">
        <v>0</v>
      </c>
      <c r="P269" s="21">
        <v>0</v>
      </c>
      <c r="Q269" s="21">
        <v>0</v>
      </c>
      <c r="R269" s="21">
        <v>0</v>
      </c>
      <c r="S269" s="21">
        <v>0</v>
      </c>
      <c r="T269" s="21">
        <v>0</v>
      </c>
    </row>
    <row r="270" spans="1:20" ht="12" customHeight="1" x14ac:dyDescent="0.25">
      <c r="A270" s="19" t="s">
        <v>105</v>
      </c>
      <c r="B270" s="19">
        <v>0</v>
      </c>
      <c r="C270" s="20" t="s">
        <v>106</v>
      </c>
      <c r="D270" s="19">
        <v>35410004614</v>
      </c>
      <c r="E270" s="19" t="s">
        <v>374</v>
      </c>
      <c r="F270" s="20" t="s">
        <v>375</v>
      </c>
      <c r="G270" s="21">
        <v>8</v>
      </c>
      <c r="H270" s="21">
        <v>8</v>
      </c>
      <c r="I270" s="21">
        <v>0</v>
      </c>
      <c r="J270" s="18" t="str">
        <f>Tableau1[[#This Row],[Code Article Laboratoire]]&amp;Tableau1[[#This Row],[Magasin]]</f>
        <v>077.0171Disponible</v>
      </c>
      <c r="K270" s="21">
        <v>0</v>
      </c>
      <c r="L270" s="21">
        <v>0</v>
      </c>
      <c r="M270" s="21">
        <v>0</v>
      </c>
      <c r="N270" s="21">
        <v>0</v>
      </c>
      <c r="O270" s="21">
        <v>0</v>
      </c>
      <c r="P270" s="21">
        <v>0</v>
      </c>
      <c r="Q270" s="21">
        <v>0</v>
      </c>
      <c r="R270" s="21">
        <v>0</v>
      </c>
      <c r="S270" s="21">
        <v>0</v>
      </c>
      <c r="T270" s="21">
        <v>0</v>
      </c>
    </row>
    <row r="271" spans="1:20" ht="12" customHeight="1" x14ac:dyDescent="0.25">
      <c r="A271" s="19" t="s">
        <v>105</v>
      </c>
      <c r="B271" s="19">
        <v>0</v>
      </c>
      <c r="C271" s="20" t="s">
        <v>106</v>
      </c>
      <c r="D271" s="19">
        <v>35410001495</v>
      </c>
      <c r="E271" s="19" t="s">
        <v>1149</v>
      </c>
      <c r="F271" s="20" t="s">
        <v>1150</v>
      </c>
      <c r="G271" s="21">
        <v>9</v>
      </c>
      <c r="H271" s="21">
        <v>9</v>
      </c>
      <c r="I271" s="21">
        <v>0</v>
      </c>
      <c r="J271" s="18" t="str">
        <f>Tableau1[[#This Row],[Code Article Laboratoire]]&amp;Tableau1[[#This Row],[Magasin]]</f>
        <v>077.0172Disponible</v>
      </c>
      <c r="K271" s="21">
        <v>0</v>
      </c>
      <c r="L271" s="21">
        <v>0</v>
      </c>
      <c r="M271" s="21">
        <v>0</v>
      </c>
      <c r="N271" s="21">
        <v>0</v>
      </c>
      <c r="O271" s="21">
        <v>0</v>
      </c>
      <c r="P271" s="21">
        <v>0</v>
      </c>
      <c r="Q271" s="21">
        <v>0</v>
      </c>
      <c r="R271" s="21">
        <v>0</v>
      </c>
      <c r="S271" s="21">
        <v>0</v>
      </c>
      <c r="T271" s="21">
        <v>0</v>
      </c>
    </row>
    <row r="272" spans="1:20" ht="12" customHeight="1" x14ac:dyDescent="0.25">
      <c r="A272" s="19" t="s">
        <v>105</v>
      </c>
      <c r="B272" s="19">
        <v>0</v>
      </c>
      <c r="C272" s="20" t="s">
        <v>106</v>
      </c>
      <c r="D272" s="19">
        <v>35410001503</v>
      </c>
      <c r="E272" s="19" t="s">
        <v>376</v>
      </c>
      <c r="F272" s="20" t="s">
        <v>377</v>
      </c>
      <c r="G272" s="21">
        <v>2</v>
      </c>
      <c r="H272" s="21">
        <v>2</v>
      </c>
      <c r="I272" s="21">
        <v>0</v>
      </c>
      <c r="J272" s="18" t="str">
        <f>Tableau1[[#This Row],[Code Article Laboratoire]]&amp;Tableau1[[#This Row],[Magasin]]</f>
        <v>077.0173Disponible</v>
      </c>
      <c r="K272" s="21">
        <v>0</v>
      </c>
      <c r="L272" s="21">
        <v>0</v>
      </c>
      <c r="M272" s="21">
        <v>0</v>
      </c>
      <c r="N272" s="21">
        <v>0</v>
      </c>
      <c r="O272" s="21">
        <v>0</v>
      </c>
      <c r="P272" s="21">
        <v>0</v>
      </c>
      <c r="Q272" s="21">
        <v>0</v>
      </c>
      <c r="R272" s="21">
        <v>0</v>
      </c>
      <c r="S272" s="21">
        <v>0</v>
      </c>
      <c r="T272" s="21">
        <v>0</v>
      </c>
    </row>
    <row r="273" spans="1:20" ht="12" customHeight="1" x14ac:dyDescent="0.25">
      <c r="A273" s="19" t="s">
        <v>105</v>
      </c>
      <c r="B273" s="19">
        <v>0</v>
      </c>
      <c r="C273" s="20" t="s">
        <v>106</v>
      </c>
      <c r="D273" s="19">
        <v>35410004622</v>
      </c>
      <c r="E273" s="19" t="s">
        <v>378</v>
      </c>
      <c r="F273" s="20" t="s">
        <v>379</v>
      </c>
      <c r="G273" s="21">
        <v>8</v>
      </c>
      <c r="H273" s="21">
        <v>8</v>
      </c>
      <c r="I273" s="21">
        <v>0</v>
      </c>
      <c r="J273" s="18" t="str">
        <f>Tableau1[[#This Row],[Code Article Laboratoire]]&amp;Tableau1[[#This Row],[Magasin]]</f>
        <v>077.0174Disponible</v>
      </c>
      <c r="K273" s="21">
        <v>0</v>
      </c>
      <c r="L273" s="21">
        <v>0</v>
      </c>
      <c r="M273" s="21">
        <v>0</v>
      </c>
      <c r="N273" s="21">
        <v>0</v>
      </c>
      <c r="O273" s="21">
        <v>0</v>
      </c>
      <c r="P273" s="21">
        <v>0</v>
      </c>
      <c r="Q273" s="21">
        <v>0</v>
      </c>
      <c r="R273" s="21">
        <v>0</v>
      </c>
      <c r="S273" s="21">
        <v>0</v>
      </c>
      <c r="T273" s="21">
        <v>0</v>
      </c>
    </row>
    <row r="274" spans="1:20" ht="12" customHeight="1" x14ac:dyDescent="0.25">
      <c r="A274" s="19" t="s">
        <v>105</v>
      </c>
      <c r="B274" s="19">
        <v>0</v>
      </c>
      <c r="C274" s="20" t="s">
        <v>106</v>
      </c>
      <c r="D274" s="19">
        <v>35410001511</v>
      </c>
      <c r="E274" s="19" t="s">
        <v>380</v>
      </c>
      <c r="F274" s="20" t="s">
        <v>381</v>
      </c>
      <c r="G274" s="21">
        <v>7</v>
      </c>
      <c r="H274" s="21">
        <v>7</v>
      </c>
      <c r="I274" s="21">
        <v>0</v>
      </c>
      <c r="J274" s="18" t="str">
        <f>Tableau1[[#This Row],[Code Article Laboratoire]]&amp;Tableau1[[#This Row],[Magasin]]</f>
        <v>077.0175Disponible</v>
      </c>
      <c r="K274" s="21">
        <v>0</v>
      </c>
      <c r="L274" s="21">
        <v>0</v>
      </c>
      <c r="M274" s="21">
        <v>0</v>
      </c>
      <c r="N274" s="21">
        <v>0</v>
      </c>
      <c r="O274" s="21">
        <v>0</v>
      </c>
      <c r="P274" s="21">
        <v>0</v>
      </c>
      <c r="Q274" s="21">
        <v>0</v>
      </c>
      <c r="R274" s="21">
        <v>0</v>
      </c>
      <c r="S274" s="21">
        <v>0</v>
      </c>
      <c r="T274" s="21">
        <v>0</v>
      </c>
    </row>
    <row r="275" spans="1:20" ht="12" customHeight="1" x14ac:dyDescent="0.25">
      <c r="A275" s="19" t="s">
        <v>105</v>
      </c>
      <c r="B275" s="19">
        <v>0</v>
      </c>
      <c r="C275" s="20" t="s">
        <v>106</v>
      </c>
      <c r="D275" s="19">
        <v>35410005058</v>
      </c>
      <c r="E275" s="19" t="s">
        <v>382</v>
      </c>
      <c r="F275" s="20" t="s">
        <v>383</v>
      </c>
      <c r="G275" s="21">
        <v>4</v>
      </c>
      <c r="H275" s="21">
        <v>4</v>
      </c>
      <c r="I275" s="21">
        <v>0</v>
      </c>
      <c r="J275" s="18" t="str">
        <f>Tableau1[[#This Row],[Code Article Laboratoire]]&amp;Tableau1[[#This Row],[Magasin]]</f>
        <v>077.0177Disponible</v>
      </c>
      <c r="K275" s="21">
        <v>0</v>
      </c>
      <c r="L275" s="21">
        <v>0</v>
      </c>
      <c r="M275" s="21">
        <v>0</v>
      </c>
      <c r="N275" s="21">
        <v>0</v>
      </c>
      <c r="O275" s="21">
        <v>0</v>
      </c>
      <c r="P275" s="21">
        <v>0</v>
      </c>
      <c r="Q275" s="21">
        <v>0</v>
      </c>
      <c r="R275" s="21">
        <v>0</v>
      </c>
      <c r="S275" s="21">
        <v>0</v>
      </c>
      <c r="T275" s="21">
        <v>0</v>
      </c>
    </row>
    <row r="276" spans="1:20" ht="12" customHeight="1" x14ac:dyDescent="0.25">
      <c r="A276" s="19" t="s">
        <v>105</v>
      </c>
      <c r="B276" s="19">
        <v>0</v>
      </c>
      <c r="C276" s="20" t="s">
        <v>106</v>
      </c>
      <c r="D276" s="19">
        <v>35410001537</v>
      </c>
      <c r="E276" s="19" t="s">
        <v>384</v>
      </c>
      <c r="F276" s="20" t="s">
        <v>385</v>
      </c>
      <c r="G276" s="21">
        <v>6</v>
      </c>
      <c r="H276" s="21">
        <v>6</v>
      </c>
      <c r="I276" s="21">
        <v>0</v>
      </c>
      <c r="J276" s="18" t="str">
        <f>Tableau1[[#This Row],[Code Article Laboratoire]]&amp;Tableau1[[#This Row],[Magasin]]</f>
        <v>077.0184Disponible</v>
      </c>
      <c r="K276" s="21">
        <v>0</v>
      </c>
      <c r="L276" s="21">
        <v>0</v>
      </c>
      <c r="M276" s="21">
        <v>0</v>
      </c>
      <c r="N276" s="21">
        <v>0</v>
      </c>
      <c r="O276" s="21">
        <v>0</v>
      </c>
      <c r="P276" s="21">
        <v>0</v>
      </c>
      <c r="Q276" s="21">
        <v>0</v>
      </c>
      <c r="R276" s="21">
        <v>0</v>
      </c>
      <c r="S276" s="21">
        <v>0</v>
      </c>
      <c r="T276" s="21">
        <v>0</v>
      </c>
    </row>
    <row r="277" spans="1:20" ht="12" customHeight="1" x14ac:dyDescent="0.25">
      <c r="A277" s="19" t="s">
        <v>105</v>
      </c>
      <c r="B277" s="19">
        <v>52</v>
      </c>
      <c r="C277" s="20" t="s">
        <v>109</v>
      </c>
      <c r="D277" s="19">
        <v>35410001545</v>
      </c>
      <c r="E277" s="19" t="s">
        <v>386</v>
      </c>
      <c r="F277" s="20" t="s">
        <v>387</v>
      </c>
      <c r="G277" s="21">
        <v>5</v>
      </c>
      <c r="H277" s="21">
        <v>5</v>
      </c>
      <c r="I277" s="21">
        <v>0</v>
      </c>
      <c r="J277" s="18" t="str">
        <f>Tableau1[[#This Row],[Code Article Laboratoire]]&amp;Tableau1[[#This Row],[Magasin]]</f>
        <v xml:space="preserve">077.0420Retour Attente Destruction    </v>
      </c>
      <c r="K277" s="21">
        <v>0</v>
      </c>
      <c r="L277" s="21">
        <v>0</v>
      </c>
      <c r="M277" s="21">
        <v>0</v>
      </c>
      <c r="N277" s="21">
        <v>0</v>
      </c>
      <c r="O277" s="21">
        <v>0</v>
      </c>
      <c r="P277" s="21">
        <v>0</v>
      </c>
      <c r="Q277" s="21">
        <v>0</v>
      </c>
      <c r="R277" s="21">
        <v>0</v>
      </c>
      <c r="S277" s="21">
        <v>0</v>
      </c>
      <c r="T277" s="21">
        <v>0</v>
      </c>
    </row>
    <row r="278" spans="1:20" ht="12" customHeight="1" x14ac:dyDescent="0.25">
      <c r="A278" s="19" t="s">
        <v>105</v>
      </c>
      <c r="B278" s="19">
        <v>0</v>
      </c>
      <c r="C278" s="20" t="s">
        <v>106</v>
      </c>
      <c r="D278" s="19">
        <v>35410001545</v>
      </c>
      <c r="E278" s="19" t="s">
        <v>386</v>
      </c>
      <c r="F278" s="20" t="s">
        <v>387</v>
      </c>
      <c r="G278" s="21">
        <v>35</v>
      </c>
      <c r="H278" s="21">
        <v>67</v>
      </c>
      <c r="I278" s="21">
        <v>0</v>
      </c>
      <c r="J278" s="18" t="str">
        <f>Tableau1[[#This Row],[Code Article Laboratoire]]&amp;Tableau1[[#This Row],[Magasin]]</f>
        <v>077.0420Disponible</v>
      </c>
      <c r="K278" s="21">
        <v>0</v>
      </c>
      <c r="L278" s="21">
        <v>0</v>
      </c>
      <c r="M278" s="21">
        <v>32</v>
      </c>
      <c r="N278" s="21">
        <v>0</v>
      </c>
      <c r="O278" s="21">
        <v>0</v>
      </c>
      <c r="P278" s="21">
        <v>0</v>
      </c>
      <c r="Q278" s="21">
        <v>0</v>
      </c>
      <c r="R278" s="21">
        <v>0</v>
      </c>
      <c r="S278" s="21">
        <v>0</v>
      </c>
      <c r="T278" s="21">
        <v>0</v>
      </c>
    </row>
    <row r="279" spans="1:20" ht="12" customHeight="1" x14ac:dyDescent="0.25">
      <c r="A279" s="19" t="s">
        <v>105</v>
      </c>
      <c r="B279" s="19">
        <v>0</v>
      </c>
      <c r="C279" s="20" t="s">
        <v>106</v>
      </c>
      <c r="D279" s="19">
        <v>35410001552</v>
      </c>
      <c r="E279" s="19" t="s">
        <v>388</v>
      </c>
      <c r="F279" s="20" t="s">
        <v>389</v>
      </c>
      <c r="G279" s="21">
        <v>32</v>
      </c>
      <c r="H279" s="21">
        <v>32</v>
      </c>
      <c r="I279" s="21">
        <v>0</v>
      </c>
      <c r="J279" s="18" t="str">
        <f>Tableau1[[#This Row],[Code Article Laboratoire]]&amp;Tableau1[[#This Row],[Magasin]]</f>
        <v>077.0430Disponible</v>
      </c>
      <c r="K279" s="21">
        <v>0</v>
      </c>
      <c r="L279" s="21">
        <v>0</v>
      </c>
      <c r="M279" s="21">
        <v>0</v>
      </c>
      <c r="N279" s="21">
        <v>0</v>
      </c>
      <c r="O279" s="21">
        <v>0</v>
      </c>
      <c r="P279" s="21">
        <v>0</v>
      </c>
      <c r="Q279" s="21">
        <v>0</v>
      </c>
      <c r="R279" s="21">
        <v>0</v>
      </c>
      <c r="S279" s="21">
        <v>0</v>
      </c>
      <c r="T279" s="21">
        <v>0</v>
      </c>
    </row>
    <row r="280" spans="1:20" ht="12" customHeight="1" x14ac:dyDescent="0.25">
      <c r="A280" s="19" t="s">
        <v>105</v>
      </c>
      <c r="B280" s="19">
        <v>52</v>
      </c>
      <c r="C280" s="20" t="s">
        <v>109</v>
      </c>
      <c r="D280" s="19">
        <v>35410001560</v>
      </c>
      <c r="E280" s="19" t="s">
        <v>390</v>
      </c>
      <c r="F280" s="20" t="s">
        <v>391</v>
      </c>
      <c r="G280" s="21">
        <v>3</v>
      </c>
      <c r="H280" s="21">
        <v>3</v>
      </c>
      <c r="I280" s="21">
        <v>0</v>
      </c>
      <c r="J280" s="18" t="str">
        <f>Tableau1[[#This Row],[Code Article Laboratoire]]&amp;Tableau1[[#This Row],[Magasin]]</f>
        <v xml:space="preserve">077.0440Retour Attente Destruction    </v>
      </c>
      <c r="K280" s="21">
        <v>0</v>
      </c>
      <c r="L280" s="21">
        <v>0</v>
      </c>
      <c r="M280" s="21">
        <v>0</v>
      </c>
      <c r="N280" s="21">
        <v>0</v>
      </c>
      <c r="O280" s="21">
        <v>0</v>
      </c>
      <c r="P280" s="21">
        <v>0</v>
      </c>
      <c r="Q280" s="21">
        <v>0</v>
      </c>
      <c r="R280" s="21">
        <v>0</v>
      </c>
      <c r="S280" s="21">
        <v>0</v>
      </c>
      <c r="T280" s="21">
        <v>0</v>
      </c>
    </row>
    <row r="281" spans="1:20" ht="12" customHeight="1" x14ac:dyDescent="0.25">
      <c r="A281" s="19" t="s">
        <v>105</v>
      </c>
      <c r="B281" s="19">
        <v>0</v>
      </c>
      <c r="C281" s="20" t="s">
        <v>106</v>
      </c>
      <c r="D281" s="19">
        <v>35410001560</v>
      </c>
      <c r="E281" s="19" t="s">
        <v>390</v>
      </c>
      <c r="F281" s="20" t="s">
        <v>391</v>
      </c>
      <c r="G281" s="21">
        <v>54</v>
      </c>
      <c r="H281" s="21">
        <v>54</v>
      </c>
      <c r="I281" s="21">
        <v>0</v>
      </c>
      <c r="J281" s="18" t="str">
        <f>Tableau1[[#This Row],[Code Article Laboratoire]]&amp;Tableau1[[#This Row],[Magasin]]</f>
        <v>077.0440Disponible</v>
      </c>
      <c r="K281" s="21">
        <v>0</v>
      </c>
      <c r="L281" s="21">
        <v>0</v>
      </c>
      <c r="M281" s="21">
        <v>0</v>
      </c>
      <c r="N281" s="21">
        <v>0</v>
      </c>
      <c r="O281" s="21">
        <v>0</v>
      </c>
      <c r="P281" s="21">
        <v>0</v>
      </c>
      <c r="Q281" s="21">
        <v>0</v>
      </c>
      <c r="R281" s="21">
        <v>0</v>
      </c>
      <c r="S281" s="21">
        <v>0</v>
      </c>
      <c r="T281" s="21">
        <v>0</v>
      </c>
    </row>
    <row r="282" spans="1:20" ht="12" customHeight="1" x14ac:dyDescent="0.25">
      <c r="A282" s="19" t="s">
        <v>105</v>
      </c>
      <c r="B282" s="19">
        <v>0</v>
      </c>
      <c r="C282" s="20" t="s">
        <v>106</v>
      </c>
      <c r="D282" s="19">
        <v>35410001578</v>
      </c>
      <c r="E282" s="19" t="s">
        <v>392</v>
      </c>
      <c r="F282" s="20" t="s">
        <v>393</v>
      </c>
      <c r="G282" s="21">
        <v>18</v>
      </c>
      <c r="H282" s="21">
        <v>18</v>
      </c>
      <c r="I282" s="21">
        <v>0</v>
      </c>
      <c r="J282" s="18" t="str">
        <f>Tableau1[[#This Row],[Code Article Laboratoire]]&amp;Tableau1[[#This Row],[Magasin]]</f>
        <v>077.0450Disponible</v>
      </c>
      <c r="K282" s="21">
        <v>0</v>
      </c>
      <c r="L282" s="21">
        <v>0</v>
      </c>
      <c r="M282" s="21">
        <v>0</v>
      </c>
      <c r="N282" s="21">
        <v>0</v>
      </c>
      <c r="O282" s="21">
        <v>0</v>
      </c>
      <c r="P282" s="21">
        <v>0</v>
      </c>
      <c r="Q282" s="21">
        <v>0</v>
      </c>
      <c r="R282" s="21">
        <v>0</v>
      </c>
      <c r="S282" s="21">
        <v>0</v>
      </c>
      <c r="T282" s="21">
        <v>0</v>
      </c>
    </row>
    <row r="283" spans="1:20" ht="12" customHeight="1" x14ac:dyDescent="0.25">
      <c r="A283" s="19" t="s">
        <v>105</v>
      </c>
      <c r="B283" s="19">
        <v>0</v>
      </c>
      <c r="C283" s="20" t="s">
        <v>106</v>
      </c>
      <c r="D283" s="19">
        <v>35410001594</v>
      </c>
      <c r="E283" s="19" t="s">
        <v>394</v>
      </c>
      <c r="F283" s="20" t="s">
        <v>395</v>
      </c>
      <c r="G283" s="21">
        <v>31</v>
      </c>
      <c r="H283" s="21">
        <v>31</v>
      </c>
      <c r="I283" s="21">
        <v>0</v>
      </c>
      <c r="J283" s="18" t="str">
        <f>Tableau1[[#This Row],[Code Article Laboratoire]]&amp;Tableau1[[#This Row],[Magasin]]</f>
        <v>077.0521Disponible</v>
      </c>
      <c r="K283" s="21">
        <v>0</v>
      </c>
      <c r="L283" s="21">
        <v>0</v>
      </c>
      <c r="M283" s="21">
        <v>0</v>
      </c>
      <c r="N283" s="21">
        <v>0</v>
      </c>
      <c r="O283" s="21">
        <v>0</v>
      </c>
      <c r="P283" s="21">
        <v>0</v>
      </c>
      <c r="Q283" s="21">
        <v>0</v>
      </c>
      <c r="R283" s="21">
        <v>0</v>
      </c>
      <c r="S283" s="21">
        <v>0</v>
      </c>
      <c r="T283" s="21">
        <v>0</v>
      </c>
    </row>
    <row r="284" spans="1:20" ht="12" customHeight="1" x14ac:dyDescent="0.25">
      <c r="A284" s="19" t="s">
        <v>105</v>
      </c>
      <c r="B284" s="19">
        <v>0</v>
      </c>
      <c r="C284" s="20" t="s">
        <v>106</v>
      </c>
      <c r="D284" s="19">
        <v>35410003897</v>
      </c>
      <c r="E284" s="19" t="s">
        <v>396</v>
      </c>
      <c r="F284" s="20" t="s">
        <v>397</v>
      </c>
      <c r="G284" s="21">
        <v>1</v>
      </c>
      <c r="H284" s="21">
        <v>1</v>
      </c>
      <c r="I284" s="21">
        <v>0</v>
      </c>
      <c r="J284" s="18" t="str">
        <f>Tableau1[[#This Row],[Code Article Laboratoire]]&amp;Tableau1[[#This Row],[Magasin]]</f>
        <v>077.0532Disponible</v>
      </c>
      <c r="K284" s="21">
        <v>0</v>
      </c>
      <c r="L284" s="21">
        <v>0</v>
      </c>
      <c r="M284" s="21">
        <v>0</v>
      </c>
      <c r="N284" s="21">
        <v>0</v>
      </c>
      <c r="O284" s="21">
        <v>0</v>
      </c>
      <c r="P284" s="21">
        <v>0</v>
      </c>
      <c r="Q284" s="21">
        <v>0</v>
      </c>
      <c r="R284" s="21">
        <v>0</v>
      </c>
      <c r="S284" s="21">
        <v>0</v>
      </c>
      <c r="T284" s="21">
        <v>0</v>
      </c>
    </row>
    <row r="285" spans="1:20" ht="12" customHeight="1" x14ac:dyDescent="0.25">
      <c r="A285" s="19" t="s">
        <v>105</v>
      </c>
      <c r="B285" s="19">
        <v>0</v>
      </c>
      <c r="C285" s="20" t="s">
        <v>106</v>
      </c>
      <c r="D285" s="19">
        <v>35410004630</v>
      </c>
      <c r="E285" s="19" t="s">
        <v>398</v>
      </c>
      <c r="F285" s="20" t="s">
        <v>399</v>
      </c>
      <c r="G285" s="21">
        <v>22</v>
      </c>
      <c r="H285" s="21">
        <v>22</v>
      </c>
      <c r="I285" s="21">
        <v>0</v>
      </c>
      <c r="J285" s="18" t="str">
        <f>Tableau1[[#This Row],[Code Article Laboratoire]]&amp;Tableau1[[#This Row],[Magasin]]</f>
        <v>077.0561Disponible</v>
      </c>
      <c r="K285" s="21">
        <v>0</v>
      </c>
      <c r="L285" s="21">
        <v>0</v>
      </c>
      <c r="M285" s="21">
        <v>0</v>
      </c>
      <c r="N285" s="21">
        <v>0</v>
      </c>
      <c r="O285" s="21">
        <v>0</v>
      </c>
      <c r="P285" s="21">
        <v>0</v>
      </c>
      <c r="Q285" s="21">
        <v>0</v>
      </c>
      <c r="R285" s="21">
        <v>0</v>
      </c>
      <c r="S285" s="21">
        <v>0</v>
      </c>
      <c r="T285" s="21">
        <v>0</v>
      </c>
    </row>
    <row r="286" spans="1:20" ht="12" customHeight="1" x14ac:dyDescent="0.25">
      <c r="A286" s="19" t="s">
        <v>105</v>
      </c>
      <c r="B286" s="19">
        <v>52</v>
      </c>
      <c r="C286" s="20" t="s">
        <v>109</v>
      </c>
      <c r="D286" s="19">
        <v>35410001602</v>
      </c>
      <c r="E286" s="19" t="s">
        <v>400</v>
      </c>
      <c r="F286" s="20" t="s">
        <v>401</v>
      </c>
      <c r="G286" s="21">
        <v>1</v>
      </c>
      <c r="H286" s="21">
        <v>1</v>
      </c>
      <c r="I286" s="21">
        <v>0</v>
      </c>
      <c r="J286" s="18" t="str">
        <f>Tableau1[[#This Row],[Code Article Laboratoire]]&amp;Tableau1[[#This Row],[Magasin]]</f>
        <v xml:space="preserve">077.0562Retour Attente Destruction    </v>
      </c>
      <c r="K286" s="21">
        <v>0</v>
      </c>
      <c r="L286" s="21">
        <v>0</v>
      </c>
      <c r="M286" s="21">
        <v>0</v>
      </c>
      <c r="N286" s="21">
        <v>0</v>
      </c>
      <c r="O286" s="21">
        <v>0</v>
      </c>
      <c r="P286" s="21">
        <v>0</v>
      </c>
      <c r="Q286" s="21">
        <v>0</v>
      </c>
      <c r="R286" s="21">
        <v>0</v>
      </c>
      <c r="S286" s="21">
        <v>0</v>
      </c>
      <c r="T286" s="21">
        <v>0</v>
      </c>
    </row>
    <row r="287" spans="1:20" ht="12" customHeight="1" x14ac:dyDescent="0.25">
      <c r="A287" s="19" t="s">
        <v>105</v>
      </c>
      <c r="B287" s="19">
        <v>0</v>
      </c>
      <c r="C287" s="20" t="s">
        <v>106</v>
      </c>
      <c r="D287" s="19">
        <v>35410001602</v>
      </c>
      <c r="E287" s="19" t="s">
        <v>400</v>
      </c>
      <c r="F287" s="20" t="s">
        <v>401</v>
      </c>
      <c r="G287" s="21">
        <v>52</v>
      </c>
      <c r="H287" s="21">
        <v>71</v>
      </c>
      <c r="I287" s="21">
        <v>0</v>
      </c>
      <c r="J287" s="18" t="str">
        <f>Tableau1[[#This Row],[Code Article Laboratoire]]&amp;Tableau1[[#This Row],[Magasin]]</f>
        <v>077.0562Disponible</v>
      </c>
      <c r="K287" s="21">
        <v>0</v>
      </c>
      <c r="L287" s="21">
        <v>0</v>
      </c>
      <c r="M287" s="21">
        <v>20</v>
      </c>
      <c r="N287" s="21">
        <v>0</v>
      </c>
      <c r="O287" s="21">
        <v>0</v>
      </c>
      <c r="P287" s="21">
        <v>0</v>
      </c>
      <c r="Q287" s="21">
        <v>0</v>
      </c>
      <c r="R287" s="21">
        <v>0</v>
      </c>
      <c r="S287" s="21">
        <v>0</v>
      </c>
      <c r="T287" s="21">
        <v>1</v>
      </c>
    </row>
    <row r="288" spans="1:20" ht="12" customHeight="1" x14ac:dyDescent="0.25">
      <c r="A288" s="19" t="s">
        <v>105</v>
      </c>
      <c r="B288" s="19">
        <v>52</v>
      </c>
      <c r="C288" s="20" t="s">
        <v>109</v>
      </c>
      <c r="D288" s="19">
        <v>35410001610</v>
      </c>
      <c r="E288" s="19" t="s">
        <v>402</v>
      </c>
      <c r="F288" s="20" t="s">
        <v>403</v>
      </c>
      <c r="G288" s="21">
        <v>3</v>
      </c>
      <c r="H288" s="21">
        <v>3</v>
      </c>
      <c r="I288" s="21">
        <v>0</v>
      </c>
      <c r="J288" s="18" t="str">
        <f>Tableau1[[#This Row],[Code Article Laboratoire]]&amp;Tableau1[[#This Row],[Magasin]]</f>
        <v xml:space="preserve">077.0563Retour Attente Destruction    </v>
      </c>
      <c r="K288" s="21">
        <v>0</v>
      </c>
      <c r="L288" s="21">
        <v>0</v>
      </c>
      <c r="M288" s="21">
        <v>0</v>
      </c>
      <c r="N288" s="21">
        <v>0</v>
      </c>
      <c r="O288" s="21">
        <v>0</v>
      </c>
      <c r="P288" s="21">
        <v>0</v>
      </c>
      <c r="Q288" s="21">
        <v>0</v>
      </c>
      <c r="R288" s="21">
        <v>0</v>
      </c>
      <c r="S288" s="21">
        <v>0</v>
      </c>
      <c r="T288" s="21">
        <v>0</v>
      </c>
    </row>
    <row r="289" spans="1:20" ht="12" customHeight="1" x14ac:dyDescent="0.25">
      <c r="A289" s="19" t="s">
        <v>105</v>
      </c>
      <c r="B289" s="19">
        <v>0</v>
      </c>
      <c r="C289" s="20" t="s">
        <v>106</v>
      </c>
      <c r="D289" s="19">
        <v>35410001610</v>
      </c>
      <c r="E289" s="19" t="s">
        <v>402</v>
      </c>
      <c r="F289" s="20" t="s">
        <v>403</v>
      </c>
      <c r="G289" s="21">
        <v>0</v>
      </c>
      <c r="H289" s="21">
        <v>2</v>
      </c>
      <c r="I289" s="21">
        <v>0</v>
      </c>
      <c r="J289" s="18" t="str">
        <f>Tableau1[[#This Row],[Code Article Laboratoire]]&amp;Tableau1[[#This Row],[Magasin]]</f>
        <v>077.0563Disponible</v>
      </c>
      <c r="K289" s="21">
        <v>0</v>
      </c>
      <c r="L289" s="21">
        <v>0</v>
      </c>
      <c r="M289" s="21">
        <v>2</v>
      </c>
      <c r="N289" s="21">
        <v>0</v>
      </c>
      <c r="O289" s="21">
        <v>0</v>
      </c>
      <c r="P289" s="21">
        <v>0</v>
      </c>
      <c r="Q289" s="21">
        <v>0</v>
      </c>
      <c r="R289" s="21">
        <v>0</v>
      </c>
      <c r="S289" s="21">
        <v>0</v>
      </c>
      <c r="T289" s="21">
        <v>0</v>
      </c>
    </row>
    <row r="290" spans="1:20" ht="12" customHeight="1" x14ac:dyDescent="0.25">
      <c r="A290" s="19" t="s">
        <v>105</v>
      </c>
      <c r="B290" s="19">
        <v>0</v>
      </c>
      <c r="C290" s="20" t="s">
        <v>106</v>
      </c>
      <c r="D290" s="19">
        <v>35410001628</v>
      </c>
      <c r="E290" s="19" t="s">
        <v>404</v>
      </c>
      <c r="F290" s="20" t="s">
        <v>405</v>
      </c>
      <c r="G290" s="21">
        <v>1</v>
      </c>
      <c r="H290" s="21">
        <v>1</v>
      </c>
      <c r="I290" s="21">
        <v>0</v>
      </c>
      <c r="J290" s="18" t="str">
        <f>Tableau1[[#This Row],[Code Article Laboratoire]]&amp;Tableau1[[#This Row],[Magasin]]</f>
        <v>077.0564Disponible</v>
      </c>
      <c r="K290" s="21">
        <v>0</v>
      </c>
      <c r="L290" s="21">
        <v>0</v>
      </c>
      <c r="M290" s="21">
        <v>0</v>
      </c>
      <c r="N290" s="21">
        <v>0</v>
      </c>
      <c r="O290" s="21">
        <v>0</v>
      </c>
      <c r="P290" s="21">
        <v>0</v>
      </c>
      <c r="Q290" s="21">
        <v>0</v>
      </c>
      <c r="R290" s="21">
        <v>0</v>
      </c>
      <c r="S290" s="21">
        <v>0</v>
      </c>
      <c r="T290" s="21">
        <v>0</v>
      </c>
    </row>
    <row r="291" spans="1:20" ht="12" customHeight="1" x14ac:dyDescent="0.25">
      <c r="A291" s="19" t="s">
        <v>105</v>
      </c>
      <c r="B291" s="19">
        <v>99</v>
      </c>
      <c r="C291" s="20" t="s">
        <v>143</v>
      </c>
      <c r="D291" s="19">
        <v>35410001636</v>
      </c>
      <c r="E291" s="19" t="s">
        <v>406</v>
      </c>
      <c r="F291" s="20" t="s">
        <v>407</v>
      </c>
      <c r="G291" s="21">
        <v>5</v>
      </c>
      <c r="H291" s="21">
        <v>0</v>
      </c>
      <c r="I291" s="21">
        <v>0</v>
      </c>
      <c r="J291" s="18" t="str">
        <f>Tableau1[[#This Row],[Code Article Laboratoire]]&amp;Tableau1[[#This Row],[Magasin]]</f>
        <v xml:space="preserve">077.0571Stock Non Range               </v>
      </c>
      <c r="K291" s="21">
        <v>0</v>
      </c>
      <c r="L291" s="21">
        <v>0</v>
      </c>
      <c r="M291" s="21">
        <v>0</v>
      </c>
      <c r="N291" s="21">
        <v>0</v>
      </c>
      <c r="O291" s="21">
        <v>0</v>
      </c>
      <c r="P291" s="21">
        <v>0</v>
      </c>
      <c r="Q291" s="21">
        <v>0</v>
      </c>
      <c r="R291" s="21">
        <v>5</v>
      </c>
      <c r="S291" s="21">
        <v>0</v>
      </c>
      <c r="T291" s="21">
        <v>0</v>
      </c>
    </row>
    <row r="292" spans="1:20" ht="12" customHeight="1" x14ac:dyDescent="0.25">
      <c r="A292" s="19" t="s">
        <v>105</v>
      </c>
      <c r="B292" s="19">
        <v>52</v>
      </c>
      <c r="C292" s="20" t="s">
        <v>109</v>
      </c>
      <c r="D292" s="19">
        <v>35410001636</v>
      </c>
      <c r="E292" s="19" t="s">
        <v>406</v>
      </c>
      <c r="F292" s="20" t="s">
        <v>407</v>
      </c>
      <c r="G292" s="21">
        <v>8</v>
      </c>
      <c r="H292" s="21">
        <v>8</v>
      </c>
      <c r="I292" s="21">
        <v>0</v>
      </c>
      <c r="J292" s="18" t="str">
        <f>Tableau1[[#This Row],[Code Article Laboratoire]]&amp;Tableau1[[#This Row],[Magasin]]</f>
        <v xml:space="preserve">077.0571Retour Attente Destruction    </v>
      </c>
      <c r="K292" s="21">
        <v>0</v>
      </c>
      <c r="L292" s="21">
        <v>0</v>
      </c>
      <c r="M292" s="21">
        <v>0</v>
      </c>
      <c r="N292" s="21">
        <v>0</v>
      </c>
      <c r="O292" s="21">
        <v>0</v>
      </c>
      <c r="P292" s="21">
        <v>0</v>
      </c>
      <c r="Q292" s="21">
        <v>0</v>
      </c>
      <c r="R292" s="21">
        <v>0</v>
      </c>
      <c r="S292" s="21">
        <v>0</v>
      </c>
      <c r="T292" s="21">
        <v>0</v>
      </c>
    </row>
    <row r="293" spans="1:20" ht="12" customHeight="1" x14ac:dyDescent="0.25">
      <c r="A293" s="19" t="s">
        <v>105</v>
      </c>
      <c r="B293" s="19">
        <v>0</v>
      </c>
      <c r="C293" s="20" t="s">
        <v>106</v>
      </c>
      <c r="D293" s="19">
        <v>35410001636</v>
      </c>
      <c r="E293" s="19" t="s">
        <v>406</v>
      </c>
      <c r="F293" s="20" t="s">
        <v>407</v>
      </c>
      <c r="G293" s="21">
        <v>52</v>
      </c>
      <c r="H293" s="21">
        <v>99</v>
      </c>
      <c r="I293" s="21">
        <v>0</v>
      </c>
      <c r="J293" s="18" t="str">
        <f>Tableau1[[#This Row],[Code Article Laboratoire]]&amp;Tableau1[[#This Row],[Magasin]]</f>
        <v>077.0571Disponible</v>
      </c>
      <c r="K293" s="21">
        <v>0</v>
      </c>
      <c r="L293" s="21">
        <v>5</v>
      </c>
      <c r="M293" s="21">
        <v>47</v>
      </c>
      <c r="N293" s="21">
        <v>0</v>
      </c>
      <c r="O293" s="21">
        <v>0</v>
      </c>
      <c r="P293" s="21">
        <v>0</v>
      </c>
      <c r="Q293" s="21">
        <v>0</v>
      </c>
      <c r="R293" s="21">
        <v>0</v>
      </c>
      <c r="S293" s="21">
        <v>5</v>
      </c>
      <c r="T293" s="21">
        <v>0</v>
      </c>
    </row>
    <row r="294" spans="1:20" ht="12" customHeight="1" x14ac:dyDescent="0.25">
      <c r="A294" s="19" t="s">
        <v>105</v>
      </c>
      <c r="B294" s="19">
        <v>99</v>
      </c>
      <c r="C294" s="20" t="s">
        <v>143</v>
      </c>
      <c r="D294" s="19">
        <v>35410004648</v>
      </c>
      <c r="E294" s="19" t="s">
        <v>408</v>
      </c>
      <c r="F294" s="20" t="s">
        <v>409</v>
      </c>
      <c r="G294" s="21">
        <v>0</v>
      </c>
      <c r="H294" s="21">
        <v>0</v>
      </c>
      <c r="I294" s="21">
        <v>0</v>
      </c>
      <c r="J294" s="18" t="str">
        <f>Tableau1[[#This Row],[Code Article Laboratoire]]&amp;Tableau1[[#This Row],[Magasin]]</f>
        <v xml:space="preserve">077.0573Stock Non Range               </v>
      </c>
      <c r="K294" s="21">
        <v>0</v>
      </c>
      <c r="L294" s="21">
        <v>0</v>
      </c>
      <c r="M294" s="21">
        <v>0</v>
      </c>
      <c r="N294" s="21">
        <v>0</v>
      </c>
      <c r="O294" s="21">
        <v>0</v>
      </c>
      <c r="P294" s="21">
        <v>0</v>
      </c>
      <c r="Q294" s="21">
        <v>0</v>
      </c>
      <c r="R294" s="21">
        <v>11</v>
      </c>
      <c r="S294" s="21">
        <v>0</v>
      </c>
      <c r="T294" s="21">
        <v>-11</v>
      </c>
    </row>
    <row r="295" spans="1:20" ht="12" customHeight="1" x14ac:dyDescent="0.25">
      <c r="A295" s="19" t="s">
        <v>105</v>
      </c>
      <c r="B295" s="19">
        <v>52</v>
      </c>
      <c r="C295" s="20" t="s">
        <v>109</v>
      </c>
      <c r="D295" s="19">
        <v>35410004648</v>
      </c>
      <c r="E295" s="19" t="s">
        <v>408</v>
      </c>
      <c r="F295" s="20" t="s">
        <v>409</v>
      </c>
      <c r="G295" s="21">
        <v>9</v>
      </c>
      <c r="H295" s="21">
        <v>9</v>
      </c>
      <c r="I295" s="21">
        <v>0</v>
      </c>
      <c r="J295" s="18" t="str">
        <f>Tableau1[[#This Row],[Code Article Laboratoire]]&amp;Tableau1[[#This Row],[Magasin]]</f>
        <v xml:space="preserve">077.0573Retour Attente Destruction    </v>
      </c>
      <c r="K295" s="21">
        <v>0</v>
      </c>
      <c r="L295" s="21">
        <v>0</v>
      </c>
      <c r="M295" s="21">
        <v>0</v>
      </c>
      <c r="N295" s="21">
        <v>0</v>
      </c>
      <c r="O295" s="21">
        <v>0</v>
      </c>
      <c r="P295" s="21">
        <v>0</v>
      </c>
      <c r="Q295" s="21">
        <v>0</v>
      </c>
      <c r="R295" s="21">
        <v>0</v>
      </c>
      <c r="S295" s="21">
        <v>0</v>
      </c>
      <c r="T295" s="21">
        <v>0</v>
      </c>
    </row>
    <row r="296" spans="1:20" ht="12" customHeight="1" x14ac:dyDescent="0.25">
      <c r="A296" s="19" t="s">
        <v>105</v>
      </c>
      <c r="B296" s="19">
        <v>0</v>
      </c>
      <c r="C296" s="20" t="s">
        <v>106</v>
      </c>
      <c r="D296" s="19">
        <v>35410004648</v>
      </c>
      <c r="E296" s="19" t="s">
        <v>408</v>
      </c>
      <c r="F296" s="20" t="s">
        <v>409</v>
      </c>
      <c r="G296" s="21">
        <v>78</v>
      </c>
      <c r="H296" s="21">
        <v>92</v>
      </c>
      <c r="I296" s="21">
        <v>0</v>
      </c>
      <c r="J296" s="18" t="str">
        <f>Tableau1[[#This Row],[Code Article Laboratoire]]&amp;Tableau1[[#This Row],[Magasin]]</f>
        <v>077.0573Disponible</v>
      </c>
      <c r="K296" s="21">
        <v>0</v>
      </c>
      <c r="L296" s="21">
        <v>0</v>
      </c>
      <c r="M296" s="21">
        <v>3</v>
      </c>
      <c r="N296" s="21">
        <v>0</v>
      </c>
      <c r="O296" s="21">
        <v>0</v>
      </c>
      <c r="P296" s="21">
        <v>0</v>
      </c>
      <c r="Q296" s="21">
        <v>0</v>
      </c>
      <c r="R296" s="21">
        <v>0</v>
      </c>
      <c r="S296" s="21">
        <v>11</v>
      </c>
      <c r="T296" s="21">
        <v>0</v>
      </c>
    </row>
    <row r="297" spans="1:20" ht="12" customHeight="1" x14ac:dyDescent="0.25">
      <c r="A297" s="19" t="s">
        <v>105</v>
      </c>
      <c r="B297" s="19">
        <v>0</v>
      </c>
      <c r="C297" s="20" t="s">
        <v>106</v>
      </c>
      <c r="D297" s="19">
        <v>35410006106</v>
      </c>
      <c r="E297" s="19" t="s">
        <v>410</v>
      </c>
      <c r="F297" s="20" t="s">
        <v>411</v>
      </c>
      <c r="G297" s="21">
        <v>15</v>
      </c>
      <c r="H297" s="21">
        <v>15</v>
      </c>
      <c r="I297" s="21">
        <v>0</v>
      </c>
      <c r="J297" s="18" t="str">
        <f>Tableau1[[#This Row],[Code Article Laboratoire]]&amp;Tableau1[[#This Row],[Magasin]]</f>
        <v>077.0575Disponible</v>
      </c>
      <c r="K297" s="21">
        <v>0</v>
      </c>
      <c r="L297" s="21">
        <v>0</v>
      </c>
      <c r="M297" s="21">
        <v>0</v>
      </c>
      <c r="N297" s="21">
        <v>0</v>
      </c>
      <c r="O297" s="21">
        <v>0</v>
      </c>
      <c r="P297" s="21">
        <v>0</v>
      </c>
      <c r="Q297" s="21">
        <v>0</v>
      </c>
      <c r="R297" s="21">
        <v>0</v>
      </c>
      <c r="S297" s="21">
        <v>0</v>
      </c>
      <c r="T297" s="21">
        <v>0</v>
      </c>
    </row>
    <row r="298" spans="1:20" ht="12" customHeight="1" x14ac:dyDescent="0.25">
      <c r="A298" s="19" t="s">
        <v>105</v>
      </c>
      <c r="B298" s="19">
        <v>0</v>
      </c>
      <c r="C298" s="20" t="s">
        <v>106</v>
      </c>
      <c r="D298" s="19">
        <v>35410003905</v>
      </c>
      <c r="E298" s="19" t="s">
        <v>412</v>
      </c>
      <c r="F298" s="20" t="s">
        <v>413</v>
      </c>
      <c r="G298" s="21">
        <v>4</v>
      </c>
      <c r="H298" s="21">
        <v>4</v>
      </c>
      <c r="I298" s="21">
        <v>0</v>
      </c>
      <c r="J298" s="18" t="str">
        <f>Tableau1[[#This Row],[Code Article Laboratoire]]&amp;Tableau1[[#This Row],[Magasin]]</f>
        <v>077.0701Disponible</v>
      </c>
      <c r="K298" s="21">
        <v>0</v>
      </c>
      <c r="L298" s="21">
        <v>0</v>
      </c>
      <c r="M298" s="21">
        <v>0</v>
      </c>
      <c r="N298" s="21">
        <v>0</v>
      </c>
      <c r="O298" s="21">
        <v>0</v>
      </c>
      <c r="P298" s="21">
        <v>0</v>
      </c>
      <c r="Q298" s="21">
        <v>0</v>
      </c>
      <c r="R298" s="21">
        <v>0</v>
      </c>
      <c r="S298" s="21">
        <v>0</v>
      </c>
      <c r="T298" s="21">
        <v>0</v>
      </c>
    </row>
    <row r="299" spans="1:20" ht="12" customHeight="1" x14ac:dyDescent="0.25">
      <c r="A299" s="19" t="s">
        <v>105</v>
      </c>
      <c r="B299" s="19">
        <v>0</v>
      </c>
      <c r="C299" s="20" t="s">
        <v>106</v>
      </c>
      <c r="D299" s="19">
        <v>35410004655</v>
      </c>
      <c r="E299" s="19" t="s">
        <v>414</v>
      </c>
      <c r="F299" s="20" t="s">
        <v>415</v>
      </c>
      <c r="G299" s="21">
        <v>1</v>
      </c>
      <c r="H299" s="21">
        <v>1</v>
      </c>
      <c r="I299" s="21">
        <v>0</v>
      </c>
      <c r="J299" s="18" t="str">
        <f>Tableau1[[#This Row],[Code Article Laboratoire]]&amp;Tableau1[[#This Row],[Magasin]]</f>
        <v>077.0704Disponible</v>
      </c>
      <c r="K299" s="21">
        <v>0</v>
      </c>
      <c r="L299" s="21">
        <v>0</v>
      </c>
      <c r="M299" s="21">
        <v>0</v>
      </c>
      <c r="N299" s="21">
        <v>0</v>
      </c>
      <c r="O299" s="21">
        <v>0</v>
      </c>
      <c r="P299" s="21">
        <v>0</v>
      </c>
      <c r="Q299" s="21">
        <v>0</v>
      </c>
      <c r="R299" s="21">
        <v>0</v>
      </c>
      <c r="S299" s="21">
        <v>0</v>
      </c>
      <c r="T299" s="21">
        <v>0</v>
      </c>
    </row>
    <row r="300" spans="1:20" ht="12" customHeight="1" x14ac:dyDescent="0.25">
      <c r="A300" s="19" t="s">
        <v>105</v>
      </c>
      <c r="B300" s="19">
        <v>0</v>
      </c>
      <c r="C300" s="20" t="s">
        <v>106</v>
      </c>
      <c r="D300" s="19">
        <v>35410004663</v>
      </c>
      <c r="E300" s="19" t="s">
        <v>416</v>
      </c>
      <c r="F300" s="20" t="s">
        <v>417</v>
      </c>
      <c r="G300" s="21">
        <v>1</v>
      </c>
      <c r="H300" s="21">
        <v>1</v>
      </c>
      <c r="I300" s="21">
        <v>0</v>
      </c>
      <c r="J300" s="18" t="str">
        <f>Tableau1[[#This Row],[Code Article Laboratoire]]&amp;Tableau1[[#This Row],[Magasin]]</f>
        <v>077.0706Disponible</v>
      </c>
      <c r="K300" s="21">
        <v>0</v>
      </c>
      <c r="L300" s="21">
        <v>0</v>
      </c>
      <c r="M300" s="21">
        <v>0</v>
      </c>
      <c r="N300" s="21">
        <v>0</v>
      </c>
      <c r="O300" s="21">
        <v>0</v>
      </c>
      <c r="P300" s="21">
        <v>0</v>
      </c>
      <c r="Q300" s="21">
        <v>0</v>
      </c>
      <c r="R300" s="21">
        <v>0</v>
      </c>
      <c r="S300" s="21">
        <v>0</v>
      </c>
      <c r="T300" s="21">
        <v>0</v>
      </c>
    </row>
    <row r="301" spans="1:20" ht="12" customHeight="1" x14ac:dyDescent="0.25">
      <c r="A301" s="19" t="s">
        <v>105</v>
      </c>
      <c r="B301" s="19">
        <v>0</v>
      </c>
      <c r="C301" s="20" t="s">
        <v>106</v>
      </c>
      <c r="D301" s="19">
        <v>35410001644</v>
      </c>
      <c r="E301" s="19" t="s">
        <v>418</v>
      </c>
      <c r="F301" s="20" t="s">
        <v>419</v>
      </c>
      <c r="G301" s="21">
        <v>22</v>
      </c>
      <c r="H301" s="21">
        <v>22</v>
      </c>
      <c r="I301" s="21">
        <v>0</v>
      </c>
      <c r="J301" s="18" t="str">
        <f>Tableau1[[#This Row],[Code Article Laboratoire]]&amp;Tableau1[[#This Row],[Magasin]]</f>
        <v>077.0711Disponible</v>
      </c>
      <c r="K301" s="21">
        <v>0</v>
      </c>
      <c r="L301" s="21">
        <v>0</v>
      </c>
      <c r="M301" s="21">
        <v>0</v>
      </c>
      <c r="N301" s="21">
        <v>0</v>
      </c>
      <c r="O301" s="21">
        <v>0</v>
      </c>
      <c r="P301" s="21">
        <v>0</v>
      </c>
      <c r="Q301" s="21">
        <v>0</v>
      </c>
      <c r="R301" s="21">
        <v>0</v>
      </c>
      <c r="S301" s="21">
        <v>0</v>
      </c>
      <c r="T301" s="21">
        <v>0</v>
      </c>
    </row>
    <row r="302" spans="1:20" ht="12" customHeight="1" x14ac:dyDescent="0.25">
      <c r="A302" s="19" t="s">
        <v>105</v>
      </c>
      <c r="B302" s="19">
        <v>52</v>
      </c>
      <c r="C302" s="20" t="s">
        <v>109</v>
      </c>
      <c r="D302" s="19">
        <v>35410001651</v>
      </c>
      <c r="E302" s="19" t="s">
        <v>420</v>
      </c>
      <c r="F302" s="20" t="s">
        <v>421</v>
      </c>
      <c r="G302" s="21">
        <v>1</v>
      </c>
      <c r="H302" s="21">
        <v>1</v>
      </c>
      <c r="I302" s="21">
        <v>0</v>
      </c>
      <c r="J302" s="18" t="str">
        <f>Tableau1[[#This Row],[Code Article Laboratoire]]&amp;Tableau1[[#This Row],[Magasin]]</f>
        <v xml:space="preserve">077.0715Retour Attente Destruction    </v>
      </c>
      <c r="K302" s="21">
        <v>0</v>
      </c>
      <c r="L302" s="21">
        <v>0</v>
      </c>
      <c r="M302" s="21">
        <v>0</v>
      </c>
      <c r="N302" s="21">
        <v>0</v>
      </c>
      <c r="O302" s="21">
        <v>0</v>
      </c>
      <c r="P302" s="21">
        <v>0</v>
      </c>
      <c r="Q302" s="21">
        <v>0</v>
      </c>
      <c r="R302" s="21">
        <v>0</v>
      </c>
      <c r="S302" s="21">
        <v>0</v>
      </c>
      <c r="T302" s="21">
        <v>0</v>
      </c>
    </row>
    <row r="303" spans="1:20" ht="12" customHeight="1" x14ac:dyDescent="0.25">
      <c r="A303" s="19" t="s">
        <v>105</v>
      </c>
      <c r="B303" s="19">
        <v>0</v>
      </c>
      <c r="C303" s="20" t="s">
        <v>106</v>
      </c>
      <c r="D303" s="19">
        <v>35410001651</v>
      </c>
      <c r="E303" s="19" t="s">
        <v>420</v>
      </c>
      <c r="F303" s="20" t="s">
        <v>421</v>
      </c>
      <c r="G303" s="21">
        <v>14</v>
      </c>
      <c r="H303" s="21">
        <v>15</v>
      </c>
      <c r="I303" s="21">
        <v>0</v>
      </c>
      <c r="J303" s="18" t="str">
        <f>Tableau1[[#This Row],[Code Article Laboratoire]]&amp;Tableau1[[#This Row],[Magasin]]</f>
        <v>077.0715Disponible</v>
      </c>
      <c r="K303" s="21">
        <v>0</v>
      </c>
      <c r="L303" s="21">
        <v>0</v>
      </c>
      <c r="M303" s="21">
        <v>1</v>
      </c>
      <c r="N303" s="21">
        <v>0</v>
      </c>
      <c r="O303" s="21">
        <v>0</v>
      </c>
      <c r="P303" s="21">
        <v>0</v>
      </c>
      <c r="Q303" s="21">
        <v>0</v>
      </c>
      <c r="R303" s="21">
        <v>0</v>
      </c>
      <c r="S303" s="21">
        <v>0</v>
      </c>
      <c r="T303" s="21">
        <v>0</v>
      </c>
    </row>
    <row r="304" spans="1:20" ht="12" customHeight="1" x14ac:dyDescent="0.25">
      <c r="A304" s="19" t="s">
        <v>105</v>
      </c>
      <c r="B304" s="19">
        <v>0</v>
      </c>
      <c r="C304" s="20" t="s">
        <v>106</v>
      </c>
      <c r="D304" s="19">
        <v>35410001669</v>
      </c>
      <c r="E304" s="19" t="s">
        <v>422</v>
      </c>
      <c r="F304" s="20" t="s">
        <v>423</v>
      </c>
      <c r="G304" s="21">
        <v>6</v>
      </c>
      <c r="H304" s="21">
        <v>6</v>
      </c>
      <c r="I304" s="21">
        <v>0</v>
      </c>
      <c r="J304" s="18" t="str">
        <f>Tableau1[[#This Row],[Code Article Laboratoire]]&amp;Tableau1[[#This Row],[Magasin]]</f>
        <v>077.0716Disponible</v>
      </c>
      <c r="K304" s="21">
        <v>0</v>
      </c>
      <c r="L304" s="21">
        <v>0</v>
      </c>
      <c r="M304" s="21">
        <v>0</v>
      </c>
      <c r="N304" s="21">
        <v>0</v>
      </c>
      <c r="O304" s="21">
        <v>0</v>
      </c>
      <c r="P304" s="21">
        <v>0</v>
      </c>
      <c r="Q304" s="21">
        <v>0</v>
      </c>
      <c r="R304" s="21">
        <v>0</v>
      </c>
      <c r="S304" s="21">
        <v>0</v>
      </c>
      <c r="T304" s="21">
        <v>0</v>
      </c>
    </row>
    <row r="305" spans="1:20" ht="12" customHeight="1" x14ac:dyDescent="0.25">
      <c r="A305" s="19" t="s">
        <v>105</v>
      </c>
      <c r="B305" s="19">
        <v>0</v>
      </c>
      <c r="C305" s="20" t="s">
        <v>106</v>
      </c>
      <c r="D305" s="19">
        <v>35410001677</v>
      </c>
      <c r="E305" s="19" t="s">
        <v>424</v>
      </c>
      <c r="F305" s="20" t="s">
        <v>425</v>
      </c>
      <c r="G305" s="21">
        <v>20</v>
      </c>
      <c r="H305" s="21">
        <v>20</v>
      </c>
      <c r="I305" s="21">
        <v>0</v>
      </c>
      <c r="J305" s="18" t="str">
        <f>Tableau1[[#This Row],[Code Article Laboratoire]]&amp;Tableau1[[#This Row],[Magasin]]</f>
        <v>077.0723Disponible</v>
      </c>
      <c r="K305" s="21">
        <v>0</v>
      </c>
      <c r="L305" s="21">
        <v>0</v>
      </c>
      <c r="M305" s="21">
        <v>0</v>
      </c>
      <c r="N305" s="21">
        <v>0</v>
      </c>
      <c r="O305" s="21">
        <v>0</v>
      </c>
      <c r="P305" s="21">
        <v>0</v>
      </c>
      <c r="Q305" s="21">
        <v>0</v>
      </c>
      <c r="R305" s="21">
        <v>0</v>
      </c>
      <c r="S305" s="21">
        <v>0</v>
      </c>
      <c r="T305" s="21">
        <v>0</v>
      </c>
    </row>
    <row r="306" spans="1:20" ht="12" customHeight="1" x14ac:dyDescent="0.25">
      <c r="A306" s="19" t="s">
        <v>105</v>
      </c>
      <c r="B306" s="19">
        <v>0</v>
      </c>
      <c r="C306" s="20" t="s">
        <v>106</v>
      </c>
      <c r="D306" s="19">
        <v>35410001685</v>
      </c>
      <c r="E306" s="19" t="s">
        <v>426</v>
      </c>
      <c r="F306" s="20" t="s">
        <v>427</v>
      </c>
      <c r="G306" s="21">
        <v>4</v>
      </c>
      <c r="H306" s="21">
        <v>4</v>
      </c>
      <c r="I306" s="21">
        <v>0</v>
      </c>
      <c r="J306" s="18" t="str">
        <f>Tableau1[[#This Row],[Code Article Laboratoire]]&amp;Tableau1[[#This Row],[Magasin]]</f>
        <v>077.0731Disponible</v>
      </c>
      <c r="K306" s="21">
        <v>0</v>
      </c>
      <c r="L306" s="21">
        <v>0</v>
      </c>
      <c r="M306" s="21">
        <v>0</v>
      </c>
      <c r="N306" s="21">
        <v>0</v>
      </c>
      <c r="O306" s="21">
        <v>0</v>
      </c>
      <c r="P306" s="21">
        <v>0</v>
      </c>
      <c r="Q306" s="21">
        <v>0</v>
      </c>
      <c r="R306" s="21">
        <v>0</v>
      </c>
      <c r="S306" s="21">
        <v>0</v>
      </c>
      <c r="T306" s="21">
        <v>0</v>
      </c>
    </row>
    <row r="307" spans="1:20" ht="12" customHeight="1" x14ac:dyDescent="0.25">
      <c r="A307" s="19" t="s">
        <v>105</v>
      </c>
      <c r="B307" s="19">
        <v>0</v>
      </c>
      <c r="C307" s="20" t="s">
        <v>106</v>
      </c>
      <c r="D307" s="19">
        <v>35410001693</v>
      </c>
      <c r="E307" s="19" t="s">
        <v>428</v>
      </c>
      <c r="F307" s="20" t="s">
        <v>429</v>
      </c>
      <c r="G307" s="21">
        <v>8</v>
      </c>
      <c r="H307" s="21">
        <v>8</v>
      </c>
      <c r="I307" s="21">
        <v>0</v>
      </c>
      <c r="J307" s="18" t="str">
        <f>Tableau1[[#This Row],[Code Article Laboratoire]]&amp;Tableau1[[#This Row],[Magasin]]</f>
        <v>077.0751Disponible</v>
      </c>
      <c r="K307" s="21">
        <v>0</v>
      </c>
      <c r="L307" s="21">
        <v>0</v>
      </c>
      <c r="M307" s="21">
        <v>0</v>
      </c>
      <c r="N307" s="21">
        <v>0</v>
      </c>
      <c r="O307" s="21">
        <v>0</v>
      </c>
      <c r="P307" s="21">
        <v>0</v>
      </c>
      <c r="Q307" s="21">
        <v>0</v>
      </c>
      <c r="R307" s="21">
        <v>0</v>
      </c>
      <c r="S307" s="21">
        <v>0</v>
      </c>
      <c r="T307" s="21">
        <v>0</v>
      </c>
    </row>
    <row r="308" spans="1:20" ht="12" customHeight="1" x14ac:dyDescent="0.25">
      <c r="A308" s="19" t="s">
        <v>105</v>
      </c>
      <c r="B308" s="19">
        <v>0</v>
      </c>
      <c r="C308" s="20" t="s">
        <v>106</v>
      </c>
      <c r="D308" s="19">
        <v>35410001701</v>
      </c>
      <c r="E308" s="19" t="s">
        <v>430</v>
      </c>
      <c r="F308" s="20" t="s">
        <v>431</v>
      </c>
      <c r="G308" s="21">
        <v>26</v>
      </c>
      <c r="H308" s="21">
        <v>26</v>
      </c>
      <c r="I308" s="21">
        <v>0</v>
      </c>
      <c r="J308" s="18" t="str">
        <f>Tableau1[[#This Row],[Code Article Laboratoire]]&amp;Tableau1[[#This Row],[Magasin]]</f>
        <v>077.0752Disponible</v>
      </c>
      <c r="K308" s="21">
        <v>0</v>
      </c>
      <c r="L308" s="21">
        <v>0</v>
      </c>
      <c r="M308" s="21">
        <v>0</v>
      </c>
      <c r="N308" s="21">
        <v>0</v>
      </c>
      <c r="O308" s="21">
        <v>0</v>
      </c>
      <c r="P308" s="21">
        <v>0</v>
      </c>
      <c r="Q308" s="21">
        <v>0</v>
      </c>
      <c r="R308" s="21">
        <v>0</v>
      </c>
      <c r="S308" s="21">
        <v>0</v>
      </c>
      <c r="T308" s="21">
        <v>0</v>
      </c>
    </row>
    <row r="309" spans="1:20" ht="12" customHeight="1" x14ac:dyDescent="0.25">
      <c r="A309" s="19" t="s">
        <v>105</v>
      </c>
      <c r="B309" s="19">
        <v>0</v>
      </c>
      <c r="C309" s="20" t="s">
        <v>106</v>
      </c>
      <c r="D309" s="19">
        <v>35410001719</v>
      </c>
      <c r="E309" s="19" t="s">
        <v>432</v>
      </c>
      <c r="F309" s="20" t="s">
        <v>433</v>
      </c>
      <c r="G309" s="21">
        <v>5</v>
      </c>
      <c r="H309" s="21">
        <v>5</v>
      </c>
      <c r="I309" s="21">
        <v>0</v>
      </c>
      <c r="J309" s="18" t="str">
        <f>Tableau1[[#This Row],[Code Article Laboratoire]]&amp;Tableau1[[#This Row],[Magasin]]</f>
        <v>077.0761Disponible</v>
      </c>
      <c r="K309" s="21">
        <v>0</v>
      </c>
      <c r="L309" s="21">
        <v>0</v>
      </c>
      <c r="M309" s="21">
        <v>0</v>
      </c>
      <c r="N309" s="21">
        <v>0</v>
      </c>
      <c r="O309" s="21">
        <v>0</v>
      </c>
      <c r="P309" s="21">
        <v>0</v>
      </c>
      <c r="Q309" s="21">
        <v>0</v>
      </c>
      <c r="R309" s="21">
        <v>0</v>
      </c>
      <c r="S309" s="21">
        <v>0</v>
      </c>
      <c r="T309" s="21">
        <v>0</v>
      </c>
    </row>
    <row r="310" spans="1:20" ht="12" customHeight="1" x14ac:dyDescent="0.25">
      <c r="A310" s="19" t="s">
        <v>105</v>
      </c>
      <c r="B310" s="19">
        <v>0</v>
      </c>
      <c r="C310" s="20" t="s">
        <v>106</v>
      </c>
      <c r="D310" s="19">
        <v>35410001735</v>
      </c>
      <c r="E310" s="19" t="s">
        <v>435</v>
      </c>
      <c r="F310" s="20" t="s">
        <v>436</v>
      </c>
      <c r="G310" s="21">
        <v>1</v>
      </c>
      <c r="H310" s="21">
        <v>1</v>
      </c>
      <c r="I310" s="21">
        <v>0</v>
      </c>
      <c r="J310" s="18" t="str">
        <f>Tableau1[[#This Row],[Code Article Laboratoire]]&amp;Tableau1[[#This Row],[Magasin]]</f>
        <v>077.0763Disponible</v>
      </c>
      <c r="K310" s="21">
        <v>0</v>
      </c>
      <c r="L310" s="21">
        <v>0</v>
      </c>
      <c r="M310" s="21">
        <v>0</v>
      </c>
      <c r="N310" s="21">
        <v>0</v>
      </c>
      <c r="O310" s="21">
        <v>0</v>
      </c>
      <c r="P310" s="21">
        <v>0</v>
      </c>
      <c r="Q310" s="21">
        <v>0</v>
      </c>
      <c r="R310" s="21">
        <v>0</v>
      </c>
      <c r="S310" s="21">
        <v>0</v>
      </c>
      <c r="T310" s="21">
        <v>0</v>
      </c>
    </row>
    <row r="311" spans="1:20" ht="12" customHeight="1" x14ac:dyDescent="0.25">
      <c r="A311" s="19" t="s">
        <v>105</v>
      </c>
      <c r="B311" s="19">
        <v>0</v>
      </c>
      <c r="C311" s="20" t="s">
        <v>106</v>
      </c>
      <c r="D311" s="19">
        <v>35410001743</v>
      </c>
      <c r="E311" s="19" t="s">
        <v>1126</v>
      </c>
      <c r="F311" s="20" t="s">
        <v>1127</v>
      </c>
      <c r="G311" s="21">
        <v>79</v>
      </c>
      <c r="H311" s="21">
        <v>79</v>
      </c>
      <c r="I311" s="21">
        <v>0</v>
      </c>
      <c r="J311" s="18" t="str">
        <f>Tableau1[[#This Row],[Code Article Laboratoire]]&amp;Tableau1[[#This Row],[Magasin]]</f>
        <v>077.0791Disponible</v>
      </c>
      <c r="K311" s="21">
        <v>0</v>
      </c>
      <c r="L311" s="21">
        <v>0</v>
      </c>
      <c r="M311" s="21">
        <v>0</v>
      </c>
      <c r="N311" s="21">
        <v>0</v>
      </c>
      <c r="O311" s="21">
        <v>0</v>
      </c>
      <c r="P311" s="21">
        <v>0</v>
      </c>
      <c r="Q311" s="21">
        <v>0</v>
      </c>
      <c r="R311" s="21">
        <v>0</v>
      </c>
      <c r="S311" s="21">
        <v>0</v>
      </c>
      <c r="T311" s="21">
        <v>0</v>
      </c>
    </row>
    <row r="312" spans="1:20" ht="12" customHeight="1" x14ac:dyDescent="0.25">
      <c r="A312" s="19" t="s">
        <v>105</v>
      </c>
      <c r="B312" s="19">
        <v>0</v>
      </c>
      <c r="C312" s="20" t="s">
        <v>106</v>
      </c>
      <c r="D312" s="19">
        <v>35410001750</v>
      </c>
      <c r="E312" s="19" t="s">
        <v>437</v>
      </c>
      <c r="F312" s="20" t="s">
        <v>438</v>
      </c>
      <c r="G312" s="21">
        <v>3</v>
      </c>
      <c r="H312" s="21">
        <v>3</v>
      </c>
      <c r="I312" s="21">
        <v>0</v>
      </c>
      <c r="J312" s="18" t="str">
        <f>Tableau1[[#This Row],[Code Article Laboratoire]]&amp;Tableau1[[#This Row],[Magasin]]</f>
        <v>077.0792Disponible</v>
      </c>
      <c r="K312" s="21">
        <v>0</v>
      </c>
      <c r="L312" s="21">
        <v>0</v>
      </c>
      <c r="M312" s="21">
        <v>0</v>
      </c>
      <c r="N312" s="21">
        <v>0</v>
      </c>
      <c r="O312" s="21">
        <v>0</v>
      </c>
      <c r="P312" s="21">
        <v>0</v>
      </c>
      <c r="Q312" s="21">
        <v>0</v>
      </c>
      <c r="R312" s="21">
        <v>0</v>
      </c>
      <c r="S312" s="21">
        <v>0</v>
      </c>
      <c r="T312" s="21">
        <v>0</v>
      </c>
    </row>
    <row r="313" spans="1:20" ht="12" customHeight="1" x14ac:dyDescent="0.25">
      <c r="A313" s="19" t="s">
        <v>105</v>
      </c>
      <c r="B313" s="19">
        <v>0</v>
      </c>
      <c r="C313" s="20" t="s">
        <v>106</v>
      </c>
      <c r="D313" s="19">
        <v>35410001768</v>
      </c>
      <c r="E313" s="19" t="s">
        <v>439</v>
      </c>
      <c r="F313" s="20" t="s">
        <v>440</v>
      </c>
      <c r="G313" s="21">
        <v>37</v>
      </c>
      <c r="H313" s="21">
        <v>37</v>
      </c>
      <c r="I313" s="21">
        <v>0</v>
      </c>
      <c r="J313" s="18" t="str">
        <f>Tableau1[[#This Row],[Code Article Laboratoire]]&amp;Tableau1[[#This Row],[Magasin]]</f>
        <v>077.0821Disponible</v>
      </c>
      <c r="K313" s="21">
        <v>0</v>
      </c>
      <c r="L313" s="21">
        <v>0</v>
      </c>
      <c r="M313" s="21">
        <v>0</v>
      </c>
      <c r="N313" s="21">
        <v>0</v>
      </c>
      <c r="O313" s="21">
        <v>0</v>
      </c>
      <c r="P313" s="21">
        <v>0</v>
      </c>
      <c r="Q313" s="21">
        <v>0</v>
      </c>
      <c r="R313" s="21">
        <v>0</v>
      </c>
      <c r="S313" s="21">
        <v>0</v>
      </c>
      <c r="T313" s="21">
        <v>0</v>
      </c>
    </row>
    <row r="314" spans="1:20" ht="12" customHeight="1" x14ac:dyDescent="0.25">
      <c r="A314" s="19" t="s">
        <v>105</v>
      </c>
      <c r="B314" s="19">
        <v>0</v>
      </c>
      <c r="C314" s="20" t="s">
        <v>106</v>
      </c>
      <c r="D314" s="19">
        <v>35410003913</v>
      </c>
      <c r="E314" s="19" t="s">
        <v>441</v>
      </c>
      <c r="F314" s="20" t="s">
        <v>442</v>
      </c>
      <c r="G314" s="21">
        <v>1</v>
      </c>
      <c r="H314" s="21">
        <v>1</v>
      </c>
      <c r="I314" s="21">
        <v>0</v>
      </c>
      <c r="J314" s="18" t="str">
        <f>Tableau1[[#This Row],[Code Article Laboratoire]]&amp;Tableau1[[#This Row],[Magasin]]</f>
        <v>077.0825Disponible</v>
      </c>
      <c r="K314" s="21">
        <v>0</v>
      </c>
      <c r="L314" s="21">
        <v>0</v>
      </c>
      <c r="M314" s="21">
        <v>0</v>
      </c>
      <c r="N314" s="21">
        <v>0</v>
      </c>
      <c r="O314" s="21">
        <v>0</v>
      </c>
      <c r="P314" s="21">
        <v>0</v>
      </c>
      <c r="Q314" s="21">
        <v>0</v>
      </c>
      <c r="R314" s="21">
        <v>0</v>
      </c>
      <c r="S314" s="21">
        <v>0</v>
      </c>
      <c r="T314" s="21">
        <v>0</v>
      </c>
    </row>
    <row r="315" spans="1:20" ht="12" customHeight="1" x14ac:dyDescent="0.25">
      <c r="A315" s="19" t="s">
        <v>105</v>
      </c>
      <c r="B315" s="19">
        <v>0</v>
      </c>
      <c r="C315" s="20" t="s">
        <v>106</v>
      </c>
      <c r="D315" s="19">
        <v>35410001792</v>
      </c>
      <c r="E315" s="19" t="s">
        <v>443</v>
      </c>
      <c r="F315" s="20" t="s">
        <v>444</v>
      </c>
      <c r="G315" s="21">
        <v>54</v>
      </c>
      <c r="H315" s="21">
        <v>54</v>
      </c>
      <c r="I315" s="21">
        <v>0</v>
      </c>
      <c r="J315" s="18" t="str">
        <f>Tableau1[[#This Row],[Code Article Laboratoire]]&amp;Tableau1[[#This Row],[Magasin]]</f>
        <v>077.0900Disponible</v>
      </c>
      <c r="K315" s="21">
        <v>0</v>
      </c>
      <c r="L315" s="21">
        <v>0</v>
      </c>
      <c r="M315" s="21">
        <v>0</v>
      </c>
      <c r="N315" s="21">
        <v>0</v>
      </c>
      <c r="O315" s="21">
        <v>0</v>
      </c>
      <c r="P315" s="21">
        <v>0</v>
      </c>
      <c r="Q315" s="21">
        <v>0</v>
      </c>
      <c r="R315" s="21">
        <v>0</v>
      </c>
      <c r="S315" s="21">
        <v>0</v>
      </c>
      <c r="T315" s="21">
        <v>0</v>
      </c>
    </row>
    <row r="316" spans="1:20" ht="12" customHeight="1" x14ac:dyDescent="0.25">
      <c r="A316" s="19" t="s">
        <v>105</v>
      </c>
      <c r="B316" s="19">
        <v>0</v>
      </c>
      <c r="C316" s="20" t="s">
        <v>106</v>
      </c>
      <c r="D316" s="19">
        <v>35410001818</v>
      </c>
      <c r="E316" s="19" t="s">
        <v>445</v>
      </c>
      <c r="F316" s="20" t="s">
        <v>446</v>
      </c>
      <c r="G316" s="21">
        <v>4</v>
      </c>
      <c r="H316" s="21">
        <v>4</v>
      </c>
      <c r="I316" s="21">
        <v>0</v>
      </c>
      <c r="J316" s="18" t="str">
        <f>Tableau1[[#This Row],[Code Article Laboratoire]]&amp;Tableau1[[#This Row],[Magasin]]</f>
        <v>077.0902Disponible</v>
      </c>
      <c r="K316" s="21">
        <v>0</v>
      </c>
      <c r="L316" s="21">
        <v>0</v>
      </c>
      <c r="M316" s="21">
        <v>0</v>
      </c>
      <c r="N316" s="21">
        <v>0</v>
      </c>
      <c r="O316" s="21">
        <v>0</v>
      </c>
      <c r="P316" s="21">
        <v>0</v>
      </c>
      <c r="Q316" s="21">
        <v>0</v>
      </c>
      <c r="R316" s="21">
        <v>0</v>
      </c>
      <c r="S316" s="21">
        <v>0</v>
      </c>
      <c r="T316" s="21">
        <v>0</v>
      </c>
    </row>
    <row r="317" spans="1:20" ht="12" customHeight="1" x14ac:dyDescent="0.25">
      <c r="A317" s="19" t="s">
        <v>105</v>
      </c>
      <c r="B317" s="19">
        <v>0</v>
      </c>
      <c r="C317" s="20" t="s">
        <v>106</v>
      </c>
      <c r="D317" s="19">
        <v>35410001826</v>
      </c>
      <c r="E317" s="19" t="s">
        <v>447</v>
      </c>
      <c r="F317" s="20" t="s">
        <v>448</v>
      </c>
      <c r="G317" s="21">
        <v>15</v>
      </c>
      <c r="H317" s="21">
        <v>15</v>
      </c>
      <c r="I317" s="21">
        <v>0</v>
      </c>
      <c r="J317" s="18" t="str">
        <f>Tableau1[[#This Row],[Code Article Laboratoire]]&amp;Tableau1[[#This Row],[Magasin]]</f>
        <v>077.0905Disponible</v>
      </c>
      <c r="K317" s="21">
        <v>0</v>
      </c>
      <c r="L317" s="21">
        <v>0</v>
      </c>
      <c r="M317" s="21">
        <v>0</v>
      </c>
      <c r="N317" s="21">
        <v>0</v>
      </c>
      <c r="O317" s="21">
        <v>0</v>
      </c>
      <c r="P317" s="21">
        <v>0</v>
      </c>
      <c r="Q317" s="21">
        <v>0</v>
      </c>
      <c r="R317" s="21">
        <v>0</v>
      </c>
      <c r="S317" s="21">
        <v>0</v>
      </c>
      <c r="T317" s="21">
        <v>0</v>
      </c>
    </row>
    <row r="318" spans="1:20" ht="12" customHeight="1" x14ac:dyDescent="0.25">
      <c r="A318" s="19" t="s">
        <v>105</v>
      </c>
      <c r="B318" s="19">
        <v>0</v>
      </c>
      <c r="C318" s="20" t="s">
        <v>106</v>
      </c>
      <c r="D318" s="19">
        <v>35410001834</v>
      </c>
      <c r="E318" s="19" t="s">
        <v>449</v>
      </c>
      <c r="F318" s="20" t="s">
        <v>450</v>
      </c>
      <c r="G318" s="21">
        <v>12</v>
      </c>
      <c r="H318" s="21">
        <v>12</v>
      </c>
      <c r="I318" s="21">
        <v>0</v>
      </c>
      <c r="J318" s="18" t="str">
        <f>Tableau1[[#This Row],[Code Article Laboratoire]]&amp;Tableau1[[#This Row],[Magasin]]</f>
        <v>077.0912Disponible</v>
      </c>
      <c r="K318" s="21">
        <v>0</v>
      </c>
      <c r="L318" s="21">
        <v>0</v>
      </c>
      <c r="M318" s="21">
        <v>0</v>
      </c>
      <c r="N318" s="21">
        <v>0</v>
      </c>
      <c r="O318" s="21">
        <v>0</v>
      </c>
      <c r="P318" s="21">
        <v>0</v>
      </c>
      <c r="Q318" s="21">
        <v>0</v>
      </c>
      <c r="R318" s="21">
        <v>0</v>
      </c>
      <c r="S318" s="21">
        <v>0</v>
      </c>
      <c r="T318" s="21">
        <v>0</v>
      </c>
    </row>
    <row r="319" spans="1:20" ht="12" customHeight="1" x14ac:dyDescent="0.25">
      <c r="A319" s="19" t="s">
        <v>105</v>
      </c>
      <c r="B319" s="19">
        <v>0</v>
      </c>
      <c r="C319" s="20" t="s">
        <v>106</v>
      </c>
      <c r="D319" s="19">
        <v>35410001842</v>
      </c>
      <c r="E319" s="19" t="s">
        <v>451</v>
      </c>
      <c r="F319" s="20" t="s">
        <v>452</v>
      </c>
      <c r="G319" s="21">
        <v>57</v>
      </c>
      <c r="H319" s="21">
        <v>57</v>
      </c>
      <c r="I319" s="21">
        <v>0</v>
      </c>
      <c r="J319" s="18" t="str">
        <f>Tableau1[[#This Row],[Code Article Laboratoire]]&amp;Tableau1[[#This Row],[Magasin]]</f>
        <v>077.0913Disponible</v>
      </c>
      <c r="K319" s="21">
        <v>0</v>
      </c>
      <c r="L319" s="21">
        <v>0</v>
      </c>
      <c r="M319" s="21">
        <v>0</v>
      </c>
      <c r="N319" s="21">
        <v>0</v>
      </c>
      <c r="O319" s="21">
        <v>0</v>
      </c>
      <c r="P319" s="21">
        <v>0</v>
      </c>
      <c r="Q319" s="21">
        <v>0</v>
      </c>
      <c r="R319" s="21">
        <v>0</v>
      </c>
      <c r="S319" s="21">
        <v>0</v>
      </c>
      <c r="T319" s="21">
        <v>0</v>
      </c>
    </row>
    <row r="320" spans="1:20" ht="12" customHeight="1" x14ac:dyDescent="0.25">
      <c r="A320" s="19" t="s">
        <v>105</v>
      </c>
      <c r="B320" s="19">
        <v>0</v>
      </c>
      <c r="C320" s="20" t="s">
        <v>106</v>
      </c>
      <c r="D320" s="19">
        <v>35410001859</v>
      </c>
      <c r="E320" s="19" t="s">
        <v>1143</v>
      </c>
      <c r="F320" s="20" t="s">
        <v>1144</v>
      </c>
      <c r="G320" s="21">
        <v>54</v>
      </c>
      <c r="H320" s="21">
        <v>54</v>
      </c>
      <c r="I320" s="21">
        <v>0</v>
      </c>
      <c r="J320" s="18" t="str">
        <f>Tableau1[[#This Row],[Code Article Laboratoire]]&amp;Tableau1[[#This Row],[Magasin]]</f>
        <v>077.0921Disponible</v>
      </c>
      <c r="K320" s="21">
        <v>0</v>
      </c>
      <c r="L320" s="21">
        <v>0</v>
      </c>
      <c r="M320" s="21">
        <v>0</v>
      </c>
      <c r="N320" s="21">
        <v>0</v>
      </c>
      <c r="O320" s="21">
        <v>0</v>
      </c>
      <c r="P320" s="21">
        <v>0</v>
      </c>
      <c r="Q320" s="21">
        <v>0</v>
      </c>
      <c r="R320" s="21">
        <v>0</v>
      </c>
      <c r="S320" s="21">
        <v>0</v>
      </c>
      <c r="T320" s="21">
        <v>0</v>
      </c>
    </row>
    <row r="321" spans="1:20" ht="12" customHeight="1" x14ac:dyDescent="0.25">
      <c r="A321" s="19" t="s">
        <v>105</v>
      </c>
      <c r="B321" s="19">
        <v>99</v>
      </c>
      <c r="C321" s="20" t="s">
        <v>143</v>
      </c>
      <c r="D321" s="19">
        <v>35410001867</v>
      </c>
      <c r="E321" s="19" t="s">
        <v>1132</v>
      </c>
      <c r="F321" s="20" t="s">
        <v>1133</v>
      </c>
      <c r="G321" s="21">
        <v>0</v>
      </c>
      <c r="H321" s="21">
        <v>0</v>
      </c>
      <c r="I321" s="21">
        <v>0</v>
      </c>
      <c r="J321" s="18" t="str">
        <f>Tableau1[[#This Row],[Code Article Laboratoire]]&amp;Tableau1[[#This Row],[Magasin]]</f>
        <v xml:space="preserve">077.0922Stock Non Range               </v>
      </c>
      <c r="K321" s="21">
        <v>0</v>
      </c>
      <c r="L321" s="21">
        <v>0</v>
      </c>
      <c r="M321" s="21">
        <v>0</v>
      </c>
      <c r="N321" s="21">
        <v>0</v>
      </c>
      <c r="O321" s="21">
        <v>0</v>
      </c>
      <c r="P321" s="21">
        <v>0</v>
      </c>
      <c r="Q321" s="21">
        <v>0</v>
      </c>
      <c r="R321" s="21">
        <v>50</v>
      </c>
      <c r="S321" s="21">
        <v>50</v>
      </c>
      <c r="T321" s="21">
        <v>0</v>
      </c>
    </row>
    <row r="322" spans="1:20" ht="12" customHeight="1" x14ac:dyDescent="0.25">
      <c r="A322" s="19" t="s">
        <v>105</v>
      </c>
      <c r="B322" s="19">
        <v>0</v>
      </c>
      <c r="C322" s="20" t="s">
        <v>106</v>
      </c>
      <c r="D322" s="19">
        <v>35410001867</v>
      </c>
      <c r="E322" s="19" t="s">
        <v>1132</v>
      </c>
      <c r="F322" s="20" t="s">
        <v>1133</v>
      </c>
      <c r="G322" s="21">
        <v>63</v>
      </c>
      <c r="H322" s="21">
        <v>13</v>
      </c>
      <c r="I322" s="21">
        <v>50</v>
      </c>
      <c r="J322" s="18" t="str">
        <f>Tableau1[[#This Row],[Code Article Laboratoire]]&amp;Tableau1[[#This Row],[Magasin]]</f>
        <v>077.0922Disponible</v>
      </c>
      <c r="K322" s="21">
        <v>0</v>
      </c>
      <c r="L322" s="21">
        <v>0</v>
      </c>
      <c r="M322" s="21">
        <v>0</v>
      </c>
      <c r="N322" s="21">
        <v>0</v>
      </c>
      <c r="O322" s="21">
        <v>0</v>
      </c>
      <c r="P322" s="21">
        <v>0</v>
      </c>
      <c r="Q322" s="21">
        <v>0</v>
      </c>
      <c r="R322" s="21">
        <v>50</v>
      </c>
      <c r="S322" s="21">
        <v>50</v>
      </c>
      <c r="T322" s="21">
        <v>0</v>
      </c>
    </row>
    <row r="323" spans="1:20" ht="12" customHeight="1" x14ac:dyDescent="0.25">
      <c r="A323" s="19" t="s">
        <v>105</v>
      </c>
      <c r="B323" s="19">
        <v>99</v>
      </c>
      <c r="C323" s="20" t="s">
        <v>143</v>
      </c>
      <c r="D323" s="19">
        <v>35410001875</v>
      </c>
      <c r="E323" s="19" t="s">
        <v>453</v>
      </c>
      <c r="F323" s="20" t="s">
        <v>454</v>
      </c>
      <c r="G323" s="21">
        <v>5</v>
      </c>
      <c r="H323" s="21">
        <v>0</v>
      </c>
      <c r="I323" s="21">
        <v>0</v>
      </c>
      <c r="J323" s="18" t="str">
        <f>Tableau1[[#This Row],[Code Article Laboratoire]]&amp;Tableau1[[#This Row],[Magasin]]</f>
        <v xml:space="preserve">077.0931Stock Non Range               </v>
      </c>
      <c r="K323" s="21">
        <v>0</v>
      </c>
      <c r="L323" s="21">
        <v>0</v>
      </c>
      <c r="M323" s="21">
        <v>0</v>
      </c>
      <c r="N323" s="21">
        <v>0</v>
      </c>
      <c r="O323" s="21">
        <v>0</v>
      </c>
      <c r="P323" s="21">
        <v>0</v>
      </c>
      <c r="Q323" s="21">
        <v>0</v>
      </c>
      <c r="R323" s="21">
        <v>5</v>
      </c>
      <c r="S323" s="21">
        <v>0</v>
      </c>
      <c r="T323" s="21">
        <v>0</v>
      </c>
    </row>
    <row r="324" spans="1:20" ht="12" customHeight="1" x14ac:dyDescent="0.25">
      <c r="A324" s="19" t="s">
        <v>105</v>
      </c>
      <c r="B324" s="19">
        <v>52</v>
      </c>
      <c r="C324" s="20" t="s">
        <v>109</v>
      </c>
      <c r="D324" s="19">
        <v>35410001875</v>
      </c>
      <c r="E324" s="19" t="s">
        <v>453</v>
      </c>
      <c r="F324" s="20" t="s">
        <v>454</v>
      </c>
      <c r="G324" s="21">
        <v>1</v>
      </c>
      <c r="H324" s="21">
        <v>1</v>
      </c>
      <c r="I324" s="21">
        <v>0</v>
      </c>
      <c r="J324" s="18" t="str">
        <f>Tableau1[[#This Row],[Code Article Laboratoire]]&amp;Tableau1[[#This Row],[Magasin]]</f>
        <v xml:space="preserve">077.0931Retour Attente Destruction    </v>
      </c>
      <c r="K324" s="21">
        <v>0</v>
      </c>
      <c r="L324" s="21">
        <v>0</v>
      </c>
      <c r="M324" s="21">
        <v>0</v>
      </c>
      <c r="N324" s="21">
        <v>0</v>
      </c>
      <c r="O324" s="21">
        <v>0</v>
      </c>
      <c r="P324" s="21">
        <v>0</v>
      </c>
      <c r="Q324" s="21">
        <v>0</v>
      </c>
      <c r="R324" s="21">
        <v>0</v>
      </c>
      <c r="S324" s="21">
        <v>0</v>
      </c>
      <c r="T324" s="21">
        <v>0</v>
      </c>
    </row>
    <row r="325" spans="1:20" ht="12" customHeight="1" x14ac:dyDescent="0.25">
      <c r="A325" s="19" t="s">
        <v>105</v>
      </c>
      <c r="B325" s="19">
        <v>0</v>
      </c>
      <c r="C325" s="20" t="s">
        <v>106</v>
      </c>
      <c r="D325" s="19">
        <v>35410001875</v>
      </c>
      <c r="E325" s="19" t="s">
        <v>453</v>
      </c>
      <c r="F325" s="20" t="s">
        <v>454</v>
      </c>
      <c r="G325" s="21">
        <v>0</v>
      </c>
      <c r="H325" s="21">
        <v>266</v>
      </c>
      <c r="I325" s="21">
        <v>0</v>
      </c>
      <c r="J325" s="18" t="str">
        <f>Tableau1[[#This Row],[Code Article Laboratoire]]&amp;Tableau1[[#This Row],[Magasin]]</f>
        <v>077.0931Disponible</v>
      </c>
      <c r="K325" s="21">
        <v>0</v>
      </c>
      <c r="L325" s="21">
        <v>5</v>
      </c>
      <c r="M325" s="21">
        <v>267</v>
      </c>
      <c r="N325" s="21">
        <v>0</v>
      </c>
      <c r="O325" s="21">
        <v>0</v>
      </c>
      <c r="P325" s="21">
        <v>0</v>
      </c>
      <c r="Q325" s="21">
        <v>0</v>
      </c>
      <c r="R325" s="21">
        <v>0</v>
      </c>
      <c r="S325" s="21">
        <v>5</v>
      </c>
      <c r="T325" s="21">
        <v>1</v>
      </c>
    </row>
    <row r="326" spans="1:20" ht="12" customHeight="1" x14ac:dyDescent="0.25">
      <c r="A326" s="19" t="s">
        <v>105</v>
      </c>
      <c r="B326" s="19">
        <v>52</v>
      </c>
      <c r="C326" s="20" t="s">
        <v>109</v>
      </c>
      <c r="D326" s="19">
        <v>35410001883</v>
      </c>
      <c r="E326" s="19" t="s">
        <v>455</v>
      </c>
      <c r="F326" s="20" t="s">
        <v>456</v>
      </c>
      <c r="G326" s="21">
        <v>12</v>
      </c>
      <c r="H326" s="21">
        <v>12</v>
      </c>
      <c r="I326" s="21">
        <v>0</v>
      </c>
      <c r="J326" s="18" t="str">
        <f>Tableau1[[#This Row],[Code Article Laboratoire]]&amp;Tableau1[[#This Row],[Magasin]]</f>
        <v xml:space="preserve">077.0951Retour Attente Destruction    </v>
      </c>
      <c r="K326" s="21">
        <v>0</v>
      </c>
      <c r="L326" s="21">
        <v>0</v>
      </c>
      <c r="M326" s="21">
        <v>0</v>
      </c>
      <c r="N326" s="21">
        <v>0</v>
      </c>
      <c r="O326" s="21">
        <v>0</v>
      </c>
      <c r="P326" s="21">
        <v>0</v>
      </c>
      <c r="Q326" s="21">
        <v>0</v>
      </c>
      <c r="R326" s="21">
        <v>0</v>
      </c>
      <c r="S326" s="21">
        <v>0</v>
      </c>
      <c r="T326" s="21">
        <v>0</v>
      </c>
    </row>
    <row r="327" spans="1:20" ht="12" customHeight="1" x14ac:dyDescent="0.25">
      <c r="A327" s="19" t="s">
        <v>105</v>
      </c>
      <c r="B327" s="19">
        <v>99</v>
      </c>
      <c r="C327" s="20" t="s">
        <v>143</v>
      </c>
      <c r="D327" s="19">
        <v>35410001883</v>
      </c>
      <c r="E327" s="19" t="s">
        <v>455</v>
      </c>
      <c r="F327" s="20" t="s">
        <v>456</v>
      </c>
      <c r="G327" s="21">
        <v>0</v>
      </c>
      <c r="H327" s="21">
        <v>0</v>
      </c>
      <c r="I327" s="21">
        <v>0</v>
      </c>
      <c r="J327" s="18" t="str">
        <f>Tableau1[[#This Row],[Code Article Laboratoire]]&amp;Tableau1[[#This Row],[Magasin]]</f>
        <v xml:space="preserve">077.0951Stock Non Range               </v>
      </c>
      <c r="K327" s="21">
        <v>0</v>
      </c>
      <c r="L327" s="21">
        <v>0</v>
      </c>
      <c r="M327" s="21">
        <v>0</v>
      </c>
      <c r="N327" s="21">
        <v>0</v>
      </c>
      <c r="O327" s="21">
        <v>0</v>
      </c>
      <c r="P327" s="21">
        <v>0</v>
      </c>
      <c r="Q327" s="21">
        <v>0</v>
      </c>
      <c r="R327" s="21">
        <v>5</v>
      </c>
      <c r="S327" s="21">
        <v>5</v>
      </c>
      <c r="T327" s="21">
        <v>0</v>
      </c>
    </row>
    <row r="328" spans="1:20" ht="12" customHeight="1" x14ac:dyDescent="0.25">
      <c r="A328" s="19" t="s">
        <v>105</v>
      </c>
      <c r="B328" s="19">
        <v>0</v>
      </c>
      <c r="C328" s="20" t="s">
        <v>106</v>
      </c>
      <c r="D328" s="19">
        <v>35410001883</v>
      </c>
      <c r="E328" s="19" t="s">
        <v>455</v>
      </c>
      <c r="F328" s="20" t="s">
        <v>456</v>
      </c>
      <c r="G328" s="21">
        <v>0</v>
      </c>
      <c r="H328" s="21">
        <v>0</v>
      </c>
      <c r="I328" s="21">
        <v>0</v>
      </c>
      <c r="J328" s="18" t="str">
        <f>Tableau1[[#This Row],[Code Article Laboratoire]]&amp;Tableau1[[#This Row],[Magasin]]</f>
        <v>077.0951Disponible</v>
      </c>
      <c r="K328" s="21">
        <v>0</v>
      </c>
      <c r="L328" s="21">
        <v>5</v>
      </c>
      <c r="M328" s="21">
        <v>5</v>
      </c>
      <c r="N328" s="21">
        <v>0</v>
      </c>
      <c r="O328" s="21">
        <v>0</v>
      </c>
      <c r="P328" s="21">
        <v>0</v>
      </c>
      <c r="Q328" s="21">
        <v>0</v>
      </c>
      <c r="R328" s="21">
        <v>5</v>
      </c>
      <c r="S328" s="21">
        <v>5</v>
      </c>
      <c r="T328" s="21">
        <v>0</v>
      </c>
    </row>
    <row r="329" spans="1:20" ht="12" customHeight="1" x14ac:dyDescent="0.25">
      <c r="A329" s="19" t="s">
        <v>105</v>
      </c>
      <c r="B329" s="19">
        <v>0</v>
      </c>
      <c r="C329" s="20" t="s">
        <v>106</v>
      </c>
      <c r="D329" s="19">
        <v>35410001891</v>
      </c>
      <c r="E329" s="19" t="s">
        <v>457</v>
      </c>
      <c r="F329" s="20" t="s">
        <v>458</v>
      </c>
      <c r="G329" s="21">
        <v>9</v>
      </c>
      <c r="H329" s="21">
        <v>9</v>
      </c>
      <c r="I329" s="21">
        <v>0</v>
      </c>
      <c r="J329" s="18" t="str">
        <f>Tableau1[[#This Row],[Code Article Laboratoire]]&amp;Tableau1[[#This Row],[Magasin]]</f>
        <v>077.0961Disponible</v>
      </c>
      <c r="K329" s="21">
        <v>0</v>
      </c>
      <c r="L329" s="21">
        <v>0</v>
      </c>
      <c r="M329" s="21">
        <v>0</v>
      </c>
      <c r="N329" s="21">
        <v>0</v>
      </c>
      <c r="O329" s="21">
        <v>0</v>
      </c>
      <c r="P329" s="21">
        <v>0</v>
      </c>
      <c r="Q329" s="21">
        <v>0</v>
      </c>
      <c r="R329" s="21">
        <v>0</v>
      </c>
      <c r="S329" s="21">
        <v>0</v>
      </c>
      <c r="T329" s="21">
        <v>0</v>
      </c>
    </row>
    <row r="330" spans="1:20" ht="12" customHeight="1" x14ac:dyDescent="0.25">
      <c r="A330" s="19" t="s">
        <v>105</v>
      </c>
      <c r="B330" s="19">
        <v>0</v>
      </c>
      <c r="C330" s="20" t="s">
        <v>106</v>
      </c>
      <c r="D330" s="19">
        <v>35410004671</v>
      </c>
      <c r="E330" s="19" t="s">
        <v>459</v>
      </c>
      <c r="F330" s="20" t="s">
        <v>460</v>
      </c>
      <c r="G330" s="21">
        <v>4</v>
      </c>
      <c r="H330" s="21">
        <v>4</v>
      </c>
      <c r="I330" s="21">
        <v>0</v>
      </c>
      <c r="J330" s="18" t="str">
        <f>Tableau1[[#This Row],[Code Article Laboratoire]]&amp;Tableau1[[#This Row],[Magasin]]</f>
        <v>077.0963Disponible</v>
      </c>
      <c r="K330" s="21">
        <v>0</v>
      </c>
      <c r="L330" s="21">
        <v>0</v>
      </c>
      <c r="M330" s="21">
        <v>0</v>
      </c>
      <c r="N330" s="21">
        <v>0</v>
      </c>
      <c r="O330" s="21">
        <v>0</v>
      </c>
      <c r="P330" s="21">
        <v>0</v>
      </c>
      <c r="Q330" s="21">
        <v>0</v>
      </c>
      <c r="R330" s="21">
        <v>0</v>
      </c>
      <c r="S330" s="21">
        <v>0</v>
      </c>
      <c r="T330" s="21">
        <v>0</v>
      </c>
    </row>
    <row r="331" spans="1:20" ht="12" customHeight="1" x14ac:dyDescent="0.25">
      <c r="A331" s="19" t="s">
        <v>105</v>
      </c>
      <c r="B331" s="19">
        <v>0</v>
      </c>
      <c r="C331" s="20" t="s">
        <v>106</v>
      </c>
      <c r="D331" s="19">
        <v>35410004689</v>
      </c>
      <c r="E331" s="19" t="s">
        <v>461</v>
      </c>
      <c r="F331" s="20" t="s">
        <v>462</v>
      </c>
      <c r="G331" s="21">
        <v>24</v>
      </c>
      <c r="H331" s="21">
        <v>24</v>
      </c>
      <c r="I331" s="21">
        <v>0</v>
      </c>
      <c r="J331" s="18" t="str">
        <f>Tableau1[[#This Row],[Code Article Laboratoire]]&amp;Tableau1[[#This Row],[Magasin]]</f>
        <v>077.1013Disponible</v>
      </c>
      <c r="K331" s="21">
        <v>0</v>
      </c>
      <c r="L331" s="21">
        <v>0</v>
      </c>
      <c r="M331" s="21">
        <v>0</v>
      </c>
      <c r="N331" s="21">
        <v>0</v>
      </c>
      <c r="O331" s="21">
        <v>0</v>
      </c>
      <c r="P331" s="21">
        <v>0</v>
      </c>
      <c r="Q331" s="21">
        <v>0</v>
      </c>
      <c r="R331" s="21">
        <v>0</v>
      </c>
      <c r="S331" s="21">
        <v>0</v>
      </c>
      <c r="T331" s="21">
        <v>0</v>
      </c>
    </row>
    <row r="332" spans="1:20" ht="12" customHeight="1" x14ac:dyDescent="0.25">
      <c r="A332" s="19" t="s">
        <v>105</v>
      </c>
      <c r="B332" s="19">
        <v>0</v>
      </c>
      <c r="C332" s="20" t="s">
        <v>106</v>
      </c>
      <c r="D332" s="19">
        <v>35410001917</v>
      </c>
      <c r="E332" s="19" t="s">
        <v>463</v>
      </c>
      <c r="F332" s="20" t="s">
        <v>464</v>
      </c>
      <c r="G332" s="21">
        <v>13</v>
      </c>
      <c r="H332" s="21">
        <v>13</v>
      </c>
      <c r="I332" s="21">
        <v>0</v>
      </c>
      <c r="J332" s="18" t="str">
        <f>Tableau1[[#This Row],[Code Article Laboratoire]]&amp;Tableau1[[#This Row],[Magasin]]</f>
        <v>077.1017Disponible</v>
      </c>
      <c r="K332" s="21">
        <v>0</v>
      </c>
      <c r="L332" s="21">
        <v>0</v>
      </c>
      <c r="M332" s="21">
        <v>0</v>
      </c>
      <c r="N332" s="21">
        <v>0</v>
      </c>
      <c r="O332" s="21">
        <v>0</v>
      </c>
      <c r="P332" s="21">
        <v>0</v>
      </c>
      <c r="Q332" s="21">
        <v>0</v>
      </c>
      <c r="R332" s="21">
        <v>0</v>
      </c>
      <c r="S332" s="21">
        <v>0</v>
      </c>
      <c r="T332" s="21">
        <v>0</v>
      </c>
    </row>
    <row r="333" spans="1:20" ht="12" customHeight="1" x14ac:dyDescent="0.25">
      <c r="A333" s="19" t="s">
        <v>105</v>
      </c>
      <c r="B333" s="19">
        <v>0</v>
      </c>
      <c r="C333" s="20" t="s">
        <v>106</v>
      </c>
      <c r="D333" s="19">
        <v>35410001925</v>
      </c>
      <c r="E333" s="19" t="s">
        <v>465</v>
      </c>
      <c r="F333" s="20" t="s">
        <v>466</v>
      </c>
      <c r="G333" s="21">
        <v>144</v>
      </c>
      <c r="H333" s="21">
        <v>144</v>
      </c>
      <c r="I333" s="21">
        <v>0</v>
      </c>
      <c r="J333" s="18" t="str">
        <f>Tableau1[[#This Row],[Code Article Laboratoire]]&amp;Tableau1[[#This Row],[Magasin]]</f>
        <v>077.1018Disponible</v>
      </c>
      <c r="K333" s="21">
        <v>0</v>
      </c>
      <c r="L333" s="21">
        <v>0</v>
      </c>
      <c r="M333" s="21">
        <v>0</v>
      </c>
      <c r="N333" s="21">
        <v>0</v>
      </c>
      <c r="O333" s="21">
        <v>0</v>
      </c>
      <c r="P333" s="21">
        <v>0</v>
      </c>
      <c r="Q333" s="21">
        <v>0</v>
      </c>
      <c r="R333" s="21">
        <v>0</v>
      </c>
      <c r="S333" s="21">
        <v>0</v>
      </c>
      <c r="T333" s="21">
        <v>0</v>
      </c>
    </row>
    <row r="334" spans="1:20" ht="12" customHeight="1" x14ac:dyDescent="0.25">
      <c r="A334" s="19" t="s">
        <v>105</v>
      </c>
      <c r="B334" s="19">
        <v>99</v>
      </c>
      <c r="C334" s="20" t="s">
        <v>143</v>
      </c>
      <c r="D334" s="19">
        <v>35410001958</v>
      </c>
      <c r="E334" s="19" t="s">
        <v>1134</v>
      </c>
      <c r="F334" s="20" t="s">
        <v>1135</v>
      </c>
      <c r="G334" s="21">
        <v>0</v>
      </c>
      <c r="H334" s="21">
        <v>5</v>
      </c>
      <c r="I334" s="21">
        <v>0</v>
      </c>
      <c r="J334" s="18" t="str">
        <f>Tableau1[[#This Row],[Code Article Laboratoire]]&amp;Tableau1[[#This Row],[Magasin]]</f>
        <v xml:space="preserve">077.1042Stock Non Range               </v>
      </c>
      <c r="K334" s="21">
        <v>0</v>
      </c>
      <c r="L334" s="21">
        <v>0</v>
      </c>
      <c r="M334" s="21">
        <v>0</v>
      </c>
      <c r="N334" s="21">
        <v>0</v>
      </c>
      <c r="O334" s="21">
        <v>0</v>
      </c>
      <c r="P334" s="21">
        <v>0</v>
      </c>
      <c r="Q334" s="21">
        <v>0</v>
      </c>
      <c r="R334" s="21">
        <v>0</v>
      </c>
      <c r="S334" s="21">
        <v>5</v>
      </c>
      <c r="T334" s="21">
        <v>0</v>
      </c>
    </row>
    <row r="335" spans="1:20" ht="12" customHeight="1" x14ac:dyDescent="0.25">
      <c r="A335" s="19" t="s">
        <v>105</v>
      </c>
      <c r="B335" s="19">
        <v>0</v>
      </c>
      <c r="C335" s="20" t="s">
        <v>106</v>
      </c>
      <c r="D335" s="19">
        <v>35410001958</v>
      </c>
      <c r="E335" s="19" t="s">
        <v>1134</v>
      </c>
      <c r="F335" s="20" t="s">
        <v>1135</v>
      </c>
      <c r="G335" s="21">
        <v>59</v>
      </c>
      <c r="H335" s="21">
        <v>54</v>
      </c>
      <c r="I335" s="21">
        <v>0</v>
      </c>
      <c r="J335" s="18" t="str">
        <f>Tableau1[[#This Row],[Code Article Laboratoire]]&amp;Tableau1[[#This Row],[Magasin]]</f>
        <v>077.1042Disponible</v>
      </c>
      <c r="K335" s="21">
        <v>0</v>
      </c>
      <c r="L335" s="21">
        <v>0</v>
      </c>
      <c r="M335" s="21">
        <v>0</v>
      </c>
      <c r="N335" s="21">
        <v>0</v>
      </c>
      <c r="O335" s="21">
        <v>0</v>
      </c>
      <c r="P335" s="21">
        <v>0</v>
      </c>
      <c r="Q335" s="21">
        <v>0</v>
      </c>
      <c r="R335" s="21">
        <v>5</v>
      </c>
      <c r="S335" s="21">
        <v>0</v>
      </c>
      <c r="T335" s="21">
        <v>0</v>
      </c>
    </row>
    <row r="336" spans="1:20" ht="12" customHeight="1" x14ac:dyDescent="0.25">
      <c r="A336" s="19" t="s">
        <v>105</v>
      </c>
      <c r="B336" s="19">
        <v>99</v>
      </c>
      <c r="C336" s="20" t="s">
        <v>143</v>
      </c>
      <c r="D336" s="19">
        <v>35410001966</v>
      </c>
      <c r="E336" s="19" t="s">
        <v>1176</v>
      </c>
      <c r="F336" s="20" t="s">
        <v>1215</v>
      </c>
      <c r="G336" s="21">
        <v>0</v>
      </c>
      <c r="H336" s="21">
        <v>0</v>
      </c>
      <c r="I336" s="21">
        <v>0</v>
      </c>
      <c r="J336" s="18" t="str">
        <f>Tableau1[[#This Row],[Code Article Laboratoire]]&amp;Tableau1[[#This Row],[Magasin]]</f>
        <v xml:space="preserve">077.1043Stock Non Range               </v>
      </c>
      <c r="K336" s="21">
        <v>0</v>
      </c>
      <c r="L336" s="21">
        <v>0</v>
      </c>
      <c r="M336" s="21">
        <v>0</v>
      </c>
      <c r="N336" s="21">
        <v>0</v>
      </c>
      <c r="O336" s="21">
        <v>0</v>
      </c>
      <c r="P336" s="21">
        <v>0</v>
      </c>
      <c r="Q336" s="21">
        <v>0</v>
      </c>
      <c r="R336" s="21">
        <v>23</v>
      </c>
      <c r="S336" s="21">
        <v>23</v>
      </c>
      <c r="T336" s="21">
        <v>0</v>
      </c>
    </row>
    <row r="337" spans="1:20" ht="12" customHeight="1" x14ac:dyDescent="0.25">
      <c r="A337" s="19" t="s">
        <v>105</v>
      </c>
      <c r="B337" s="19">
        <v>0</v>
      </c>
      <c r="C337" s="20" t="s">
        <v>106</v>
      </c>
      <c r="D337" s="19">
        <v>35410001966</v>
      </c>
      <c r="E337" s="19" t="s">
        <v>1176</v>
      </c>
      <c r="F337" s="20" t="s">
        <v>1215</v>
      </c>
      <c r="G337" s="21">
        <v>23</v>
      </c>
      <c r="H337" s="21">
        <v>0</v>
      </c>
      <c r="I337" s="21">
        <v>23</v>
      </c>
      <c r="J337" s="18" t="str">
        <f>Tableau1[[#This Row],[Code Article Laboratoire]]&amp;Tableau1[[#This Row],[Magasin]]</f>
        <v>077.1043Disponible</v>
      </c>
      <c r="K337" s="21">
        <v>0</v>
      </c>
      <c r="L337" s="21">
        <v>0</v>
      </c>
      <c r="M337" s="21">
        <v>0</v>
      </c>
      <c r="N337" s="21">
        <v>0</v>
      </c>
      <c r="O337" s="21">
        <v>0</v>
      </c>
      <c r="P337" s="21">
        <v>0</v>
      </c>
      <c r="Q337" s="21">
        <v>0</v>
      </c>
      <c r="R337" s="21">
        <v>23</v>
      </c>
      <c r="S337" s="21">
        <v>23</v>
      </c>
      <c r="T337" s="21">
        <v>0</v>
      </c>
    </row>
    <row r="338" spans="1:20" ht="12" customHeight="1" x14ac:dyDescent="0.25">
      <c r="A338" s="19" t="s">
        <v>105</v>
      </c>
      <c r="B338" s="19">
        <v>0</v>
      </c>
      <c r="C338" s="20" t="s">
        <v>106</v>
      </c>
      <c r="D338" s="19">
        <v>35410001974</v>
      </c>
      <c r="E338" s="19" t="s">
        <v>1171</v>
      </c>
      <c r="F338" s="20" t="s">
        <v>1206</v>
      </c>
      <c r="G338" s="21">
        <v>32</v>
      </c>
      <c r="H338" s="21">
        <v>32</v>
      </c>
      <c r="I338" s="21">
        <v>0</v>
      </c>
      <c r="J338" s="18" t="str">
        <f>Tableau1[[#This Row],[Code Article Laboratoire]]&amp;Tableau1[[#This Row],[Magasin]]</f>
        <v>077.1044Disponible</v>
      </c>
      <c r="K338" s="21">
        <v>0</v>
      </c>
      <c r="L338" s="21">
        <v>0</v>
      </c>
      <c r="M338" s="21">
        <v>0</v>
      </c>
      <c r="N338" s="21">
        <v>0</v>
      </c>
      <c r="O338" s="21">
        <v>0</v>
      </c>
      <c r="P338" s="21">
        <v>0</v>
      </c>
      <c r="Q338" s="21">
        <v>0</v>
      </c>
      <c r="R338" s="21">
        <v>0</v>
      </c>
      <c r="S338" s="21">
        <v>0</v>
      </c>
      <c r="T338" s="21">
        <v>0</v>
      </c>
    </row>
    <row r="339" spans="1:20" ht="12" customHeight="1" x14ac:dyDescent="0.25">
      <c r="A339" s="19" t="s">
        <v>105</v>
      </c>
      <c r="B339" s="19">
        <v>0</v>
      </c>
      <c r="C339" s="20" t="s">
        <v>106</v>
      </c>
      <c r="D339" s="19">
        <v>35410001982</v>
      </c>
      <c r="E339" s="19" t="s">
        <v>467</v>
      </c>
      <c r="F339" s="20" t="s">
        <v>468</v>
      </c>
      <c r="G339" s="21">
        <v>5</v>
      </c>
      <c r="H339" s="21">
        <v>5</v>
      </c>
      <c r="I339" s="21">
        <v>0</v>
      </c>
      <c r="J339" s="18" t="str">
        <f>Tableau1[[#This Row],[Code Article Laboratoire]]&amp;Tableau1[[#This Row],[Magasin]]</f>
        <v>077.1045Disponible</v>
      </c>
      <c r="K339" s="21">
        <v>0</v>
      </c>
      <c r="L339" s="21">
        <v>0</v>
      </c>
      <c r="M339" s="21">
        <v>0</v>
      </c>
      <c r="N339" s="21">
        <v>0</v>
      </c>
      <c r="O339" s="21">
        <v>0</v>
      </c>
      <c r="P339" s="21">
        <v>0</v>
      </c>
      <c r="Q339" s="21">
        <v>0</v>
      </c>
      <c r="R339" s="21">
        <v>0</v>
      </c>
      <c r="S339" s="21">
        <v>0</v>
      </c>
      <c r="T339" s="21">
        <v>0</v>
      </c>
    </row>
    <row r="340" spans="1:20" ht="12" customHeight="1" x14ac:dyDescent="0.25">
      <c r="A340" s="19" t="s">
        <v>105</v>
      </c>
      <c r="B340" s="19">
        <v>0</v>
      </c>
      <c r="C340" s="20" t="s">
        <v>106</v>
      </c>
      <c r="D340" s="19">
        <v>35410001990</v>
      </c>
      <c r="E340" s="19" t="s">
        <v>469</v>
      </c>
      <c r="F340" s="20" t="s">
        <v>470</v>
      </c>
      <c r="G340" s="21">
        <v>26</v>
      </c>
      <c r="H340" s="21">
        <v>26</v>
      </c>
      <c r="I340" s="21">
        <v>0</v>
      </c>
      <c r="J340" s="18" t="str">
        <f>Tableau1[[#This Row],[Code Article Laboratoire]]&amp;Tableau1[[#This Row],[Magasin]]</f>
        <v>077.1046Disponible</v>
      </c>
      <c r="K340" s="21">
        <v>0</v>
      </c>
      <c r="L340" s="21">
        <v>0</v>
      </c>
      <c r="M340" s="21">
        <v>0</v>
      </c>
      <c r="N340" s="21">
        <v>0</v>
      </c>
      <c r="O340" s="21">
        <v>0</v>
      </c>
      <c r="P340" s="21">
        <v>0</v>
      </c>
      <c r="Q340" s="21">
        <v>0</v>
      </c>
      <c r="R340" s="21">
        <v>0</v>
      </c>
      <c r="S340" s="21">
        <v>0</v>
      </c>
      <c r="T340" s="21">
        <v>0</v>
      </c>
    </row>
    <row r="341" spans="1:20" ht="12" customHeight="1" x14ac:dyDescent="0.25">
      <c r="A341" s="19" t="s">
        <v>105</v>
      </c>
      <c r="B341" s="19">
        <v>0</v>
      </c>
      <c r="C341" s="20" t="s">
        <v>106</v>
      </c>
      <c r="D341" s="19">
        <v>35410002006</v>
      </c>
      <c r="E341" s="19" t="s">
        <v>471</v>
      </c>
      <c r="F341" s="20" t="s">
        <v>472</v>
      </c>
      <c r="G341" s="21">
        <v>4</v>
      </c>
      <c r="H341" s="21">
        <v>4</v>
      </c>
      <c r="I341" s="21">
        <v>0</v>
      </c>
      <c r="J341" s="18" t="str">
        <f>Tableau1[[#This Row],[Code Article Laboratoire]]&amp;Tableau1[[#This Row],[Magasin]]</f>
        <v>077.1047Disponible</v>
      </c>
      <c r="K341" s="21">
        <v>0</v>
      </c>
      <c r="L341" s="21">
        <v>0</v>
      </c>
      <c r="M341" s="21">
        <v>0</v>
      </c>
      <c r="N341" s="21">
        <v>0</v>
      </c>
      <c r="O341" s="21">
        <v>0</v>
      </c>
      <c r="P341" s="21">
        <v>0</v>
      </c>
      <c r="Q341" s="21">
        <v>0</v>
      </c>
      <c r="R341" s="21">
        <v>0</v>
      </c>
      <c r="S341" s="21">
        <v>0</v>
      </c>
      <c r="T341" s="21">
        <v>0</v>
      </c>
    </row>
    <row r="342" spans="1:20" ht="12" customHeight="1" x14ac:dyDescent="0.25">
      <c r="A342" s="19" t="s">
        <v>105</v>
      </c>
      <c r="B342" s="19">
        <v>0</v>
      </c>
      <c r="C342" s="20" t="s">
        <v>106</v>
      </c>
      <c r="D342" s="19">
        <v>35410004705</v>
      </c>
      <c r="E342" s="19" t="s">
        <v>473</v>
      </c>
      <c r="F342" s="20" t="s">
        <v>474</v>
      </c>
      <c r="G342" s="21">
        <v>1</v>
      </c>
      <c r="H342" s="21">
        <v>1</v>
      </c>
      <c r="I342" s="21">
        <v>0</v>
      </c>
      <c r="J342" s="18" t="str">
        <f>Tableau1[[#This Row],[Code Article Laboratoire]]&amp;Tableau1[[#This Row],[Magasin]]</f>
        <v>077.1082Disponible</v>
      </c>
      <c r="K342" s="21">
        <v>0</v>
      </c>
      <c r="L342" s="21">
        <v>0</v>
      </c>
      <c r="M342" s="21">
        <v>0</v>
      </c>
      <c r="N342" s="21">
        <v>0</v>
      </c>
      <c r="O342" s="21">
        <v>0</v>
      </c>
      <c r="P342" s="21">
        <v>0</v>
      </c>
      <c r="Q342" s="21">
        <v>0</v>
      </c>
      <c r="R342" s="21">
        <v>0</v>
      </c>
      <c r="S342" s="21">
        <v>0</v>
      </c>
      <c r="T342" s="21">
        <v>0</v>
      </c>
    </row>
    <row r="343" spans="1:20" ht="12" customHeight="1" x14ac:dyDescent="0.25">
      <c r="A343" s="19" t="s">
        <v>105</v>
      </c>
      <c r="B343" s="19">
        <v>0</v>
      </c>
      <c r="C343" s="20" t="s">
        <v>106</v>
      </c>
      <c r="D343" s="19">
        <v>35410002022</v>
      </c>
      <c r="E343" s="19" t="s">
        <v>475</v>
      </c>
      <c r="F343" s="20" t="s">
        <v>476</v>
      </c>
      <c r="G343" s="21">
        <v>4</v>
      </c>
      <c r="H343" s="21">
        <v>4</v>
      </c>
      <c r="I343" s="21">
        <v>0</v>
      </c>
      <c r="J343" s="18" t="str">
        <f>Tableau1[[#This Row],[Code Article Laboratoire]]&amp;Tableau1[[#This Row],[Magasin]]</f>
        <v>077.1456Disponible</v>
      </c>
      <c r="K343" s="21">
        <v>0</v>
      </c>
      <c r="L343" s="21">
        <v>0</v>
      </c>
      <c r="M343" s="21">
        <v>0</v>
      </c>
      <c r="N343" s="21">
        <v>0</v>
      </c>
      <c r="O343" s="21">
        <v>0</v>
      </c>
      <c r="P343" s="21">
        <v>0</v>
      </c>
      <c r="Q343" s="21">
        <v>0</v>
      </c>
      <c r="R343" s="21">
        <v>0</v>
      </c>
      <c r="S343" s="21">
        <v>0</v>
      </c>
      <c r="T343" s="21">
        <v>0</v>
      </c>
    </row>
    <row r="344" spans="1:20" ht="12" customHeight="1" x14ac:dyDescent="0.25">
      <c r="A344" s="19" t="s">
        <v>105</v>
      </c>
      <c r="B344" s="19">
        <v>52</v>
      </c>
      <c r="C344" s="20" t="s">
        <v>109</v>
      </c>
      <c r="D344" s="19">
        <v>35410002030</v>
      </c>
      <c r="E344" s="19" t="s">
        <v>477</v>
      </c>
      <c r="F344" s="20" t="s">
        <v>478</v>
      </c>
      <c r="G344" s="21">
        <v>3</v>
      </c>
      <c r="H344" s="21">
        <v>3</v>
      </c>
      <c r="I344" s="21">
        <v>0</v>
      </c>
      <c r="J344" s="18" t="str">
        <f>Tableau1[[#This Row],[Code Article Laboratoire]]&amp;Tableau1[[#This Row],[Magasin]]</f>
        <v xml:space="preserve">077.1700Retour Attente Destruction    </v>
      </c>
      <c r="K344" s="21">
        <v>0</v>
      </c>
      <c r="L344" s="21">
        <v>0</v>
      </c>
      <c r="M344" s="21">
        <v>0</v>
      </c>
      <c r="N344" s="21">
        <v>0</v>
      </c>
      <c r="O344" s="21">
        <v>0</v>
      </c>
      <c r="P344" s="21">
        <v>0</v>
      </c>
      <c r="Q344" s="21">
        <v>0</v>
      </c>
      <c r="R344" s="21">
        <v>0</v>
      </c>
      <c r="S344" s="21">
        <v>0</v>
      </c>
      <c r="T344" s="21">
        <v>0</v>
      </c>
    </row>
    <row r="345" spans="1:20" ht="12" customHeight="1" x14ac:dyDescent="0.25">
      <c r="A345" s="19" t="s">
        <v>105</v>
      </c>
      <c r="B345" s="19">
        <v>0</v>
      </c>
      <c r="C345" s="20" t="s">
        <v>106</v>
      </c>
      <c r="D345" s="19">
        <v>35410002048</v>
      </c>
      <c r="E345" s="19" t="s">
        <v>479</v>
      </c>
      <c r="F345" s="20" t="s">
        <v>480</v>
      </c>
      <c r="G345" s="21">
        <v>4</v>
      </c>
      <c r="H345" s="21">
        <v>4</v>
      </c>
      <c r="I345" s="21">
        <v>0</v>
      </c>
      <c r="J345" s="18" t="str">
        <f>Tableau1[[#This Row],[Code Article Laboratoire]]&amp;Tableau1[[#This Row],[Magasin]]</f>
        <v>077.1711Disponible</v>
      </c>
      <c r="K345" s="21">
        <v>0</v>
      </c>
      <c r="L345" s="21">
        <v>0</v>
      </c>
      <c r="M345" s="21">
        <v>0</v>
      </c>
      <c r="N345" s="21">
        <v>0</v>
      </c>
      <c r="O345" s="21">
        <v>0</v>
      </c>
      <c r="P345" s="21">
        <v>0</v>
      </c>
      <c r="Q345" s="21">
        <v>0</v>
      </c>
      <c r="R345" s="21">
        <v>0</v>
      </c>
      <c r="S345" s="21">
        <v>0</v>
      </c>
      <c r="T345" s="21">
        <v>0</v>
      </c>
    </row>
    <row r="346" spans="1:20" ht="12" customHeight="1" x14ac:dyDescent="0.25">
      <c r="A346" s="19" t="s">
        <v>105</v>
      </c>
      <c r="B346" s="19">
        <v>0</v>
      </c>
      <c r="C346" s="20" t="s">
        <v>106</v>
      </c>
      <c r="D346" s="19">
        <v>35410006114</v>
      </c>
      <c r="E346" s="19" t="s">
        <v>481</v>
      </c>
      <c r="F346" s="20" t="s">
        <v>482</v>
      </c>
      <c r="G346" s="21">
        <v>3</v>
      </c>
      <c r="H346" s="21">
        <v>3</v>
      </c>
      <c r="I346" s="21">
        <v>0</v>
      </c>
      <c r="J346" s="18" t="str">
        <f>Tableau1[[#This Row],[Code Article Laboratoire]]&amp;Tableau1[[#This Row],[Magasin]]</f>
        <v>077.1716Disponible</v>
      </c>
      <c r="K346" s="21">
        <v>0</v>
      </c>
      <c r="L346" s="21">
        <v>0</v>
      </c>
      <c r="M346" s="21">
        <v>0</v>
      </c>
      <c r="N346" s="21">
        <v>0</v>
      </c>
      <c r="O346" s="21">
        <v>0</v>
      </c>
      <c r="P346" s="21">
        <v>0</v>
      </c>
      <c r="Q346" s="21">
        <v>0</v>
      </c>
      <c r="R346" s="21">
        <v>0</v>
      </c>
      <c r="S346" s="21">
        <v>0</v>
      </c>
      <c r="T346" s="21">
        <v>0</v>
      </c>
    </row>
    <row r="347" spans="1:20" ht="12" customHeight="1" x14ac:dyDescent="0.25">
      <c r="A347" s="19" t="s">
        <v>105</v>
      </c>
      <c r="B347" s="19">
        <v>0</v>
      </c>
      <c r="C347" s="20" t="s">
        <v>106</v>
      </c>
      <c r="D347" s="19">
        <v>35410002071</v>
      </c>
      <c r="E347" s="19" t="s">
        <v>483</v>
      </c>
      <c r="F347" s="20" t="s">
        <v>484</v>
      </c>
      <c r="G347" s="21">
        <v>2</v>
      </c>
      <c r="H347" s="21">
        <v>2</v>
      </c>
      <c r="I347" s="21">
        <v>0</v>
      </c>
      <c r="J347" s="18" t="str">
        <f>Tableau1[[#This Row],[Code Article Laboratoire]]&amp;Tableau1[[#This Row],[Magasin]]</f>
        <v>077.1728Disponible</v>
      </c>
      <c r="K347" s="21">
        <v>0</v>
      </c>
      <c r="L347" s="21">
        <v>0</v>
      </c>
      <c r="M347" s="21">
        <v>0</v>
      </c>
      <c r="N347" s="21">
        <v>0</v>
      </c>
      <c r="O347" s="21">
        <v>0</v>
      </c>
      <c r="P347" s="21">
        <v>0</v>
      </c>
      <c r="Q347" s="21">
        <v>0</v>
      </c>
      <c r="R347" s="21">
        <v>0</v>
      </c>
      <c r="S347" s="21">
        <v>0</v>
      </c>
      <c r="T347" s="21">
        <v>0</v>
      </c>
    </row>
    <row r="348" spans="1:20" ht="12" customHeight="1" x14ac:dyDescent="0.25">
      <c r="A348" s="19" t="s">
        <v>105</v>
      </c>
      <c r="B348" s="19">
        <v>52</v>
      </c>
      <c r="C348" s="20" t="s">
        <v>109</v>
      </c>
      <c r="D348" s="19">
        <v>35410002105</v>
      </c>
      <c r="E348" s="19" t="s">
        <v>485</v>
      </c>
      <c r="F348" s="20" t="s">
        <v>486</v>
      </c>
      <c r="G348" s="21">
        <v>1</v>
      </c>
      <c r="H348" s="21">
        <v>1</v>
      </c>
      <c r="I348" s="21">
        <v>0</v>
      </c>
      <c r="J348" s="18" t="str">
        <f>Tableau1[[#This Row],[Code Article Laboratoire]]&amp;Tableau1[[#This Row],[Magasin]]</f>
        <v xml:space="preserve">079.0011Retour Attente Destruction    </v>
      </c>
      <c r="K348" s="21">
        <v>0</v>
      </c>
      <c r="L348" s="21">
        <v>0</v>
      </c>
      <c r="M348" s="21">
        <v>0</v>
      </c>
      <c r="N348" s="21">
        <v>0</v>
      </c>
      <c r="O348" s="21">
        <v>0</v>
      </c>
      <c r="P348" s="21">
        <v>0</v>
      </c>
      <c r="Q348" s="21">
        <v>0</v>
      </c>
      <c r="R348" s="21">
        <v>0</v>
      </c>
      <c r="S348" s="21">
        <v>0</v>
      </c>
      <c r="T348" s="21">
        <v>0</v>
      </c>
    </row>
    <row r="349" spans="1:20" ht="12" customHeight="1" x14ac:dyDescent="0.25">
      <c r="A349" s="19" t="s">
        <v>105</v>
      </c>
      <c r="B349" s="19">
        <v>0</v>
      </c>
      <c r="C349" s="20" t="s">
        <v>106</v>
      </c>
      <c r="D349" s="19">
        <v>35410002105</v>
      </c>
      <c r="E349" s="19" t="s">
        <v>485</v>
      </c>
      <c r="F349" s="20" t="s">
        <v>486</v>
      </c>
      <c r="G349" s="21">
        <v>306</v>
      </c>
      <c r="H349" s="21">
        <v>320</v>
      </c>
      <c r="I349" s="21">
        <v>0</v>
      </c>
      <c r="J349" s="18" t="str">
        <f>Tableau1[[#This Row],[Code Article Laboratoire]]&amp;Tableau1[[#This Row],[Magasin]]</f>
        <v>079.0011Disponible</v>
      </c>
      <c r="K349" s="21">
        <v>0</v>
      </c>
      <c r="L349" s="21">
        <v>0</v>
      </c>
      <c r="M349" s="21">
        <v>14</v>
      </c>
      <c r="N349" s="21">
        <v>0</v>
      </c>
      <c r="O349" s="21">
        <v>0</v>
      </c>
      <c r="P349" s="21">
        <v>0</v>
      </c>
      <c r="Q349" s="21">
        <v>0</v>
      </c>
      <c r="R349" s="21">
        <v>0</v>
      </c>
      <c r="S349" s="21">
        <v>0</v>
      </c>
      <c r="T349" s="21">
        <v>0</v>
      </c>
    </row>
    <row r="350" spans="1:20" ht="12" customHeight="1" x14ac:dyDescent="0.25">
      <c r="A350" s="19" t="s">
        <v>105</v>
      </c>
      <c r="B350" s="19">
        <v>52</v>
      </c>
      <c r="C350" s="20" t="s">
        <v>109</v>
      </c>
      <c r="D350" s="19">
        <v>35410002113</v>
      </c>
      <c r="E350" s="19" t="s">
        <v>487</v>
      </c>
      <c r="F350" s="20" t="s">
        <v>488</v>
      </c>
      <c r="G350" s="21">
        <v>13</v>
      </c>
      <c r="H350" s="21">
        <v>13</v>
      </c>
      <c r="I350" s="21">
        <v>0</v>
      </c>
      <c r="J350" s="18" t="str">
        <f>Tableau1[[#This Row],[Code Article Laboratoire]]&amp;Tableau1[[#This Row],[Magasin]]</f>
        <v xml:space="preserve">079.0016Retour Attente Destruction    </v>
      </c>
      <c r="K350" s="21">
        <v>0</v>
      </c>
      <c r="L350" s="21">
        <v>0</v>
      </c>
      <c r="M350" s="21">
        <v>0</v>
      </c>
      <c r="N350" s="21">
        <v>0</v>
      </c>
      <c r="O350" s="21">
        <v>0</v>
      </c>
      <c r="P350" s="21">
        <v>0</v>
      </c>
      <c r="Q350" s="21">
        <v>0</v>
      </c>
      <c r="R350" s="21">
        <v>0</v>
      </c>
      <c r="S350" s="21">
        <v>0</v>
      </c>
      <c r="T350" s="21">
        <v>0</v>
      </c>
    </row>
    <row r="351" spans="1:20" ht="12" customHeight="1" x14ac:dyDescent="0.25">
      <c r="A351" s="19" t="s">
        <v>105</v>
      </c>
      <c r="B351" s="19">
        <v>45</v>
      </c>
      <c r="C351" s="20" t="s">
        <v>489</v>
      </c>
      <c r="D351" s="19">
        <v>35410002113</v>
      </c>
      <c r="E351" s="19" t="s">
        <v>487</v>
      </c>
      <c r="F351" s="20" t="s">
        <v>488</v>
      </c>
      <c r="G351" s="21">
        <v>1</v>
      </c>
      <c r="H351" s="21">
        <v>1</v>
      </c>
      <c r="I351" s="21">
        <v>0</v>
      </c>
      <c r="J351" s="18" t="str">
        <f>Tableau1[[#This Row],[Code Article Laboratoire]]&amp;Tableau1[[#This Row],[Magasin]]</f>
        <v xml:space="preserve">079.0016Blocage Distribution          </v>
      </c>
      <c r="K351" s="21">
        <v>0</v>
      </c>
      <c r="L351" s="21">
        <v>0</v>
      </c>
      <c r="M351" s="21">
        <v>0</v>
      </c>
      <c r="N351" s="21">
        <v>0</v>
      </c>
      <c r="O351" s="21">
        <v>0</v>
      </c>
      <c r="P351" s="21">
        <v>0</v>
      </c>
      <c r="Q351" s="21">
        <v>0</v>
      </c>
      <c r="R351" s="21">
        <v>0</v>
      </c>
      <c r="S351" s="21">
        <v>0</v>
      </c>
      <c r="T351" s="21">
        <v>0</v>
      </c>
    </row>
    <row r="352" spans="1:20" ht="12" customHeight="1" x14ac:dyDescent="0.25">
      <c r="A352" s="19" t="s">
        <v>105</v>
      </c>
      <c r="B352" s="19">
        <v>0</v>
      </c>
      <c r="C352" s="20" t="s">
        <v>106</v>
      </c>
      <c r="D352" s="19">
        <v>35410002113</v>
      </c>
      <c r="E352" s="19" t="s">
        <v>487</v>
      </c>
      <c r="F352" s="20" t="s">
        <v>488</v>
      </c>
      <c r="G352" s="21">
        <v>540</v>
      </c>
      <c r="H352" s="21">
        <v>611</v>
      </c>
      <c r="I352" s="21">
        <v>0</v>
      </c>
      <c r="J352" s="18" t="str">
        <f>Tableau1[[#This Row],[Code Article Laboratoire]]&amp;Tableau1[[#This Row],[Magasin]]</f>
        <v>079.0016Disponible</v>
      </c>
      <c r="K352" s="21">
        <v>0</v>
      </c>
      <c r="L352" s="21">
        <v>0</v>
      </c>
      <c r="M352" s="21">
        <v>71</v>
      </c>
      <c r="N352" s="21">
        <v>0</v>
      </c>
      <c r="O352" s="21">
        <v>0</v>
      </c>
      <c r="P352" s="21">
        <v>0</v>
      </c>
      <c r="Q352" s="21">
        <v>0</v>
      </c>
      <c r="R352" s="21">
        <v>0</v>
      </c>
      <c r="S352" s="21">
        <v>0</v>
      </c>
      <c r="T352" s="21">
        <v>0</v>
      </c>
    </row>
    <row r="353" spans="1:20" ht="12" customHeight="1" x14ac:dyDescent="0.25">
      <c r="A353" s="19" t="s">
        <v>105</v>
      </c>
      <c r="B353" s="19">
        <v>52</v>
      </c>
      <c r="C353" s="20" t="s">
        <v>109</v>
      </c>
      <c r="D353" s="19">
        <v>35410005447</v>
      </c>
      <c r="E353" s="19" t="s">
        <v>490</v>
      </c>
      <c r="F353" s="20" t="s">
        <v>491</v>
      </c>
      <c r="G353" s="21">
        <v>2</v>
      </c>
      <c r="H353" s="21">
        <v>2</v>
      </c>
      <c r="I353" s="21">
        <v>0</v>
      </c>
      <c r="J353" s="18" t="str">
        <f>Tableau1[[#This Row],[Code Article Laboratoire]]&amp;Tableau1[[#This Row],[Magasin]]</f>
        <v xml:space="preserve">079.0017Retour Attente Destruction    </v>
      </c>
      <c r="K353" s="21">
        <v>0</v>
      </c>
      <c r="L353" s="21">
        <v>0</v>
      </c>
      <c r="M353" s="21">
        <v>0</v>
      </c>
      <c r="N353" s="21">
        <v>0</v>
      </c>
      <c r="O353" s="21">
        <v>0</v>
      </c>
      <c r="P353" s="21">
        <v>0</v>
      </c>
      <c r="Q353" s="21">
        <v>0</v>
      </c>
      <c r="R353" s="21">
        <v>0</v>
      </c>
      <c r="S353" s="21">
        <v>0</v>
      </c>
      <c r="T353" s="21">
        <v>0</v>
      </c>
    </row>
    <row r="354" spans="1:20" ht="12" customHeight="1" x14ac:dyDescent="0.25">
      <c r="A354" s="19" t="s">
        <v>105</v>
      </c>
      <c r="B354" s="19">
        <v>0</v>
      </c>
      <c r="C354" s="20" t="s">
        <v>106</v>
      </c>
      <c r="D354" s="19">
        <v>35410005447</v>
      </c>
      <c r="E354" s="19" t="s">
        <v>490</v>
      </c>
      <c r="F354" s="20" t="s">
        <v>491</v>
      </c>
      <c r="G354" s="21">
        <v>3</v>
      </c>
      <c r="H354" s="21">
        <v>3</v>
      </c>
      <c r="I354" s="21">
        <v>0</v>
      </c>
      <c r="J354" s="18" t="str">
        <f>Tableau1[[#This Row],[Code Article Laboratoire]]&amp;Tableau1[[#This Row],[Magasin]]</f>
        <v>079.0017Disponible</v>
      </c>
      <c r="K354" s="21">
        <v>0</v>
      </c>
      <c r="L354" s="21">
        <v>0</v>
      </c>
      <c r="M354" s="21">
        <v>0</v>
      </c>
      <c r="N354" s="21">
        <v>0</v>
      </c>
      <c r="O354" s="21">
        <v>0</v>
      </c>
      <c r="P354" s="21">
        <v>0</v>
      </c>
      <c r="Q354" s="21">
        <v>0</v>
      </c>
      <c r="R354" s="21">
        <v>0</v>
      </c>
      <c r="S354" s="21">
        <v>0</v>
      </c>
      <c r="T354" s="21">
        <v>0</v>
      </c>
    </row>
    <row r="355" spans="1:20" ht="12" customHeight="1" x14ac:dyDescent="0.25">
      <c r="A355" s="19" t="s">
        <v>105</v>
      </c>
      <c r="B355" s="19">
        <v>0</v>
      </c>
      <c r="C355" s="20" t="s">
        <v>106</v>
      </c>
      <c r="D355" s="19">
        <v>35410002121</v>
      </c>
      <c r="E355" s="19" t="s">
        <v>492</v>
      </c>
      <c r="F355" s="20" t="s">
        <v>493</v>
      </c>
      <c r="G355" s="21">
        <v>10</v>
      </c>
      <c r="H355" s="21">
        <v>10</v>
      </c>
      <c r="I355" s="21">
        <v>0</v>
      </c>
      <c r="J355" s="18" t="str">
        <f>Tableau1[[#This Row],[Code Article Laboratoire]]&amp;Tableau1[[#This Row],[Magasin]]</f>
        <v>079.0018Disponible</v>
      </c>
      <c r="K355" s="21">
        <v>0</v>
      </c>
      <c r="L355" s="21">
        <v>0</v>
      </c>
      <c r="M355" s="21">
        <v>0</v>
      </c>
      <c r="N355" s="21">
        <v>0</v>
      </c>
      <c r="O355" s="21">
        <v>0</v>
      </c>
      <c r="P355" s="21">
        <v>0</v>
      </c>
      <c r="Q355" s="21">
        <v>0</v>
      </c>
      <c r="R355" s="21">
        <v>0</v>
      </c>
      <c r="S355" s="21">
        <v>0</v>
      </c>
      <c r="T355" s="21">
        <v>0</v>
      </c>
    </row>
    <row r="356" spans="1:20" ht="12" customHeight="1" x14ac:dyDescent="0.25">
      <c r="A356" s="19" t="s">
        <v>105</v>
      </c>
      <c r="B356" s="19">
        <v>52</v>
      </c>
      <c r="C356" s="20" t="s">
        <v>109</v>
      </c>
      <c r="D356" s="19">
        <v>35410002139</v>
      </c>
      <c r="E356" s="19" t="s">
        <v>494</v>
      </c>
      <c r="F356" s="20" t="s">
        <v>495</v>
      </c>
      <c r="G356" s="21">
        <v>1</v>
      </c>
      <c r="H356" s="21">
        <v>14</v>
      </c>
      <c r="I356" s="21">
        <v>0</v>
      </c>
      <c r="J356" s="18" t="str">
        <f>Tableau1[[#This Row],[Code Article Laboratoire]]&amp;Tableau1[[#This Row],[Magasin]]</f>
        <v xml:space="preserve">079.0021Retour Attente Destruction    </v>
      </c>
      <c r="K356" s="21">
        <v>0</v>
      </c>
      <c r="L356" s="21">
        <v>0</v>
      </c>
      <c r="M356" s="21">
        <v>0</v>
      </c>
      <c r="N356" s="21">
        <v>0</v>
      </c>
      <c r="O356" s="21">
        <v>0</v>
      </c>
      <c r="P356" s="21">
        <v>0</v>
      </c>
      <c r="Q356" s="21">
        <v>0</v>
      </c>
      <c r="R356" s="21">
        <v>0</v>
      </c>
      <c r="S356" s="21">
        <v>13</v>
      </c>
      <c r="T356" s="21">
        <v>0</v>
      </c>
    </row>
    <row r="357" spans="1:20" ht="12" customHeight="1" x14ac:dyDescent="0.25">
      <c r="A357" s="19" t="s">
        <v>105</v>
      </c>
      <c r="B357" s="19">
        <v>41</v>
      </c>
      <c r="C357" s="20" t="s">
        <v>134</v>
      </c>
      <c r="D357" s="19">
        <v>35410002139</v>
      </c>
      <c r="E357" s="19" t="s">
        <v>494</v>
      </c>
      <c r="F357" s="20" t="s">
        <v>495</v>
      </c>
      <c r="G357" s="21">
        <v>14</v>
      </c>
      <c r="H357" s="21">
        <v>1</v>
      </c>
      <c r="I357" s="21">
        <v>0</v>
      </c>
      <c r="J357" s="18" t="str">
        <f>Tableau1[[#This Row],[Code Article Laboratoire]]&amp;Tableau1[[#This Row],[Magasin]]</f>
        <v xml:space="preserve">079.0021Quarantaine A Detruire        </v>
      </c>
      <c r="K357" s="21">
        <v>0</v>
      </c>
      <c r="L357" s="21">
        <v>0</v>
      </c>
      <c r="M357" s="21">
        <v>0</v>
      </c>
      <c r="N357" s="21">
        <v>0</v>
      </c>
      <c r="O357" s="21">
        <v>0</v>
      </c>
      <c r="P357" s="21">
        <v>0</v>
      </c>
      <c r="Q357" s="21">
        <v>0</v>
      </c>
      <c r="R357" s="21">
        <v>13</v>
      </c>
      <c r="S357" s="21">
        <v>0</v>
      </c>
      <c r="T357" s="21">
        <v>0</v>
      </c>
    </row>
    <row r="358" spans="1:20" ht="12" customHeight="1" x14ac:dyDescent="0.25">
      <c r="A358" s="19" t="s">
        <v>105</v>
      </c>
      <c r="B358" s="19">
        <v>45</v>
      </c>
      <c r="C358" s="20" t="s">
        <v>489</v>
      </c>
      <c r="D358" s="19">
        <v>35410002139</v>
      </c>
      <c r="E358" s="19" t="s">
        <v>494</v>
      </c>
      <c r="F358" s="20" t="s">
        <v>495</v>
      </c>
      <c r="G358" s="21">
        <v>1</v>
      </c>
      <c r="H358" s="21">
        <v>1</v>
      </c>
      <c r="I358" s="21">
        <v>0</v>
      </c>
      <c r="J358" s="18" t="str">
        <f>Tableau1[[#This Row],[Code Article Laboratoire]]&amp;Tableau1[[#This Row],[Magasin]]</f>
        <v xml:space="preserve">079.0021Blocage Distribution          </v>
      </c>
      <c r="K358" s="21">
        <v>0</v>
      </c>
      <c r="L358" s="21">
        <v>0</v>
      </c>
      <c r="M358" s="21">
        <v>0</v>
      </c>
      <c r="N358" s="21">
        <v>0</v>
      </c>
      <c r="O358" s="21">
        <v>0</v>
      </c>
      <c r="P358" s="21">
        <v>0</v>
      </c>
      <c r="Q358" s="21">
        <v>0</v>
      </c>
      <c r="R358" s="21">
        <v>0</v>
      </c>
      <c r="S358" s="21">
        <v>0</v>
      </c>
      <c r="T358" s="21">
        <v>0</v>
      </c>
    </row>
    <row r="359" spans="1:20" ht="12" customHeight="1" x14ac:dyDescent="0.25">
      <c r="A359" s="19" t="s">
        <v>105</v>
      </c>
      <c r="B359" s="19">
        <v>43</v>
      </c>
      <c r="C359" s="20" t="s">
        <v>956</v>
      </c>
      <c r="D359" s="19">
        <v>35410002139</v>
      </c>
      <c r="E359" s="19" t="s">
        <v>494</v>
      </c>
      <c r="F359" s="20" t="s">
        <v>495</v>
      </c>
      <c r="G359" s="21">
        <v>1</v>
      </c>
      <c r="H359" s="21">
        <v>1</v>
      </c>
      <c r="I359" s="21">
        <v>0</v>
      </c>
      <c r="J359" s="18" t="str">
        <f>Tableau1[[#This Row],[Code Article Laboratoire]]&amp;Tableau1[[#This Row],[Magasin]]</f>
        <v xml:space="preserve">079.0021Bloque Attente Retraitement   </v>
      </c>
      <c r="K359" s="21">
        <v>0</v>
      </c>
      <c r="L359" s="21">
        <v>0</v>
      </c>
      <c r="M359" s="21">
        <v>0</v>
      </c>
      <c r="N359" s="21">
        <v>0</v>
      </c>
      <c r="O359" s="21">
        <v>0</v>
      </c>
      <c r="P359" s="21">
        <v>0</v>
      </c>
      <c r="Q359" s="21">
        <v>0</v>
      </c>
      <c r="R359" s="21">
        <v>0</v>
      </c>
      <c r="S359" s="21">
        <v>0</v>
      </c>
      <c r="T359" s="21">
        <v>0</v>
      </c>
    </row>
    <row r="360" spans="1:20" ht="12" customHeight="1" x14ac:dyDescent="0.25">
      <c r="A360" s="19" t="s">
        <v>105</v>
      </c>
      <c r="B360" s="19">
        <v>0</v>
      </c>
      <c r="C360" s="20" t="s">
        <v>106</v>
      </c>
      <c r="D360" s="19">
        <v>35410002139</v>
      </c>
      <c r="E360" s="19" t="s">
        <v>494</v>
      </c>
      <c r="F360" s="20" t="s">
        <v>495</v>
      </c>
      <c r="G360" s="21">
        <v>19</v>
      </c>
      <c r="H360" s="21">
        <v>152</v>
      </c>
      <c r="I360" s="21">
        <v>0</v>
      </c>
      <c r="J360" s="18" t="str">
        <f>Tableau1[[#This Row],[Code Article Laboratoire]]&amp;Tableau1[[#This Row],[Magasin]]</f>
        <v>079.0021Disponible</v>
      </c>
      <c r="K360" s="21">
        <v>0</v>
      </c>
      <c r="L360" s="21">
        <v>0</v>
      </c>
      <c r="M360" s="21">
        <v>133</v>
      </c>
      <c r="N360" s="21">
        <v>0</v>
      </c>
      <c r="O360" s="21">
        <v>0</v>
      </c>
      <c r="P360" s="21">
        <v>0</v>
      </c>
      <c r="Q360" s="21">
        <v>0</v>
      </c>
      <c r="R360" s="21">
        <v>0</v>
      </c>
      <c r="S360" s="21">
        <v>0</v>
      </c>
      <c r="T360" s="21">
        <v>0</v>
      </c>
    </row>
    <row r="361" spans="1:20" ht="12" customHeight="1" x14ac:dyDescent="0.25">
      <c r="A361" s="19" t="s">
        <v>105</v>
      </c>
      <c r="B361" s="19">
        <v>52</v>
      </c>
      <c r="C361" s="20" t="s">
        <v>109</v>
      </c>
      <c r="D361" s="19">
        <v>35410002147</v>
      </c>
      <c r="E361" s="19" t="s">
        <v>496</v>
      </c>
      <c r="F361" s="20" t="s">
        <v>497</v>
      </c>
      <c r="G361" s="21">
        <v>7</v>
      </c>
      <c r="H361" s="21">
        <v>7</v>
      </c>
      <c r="I361" s="21">
        <v>0</v>
      </c>
      <c r="J361" s="18" t="str">
        <f>Tableau1[[#This Row],[Code Article Laboratoire]]&amp;Tableau1[[#This Row],[Magasin]]</f>
        <v xml:space="preserve">079.0022Retour Attente Destruction    </v>
      </c>
      <c r="K361" s="21">
        <v>0</v>
      </c>
      <c r="L361" s="21">
        <v>0</v>
      </c>
      <c r="M361" s="21">
        <v>0</v>
      </c>
      <c r="N361" s="21">
        <v>0</v>
      </c>
      <c r="O361" s="21">
        <v>0</v>
      </c>
      <c r="P361" s="21">
        <v>0</v>
      </c>
      <c r="Q361" s="21">
        <v>0</v>
      </c>
      <c r="R361" s="21">
        <v>0</v>
      </c>
      <c r="S361" s="21">
        <v>0</v>
      </c>
      <c r="T361" s="21">
        <v>0</v>
      </c>
    </row>
    <row r="362" spans="1:20" ht="12" customHeight="1" x14ac:dyDescent="0.25">
      <c r="A362" s="19" t="s">
        <v>105</v>
      </c>
      <c r="B362" s="19">
        <v>99</v>
      </c>
      <c r="C362" s="20" t="s">
        <v>143</v>
      </c>
      <c r="D362" s="19">
        <v>35410002147</v>
      </c>
      <c r="E362" s="19" t="s">
        <v>496</v>
      </c>
      <c r="F362" s="20" t="s">
        <v>497</v>
      </c>
      <c r="G362" s="21">
        <v>30</v>
      </c>
      <c r="H362" s="21">
        <v>0</v>
      </c>
      <c r="I362" s="21">
        <v>0</v>
      </c>
      <c r="J362" s="18" t="str">
        <f>Tableau1[[#This Row],[Code Article Laboratoire]]&amp;Tableau1[[#This Row],[Magasin]]</f>
        <v xml:space="preserve">079.0022Stock Non Range               </v>
      </c>
      <c r="K362" s="21">
        <v>0</v>
      </c>
      <c r="L362" s="21">
        <v>0</v>
      </c>
      <c r="M362" s="21">
        <v>0</v>
      </c>
      <c r="N362" s="21">
        <v>0</v>
      </c>
      <c r="O362" s="21">
        <v>0</v>
      </c>
      <c r="P362" s="21">
        <v>0</v>
      </c>
      <c r="Q362" s="21">
        <v>0</v>
      </c>
      <c r="R362" s="21">
        <v>30</v>
      </c>
      <c r="S362" s="21">
        <v>0</v>
      </c>
      <c r="T362" s="21">
        <v>0</v>
      </c>
    </row>
    <row r="363" spans="1:20" ht="12" customHeight="1" x14ac:dyDescent="0.25">
      <c r="A363" s="19" t="s">
        <v>105</v>
      </c>
      <c r="B363" s="19">
        <v>0</v>
      </c>
      <c r="C363" s="20" t="s">
        <v>106</v>
      </c>
      <c r="D363" s="19">
        <v>35410002147</v>
      </c>
      <c r="E363" s="19" t="s">
        <v>496</v>
      </c>
      <c r="F363" s="20" t="s">
        <v>497</v>
      </c>
      <c r="G363" s="21">
        <v>0</v>
      </c>
      <c r="H363" s="21">
        <v>0</v>
      </c>
      <c r="I363" s="21">
        <v>30</v>
      </c>
      <c r="J363" s="18" t="str">
        <f>Tableau1[[#This Row],[Code Article Laboratoire]]&amp;Tableau1[[#This Row],[Magasin]]</f>
        <v>079.0022Disponible</v>
      </c>
      <c r="K363" s="21">
        <v>0</v>
      </c>
      <c r="L363" s="21">
        <v>0</v>
      </c>
      <c r="M363" s="21">
        <v>0</v>
      </c>
      <c r="N363" s="21">
        <v>0</v>
      </c>
      <c r="O363" s="21">
        <v>0</v>
      </c>
      <c r="P363" s="21">
        <v>0</v>
      </c>
      <c r="Q363" s="21">
        <v>0</v>
      </c>
      <c r="R363" s="21">
        <v>0</v>
      </c>
      <c r="S363" s="21">
        <v>30</v>
      </c>
      <c r="T363" s="21">
        <v>0</v>
      </c>
    </row>
    <row r="364" spans="1:20" ht="12" customHeight="1" x14ac:dyDescent="0.25">
      <c r="A364" s="19" t="s">
        <v>105</v>
      </c>
      <c r="B364" s="19">
        <v>41</v>
      </c>
      <c r="C364" s="20" t="s">
        <v>134</v>
      </c>
      <c r="D364" s="19">
        <v>35410002154</v>
      </c>
      <c r="E364" s="19" t="s">
        <v>498</v>
      </c>
      <c r="F364" s="20" t="s">
        <v>499</v>
      </c>
      <c r="G364" s="21">
        <v>10</v>
      </c>
      <c r="H364" s="21">
        <v>10</v>
      </c>
      <c r="I364" s="21">
        <v>0</v>
      </c>
      <c r="J364" s="18" t="str">
        <f>Tableau1[[#This Row],[Code Article Laboratoire]]&amp;Tableau1[[#This Row],[Magasin]]</f>
        <v xml:space="preserve">079.0023Quarantaine A Detruire        </v>
      </c>
      <c r="K364" s="21">
        <v>0</v>
      </c>
      <c r="L364" s="21">
        <v>0</v>
      </c>
      <c r="M364" s="21">
        <v>0</v>
      </c>
      <c r="N364" s="21">
        <v>0</v>
      </c>
      <c r="O364" s="21">
        <v>0</v>
      </c>
      <c r="P364" s="21">
        <v>0</v>
      </c>
      <c r="Q364" s="21">
        <v>0</v>
      </c>
      <c r="R364" s="21">
        <v>0</v>
      </c>
      <c r="S364" s="21">
        <v>0</v>
      </c>
      <c r="T364" s="21">
        <v>0</v>
      </c>
    </row>
    <row r="365" spans="1:20" ht="12" customHeight="1" x14ac:dyDescent="0.25">
      <c r="A365" s="19" t="s">
        <v>105</v>
      </c>
      <c r="B365" s="19">
        <v>54</v>
      </c>
      <c r="C365" s="20" t="s">
        <v>1005</v>
      </c>
      <c r="D365" s="19">
        <v>35410002154</v>
      </c>
      <c r="E365" s="19" t="s">
        <v>498</v>
      </c>
      <c r="F365" s="20" t="s">
        <v>499</v>
      </c>
      <c r="G365" s="21">
        <v>1</v>
      </c>
      <c r="H365" s="21">
        <v>1</v>
      </c>
      <c r="I365" s="21">
        <v>0</v>
      </c>
      <c r="J365" s="18" t="str">
        <f>Tableau1[[#This Row],[Code Article Laboratoire]]&amp;Tableau1[[#This Row],[Magasin]]</f>
        <v xml:space="preserve">079.0023Bloque Stock Reserve          </v>
      </c>
      <c r="K365" s="21">
        <v>0</v>
      </c>
      <c r="L365" s="21">
        <v>0</v>
      </c>
      <c r="M365" s="21">
        <v>0</v>
      </c>
      <c r="N365" s="21">
        <v>0</v>
      </c>
      <c r="O365" s="21">
        <v>0</v>
      </c>
      <c r="P365" s="21">
        <v>0</v>
      </c>
      <c r="Q365" s="21">
        <v>0</v>
      </c>
      <c r="R365" s="21">
        <v>0</v>
      </c>
      <c r="S365" s="21">
        <v>0</v>
      </c>
      <c r="T365" s="21">
        <v>0</v>
      </c>
    </row>
    <row r="366" spans="1:20" ht="12" customHeight="1" x14ac:dyDescent="0.25">
      <c r="A366" s="19" t="s">
        <v>105</v>
      </c>
      <c r="B366" s="19">
        <v>0</v>
      </c>
      <c r="C366" s="20" t="s">
        <v>106</v>
      </c>
      <c r="D366" s="19">
        <v>35410002154</v>
      </c>
      <c r="E366" s="19" t="s">
        <v>498</v>
      </c>
      <c r="F366" s="20" t="s">
        <v>499</v>
      </c>
      <c r="G366" s="21">
        <v>123</v>
      </c>
      <c r="H366" s="21">
        <v>91</v>
      </c>
      <c r="I366" s="21">
        <v>50</v>
      </c>
      <c r="J366" s="18" t="str">
        <f>Tableau1[[#This Row],[Code Article Laboratoire]]&amp;Tableau1[[#This Row],[Magasin]]</f>
        <v>079.0023Disponible</v>
      </c>
      <c r="K366" s="21">
        <v>0</v>
      </c>
      <c r="L366" s="21">
        <v>0</v>
      </c>
      <c r="M366" s="21">
        <v>18</v>
      </c>
      <c r="N366" s="21">
        <v>0</v>
      </c>
      <c r="O366" s="21">
        <v>0</v>
      </c>
      <c r="P366" s="21">
        <v>0</v>
      </c>
      <c r="Q366" s="21">
        <v>0</v>
      </c>
      <c r="R366" s="21">
        <v>50</v>
      </c>
      <c r="S366" s="21">
        <v>50</v>
      </c>
      <c r="T366" s="21">
        <v>0</v>
      </c>
    </row>
    <row r="367" spans="1:20" ht="12" customHeight="1" x14ac:dyDescent="0.25">
      <c r="A367" s="19" t="s">
        <v>105</v>
      </c>
      <c r="B367" s="19">
        <v>99</v>
      </c>
      <c r="C367" s="20" t="s">
        <v>143</v>
      </c>
      <c r="D367" s="19">
        <v>35410002154</v>
      </c>
      <c r="E367" s="19" t="s">
        <v>498</v>
      </c>
      <c r="F367" s="20" t="s">
        <v>499</v>
      </c>
      <c r="G367" s="21">
        <v>0</v>
      </c>
      <c r="H367" s="21">
        <v>0</v>
      </c>
      <c r="I367" s="21">
        <v>0</v>
      </c>
      <c r="J367" s="18" t="str">
        <f>Tableau1[[#This Row],[Code Article Laboratoire]]&amp;Tableau1[[#This Row],[Magasin]]</f>
        <v xml:space="preserve">079.0023Stock Non Range               </v>
      </c>
      <c r="K367" s="21">
        <v>0</v>
      </c>
      <c r="L367" s="21">
        <v>0</v>
      </c>
      <c r="M367" s="21">
        <v>0</v>
      </c>
      <c r="N367" s="21">
        <v>0</v>
      </c>
      <c r="O367" s="21">
        <v>0</v>
      </c>
      <c r="P367" s="21">
        <v>0</v>
      </c>
      <c r="Q367" s="21">
        <v>0</v>
      </c>
      <c r="R367" s="21">
        <v>50</v>
      </c>
      <c r="S367" s="21">
        <v>50</v>
      </c>
      <c r="T367" s="21">
        <v>0</v>
      </c>
    </row>
    <row r="368" spans="1:20" ht="12" customHeight="1" x14ac:dyDescent="0.25">
      <c r="A368" s="19" t="s">
        <v>105</v>
      </c>
      <c r="B368" s="19">
        <v>0</v>
      </c>
      <c r="C368" s="20" t="s">
        <v>106</v>
      </c>
      <c r="D368" s="19">
        <v>35410002162</v>
      </c>
      <c r="E368" s="19" t="s">
        <v>500</v>
      </c>
      <c r="F368" s="20" t="s">
        <v>501</v>
      </c>
      <c r="G368" s="21">
        <v>57</v>
      </c>
      <c r="H368" s="21">
        <v>57</v>
      </c>
      <c r="I368" s="21">
        <v>0</v>
      </c>
      <c r="J368" s="18" t="str">
        <f>Tableau1[[#This Row],[Code Article Laboratoire]]&amp;Tableau1[[#This Row],[Magasin]]</f>
        <v>079.0024Disponible</v>
      </c>
      <c r="K368" s="21">
        <v>0</v>
      </c>
      <c r="L368" s="21">
        <v>0</v>
      </c>
      <c r="M368" s="21">
        <v>0</v>
      </c>
      <c r="N368" s="21">
        <v>0</v>
      </c>
      <c r="O368" s="21">
        <v>0</v>
      </c>
      <c r="P368" s="21">
        <v>0</v>
      </c>
      <c r="Q368" s="21">
        <v>0</v>
      </c>
      <c r="R368" s="21">
        <v>0</v>
      </c>
      <c r="S368" s="21">
        <v>0</v>
      </c>
      <c r="T368" s="21">
        <v>0</v>
      </c>
    </row>
    <row r="369" spans="1:20" ht="12" customHeight="1" x14ac:dyDescent="0.25">
      <c r="A369" s="19" t="s">
        <v>105</v>
      </c>
      <c r="B369" s="19">
        <v>41</v>
      </c>
      <c r="C369" s="20" t="s">
        <v>134</v>
      </c>
      <c r="D369" s="19">
        <v>35410002170</v>
      </c>
      <c r="E369" s="19" t="s">
        <v>502</v>
      </c>
      <c r="F369" s="20" t="s">
        <v>503</v>
      </c>
      <c r="G369" s="21">
        <v>2</v>
      </c>
      <c r="H369" s="21">
        <v>2</v>
      </c>
      <c r="I369" s="21">
        <v>0</v>
      </c>
      <c r="J369" s="18" t="str">
        <f>Tableau1[[#This Row],[Code Article Laboratoire]]&amp;Tableau1[[#This Row],[Magasin]]</f>
        <v xml:space="preserve">079.0025Quarantaine A Detruire        </v>
      </c>
      <c r="K369" s="21">
        <v>0</v>
      </c>
      <c r="L369" s="21">
        <v>0</v>
      </c>
      <c r="M369" s="21">
        <v>0</v>
      </c>
      <c r="N369" s="21">
        <v>0</v>
      </c>
      <c r="O369" s="21">
        <v>0</v>
      </c>
      <c r="P369" s="21">
        <v>0</v>
      </c>
      <c r="Q369" s="21">
        <v>0</v>
      </c>
      <c r="R369" s="21">
        <v>0</v>
      </c>
      <c r="S369" s="21">
        <v>0</v>
      </c>
      <c r="T369" s="21">
        <v>0</v>
      </c>
    </row>
    <row r="370" spans="1:20" ht="12" customHeight="1" x14ac:dyDescent="0.25">
      <c r="A370" s="19" t="s">
        <v>105</v>
      </c>
      <c r="B370" s="19">
        <v>41</v>
      </c>
      <c r="C370" s="20" t="s">
        <v>134</v>
      </c>
      <c r="D370" s="19">
        <v>35410002188</v>
      </c>
      <c r="E370" s="19" t="s">
        <v>504</v>
      </c>
      <c r="F370" s="20" t="s">
        <v>505</v>
      </c>
      <c r="G370" s="21">
        <v>3</v>
      </c>
      <c r="H370" s="21">
        <v>3</v>
      </c>
      <c r="I370" s="21">
        <v>0</v>
      </c>
      <c r="J370" s="18" t="str">
        <f>Tableau1[[#This Row],[Code Article Laboratoire]]&amp;Tableau1[[#This Row],[Magasin]]</f>
        <v xml:space="preserve">079.0026Quarantaine A Detruire        </v>
      </c>
      <c r="K370" s="21">
        <v>0</v>
      </c>
      <c r="L370" s="21">
        <v>0</v>
      </c>
      <c r="M370" s="21">
        <v>0</v>
      </c>
      <c r="N370" s="21">
        <v>0</v>
      </c>
      <c r="O370" s="21">
        <v>0</v>
      </c>
      <c r="P370" s="21">
        <v>0</v>
      </c>
      <c r="Q370" s="21">
        <v>0</v>
      </c>
      <c r="R370" s="21">
        <v>0</v>
      </c>
      <c r="S370" s="21">
        <v>0</v>
      </c>
      <c r="T370" s="21">
        <v>0</v>
      </c>
    </row>
    <row r="371" spans="1:20" ht="12" customHeight="1" x14ac:dyDescent="0.25">
      <c r="A371" s="19" t="s">
        <v>105</v>
      </c>
      <c r="B371" s="19">
        <v>0</v>
      </c>
      <c r="C371" s="20" t="s">
        <v>106</v>
      </c>
      <c r="D371" s="19">
        <v>35410002196</v>
      </c>
      <c r="E371" s="19" t="s">
        <v>506</v>
      </c>
      <c r="F371" s="20" t="s">
        <v>507</v>
      </c>
      <c r="G371" s="21">
        <v>33</v>
      </c>
      <c r="H371" s="21">
        <v>33</v>
      </c>
      <c r="I371" s="21">
        <v>0</v>
      </c>
      <c r="J371" s="18" t="str">
        <f>Tableau1[[#This Row],[Code Article Laboratoire]]&amp;Tableau1[[#This Row],[Magasin]]</f>
        <v>079.0031Disponible</v>
      </c>
      <c r="K371" s="21">
        <v>0</v>
      </c>
      <c r="L371" s="21">
        <v>0</v>
      </c>
      <c r="M371" s="21">
        <v>0</v>
      </c>
      <c r="N371" s="21">
        <v>0</v>
      </c>
      <c r="O371" s="21">
        <v>0</v>
      </c>
      <c r="P371" s="21">
        <v>0</v>
      </c>
      <c r="Q371" s="21">
        <v>0</v>
      </c>
      <c r="R371" s="21">
        <v>0</v>
      </c>
      <c r="S371" s="21">
        <v>0</v>
      </c>
      <c r="T371" s="21">
        <v>0</v>
      </c>
    </row>
    <row r="372" spans="1:20" ht="12" customHeight="1" x14ac:dyDescent="0.25">
      <c r="A372" s="19" t="s">
        <v>105</v>
      </c>
      <c r="B372" s="19">
        <v>0</v>
      </c>
      <c r="C372" s="20" t="s">
        <v>106</v>
      </c>
      <c r="D372" s="19">
        <v>35410002204</v>
      </c>
      <c r="E372" s="19" t="s">
        <v>508</v>
      </c>
      <c r="F372" s="20" t="s">
        <v>509</v>
      </c>
      <c r="G372" s="21">
        <v>3</v>
      </c>
      <c r="H372" s="21">
        <v>3</v>
      </c>
      <c r="I372" s="21">
        <v>0</v>
      </c>
      <c r="J372" s="18" t="str">
        <f>Tableau1[[#This Row],[Code Article Laboratoire]]&amp;Tableau1[[#This Row],[Magasin]]</f>
        <v>079.0034Disponible</v>
      </c>
      <c r="K372" s="21">
        <v>0</v>
      </c>
      <c r="L372" s="21">
        <v>0</v>
      </c>
      <c r="M372" s="21">
        <v>0</v>
      </c>
      <c r="N372" s="21">
        <v>0</v>
      </c>
      <c r="O372" s="21">
        <v>0</v>
      </c>
      <c r="P372" s="21">
        <v>0</v>
      </c>
      <c r="Q372" s="21">
        <v>0</v>
      </c>
      <c r="R372" s="21">
        <v>0</v>
      </c>
      <c r="S372" s="21">
        <v>0</v>
      </c>
      <c r="T372" s="21">
        <v>0</v>
      </c>
    </row>
    <row r="373" spans="1:20" ht="12" customHeight="1" x14ac:dyDescent="0.25">
      <c r="A373" s="19" t="s">
        <v>105</v>
      </c>
      <c r="B373" s="19">
        <v>52</v>
      </c>
      <c r="C373" s="20" t="s">
        <v>109</v>
      </c>
      <c r="D373" s="19">
        <v>35410002212</v>
      </c>
      <c r="E373" s="19" t="s">
        <v>510</v>
      </c>
      <c r="F373" s="20" t="s">
        <v>511</v>
      </c>
      <c r="G373" s="21">
        <v>2</v>
      </c>
      <c r="H373" s="21">
        <v>2</v>
      </c>
      <c r="I373" s="21">
        <v>0</v>
      </c>
      <c r="J373" s="18" t="str">
        <f>Tableau1[[#This Row],[Code Article Laboratoire]]&amp;Tableau1[[#This Row],[Magasin]]</f>
        <v xml:space="preserve">079.0036Retour Attente Destruction    </v>
      </c>
      <c r="K373" s="21">
        <v>0</v>
      </c>
      <c r="L373" s="21">
        <v>0</v>
      </c>
      <c r="M373" s="21">
        <v>0</v>
      </c>
      <c r="N373" s="21">
        <v>0</v>
      </c>
      <c r="O373" s="21">
        <v>0</v>
      </c>
      <c r="P373" s="21">
        <v>0</v>
      </c>
      <c r="Q373" s="21">
        <v>0</v>
      </c>
      <c r="R373" s="21">
        <v>0</v>
      </c>
      <c r="S373" s="21">
        <v>0</v>
      </c>
      <c r="T373" s="21">
        <v>0</v>
      </c>
    </row>
    <row r="374" spans="1:20" ht="12" customHeight="1" x14ac:dyDescent="0.25">
      <c r="A374" s="19" t="s">
        <v>105</v>
      </c>
      <c r="B374" s="19">
        <v>0</v>
      </c>
      <c r="C374" s="20" t="s">
        <v>106</v>
      </c>
      <c r="D374" s="19">
        <v>35410002212</v>
      </c>
      <c r="E374" s="19" t="s">
        <v>510</v>
      </c>
      <c r="F374" s="20" t="s">
        <v>511</v>
      </c>
      <c r="G374" s="21">
        <v>120</v>
      </c>
      <c r="H374" s="21">
        <v>120</v>
      </c>
      <c r="I374" s="21">
        <v>0</v>
      </c>
      <c r="J374" s="18" t="str">
        <f>Tableau1[[#This Row],[Code Article Laboratoire]]&amp;Tableau1[[#This Row],[Magasin]]</f>
        <v>079.0036Disponible</v>
      </c>
      <c r="K374" s="21">
        <v>0</v>
      </c>
      <c r="L374" s="21">
        <v>0</v>
      </c>
      <c r="M374" s="21">
        <v>0</v>
      </c>
      <c r="N374" s="21">
        <v>0</v>
      </c>
      <c r="O374" s="21">
        <v>0</v>
      </c>
      <c r="P374" s="21">
        <v>0</v>
      </c>
      <c r="Q374" s="21">
        <v>0</v>
      </c>
      <c r="R374" s="21">
        <v>0</v>
      </c>
      <c r="S374" s="21">
        <v>0</v>
      </c>
      <c r="T374" s="21">
        <v>0</v>
      </c>
    </row>
    <row r="375" spans="1:20" ht="12" customHeight="1" x14ac:dyDescent="0.25">
      <c r="A375" s="19" t="s">
        <v>105</v>
      </c>
      <c r="B375" s="19">
        <v>99</v>
      </c>
      <c r="C375" s="20" t="s">
        <v>143</v>
      </c>
      <c r="D375" s="19">
        <v>35410002220</v>
      </c>
      <c r="E375" s="19" t="s">
        <v>512</v>
      </c>
      <c r="F375" s="20" t="s">
        <v>513</v>
      </c>
      <c r="G375" s="21">
        <v>0</v>
      </c>
      <c r="H375" s="21">
        <v>0</v>
      </c>
      <c r="I375" s="21">
        <v>0</v>
      </c>
      <c r="J375" s="18" t="str">
        <f>Tableau1[[#This Row],[Code Article Laboratoire]]&amp;Tableau1[[#This Row],[Magasin]]</f>
        <v xml:space="preserve">079.0037Stock Non Range               </v>
      </c>
      <c r="K375" s="21">
        <v>0</v>
      </c>
      <c r="L375" s="21">
        <v>0</v>
      </c>
      <c r="M375" s="21">
        <v>0</v>
      </c>
      <c r="N375" s="21">
        <v>0</v>
      </c>
      <c r="O375" s="21">
        <v>0</v>
      </c>
      <c r="P375" s="21">
        <v>0</v>
      </c>
      <c r="Q375" s="21">
        <v>0</v>
      </c>
      <c r="R375" s="21">
        <v>10</v>
      </c>
      <c r="S375" s="21">
        <v>10</v>
      </c>
      <c r="T375" s="21">
        <v>0</v>
      </c>
    </row>
    <row r="376" spans="1:20" ht="12" customHeight="1" x14ac:dyDescent="0.25">
      <c r="A376" s="19" t="s">
        <v>105</v>
      </c>
      <c r="B376" s="19">
        <v>0</v>
      </c>
      <c r="C376" s="20" t="s">
        <v>106</v>
      </c>
      <c r="D376" s="19">
        <v>35410002220</v>
      </c>
      <c r="E376" s="19" t="s">
        <v>512</v>
      </c>
      <c r="F376" s="20" t="s">
        <v>513</v>
      </c>
      <c r="G376" s="21">
        <v>19</v>
      </c>
      <c r="H376" s="21">
        <v>12</v>
      </c>
      <c r="I376" s="21">
        <v>10</v>
      </c>
      <c r="J376" s="18" t="str">
        <f>Tableau1[[#This Row],[Code Article Laboratoire]]&amp;Tableau1[[#This Row],[Magasin]]</f>
        <v>079.0037Disponible</v>
      </c>
      <c r="K376" s="21">
        <v>0</v>
      </c>
      <c r="L376" s="21">
        <v>0</v>
      </c>
      <c r="M376" s="21">
        <v>3</v>
      </c>
      <c r="N376" s="21">
        <v>0</v>
      </c>
      <c r="O376" s="21">
        <v>0</v>
      </c>
      <c r="P376" s="21">
        <v>0</v>
      </c>
      <c r="Q376" s="21">
        <v>0</v>
      </c>
      <c r="R376" s="21">
        <v>10</v>
      </c>
      <c r="S376" s="21">
        <v>10</v>
      </c>
      <c r="T376" s="21">
        <v>0</v>
      </c>
    </row>
    <row r="377" spans="1:20" ht="12" customHeight="1" x14ac:dyDescent="0.25">
      <c r="A377" s="19" t="s">
        <v>105</v>
      </c>
      <c r="B377" s="19">
        <v>41</v>
      </c>
      <c r="C377" s="20" t="s">
        <v>134</v>
      </c>
      <c r="D377" s="19">
        <v>35410002246</v>
      </c>
      <c r="E377" s="19" t="s">
        <v>514</v>
      </c>
      <c r="F377" s="20" t="s">
        <v>515</v>
      </c>
      <c r="G377" s="21">
        <v>1</v>
      </c>
      <c r="H377" s="21">
        <v>1</v>
      </c>
      <c r="I377" s="21">
        <v>0</v>
      </c>
      <c r="J377" s="18" t="str">
        <f>Tableau1[[#This Row],[Code Article Laboratoire]]&amp;Tableau1[[#This Row],[Magasin]]</f>
        <v xml:space="preserve">079.0039Quarantaine A Detruire        </v>
      </c>
      <c r="K377" s="21">
        <v>0</v>
      </c>
      <c r="L377" s="21">
        <v>0</v>
      </c>
      <c r="M377" s="21">
        <v>0</v>
      </c>
      <c r="N377" s="21">
        <v>0</v>
      </c>
      <c r="O377" s="21">
        <v>0</v>
      </c>
      <c r="P377" s="21">
        <v>0</v>
      </c>
      <c r="Q377" s="21">
        <v>0</v>
      </c>
      <c r="R377" s="21">
        <v>0</v>
      </c>
      <c r="S377" s="21">
        <v>0</v>
      </c>
      <c r="T377" s="21">
        <v>0</v>
      </c>
    </row>
    <row r="378" spans="1:20" ht="12" customHeight="1" x14ac:dyDescent="0.25">
      <c r="A378" s="19" t="s">
        <v>105</v>
      </c>
      <c r="B378" s="19">
        <v>42</v>
      </c>
      <c r="C378" s="20" t="s">
        <v>137</v>
      </c>
      <c r="D378" s="19">
        <v>35410002246</v>
      </c>
      <c r="E378" s="19" t="s">
        <v>514</v>
      </c>
      <c r="F378" s="20" t="s">
        <v>515</v>
      </c>
      <c r="G378" s="21">
        <v>1</v>
      </c>
      <c r="H378" s="21">
        <v>1</v>
      </c>
      <c r="I378" s="21">
        <v>0</v>
      </c>
      <c r="J378" s="18" t="str">
        <f>Tableau1[[#This Row],[Code Article Laboratoire]]&amp;Tableau1[[#This Row],[Magasin]]</f>
        <v xml:space="preserve">079.0039Perime                        </v>
      </c>
      <c r="K378" s="21">
        <v>0</v>
      </c>
      <c r="L378" s="21">
        <v>0</v>
      </c>
      <c r="M378" s="21">
        <v>0</v>
      </c>
      <c r="N378" s="21">
        <v>0</v>
      </c>
      <c r="O378" s="21">
        <v>0</v>
      </c>
      <c r="P378" s="21">
        <v>0</v>
      </c>
      <c r="Q378" s="21">
        <v>0</v>
      </c>
      <c r="R378" s="21">
        <v>0</v>
      </c>
      <c r="S378" s="21">
        <v>0</v>
      </c>
      <c r="T378" s="21">
        <v>0</v>
      </c>
    </row>
    <row r="379" spans="1:20" ht="12" customHeight="1" x14ac:dyDescent="0.25">
      <c r="A379" s="19" t="s">
        <v>105</v>
      </c>
      <c r="B379" s="19">
        <v>52</v>
      </c>
      <c r="C379" s="20" t="s">
        <v>109</v>
      </c>
      <c r="D379" s="19">
        <v>35410002246</v>
      </c>
      <c r="E379" s="19" t="s">
        <v>514</v>
      </c>
      <c r="F379" s="20" t="s">
        <v>515</v>
      </c>
      <c r="G379" s="21">
        <v>2</v>
      </c>
      <c r="H379" s="21">
        <v>2</v>
      </c>
      <c r="I379" s="21">
        <v>0</v>
      </c>
      <c r="J379" s="18" t="str">
        <f>Tableau1[[#This Row],[Code Article Laboratoire]]&amp;Tableau1[[#This Row],[Magasin]]</f>
        <v xml:space="preserve">079.0039Retour Attente Destruction    </v>
      </c>
      <c r="K379" s="21">
        <v>0</v>
      </c>
      <c r="L379" s="21">
        <v>0</v>
      </c>
      <c r="M379" s="21">
        <v>0</v>
      </c>
      <c r="N379" s="21">
        <v>0</v>
      </c>
      <c r="O379" s="21">
        <v>0</v>
      </c>
      <c r="P379" s="21">
        <v>0</v>
      </c>
      <c r="Q379" s="21">
        <v>0</v>
      </c>
      <c r="R379" s="21">
        <v>0</v>
      </c>
      <c r="S379" s="21">
        <v>0</v>
      </c>
      <c r="T379" s="21">
        <v>0</v>
      </c>
    </row>
    <row r="380" spans="1:20" ht="12" customHeight="1" x14ac:dyDescent="0.25">
      <c r="A380" s="19" t="s">
        <v>105</v>
      </c>
      <c r="B380" s="19">
        <v>52</v>
      </c>
      <c r="C380" s="20" t="s">
        <v>109</v>
      </c>
      <c r="D380" s="19">
        <v>35410002253</v>
      </c>
      <c r="E380" s="19" t="s">
        <v>516</v>
      </c>
      <c r="F380" s="20" t="s">
        <v>517</v>
      </c>
      <c r="G380" s="21">
        <v>3</v>
      </c>
      <c r="H380" s="21">
        <v>3</v>
      </c>
      <c r="I380" s="21">
        <v>0</v>
      </c>
      <c r="J380" s="18" t="str">
        <f>Tableau1[[#This Row],[Code Article Laboratoire]]&amp;Tableau1[[#This Row],[Magasin]]</f>
        <v xml:space="preserve">079.0040Retour Attente Destruction    </v>
      </c>
      <c r="K380" s="21">
        <v>0</v>
      </c>
      <c r="L380" s="21">
        <v>0</v>
      </c>
      <c r="M380" s="21">
        <v>0</v>
      </c>
      <c r="N380" s="21">
        <v>0</v>
      </c>
      <c r="O380" s="21">
        <v>0</v>
      </c>
      <c r="P380" s="21">
        <v>0</v>
      </c>
      <c r="Q380" s="21">
        <v>0</v>
      </c>
      <c r="R380" s="21">
        <v>0</v>
      </c>
      <c r="S380" s="21">
        <v>0</v>
      </c>
      <c r="T380" s="21">
        <v>0</v>
      </c>
    </row>
    <row r="381" spans="1:20" ht="12" customHeight="1" x14ac:dyDescent="0.25">
      <c r="A381" s="19" t="s">
        <v>105</v>
      </c>
      <c r="B381" s="19">
        <v>0</v>
      </c>
      <c r="C381" s="20" t="s">
        <v>106</v>
      </c>
      <c r="D381" s="19">
        <v>35410002253</v>
      </c>
      <c r="E381" s="19" t="s">
        <v>516</v>
      </c>
      <c r="F381" s="20" t="s">
        <v>517</v>
      </c>
      <c r="G381" s="21">
        <v>2</v>
      </c>
      <c r="H381" s="21">
        <v>2</v>
      </c>
      <c r="I381" s="21">
        <v>0</v>
      </c>
      <c r="J381" s="18" t="str">
        <f>Tableau1[[#This Row],[Code Article Laboratoire]]&amp;Tableau1[[#This Row],[Magasin]]</f>
        <v>079.0040Disponible</v>
      </c>
      <c r="K381" s="21">
        <v>0</v>
      </c>
      <c r="L381" s="21">
        <v>0</v>
      </c>
      <c r="M381" s="21">
        <v>0</v>
      </c>
      <c r="N381" s="21">
        <v>0</v>
      </c>
      <c r="O381" s="21">
        <v>0</v>
      </c>
      <c r="P381" s="21">
        <v>0</v>
      </c>
      <c r="Q381" s="21">
        <v>0</v>
      </c>
      <c r="R381" s="21">
        <v>0</v>
      </c>
      <c r="S381" s="21">
        <v>0</v>
      </c>
      <c r="T381" s="21">
        <v>0</v>
      </c>
    </row>
    <row r="382" spans="1:20" ht="12" customHeight="1" x14ac:dyDescent="0.25">
      <c r="A382" s="19" t="s">
        <v>105</v>
      </c>
      <c r="B382" s="19">
        <v>50</v>
      </c>
      <c r="C382" s="20" t="s">
        <v>518</v>
      </c>
      <c r="D382" s="19">
        <v>35410002261</v>
      </c>
      <c r="E382" s="19" t="s">
        <v>519</v>
      </c>
      <c r="F382" s="20" t="s">
        <v>520</v>
      </c>
      <c r="G382" s="21">
        <v>1</v>
      </c>
      <c r="H382" s="21">
        <v>1</v>
      </c>
      <c r="I382" s="21">
        <v>0</v>
      </c>
      <c r="J382" s="18" t="str">
        <f>Tableau1[[#This Row],[Code Article Laboratoire]]&amp;Tableau1[[#This Row],[Magasin]]</f>
        <v xml:space="preserve">079.1000Retour Bloque Att. Lib.       </v>
      </c>
      <c r="K382" s="21">
        <v>0</v>
      </c>
      <c r="L382" s="21">
        <v>0</v>
      </c>
      <c r="M382" s="21">
        <v>0</v>
      </c>
      <c r="N382" s="21">
        <v>0</v>
      </c>
      <c r="O382" s="21">
        <v>0</v>
      </c>
      <c r="P382" s="21">
        <v>0</v>
      </c>
      <c r="Q382" s="21">
        <v>0</v>
      </c>
      <c r="R382" s="21">
        <v>0</v>
      </c>
      <c r="S382" s="21">
        <v>0</v>
      </c>
      <c r="T382" s="21">
        <v>0</v>
      </c>
    </row>
    <row r="383" spans="1:20" ht="12" customHeight="1" x14ac:dyDescent="0.25">
      <c r="A383" s="19" t="s">
        <v>105</v>
      </c>
      <c r="B383" s="19">
        <v>52</v>
      </c>
      <c r="C383" s="20" t="s">
        <v>109</v>
      </c>
      <c r="D383" s="19">
        <v>35410002261</v>
      </c>
      <c r="E383" s="19" t="s">
        <v>519</v>
      </c>
      <c r="F383" s="20" t="s">
        <v>520</v>
      </c>
      <c r="G383" s="21">
        <v>1</v>
      </c>
      <c r="H383" s="21">
        <v>1</v>
      </c>
      <c r="I383" s="21">
        <v>0</v>
      </c>
      <c r="J383" s="18" t="str">
        <f>Tableau1[[#This Row],[Code Article Laboratoire]]&amp;Tableau1[[#This Row],[Magasin]]</f>
        <v xml:space="preserve">079.1000Retour Attente Destruction    </v>
      </c>
      <c r="K383" s="21">
        <v>0</v>
      </c>
      <c r="L383" s="21">
        <v>0</v>
      </c>
      <c r="M383" s="21">
        <v>0</v>
      </c>
      <c r="N383" s="21">
        <v>0</v>
      </c>
      <c r="O383" s="21">
        <v>0</v>
      </c>
      <c r="P383" s="21">
        <v>0</v>
      </c>
      <c r="Q383" s="21">
        <v>0</v>
      </c>
      <c r="R383" s="21">
        <v>0</v>
      </c>
      <c r="S383" s="21">
        <v>0</v>
      </c>
      <c r="T383" s="21">
        <v>0</v>
      </c>
    </row>
    <row r="384" spans="1:20" ht="12" customHeight="1" x14ac:dyDescent="0.25">
      <c r="A384" s="19" t="s">
        <v>105</v>
      </c>
      <c r="B384" s="19">
        <v>0</v>
      </c>
      <c r="C384" s="20" t="s">
        <v>106</v>
      </c>
      <c r="D384" s="19">
        <v>35410002261</v>
      </c>
      <c r="E384" s="19" t="s">
        <v>519</v>
      </c>
      <c r="F384" s="20" t="s">
        <v>520</v>
      </c>
      <c r="G384" s="21">
        <v>55</v>
      </c>
      <c r="H384" s="21">
        <v>55</v>
      </c>
      <c r="I384" s="21">
        <v>0</v>
      </c>
      <c r="J384" s="18" t="str">
        <f>Tableau1[[#This Row],[Code Article Laboratoire]]&amp;Tableau1[[#This Row],[Magasin]]</f>
        <v>079.1000Disponible</v>
      </c>
      <c r="K384" s="21">
        <v>0</v>
      </c>
      <c r="L384" s="21">
        <v>0</v>
      </c>
      <c r="M384" s="21">
        <v>0</v>
      </c>
      <c r="N384" s="21">
        <v>0</v>
      </c>
      <c r="O384" s="21">
        <v>0</v>
      </c>
      <c r="P384" s="21">
        <v>0</v>
      </c>
      <c r="Q384" s="21">
        <v>0</v>
      </c>
      <c r="R384" s="21">
        <v>0</v>
      </c>
      <c r="S384" s="21">
        <v>0</v>
      </c>
      <c r="T384" s="21">
        <v>0</v>
      </c>
    </row>
    <row r="385" spans="1:20" ht="12" customHeight="1" x14ac:dyDescent="0.25">
      <c r="A385" s="19" t="s">
        <v>105</v>
      </c>
      <c r="B385" s="19">
        <v>0</v>
      </c>
      <c r="C385" s="20" t="s">
        <v>106</v>
      </c>
      <c r="D385" s="19">
        <v>35410002287</v>
      </c>
      <c r="E385" s="19" t="s">
        <v>4</v>
      </c>
      <c r="F385" s="20" t="s">
        <v>1216</v>
      </c>
      <c r="G385" s="21">
        <v>2</v>
      </c>
      <c r="H385" s="21">
        <v>50</v>
      </c>
      <c r="I385" s="21">
        <v>0</v>
      </c>
      <c r="J385" s="18" t="str">
        <f>Tableau1[[#This Row],[Code Article Laboratoire]]&amp;Tableau1[[#This Row],[Magasin]]</f>
        <v>099.0011Disponible</v>
      </c>
      <c r="K385" s="21">
        <v>0</v>
      </c>
      <c r="L385" s="21">
        <v>0</v>
      </c>
      <c r="M385" s="21">
        <v>48</v>
      </c>
      <c r="N385" s="21">
        <v>0</v>
      </c>
      <c r="O385" s="21">
        <v>0</v>
      </c>
      <c r="P385" s="21">
        <v>0</v>
      </c>
      <c r="Q385" s="21">
        <v>0</v>
      </c>
      <c r="R385" s="21">
        <v>0</v>
      </c>
      <c r="S385" s="21">
        <v>0</v>
      </c>
      <c r="T385" s="21">
        <v>0</v>
      </c>
    </row>
    <row r="386" spans="1:20" ht="12" customHeight="1" x14ac:dyDescent="0.25">
      <c r="A386" s="19" t="s">
        <v>105</v>
      </c>
      <c r="B386" s="19">
        <v>52</v>
      </c>
      <c r="C386" s="20" t="s">
        <v>109</v>
      </c>
      <c r="D386" s="19">
        <v>35410002295</v>
      </c>
      <c r="E386" s="19" t="s">
        <v>522</v>
      </c>
      <c r="F386" s="20" t="s">
        <v>523</v>
      </c>
      <c r="G386" s="21">
        <v>3</v>
      </c>
      <c r="H386" s="21">
        <v>3</v>
      </c>
      <c r="I386" s="21">
        <v>0</v>
      </c>
      <c r="J386" s="18" t="str">
        <f>Tableau1[[#This Row],[Code Article Laboratoire]]&amp;Tableau1[[#This Row],[Magasin]]</f>
        <v xml:space="preserve">099.0015Retour Attente Destruction    </v>
      </c>
      <c r="K386" s="21">
        <v>0</v>
      </c>
      <c r="L386" s="21">
        <v>0</v>
      </c>
      <c r="M386" s="21">
        <v>0</v>
      </c>
      <c r="N386" s="21">
        <v>0</v>
      </c>
      <c r="O386" s="21">
        <v>0</v>
      </c>
      <c r="P386" s="21">
        <v>0</v>
      </c>
      <c r="Q386" s="21">
        <v>0</v>
      </c>
      <c r="R386" s="21">
        <v>0</v>
      </c>
      <c r="S386" s="21">
        <v>0</v>
      </c>
      <c r="T386" s="21">
        <v>0</v>
      </c>
    </row>
    <row r="387" spans="1:20" ht="12" customHeight="1" x14ac:dyDescent="0.25">
      <c r="A387" s="19" t="s">
        <v>105</v>
      </c>
      <c r="B387" s="19">
        <v>0</v>
      </c>
      <c r="C387" s="20" t="s">
        <v>106</v>
      </c>
      <c r="D387" s="19">
        <v>35410002303</v>
      </c>
      <c r="E387" s="19" t="s">
        <v>524</v>
      </c>
      <c r="F387" s="20" t="s">
        <v>525</v>
      </c>
      <c r="G387" s="21">
        <v>9</v>
      </c>
      <c r="H387" s="21">
        <v>9</v>
      </c>
      <c r="I387" s="21">
        <v>0</v>
      </c>
      <c r="J387" s="18" t="str">
        <f>Tableau1[[#This Row],[Code Article Laboratoire]]&amp;Tableau1[[#This Row],[Magasin]]</f>
        <v>099.0016Disponible</v>
      </c>
      <c r="K387" s="21">
        <v>0</v>
      </c>
      <c r="L387" s="21">
        <v>0</v>
      </c>
      <c r="M387" s="21">
        <v>0</v>
      </c>
      <c r="N387" s="21">
        <v>0</v>
      </c>
      <c r="O387" s="21">
        <v>0</v>
      </c>
      <c r="P387" s="21">
        <v>0</v>
      </c>
      <c r="Q387" s="21">
        <v>0</v>
      </c>
      <c r="R387" s="21">
        <v>0</v>
      </c>
      <c r="S387" s="21">
        <v>0</v>
      </c>
      <c r="T387" s="21">
        <v>0</v>
      </c>
    </row>
    <row r="388" spans="1:20" ht="12" customHeight="1" x14ac:dyDescent="0.25">
      <c r="A388" s="19" t="s">
        <v>105</v>
      </c>
      <c r="B388" s="19">
        <v>0</v>
      </c>
      <c r="C388" s="20" t="s">
        <v>106</v>
      </c>
      <c r="D388" s="19">
        <v>35410002311</v>
      </c>
      <c r="E388" s="19" t="s">
        <v>526</v>
      </c>
      <c r="F388" s="20" t="s">
        <v>527</v>
      </c>
      <c r="G388" s="21">
        <v>4</v>
      </c>
      <c r="H388" s="21">
        <v>4</v>
      </c>
      <c r="I388" s="21">
        <v>0</v>
      </c>
      <c r="J388" s="18" t="str">
        <f>Tableau1[[#This Row],[Code Article Laboratoire]]&amp;Tableau1[[#This Row],[Magasin]]</f>
        <v>099.0030Disponible</v>
      </c>
      <c r="K388" s="21">
        <v>0</v>
      </c>
      <c r="L388" s="21">
        <v>0</v>
      </c>
      <c r="M388" s="21">
        <v>0</v>
      </c>
      <c r="N388" s="21">
        <v>0</v>
      </c>
      <c r="O388" s="21">
        <v>0</v>
      </c>
      <c r="P388" s="21">
        <v>0</v>
      </c>
      <c r="Q388" s="21">
        <v>0</v>
      </c>
      <c r="R388" s="21">
        <v>0</v>
      </c>
      <c r="S388" s="21">
        <v>0</v>
      </c>
      <c r="T388" s="21">
        <v>0</v>
      </c>
    </row>
    <row r="389" spans="1:20" ht="12" customHeight="1" x14ac:dyDescent="0.25">
      <c r="A389" s="19" t="s">
        <v>105</v>
      </c>
      <c r="B389" s="19">
        <v>0</v>
      </c>
      <c r="C389" s="20" t="s">
        <v>106</v>
      </c>
      <c r="D389" s="19">
        <v>35410002329</v>
      </c>
      <c r="E389" s="19" t="s">
        <v>528</v>
      </c>
      <c r="F389" s="20" t="s">
        <v>529</v>
      </c>
      <c r="G389" s="21">
        <v>18</v>
      </c>
      <c r="H389" s="21">
        <v>18</v>
      </c>
      <c r="I389" s="21">
        <v>0</v>
      </c>
      <c r="J389" s="18" t="str">
        <f>Tableau1[[#This Row],[Code Article Laboratoire]]&amp;Tableau1[[#This Row],[Magasin]]</f>
        <v>099.0039Disponible</v>
      </c>
      <c r="K389" s="21">
        <v>0</v>
      </c>
      <c r="L389" s="21">
        <v>0</v>
      </c>
      <c r="M389" s="21">
        <v>0</v>
      </c>
      <c r="N389" s="21">
        <v>0</v>
      </c>
      <c r="O389" s="21">
        <v>0</v>
      </c>
      <c r="P389" s="21">
        <v>0</v>
      </c>
      <c r="Q389" s="21">
        <v>0</v>
      </c>
      <c r="R389" s="21">
        <v>0</v>
      </c>
      <c r="S389" s="21">
        <v>0</v>
      </c>
      <c r="T389" s="21">
        <v>0</v>
      </c>
    </row>
    <row r="390" spans="1:20" ht="12" customHeight="1" x14ac:dyDescent="0.25">
      <c r="A390" s="19" t="s">
        <v>105</v>
      </c>
      <c r="B390" s="19">
        <v>0</v>
      </c>
      <c r="C390" s="20" t="s">
        <v>106</v>
      </c>
      <c r="D390" s="19">
        <v>35410002360</v>
      </c>
      <c r="E390" s="19" t="s">
        <v>530</v>
      </c>
      <c r="F390" s="20" t="s">
        <v>531</v>
      </c>
      <c r="G390" s="21">
        <v>6</v>
      </c>
      <c r="H390" s="21">
        <v>6</v>
      </c>
      <c r="I390" s="21">
        <v>0</v>
      </c>
      <c r="J390" s="18" t="str">
        <f>Tableau1[[#This Row],[Code Article Laboratoire]]&amp;Tableau1[[#This Row],[Magasin]]</f>
        <v>099.0045Disponible</v>
      </c>
      <c r="K390" s="21">
        <v>0</v>
      </c>
      <c r="L390" s="21">
        <v>0</v>
      </c>
      <c r="M390" s="21">
        <v>0</v>
      </c>
      <c r="N390" s="21">
        <v>0</v>
      </c>
      <c r="O390" s="21">
        <v>0</v>
      </c>
      <c r="P390" s="21">
        <v>0</v>
      </c>
      <c r="Q390" s="21">
        <v>0</v>
      </c>
      <c r="R390" s="21">
        <v>0</v>
      </c>
      <c r="S390" s="21">
        <v>0</v>
      </c>
      <c r="T390" s="21">
        <v>0</v>
      </c>
    </row>
    <row r="391" spans="1:20" ht="12" customHeight="1" x14ac:dyDescent="0.25">
      <c r="A391" s="19" t="s">
        <v>105</v>
      </c>
      <c r="B391" s="19">
        <v>0</v>
      </c>
      <c r="C391" s="20" t="s">
        <v>106</v>
      </c>
      <c r="D391" s="19">
        <v>35410006593</v>
      </c>
      <c r="E391" s="19" t="s">
        <v>532</v>
      </c>
      <c r="F391" s="20" t="s">
        <v>533</v>
      </c>
      <c r="G391" s="21">
        <v>79</v>
      </c>
      <c r="H391" s="21">
        <v>79</v>
      </c>
      <c r="I391" s="21">
        <v>0</v>
      </c>
      <c r="J391" s="18" t="str">
        <f>Tableau1[[#This Row],[Code Article Laboratoire]]&amp;Tableau1[[#This Row],[Magasin]]</f>
        <v>099.0057Disponible</v>
      </c>
      <c r="K391" s="21">
        <v>0</v>
      </c>
      <c r="L391" s="21">
        <v>0</v>
      </c>
      <c r="M391" s="21">
        <v>0</v>
      </c>
      <c r="N391" s="21">
        <v>0</v>
      </c>
      <c r="O391" s="21">
        <v>0</v>
      </c>
      <c r="P391" s="21">
        <v>0</v>
      </c>
      <c r="Q391" s="21">
        <v>0</v>
      </c>
      <c r="R391" s="21">
        <v>0</v>
      </c>
      <c r="S391" s="21">
        <v>0</v>
      </c>
      <c r="T391" s="21">
        <v>0</v>
      </c>
    </row>
    <row r="392" spans="1:20" ht="12" customHeight="1" x14ac:dyDescent="0.25">
      <c r="A392" s="19" t="s">
        <v>105</v>
      </c>
      <c r="B392" s="19">
        <v>0</v>
      </c>
      <c r="C392" s="20" t="s">
        <v>106</v>
      </c>
      <c r="D392" s="19">
        <v>35410002386</v>
      </c>
      <c r="E392" s="19" t="s">
        <v>534</v>
      </c>
      <c r="F392" s="20" t="s">
        <v>535</v>
      </c>
      <c r="G392" s="21">
        <v>1</v>
      </c>
      <c r="H392" s="21">
        <v>1</v>
      </c>
      <c r="I392" s="21">
        <v>0</v>
      </c>
      <c r="J392" s="18" t="str">
        <f>Tableau1[[#This Row],[Code Article Laboratoire]]&amp;Tableau1[[#This Row],[Magasin]]</f>
        <v>099.0058Disponible</v>
      </c>
      <c r="K392" s="21">
        <v>0</v>
      </c>
      <c r="L392" s="21">
        <v>0</v>
      </c>
      <c r="M392" s="21">
        <v>0</v>
      </c>
      <c r="N392" s="21">
        <v>0</v>
      </c>
      <c r="O392" s="21">
        <v>0</v>
      </c>
      <c r="P392" s="21">
        <v>0</v>
      </c>
      <c r="Q392" s="21">
        <v>0</v>
      </c>
      <c r="R392" s="21">
        <v>0</v>
      </c>
      <c r="S392" s="21">
        <v>0</v>
      </c>
      <c r="T392" s="21">
        <v>0</v>
      </c>
    </row>
    <row r="393" spans="1:20" ht="12" customHeight="1" x14ac:dyDescent="0.25">
      <c r="A393" s="19" t="s">
        <v>105</v>
      </c>
      <c r="B393" s="19">
        <v>0</v>
      </c>
      <c r="C393" s="20" t="s">
        <v>106</v>
      </c>
      <c r="D393" s="19">
        <v>35410007609</v>
      </c>
      <c r="E393" s="19" t="s">
        <v>536</v>
      </c>
      <c r="F393" s="20" t="s">
        <v>537</v>
      </c>
      <c r="G393" s="21">
        <v>3</v>
      </c>
      <c r="H393" s="21">
        <v>3</v>
      </c>
      <c r="I393" s="21">
        <v>0</v>
      </c>
      <c r="J393" s="18" t="str">
        <f>Tableau1[[#This Row],[Code Article Laboratoire]]&amp;Tableau1[[#This Row],[Magasin]]</f>
        <v>099.0088Disponible</v>
      </c>
      <c r="K393" s="21">
        <v>0</v>
      </c>
      <c r="L393" s="21">
        <v>0</v>
      </c>
      <c r="M393" s="21">
        <v>0</v>
      </c>
      <c r="N393" s="21">
        <v>0</v>
      </c>
      <c r="O393" s="21">
        <v>0</v>
      </c>
      <c r="P393" s="21">
        <v>0</v>
      </c>
      <c r="Q393" s="21">
        <v>0</v>
      </c>
      <c r="R393" s="21">
        <v>0</v>
      </c>
      <c r="S393" s="21">
        <v>0</v>
      </c>
      <c r="T393" s="21">
        <v>0</v>
      </c>
    </row>
    <row r="394" spans="1:20" ht="12" customHeight="1" x14ac:dyDescent="0.25">
      <c r="A394" s="19" t="s">
        <v>105</v>
      </c>
      <c r="B394" s="19">
        <v>0</v>
      </c>
      <c r="C394" s="20" t="s">
        <v>106</v>
      </c>
      <c r="D394" s="19">
        <v>35410002410</v>
      </c>
      <c r="E394" s="19" t="s">
        <v>538</v>
      </c>
      <c r="F394" s="20" t="s">
        <v>539</v>
      </c>
      <c r="G394" s="21">
        <v>2</v>
      </c>
      <c r="H394" s="21">
        <v>2</v>
      </c>
      <c r="I394" s="21">
        <v>0</v>
      </c>
      <c r="J394" s="18" t="str">
        <f>Tableau1[[#This Row],[Code Article Laboratoire]]&amp;Tableau1[[#This Row],[Magasin]]</f>
        <v>099.0116Disponible</v>
      </c>
      <c r="K394" s="21">
        <v>0</v>
      </c>
      <c r="L394" s="21">
        <v>0</v>
      </c>
      <c r="M394" s="21">
        <v>0</v>
      </c>
      <c r="N394" s="21">
        <v>0</v>
      </c>
      <c r="O394" s="21">
        <v>0</v>
      </c>
      <c r="P394" s="21">
        <v>0</v>
      </c>
      <c r="Q394" s="21">
        <v>0</v>
      </c>
      <c r="R394" s="21">
        <v>0</v>
      </c>
      <c r="S394" s="21">
        <v>0</v>
      </c>
      <c r="T394" s="21">
        <v>0</v>
      </c>
    </row>
    <row r="395" spans="1:20" ht="12" customHeight="1" x14ac:dyDescent="0.25">
      <c r="A395" s="19" t="s">
        <v>105</v>
      </c>
      <c r="B395" s="19">
        <v>0</v>
      </c>
      <c r="C395" s="20" t="s">
        <v>106</v>
      </c>
      <c r="D395" s="19">
        <v>35410002428</v>
      </c>
      <c r="E395" s="19" t="s">
        <v>540</v>
      </c>
      <c r="F395" s="20" t="s">
        <v>541</v>
      </c>
      <c r="G395" s="21">
        <v>9</v>
      </c>
      <c r="H395" s="21">
        <v>9</v>
      </c>
      <c r="I395" s="21">
        <v>0</v>
      </c>
      <c r="J395" s="18" t="str">
        <f>Tableau1[[#This Row],[Code Article Laboratoire]]&amp;Tableau1[[#This Row],[Magasin]]</f>
        <v>099.0144Disponible</v>
      </c>
      <c r="K395" s="21">
        <v>0</v>
      </c>
      <c r="L395" s="21">
        <v>0</v>
      </c>
      <c r="M395" s="21">
        <v>0</v>
      </c>
      <c r="N395" s="21">
        <v>0</v>
      </c>
      <c r="O395" s="21">
        <v>0</v>
      </c>
      <c r="P395" s="21">
        <v>0</v>
      </c>
      <c r="Q395" s="21">
        <v>0</v>
      </c>
      <c r="R395" s="21">
        <v>0</v>
      </c>
      <c r="S395" s="21">
        <v>0</v>
      </c>
      <c r="T395" s="21">
        <v>0</v>
      </c>
    </row>
    <row r="396" spans="1:20" ht="12" customHeight="1" x14ac:dyDescent="0.25">
      <c r="A396" s="19" t="s">
        <v>105</v>
      </c>
      <c r="B396" s="19">
        <v>0</v>
      </c>
      <c r="C396" s="20" t="s">
        <v>106</v>
      </c>
      <c r="D396" s="19">
        <v>35410002444</v>
      </c>
      <c r="E396" s="19" t="s">
        <v>542</v>
      </c>
      <c r="F396" s="20" t="s">
        <v>543</v>
      </c>
      <c r="G396" s="21">
        <v>5</v>
      </c>
      <c r="H396" s="21">
        <v>5</v>
      </c>
      <c r="I396" s="21">
        <v>0</v>
      </c>
      <c r="J396" s="18" t="str">
        <f>Tableau1[[#This Row],[Code Article Laboratoire]]&amp;Tableau1[[#This Row],[Magasin]]</f>
        <v>099.0176Disponible</v>
      </c>
      <c r="K396" s="21">
        <v>0</v>
      </c>
      <c r="L396" s="21">
        <v>0</v>
      </c>
      <c r="M396" s="21">
        <v>0</v>
      </c>
      <c r="N396" s="21">
        <v>0</v>
      </c>
      <c r="O396" s="21">
        <v>0</v>
      </c>
      <c r="P396" s="21">
        <v>0</v>
      </c>
      <c r="Q396" s="21">
        <v>0</v>
      </c>
      <c r="R396" s="21">
        <v>0</v>
      </c>
      <c r="S396" s="21">
        <v>0</v>
      </c>
      <c r="T396" s="21">
        <v>0</v>
      </c>
    </row>
    <row r="397" spans="1:20" ht="12" customHeight="1" x14ac:dyDescent="0.25">
      <c r="A397" s="19" t="s">
        <v>105</v>
      </c>
      <c r="B397" s="19">
        <v>0</v>
      </c>
      <c r="C397" s="20" t="s">
        <v>106</v>
      </c>
      <c r="D397" s="19">
        <v>35410006924</v>
      </c>
      <c r="E397" s="19" t="s">
        <v>544</v>
      </c>
      <c r="F397" s="20" t="s">
        <v>545</v>
      </c>
      <c r="G397" s="21">
        <v>510</v>
      </c>
      <c r="H397" s="21">
        <v>510</v>
      </c>
      <c r="I397" s="21">
        <v>0</v>
      </c>
      <c r="J397" s="18" t="str">
        <f>Tableau1[[#This Row],[Code Article Laboratoire]]&amp;Tableau1[[#This Row],[Magasin]]</f>
        <v>099.0260Disponible</v>
      </c>
      <c r="K397" s="21">
        <v>0</v>
      </c>
      <c r="L397" s="21">
        <v>0</v>
      </c>
      <c r="M397" s="21">
        <v>0</v>
      </c>
      <c r="N397" s="21">
        <v>0</v>
      </c>
      <c r="O397" s="21">
        <v>0</v>
      </c>
      <c r="P397" s="21">
        <v>0</v>
      </c>
      <c r="Q397" s="21">
        <v>0</v>
      </c>
      <c r="R397" s="21">
        <v>0</v>
      </c>
      <c r="S397" s="21">
        <v>0</v>
      </c>
      <c r="T397" s="21">
        <v>0</v>
      </c>
    </row>
    <row r="398" spans="1:20" ht="12" customHeight="1" x14ac:dyDescent="0.25">
      <c r="A398" s="19" t="s">
        <v>105</v>
      </c>
      <c r="B398" s="19">
        <v>0</v>
      </c>
      <c r="C398" s="20" t="s">
        <v>106</v>
      </c>
      <c r="D398" s="19">
        <v>35410002451</v>
      </c>
      <c r="E398" s="19" t="s">
        <v>546</v>
      </c>
      <c r="F398" s="20" t="s">
        <v>547</v>
      </c>
      <c r="G398" s="21">
        <v>8</v>
      </c>
      <c r="H398" s="21">
        <v>8</v>
      </c>
      <c r="I398" s="21">
        <v>0</v>
      </c>
      <c r="J398" s="18" t="str">
        <f>Tableau1[[#This Row],[Code Article Laboratoire]]&amp;Tableau1[[#This Row],[Magasin]]</f>
        <v>099.0270Disponible</v>
      </c>
      <c r="K398" s="21">
        <v>0</v>
      </c>
      <c r="L398" s="21">
        <v>0</v>
      </c>
      <c r="M398" s="21">
        <v>0</v>
      </c>
      <c r="N398" s="21">
        <v>0</v>
      </c>
      <c r="O398" s="21">
        <v>0</v>
      </c>
      <c r="P398" s="21">
        <v>0</v>
      </c>
      <c r="Q398" s="21">
        <v>0</v>
      </c>
      <c r="R398" s="21">
        <v>0</v>
      </c>
      <c r="S398" s="21">
        <v>0</v>
      </c>
      <c r="T398" s="21">
        <v>0</v>
      </c>
    </row>
    <row r="399" spans="1:20" ht="12" customHeight="1" x14ac:dyDescent="0.25">
      <c r="A399" s="19" t="s">
        <v>105</v>
      </c>
      <c r="B399" s="19">
        <v>52</v>
      </c>
      <c r="C399" s="20" t="s">
        <v>109</v>
      </c>
      <c r="D399" s="19">
        <v>35410002469</v>
      </c>
      <c r="E399" s="19" t="s">
        <v>548</v>
      </c>
      <c r="F399" s="20" t="s">
        <v>549</v>
      </c>
      <c r="G399" s="21">
        <v>1</v>
      </c>
      <c r="H399" s="21">
        <v>1</v>
      </c>
      <c r="I399" s="21">
        <v>0</v>
      </c>
      <c r="J399" s="18" t="str">
        <f>Tableau1[[#This Row],[Code Article Laboratoire]]&amp;Tableau1[[#This Row],[Magasin]]</f>
        <v xml:space="preserve">099.0271Retour Attente Destruction    </v>
      </c>
      <c r="K399" s="21">
        <v>0</v>
      </c>
      <c r="L399" s="21">
        <v>0</v>
      </c>
      <c r="M399" s="21">
        <v>0</v>
      </c>
      <c r="N399" s="21">
        <v>0</v>
      </c>
      <c r="O399" s="21">
        <v>0</v>
      </c>
      <c r="P399" s="21">
        <v>0</v>
      </c>
      <c r="Q399" s="21">
        <v>0</v>
      </c>
      <c r="R399" s="21">
        <v>0</v>
      </c>
      <c r="S399" s="21">
        <v>0</v>
      </c>
      <c r="T399" s="21">
        <v>0</v>
      </c>
    </row>
    <row r="400" spans="1:20" ht="12" customHeight="1" x14ac:dyDescent="0.25">
      <c r="A400" s="19" t="s">
        <v>105</v>
      </c>
      <c r="B400" s="19">
        <v>0</v>
      </c>
      <c r="C400" s="20" t="s">
        <v>106</v>
      </c>
      <c r="D400" s="19">
        <v>35410002469</v>
      </c>
      <c r="E400" s="19" t="s">
        <v>548</v>
      </c>
      <c r="F400" s="20" t="s">
        <v>549</v>
      </c>
      <c r="G400" s="21">
        <v>10</v>
      </c>
      <c r="H400" s="21">
        <v>10</v>
      </c>
      <c r="I400" s="21">
        <v>0</v>
      </c>
      <c r="J400" s="18" t="str">
        <f>Tableau1[[#This Row],[Code Article Laboratoire]]&amp;Tableau1[[#This Row],[Magasin]]</f>
        <v>099.0271Disponible</v>
      </c>
      <c r="K400" s="21">
        <v>0</v>
      </c>
      <c r="L400" s="21">
        <v>0</v>
      </c>
      <c r="M400" s="21">
        <v>0</v>
      </c>
      <c r="N400" s="21">
        <v>0</v>
      </c>
      <c r="O400" s="21">
        <v>0</v>
      </c>
      <c r="P400" s="21">
        <v>0</v>
      </c>
      <c r="Q400" s="21">
        <v>0</v>
      </c>
      <c r="R400" s="21">
        <v>0</v>
      </c>
      <c r="S400" s="21">
        <v>0</v>
      </c>
      <c r="T400" s="21">
        <v>0</v>
      </c>
    </row>
    <row r="401" spans="1:20" ht="12" customHeight="1" x14ac:dyDescent="0.25">
      <c r="A401" s="19" t="s">
        <v>105</v>
      </c>
      <c r="B401" s="19">
        <v>52</v>
      </c>
      <c r="C401" s="20" t="s">
        <v>109</v>
      </c>
      <c r="D401" s="19">
        <v>35410002477</v>
      </c>
      <c r="E401" s="19" t="s">
        <v>550</v>
      </c>
      <c r="F401" s="20" t="s">
        <v>551</v>
      </c>
      <c r="G401" s="21">
        <v>8</v>
      </c>
      <c r="H401" s="21">
        <v>8</v>
      </c>
      <c r="I401" s="21">
        <v>0</v>
      </c>
      <c r="J401" s="18" t="str">
        <f>Tableau1[[#This Row],[Code Article Laboratoire]]&amp;Tableau1[[#This Row],[Magasin]]</f>
        <v xml:space="preserve">099.0275Retour Attente Destruction    </v>
      </c>
      <c r="K401" s="21">
        <v>0</v>
      </c>
      <c r="L401" s="21">
        <v>0</v>
      </c>
      <c r="M401" s="21">
        <v>0</v>
      </c>
      <c r="N401" s="21">
        <v>0</v>
      </c>
      <c r="O401" s="21">
        <v>0</v>
      </c>
      <c r="P401" s="21">
        <v>0</v>
      </c>
      <c r="Q401" s="21">
        <v>0</v>
      </c>
      <c r="R401" s="21">
        <v>0</v>
      </c>
      <c r="S401" s="21">
        <v>0</v>
      </c>
      <c r="T401" s="21">
        <v>0</v>
      </c>
    </row>
    <row r="402" spans="1:20" ht="12" customHeight="1" x14ac:dyDescent="0.25">
      <c r="A402" s="19" t="s">
        <v>105</v>
      </c>
      <c r="B402" s="19">
        <v>0</v>
      </c>
      <c r="C402" s="20" t="s">
        <v>106</v>
      </c>
      <c r="D402" s="19">
        <v>35410002477</v>
      </c>
      <c r="E402" s="19" t="s">
        <v>550</v>
      </c>
      <c r="F402" s="20" t="s">
        <v>551</v>
      </c>
      <c r="G402" s="21">
        <v>0</v>
      </c>
      <c r="H402" s="21">
        <v>10</v>
      </c>
      <c r="I402" s="21">
        <v>0</v>
      </c>
      <c r="J402" s="18" t="str">
        <f>Tableau1[[#This Row],[Code Article Laboratoire]]&amp;Tableau1[[#This Row],[Magasin]]</f>
        <v>099.0275Disponible</v>
      </c>
      <c r="K402" s="21">
        <v>0</v>
      </c>
      <c r="L402" s="21">
        <v>0</v>
      </c>
      <c r="M402" s="21">
        <v>10</v>
      </c>
      <c r="N402" s="21">
        <v>0</v>
      </c>
      <c r="O402" s="21">
        <v>0</v>
      </c>
      <c r="P402" s="21">
        <v>0</v>
      </c>
      <c r="Q402" s="21">
        <v>0</v>
      </c>
      <c r="R402" s="21">
        <v>0</v>
      </c>
      <c r="S402" s="21">
        <v>0</v>
      </c>
      <c r="T402" s="21">
        <v>0</v>
      </c>
    </row>
    <row r="403" spans="1:20" ht="12" customHeight="1" x14ac:dyDescent="0.25">
      <c r="A403" s="19" t="s">
        <v>105</v>
      </c>
      <c r="B403" s="19">
        <v>0</v>
      </c>
      <c r="C403" s="20" t="s">
        <v>106</v>
      </c>
      <c r="D403" s="19">
        <v>35410006478</v>
      </c>
      <c r="E403" s="19" t="s">
        <v>552</v>
      </c>
      <c r="F403" s="20" t="s">
        <v>553</v>
      </c>
      <c r="G403" s="21">
        <v>4</v>
      </c>
      <c r="H403" s="21">
        <v>4</v>
      </c>
      <c r="I403" s="21">
        <v>0</v>
      </c>
      <c r="J403" s="18" t="str">
        <f>Tableau1[[#This Row],[Code Article Laboratoire]]&amp;Tableau1[[#This Row],[Magasin]]</f>
        <v>099.0307Disponible</v>
      </c>
      <c r="K403" s="21">
        <v>0</v>
      </c>
      <c r="L403" s="21">
        <v>0</v>
      </c>
      <c r="M403" s="21">
        <v>0</v>
      </c>
      <c r="N403" s="21">
        <v>0</v>
      </c>
      <c r="O403" s="21">
        <v>0</v>
      </c>
      <c r="P403" s="21">
        <v>0</v>
      </c>
      <c r="Q403" s="21">
        <v>0</v>
      </c>
      <c r="R403" s="21">
        <v>0</v>
      </c>
      <c r="S403" s="21">
        <v>0</v>
      </c>
      <c r="T403" s="21">
        <v>0</v>
      </c>
    </row>
    <row r="404" spans="1:20" ht="12" customHeight="1" x14ac:dyDescent="0.25">
      <c r="A404" s="19" t="s">
        <v>105</v>
      </c>
      <c r="B404" s="19">
        <v>0</v>
      </c>
      <c r="C404" s="20" t="s">
        <v>106</v>
      </c>
      <c r="D404" s="19">
        <v>35410004796</v>
      </c>
      <c r="E404" s="19" t="s">
        <v>554</v>
      </c>
      <c r="F404" s="20" t="s">
        <v>555</v>
      </c>
      <c r="G404" s="21">
        <v>4</v>
      </c>
      <c r="H404" s="21">
        <v>4</v>
      </c>
      <c r="I404" s="21">
        <v>0</v>
      </c>
      <c r="J404" s="18" t="str">
        <f>Tableau1[[#This Row],[Code Article Laboratoire]]&amp;Tableau1[[#This Row],[Magasin]]</f>
        <v>099.0311Disponible</v>
      </c>
      <c r="K404" s="21">
        <v>0</v>
      </c>
      <c r="L404" s="21">
        <v>0</v>
      </c>
      <c r="M404" s="21">
        <v>0</v>
      </c>
      <c r="N404" s="21">
        <v>0</v>
      </c>
      <c r="O404" s="21">
        <v>0</v>
      </c>
      <c r="P404" s="21">
        <v>0</v>
      </c>
      <c r="Q404" s="21">
        <v>0</v>
      </c>
      <c r="R404" s="21">
        <v>0</v>
      </c>
      <c r="S404" s="21">
        <v>0</v>
      </c>
      <c r="T404" s="21">
        <v>0</v>
      </c>
    </row>
    <row r="405" spans="1:20" ht="12" customHeight="1" x14ac:dyDescent="0.25">
      <c r="A405" s="19" t="s">
        <v>105</v>
      </c>
      <c r="B405" s="19">
        <v>0</v>
      </c>
      <c r="C405" s="20" t="s">
        <v>106</v>
      </c>
      <c r="D405" s="19">
        <v>35410004911</v>
      </c>
      <c r="E405" s="19" t="s">
        <v>556</v>
      </c>
      <c r="F405" s="20" t="s">
        <v>557</v>
      </c>
      <c r="G405" s="21">
        <v>3</v>
      </c>
      <c r="H405" s="21">
        <v>3</v>
      </c>
      <c r="I405" s="21">
        <v>0</v>
      </c>
      <c r="J405" s="18" t="str">
        <f>Tableau1[[#This Row],[Code Article Laboratoire]]&amp;Tableau1[[#This Row],[Magasin]]</f>
        <v>099.0315Disponible</v>
      </c>
      <c r="K405" s="21">
        <v>0</v>
      </c>
      <c r="L405" s="21">
        <v>0</v>
      </c>
      <c r="M405" s="21">
        <v>0</v>
      </c>
      <c r="N405" s="21">
        <v>0</v>
      </c>
      <c r="O405" s="21">
        <v>0</v>
      </c>
      <c r="P405" s="21">
        <v>0</v>
      </c>
      <c r="Q405" s="21">
        <v>0</v>
      </c>
      <c r="R405" s="21">
        <v>0</v>
      </c>
      <c r="S405" s="21">
        <v>0</v>
      </c>
      <c r="T405" s="21">
        <v>0</v>
      </c>
    </row>
    <row r="406" spans="1:20" ht="12" customHeight="1" x14ac:dyDescent="0.25">
      <c r="A406" s="19" t="s">
        <v>105</v>
      </c>
      <c r="B406" s="19">
        <v>0</v>
      </c>
      <c r="C406" s="20" t="s">
        <v>106</v>
      </c>
      <c r="D406" s="19">
        <v>35410005090</v>
      </c>
      <c r="E406" s="19" t="s">
        <v>558</v>
      </c>
      <c r="F406" s="20" t="s">
        <v>559</v>
      </c>
      <c r="G406" s="21">
        <v>1</v>
      </c>
      <c r="H406" s="21">
        <v>1</v>
      </c>
      <c r="I406" s="21">
        <v>0</v>
      </c>
      <c r="J406" s="18" t="str">
        <f>Tableau1[[#This Row],[Code Article Laboratoire]]&amp;Tableau1[[#This Row],[Magasin]]</f>
        <v>099.0319Disponible</v>
      </c>
      <c r="K406" s="21">
        <v>0</v>
      </c>
      <c r="L406" s="21">
        <v>0</v>
      </c>
      <c r="M406" s="21">
        <v>0</v>
      </c>
      <c r="N406" s="21">
        <v>0</v>
      </c>
      <c r="O406" s="21">
        <v>0</v>
      </c>
      <c r="P406" s="21">
        <v>0</v>
      </c>
      <c r="Q406" s="21">
        <v>0</v>
      </c>
      <c r="R406" s="21">
        <v>0</v>
      </c>
      <c r="S406" s="21">
        <v>0</v>
      </c>
      <c r="T406" s="21">
        <v>0</v>
      </c>
    </row>
    <row r="407" spans="1:20" ht="12" customHeight="1" x14ac:dyDescent="0.25">
      <c r="A407" s="19" t="s">
        <v>105</v>
      </c>
      <c r="B407" s="19">
        <v>0</v>
      </c>
      <c r="C407" s="20" t="s">
        <v>106</v>
      </c>
      <c r="D407" s="19">
        <v>35410005108</v>
      </c>
      <c r="E407" s="19" t="s">
        <v>560</v>
      </c>
      <c r="F407" s="20" t="s">
        <v>561</v>
      </c>
      <c r="G407" s="21">
        <v>2</v>
      </c>
      <c r="H407" s="21">
        <v>2</v>
      </c>
      <c r="I407" s="21">
        <v>0</v>
      </c>
      <c r="J407" s="18" t="str">
        <f>Tableau1[[#This Row],[Code Article Laboratoire]]&amp;Tableau1[[#This Row],[Magasin]]</f>
        <v>099.0322Disponible</v>
      </c>
      <c r="K407" s="21">
        <v>0</v>
      </c>
      <c r="L407" s="21">
        <v>0</v>
      </c>
      <c r="M407" s="21">
        <v>0</v>
      </c>
      <c r="N407" s="21">
        <v>0</v>
      </c>
      <c r="O407" s="21">
        <v>0</v>
      </c>
      <c r="P407" s="21">
        <v>0</v>
      </c>
      <c r="Q407" s="21">
        <v>0</v>
      </c>
      <c r="R407" s="21">
        <v>0</v>
      </c>
      <c r="S407" s="21">
        <v>0</v>
      </c>
      <c r="T407" s="21">
        <v>0</v>
      </c>
    </row>
    <row r="408" spans="1:20" ht="12" customHeight="1" x14ac:dyDescent="0.25">
      <c r="A408" s="19" t="s">
        <v>105</v>
      </c>
      <c r="B408" s="19">
        <v>0</v>
      </c>
      <c r="C408" s="20" t="s">
        <v>106</v>
      </c>
      <c r="D408" s="19">
        <v>35410004804</v>
      </c>
      <c r="E408" s="19" t="s">
        <v>562</v>
      </c>
      <c r="F408" s="20" t="s">
        <v>563</v>
      </c>
      <c r="G408" s="21">
        <v>2</v>
      </c>
      <c r="H408" s="21">
        <v>2</v>
      </c>
      <c r="I408" s="21">
        <v>0</v>
      </c>
      <c r="J408" s="18" t="str">
        <f>Tableau1[[#This Row],[Code Article Laboratoire]]&amp;Tableau1[[#This Row],[Magasin]]</f>
        <v>099.0323Disponible</v>
      </c>
      <c r="K408" s="21">
        <v>0</v>
      </c>
      <c r="L408" s="21">
        <v>0</v>
      </c>
      <c r="M408" s="21">
        <v>0</v>
      </c>
      <c r="N408" s="21">
        <v>0</v>
      </c>
      <c r="O408" s="21">
        <v>0</v>
      </c>
      <c r="P408" s="21">
        <v>0</v>
      </c>
      <c r="Q408" s="21">
        <v>0</v>
      </c>
      <c r="R408" s="21">
        <v>0</v>
      </c>
      <c r="S408" s="21">
        <v>0</v>
      </c>
      <c r="T408" s="21">
        <v>0</v>
      </c>
    </row>
    <row r="409" spans="1:20" ht="12" customHeight="1" x14ac:dyDescent="0.25">
      <c r="A409" s="19" t="s">
        <v>105</v>
      </c>
      <c r="B409" s="19">
        <v>0</v>
      </c>
      <c r="C409" s="20" t="s">
        <v>106</v>
      </c>
      <c r="D409" s="19">
        <v>35410002501</v>
      </c>
      <c r="E409" s="19" t="s">
        <v>564</v>
      </c>
      <c r="F409" s="20" t="s">
        <v>565</v>
      </c>
      <c r="G409" s="21">
        <v>1</v>
      </c>
      <c r="H409" s="21">
        <v>1</v>
      </c>
      <c r="I409" s="21">
        <v>0</v>
      </c>
      <c r="J409" s="18" t="str">
        <f>Tableau1[[#This Row],[Code Article Laboratoire]]&amp;Tableau1[[#This Row],[Magasin]]</f>
        <v>099.0326Disponible</v>
      </c>
      <c r="K409" s="21">
        <v>0</v>
      </c>
      <c r="L409" s="21">
        <v>0</v>
      </c>
      <c r="M409" s="21">
        <v>0</v>
      </c>
      <c r="N409" s="21">
        <v>0</v>
      </c>
      <c r="O409" s="21">
        <v>0</v>
      </c>
      <c r="P409" s="21">
        <v>0</v>
      </c>
      <c r="Q409" s="21">
        <v>0</v>
      </c>
      <c r="R409" s="21">
        <v>0</v>
      </c>
      <c r="S409" s="21">
        <v>0</v>
      </c>
      <c r="T409" s="21">
        <v>0</v>
      </c>
    </row>
    <row r="410" spans="1:20" ht="12" customHeight="1" x14ac:dyDescent="0.25">
      <c r="A410" s="19" t="s">
        <v>105</v>
      </c>
      <c r="B410" s="19">
        <v>0</v>
      </c>
      <c r="C410" s="20" t="s">
        <v>106</v>
      </c>
      <c r="D410" s="19">
        <v>35410006247</v>
      </c>
      <c r="E410" s="19" t="s">
        <v>566</v>
      </c>
      <c r="F410" s="20" t="s">
        <v>567</v>
      </c>
      <c r="G410" s="21">
        <v>6</v>
      </c>
      <c r="H410" s="21">
        <v>6</v>
      </c>
      <c r="I410" s="21">
        <v>0</v>
      </c>
      <c r="J410" s="18" t="str">
        <f>Tableau1[[#This Row],[Code Article Laboratoire]]&amp;Tableau1[[#This Row],[Magasin]]</f>
        <v>099.0328Disponible</v>
      </c>
      <c r="K410" s="21">
        <v>0</v>
      </c>
      <c r="L410" s="21">
        <v>0</v>
      </c>
      <c r="M410" s="21">
        <v>0</v>
      </c>
      <c r="N410" s="21">
        <v>0</v>
      </c>
      <c r="O410" s="21">
        <v>0</v>
      </c>
      <c r="P410" s="21">
        <v>0</v>
      </c>
      <c r="Q410" s="21">
        <v>0</v>
      </c>
      <c r="R410" s="21">
        <v>0</v>
      </c>
      <c r="S410" s="21">
        <v>0</v>
      </c>
      <c r="T410" s="21">
        <v>0</v>
      </c>
    </row>
    <row r="411" spans="1:20" ht="12" customHeight="1" x14ac:dyDescent="0.25">
      <c r="A411" s="19" t="s">
        <v>105</v>
      </c>
      <c r="B411" s="19">
        <v>0</v>
      </c>
      <c r="C411" s="20" t="s">
        <v>106</v>
      </c>
      <c r="D411" s="19">
        <v>35410004929</v>
      </c>
      <c r="E411" s="19" t="s">
        <v>568</v>
      </c>
      <c r="F411" s="20" t="s">
        <v>569</v>
      </c>
      <c r="G411" s="21">
        <v>10</v>
      </c>
      <c r="H411" s="21">
        <v>10</v>
      </c>
      <c r="I411" s="21">
        <v>0</v>
      </c>
      <c r="J411" s="18" t="str">
        <f>Tableau1[[#This Row],[Code Article Laboratoire]]&amp;Tableau1[[#This Row],[Magasin]]</f>
        <v>099.0332Disponible</v>
      </c>
      <c r="K411" s="21">
        <v>0</v>
      </c>
      <c r="L411" s="21">
        <v>0</v>
      </c>
      <c r="M411" s="21">
        <v>0</v>
      </c>
      <c r="N411" s="21">
        <v>0</v>
      </c>
      <c r="O411" s="21">
        <v>0</v>
      </c>
      <c r="P411" s="21">
        <v>0</v>
      </c>
      <c r="Q411" s="21">
        <v>0</v>
      </c>
      <c r="R411" s="21">
        <v>0</v>
      </c>
      <c r="S411" s="21">
        <v>0</v>
      </c>
      <c r="T411" s="21">
        <v>0</v>
      </c>
    </row>
    <row r="412" spans="1:20" ht="12" customHeight="1" x14ac:dyDescent="0.25">
      <c r="A412" s="19" t="s">
        <v>105</v>
      </c>
      <c r="B412" s="19">
        <v>0</v>
      </c>
      <c r="C412" s="20" t="s">
        <v>106</v>
      </c>
      <c r="D412" s="19">
        <v>35410002519</v>
      </c>
      <c r="E412" s="19" t="s">
        <v>570</v>
      </c>
      <c r="F412" s="20" t="s">
        <v>571</v>
      </c>
      <c r="G412" s="21">
        <v>1</v>
      </c>
      <c r="H412" s="21">
        <v>1</v>
      </c>
      <c r="I412" s="21">
        <v>0</v>
      </c>
      <c r="J412" s="18" t="str">
        <f>Tableau1[[#This Row],[Code Article Laboratoire]]&amp;Tableau1[[#This Row],[Magasin]]</f>
        <v>099.0343Disponible</v>
      </c>
      <c r="K412" s="21">
        <v>0</v>
      </c>
      <c r="L412" s="21">
        <v>0</v>
      </c>
      <c r="M412" s="21">
        <v>0</v>
      </c>
      <c r="N412" s="21">
        <v>0</v>
      </c>
      <c r="O412" s="21">
        <v>0</v>
      </c>
      <c r="P412" s="21">
        <v>0</v>
      </c>
      <c r="Q412" s="21">
        <v>0</v>
      </c>
      <c r="R412" s="21">
        <v>0</v>
      </c>
      <c r="S412" s="21">
        <v>0</v>
      </c>
      <c r="T412" s="21">
        <v>0</v>
      </c>
    </row>
    <row r="413" spans="1:20" ht="12" customHeight="1" x14ac:dyDescent="0.25">
      <c r="A413" s="19" t="s">
        <v>105</v>
      </c>
      <c r="B413" s="19">
        <v>0</v>
      </c>
      <c r="C413" s="20" t="s">
        <v>106</v>
      </c>
      <c r="D413" s="19">
        <v>35410002535</v>
      </c>
      <c r="E413" s="19" t="s">
        <v>572</v>
      </c>
      <c r="F413" s="20" t="s">
        <v>573</v>
      </c>
      <c r="G413" s="21">
        <v>2</v>
      </c>
      <c r="H413" s="21">
        <v>2</v>
      </c>
      <c r="I413" s="21">
        <v>0</v>
      </c>
      <c r="J413" s="18" t="str">
        <f>Tableau1[[#This Row],[Code Article Laboratoire]]&amp;Tableau1[[#This Row],[Magasin]]</f>
        <v>099.0382Disponible</v>
      </c>
      <c r="K413" s="21">
        <v>0</v>
      </c>
      <c r="L413" s="21">
        <v>0</v>
      </c>
      <c r="M413" s="21">
        <v>0</v>
      </c>
      <c r="N413" s="21">
        <v>0</v>
      </c>
      <c r="O413" s="21">
        <v>0</v>
      </c>
      <c r="P413" s="21">
        <v>0</v>
      </c>
      <c r="Q413" s="21">
        <v>0</v>
      </c>
      <c r="R413" s="21">
        <v>0</v>
      </c>
      <c r="S413" s="21">
        <v>0</v>
      </c>
      <c r="T413" s="21">
        <v>0</v>
      </c>
    </row>
    <row r="414" spans="1:20" ht="12" customHeight="1" x14ac:dyDescent="0.25">
      <c r="A414" s="19" t="s">
        <v>105</v>
      </c>
      <c r="B414" s="19">
        <v>52</v>
      </c>
      <c r="C414" s="20" t="s">
        <v>109</v>
      </c>
      <c r="D414" s="19">
        <v>35410005025</v>
      </c>
      <c r="E414" s="19" t="s">
        <v>574</v>
      </c>
      <c r="F414" s="20" t="s">
        <v>575</v>
      </c>
      <c r="G414" s="21">
        <v>4</v>
      </c>
      <c r="H414" s="21">
        <v>4</v>
      </c>
      <c r="I414" s="21">
        <v>0</v>
      </c>
      <c r="J414" s="18" t="str">
        <f>Tableau1[[#This Row],[Code Article Laboratoire]]&amp;Tableau1[[#This Row],[Magasin]]</f>
        <v xml:space="preserve">099.0398Retour Attente Destruction    </v>
      </c>
      <c r="K414" s="21">
        <v>0</v>
      </c>
      <c r="L414" s="21">
        <v>0</v>
      </c>
      <c r="M414" s="21">
        <v>0</v>
      </c>
      <c r="N414" s="21">
        <v>0</v>
      </c>
      <c r="O414" s="21">
        <v>0</v>
      </c>
      <c r="P414" s="21">
        <v>0</v>
      </c>
      <c r="Q414" s="21">
        <v>0</v>
      </c>
      <c r="R414" s="21">
        <v>0</v>
      </c>
      <c r="S414" s="21">
        <v>0</v>
      </c>
      <c r="T414" s="21">
        <v>0</v>
      </c>
    </row>
    <row r="415" spans="1:20" ht="12" customHeight="1" x14ac:dyDescent="0.25">
      <c r="A415" s="19" t="s">
        <v>105</v>
      </c>
      <c r="B415" s="19">
        <v>0</v>
      </c>
      <c r="C415" s="20" t="s">
        <v>106</v>
      </c>
      <c r="D415" s="19">
        <v>35410007062</v>
      </c>
      <c r="E415" s="19" t="s">
        <v>576</v>
      </c>
      <c r="F415" s="20" t="s">
        <v>577</v>
      </c>
      <c r="G415" s="21">
        <v>1</v>
      </c>
      <c r="H415" s="21">
        <v>1</v>
      </c>
      <c r="I415" s="21">
        <v>0</v>
      </c>
      <c r="J415" s="18" t="str">
        <f>Tableau1[[#This Row],[Code Article Laboratoire]]&amp;Tableau1[[#This Row],[Magasin]]</f>
        <v>100008ATSDisponible</v>
      </c>
      <c r="K415" s="21">
        <v>0</v>
      </c>
      <c r="L415" s="21">
        <v>0</v>
      </c>
      <c r="M415" s="21">
        <v>0</v>
      </c>
      <c r="N415" s="21">
        <v>0</v>
      </c>
      <c r="O415" s="21">
        <v>0</v>
      </c>
      <c r="P415" s="21">
        <v>0</v>
      </c>
      <c r="Q415" s="21">
        <v>0</v>
      </c>
      <c r="R415" s="21">
        <v>0</v>
      </c>
      <c r="S415" s="21">
        <v>0</v>
      </c>
      <c r="T415" s="21">
        <v>0</v>
      </c>
    </row>
    <row r="416" spans="1:20" ht="12" customHeight="1" x14ac:dyDescent="0.25">
      <c r="A416" s="19" t="s">
        <v>105</v>
      </c>
      <c r="B416" s="19">
        <v>0</v>
      </c>
      <c r="C416" s="20" t="s">
        <v>106</v>
      </c>
      <c r="D416" s="19">
        <v>35410007179</v>
      </c>
      <c r="E416" s="19" t="s">
        <v>578</v>
      </c>
      <c r="F416" s="20" t="s">
        <v>579</v>
      </c>
      <c r="G416" s="21">
        <v>2</v>
      </c>
      <c r="H416" s="21">
        <v>2</v>
      </c>
      <c r="I416" s="21">
        <v>0</v>
      </c>
      <c r="J416" s="18" t="str">
        <f>Tableau1[[#This Row],[Code Article Laboratoire]]&amp;Tableau1[[#This Row],[Magasin]]</f>
        <v>100010ATSDisponible</v>
      </c>
      <c r="K416" s="21">
        <v>0</v>
      </c>
      <c r="L416" s="21">
        <v>0</v>
      </c>
      <c r="M416" s="21">
        <v>0</v>
      </c>
      <c r="N416" s="21">
        <v>0</v>
      </c>
      <c r="O416" s="21">
        <v>0</v>
      </c>
      <c r="P416" s="21">
        <v>0</v>
      </c>
      <c r="Q416" s="21">
        <v>0</v>
      </c>
      <c r="R416" s="21">
        <v>0</v>
      </c>
      <c r="S416" s="21">
        <v>0</v>
      </c>
      <c r="T416" s="21">
        <v>0</v>
      </c>
    </row>
    <row r="417" spans="1:20" ht="12" customHeight="1" x14ac:dyDescent="0.25">
      <c r="A417" s="19" t="s">
        <v>105</v>
      </c>
      <c r="B417" s="19">
        <v>0</v>
      </c>
      <c r="C417" s="20" t="s">
        <v>106</v>
      </c>
      <c r="D417" s="19">
        <v>35410007302</v>
      </c>
      <c r="E417" s="19" t="s">
        <v>580</v>
      </c>
      <c r="F417" s="20" t="s">
        <v>581</v>
      </c>
      <c r="G417" s="21">
        <v>9</v>
      </c>
      <c r="H417" s="21">
        <v>9</v>
      </c>
      <c r="I417" s="21">
        <v>0</v>
      </c>
      <c r="J417" s="18" t="str">
        <f>Tableau1[[#This Row],[Code Article Laboratoire]]&amp;Tableau1[[#This Row],[Magasin]]</f>
        <v>100012ATSDisponible</v>
      </c>
      <c r="K417" s="21">
        <v>0</v>
      </c>
      <c r="L417" s="21">
        <v>0</v>
      </c>
      <c r="M417" s="21">
        <v>0</v>
      </c>
      <c r="N417" s="21">
        <v>0</v>
      </c>
      <c r="O417" s="21">
        <v>0</v>
      </c>
      <c r="P417" s="21">
        <v>0</v>
      </c>
      <c r="Q417" s="21">
        <v>0</v>
      </c>
      <c r="R417" s="21">
        <v>0</v>
      </c>
      <c r="S417" s="21">
        <v>0</v>
      </c>
      <c r="T417" s="21">
        <v>0</v>
      </c>
    </row>
    <row r="418" spans="1:20" ht="12" customHeight="1" x14ac:dyDescent="0.25">
      <c r="A418" s="19" t="s">
        <v>105</v>
      </c>
      <c r="B418" s="19">
        <v>0</v>
      </c>
      <c r="C418" s="20" t="s">
        <v>106</v>
      </c>
      <c r="D418" s="19">
        <v>35410007096</v>
      </c>
      <c r="E418" s="19" t="s">
        <v>582</v>
      </c>
      <c r="F418" s="20" t="s">
        <v>583</v>
      </c>
      <c r="G418" s="21">
        <v>8</v>
      </c>
      <c r="H418" s="21">
        <v>8</v>
      </c>
      <c r="I418" s="21">
        <v>0</v>
      </c>
      <c r="J418" s="18" t="str">
        <f>Tableau1[[#This Row],[Code Article Laboratoire]]&amp;Tableau1[[#This Row],[Magasin]]</f>
        <v>100014ATSDisponible</v>
      </c>
      <c r="K418" s="21">
        <v>0</v>
      </c>
      <c r="L418" s="21">
        <v>0</v>
      </c>
      <c r="M418" s="21">
        <v>0</v>
      </c>
      <c r="N418" s="21">
        <v>0</v>
      </c>
      <c r="O418" s="21">
        <v>0</v>
      </c>
      <c r="P418" s="21">
        <v>0</v>
      </c>
      <c r="Q418" s="21">
        <v>0</v>
      </c>
      <c r="R418" s="21">
        <v>0</v>
      </c>
      <c r="S418" s="21">
        <v>0</v>
      </c>
      <c r="T418" s="21">
        <v>0</v>
      </c>
    </row>
    <row r="419" spans="1:20" ht="12" customHeight="1" x14ac:dyDescent="0.25">
      <c r="A419" s="19" t="s">
        <v>105</v>
      </c>
      <c r="B419" s="19">
        <v>0</v>
      </c>
      <c r="C419" s="20" t="s">
        <v>106</v>
      </c>
      <c r="D419" s="19">
        <v>35410007088</v>
      </c>
      <c r="E419" s="19" t="s">
        <v>584</v>
      </c>
      <c r="F419" s="20" t="s">
        <v>585</v>
      </c>
      <c r="G419" s="21">
        <v>2</v>
      </c>
      <c r="H419" s="21">
        <v>2</v>
      </c>
      <c r="I419" s="21">
        <v>0</v>
      </c>
      <c r="J419" s="18" t="str">
        <f>Tableau1[[#This Row],[Code Article Laboratoire]]&amp;Tableau1[[#This Row],[Magasin]]</f>
        <v>100016ATSDisponible</v>
      </c>
      <c r="K419" s="21">
        <v>0</v>
      </c>
      <c r="L419" s="21">
        <v>0</v>
      </c>
      <c r="M419" s="21">
        <v>0</v>
      </c>
      <c r="N419" s="21">
        <v>0</v>
      </c>
      <c r="O419" s="21">
        <v>0</v>
      </c>
      <c r="P419" s="21">
        <v>0</v>
      </c>
      <c r="Q419" s="21">
        <v>0</v>
      </c>
      <c r="R419" s="21">
        <v>0</v>
      </c>
      <c r="S419" s="21">
        <v>0</v>
      </c>
      <c r="T419" s="21">
        <v>0</v>
      </c>
    </row>
    <row r="420" spans="1:20" ht="12" customHeight="1" x14ac:dyDescent="0.25">
      <c r="A420" s="19" t="s">
        <v>105</v>
      </c>
      <c r="B420" s="19">
        <v>0</v>
      </c>
      <c r="C420" s="20" t="s">
        <v>106</v>
      </c>
      <c r="D420" s="19">
        <v>35410007161</v>
      </c>
      <c r="E420" s="19" t="s">
        <v>586</v>
      </c>
      <c r="F420" s="20" t="s">
        <v>587</v>
      </c>
      <c r="G420" s="21">
        <v>7</v>
      </c>
      <c r="H420" s="21">
        <v>7</v>
      </c>
      <c r="I420" s="21">
        <v>0</v>
      </c>
      <c r="J420" s="18" t="str">
        <f>Tableau1[[#This Row],[Code Article Laboratoire]]&amp;Tableau1[[#This Row],[Magasin]]</f>
        <v>100020ATSDisponible</v>
      </c>
      <c r="K420" s="21">
        <v>0</v>
      </c>
      <c r="L420" s="21">
        <v>0</v>
      </c>
      <c r="M420" s="21">
        <v>0</v>
      </c>
      <c r="N420" s="21">
        <v>0</v>
      </c>
      <c r="O420" s="21">
        <v>0</v>
      </c>
      <c r="P420" s="21">
        <v>0</v>
      </c>
      <c r="Q420" s="21">
        <v>0</v>
      </c>
      <c r="R420" s="21">
        <v>0</v>
      </c>
      <c r="S420" s="21">
        <v>0</v>
      </c>
      <c r="T420" s="21">
        <v>0</v>
      </c>
    </row>
    <row r="421" spans="1:20" ht="12" customHeight="1" x14ac:dyDescent="0.25">
      <c r="A421" s="19" t="s">
        <v>105</v>
      </c>
      <c r="B421" s="19">
        <v>0</v>
      </c>
      <c r="C421" s="20" t="s">
        <v>106</v>
      </c>
      <c r="D421" s="19">
        <v>35410007344</v>
      </c>
      <c r="E421" s="19" t="s">
        <v>588</v>
      </c>
      <c r="F421" s="20" t="s">
        <v>589</v>
      </c>
      <c r="G421" s="21">
        <v>1</v>
      </c>
      <c r="H421" s="21">
        <v>1</v>
      </c>
      <c r="I421" s="21">
        <v>0</v>
      </c>
      <c r="J421" s="18" t="str">
        <f>Tableau1[[#This Row],[Code Article Laboratoire]]&amp;Tableau1[[#This Row],[Magasin]]</f>
        <v>100020SDisponible</v>
      </c>
      <c r="K421" s="21">
        <v>0</v>
      </c>
      <c r="L421" s="21">
        <v>0</v>
      </c>
      <c r="M421" s="21">
        <v>0</v>
      </c>
      <c r="N421" s="21">
        <v>0</v>
      </c>
      <c r="O421" s="21">
        <v>0</v>
      </c>
      <c r="P421" s="21">
        <v>0</v>
      </c>
      <c r="Q421" s="21">
        <v>0</v>
      </c>
      <c r="R421" s="21">
        <v>0</v>
      </c>
      <c r="S421" s="21">
        <v>0</v>
      </c>
      <c r="T421" s="21">
        <v>0</v>
      </c>
    </row>
    <row r="422" spans="1:20" ht="12" customHeight="1" x14ac:dyDescent="0.25">
      <c r="A422" s="19" t="s">
        <v>105</v>
      </c>
      <c r="B422" s="19">
        <v>0</v>
      </c>
      <c r="C422" s="20" t="s">
        <v>106</v>
      </c>
      <c r="D422" s="19">
        <v>35410007070</v>
      </c>
      <c r="E422" s="19" t="s">
        <v>590</v>
      </c>
      <c r="F422" s="20" t="s">
        <v>591</v>
      </c>
      <c r="G422" s="21">
        <v>6</v>
      </c>
      <c r="H422" s="21">
        <v>6</v>
      </c>
      <c r="I422" s="21">
        <v>0</v>
      </c>
      <c r="J422" s="18" t="str">
        <f>Tableau1[[#This Row],[Code Article Laboratoire]]&amp;Tableau1[[#This Row],[Magasin]]</f>
        <v>100024ATSDisponible</v>
      </c>
      <c r="K422" s="21">
        <v>0</v>
      </c>
      <c r="L422" s="21">
        <v>0</v>
      </c>
      <c r="M422" s="21">
        <v>0</v>
      </c>
      <c r="N422" s="21">
        <v>0</v>
      </c>
      <c r="O422" s="21">
        <v>0</v>
      </c>
      <c r="P422" s="21">
        <v>0</v>
      </c>
      <c r="Q422" s="21">
        <v>0</v>
      </c>
      <c r="R422" s="21">
        <v>0</v>
      </c>
      <c r="S422" s="21">
        <v>0</v>
      </c>
      <c r="T422" s="21">
        <v>0</v>
      </c>
    </row>
    <row r="423" spans="1:20" ht="12" customHeight="1" x14ac:dyDescent="0.25">
      <c r="A423" s="19" t="s">
        <v>105</v>
      </c>
      <c r="B423" s="19">
        <v>0</v>
      </c>
      <c r="C423" s="20" t="s">
        <v>106</v>
      </c>
      <c r="D423" s="19">
        <v>35410007153</v>
      </c>
      <c r="E423" s="19" t="s">
        <v>592</v>
      </c>
      <c r="F423" s="20" t="s">
        <v>593</v>
      </c>
      <c r="G423" s="21">
        <v>2</v>
      </c>
      <c r="H423" s="21">
        <v>2</v>
      </c>
      <c r="I423" s="21">
        <v>0</v>
      </c>
      <c r="J423" s="18" t="str">
        <f>Tableau1[[#This Row],[Code Article Laboratoire]]&amp;Tableau1[[#This Row],[Magasin]]</f>
        <v>100028ATSDisponible</v>
      </c>
      <c r="K423" s="21">
        <v>0</v>
      </c>
      <c r="L423" s="21">
        <v>0</v>
      </c>
      <c r="M423" s="21">
        <v>0</v>
      </c>
      <c r="N423" s="21">
        <v>0</v>
      </c>
      <c r="O423" s="21">
        <v>0</v>
      </c>
      <c r="P423" s="21">
        <v>0</v>
      </c>
      <c r="Q423" s="21">
        <v>0</v>
      </c>
      <c r="R423" s="21">
        <v>0</v>
      </c>
      <c r="S423" s="21">
        <v>0</v>
      </c>
      <c r="T423" s="21">
        <v>0</v>
      </c>
    </row>
    <row r="424" spans="1:20" ht="12" customHeight="1" x14ac:dyDescent="0.25">
      <c r="A424" s="19" t="s">
        <v>105</v>
      </c>
      <c r="B424" s="19">
        <v>0</v>
      </c>
      <c r="C424" s="20" t="s">
        <v>106</v>
      </c>
      <c r="D424" s="19">
        <v>35410007369</v>
      </c>
      <c r="E424" s="19" t="s">
        <v>594</v>
      </c>
      <c r="F424" s="20" t="s">
        <v>595</v>
      </c>
      <c r="G424" s="21">
        <v>2</v>
      </c>
      <c r="H424" s="21">
        <v>2</v>
      </c>
      <c r="I424" s="21">
        <v>0</v>
      </c>
      <c r="J424" s="18" t="str">
        <f>Tableau1[[#This Row],[Code Article Laboratoire]]&amp;Tableau1[[#This Row],[Magasin]]</f>
        <v>100028SDisponible</v>
      </c>
      <c r="K424" s="21">
        <v>0</v>
      </c>
      <c r="L424" s="21">
        <v>0</v>
      </c>
      <c r="M424" s="21">
        <v>0</v>
      </c>
      <c r="N424" s="21">
        <v>0</v>
      </c>
      <c r="O424" s="21">
        <v>0</v>
      </c>
      <c r="P424" s="21">
        <v>0</v>
      </c>
      <c r="Q424" s="21">
        <v>0</v>
      </c>
      <c r="R424" s="21">
        <v>0</v>
      </c>
      <c r="S424" s="21">
        <v>0</v>
      </c>
      <c r="T424" s="21">
        <v>0</v>
      </c>
    </row>
    <row r="425" spans="1:20" ht="12" customHeight="1" x14ac:dyDescent="0.25">
      <c r="A425" s="19" t="s">
        <v>105</v>
      </c>
      <c r="B425" s="19">
        <v>0</v>
      </c>
      <c r="C425" s="20" t="s">
        <v>106</v>
      </c>
      <c r="D425" s="19">
        <v>35410007146</v>
      </c>
      <c r="E425" s="19" t="s">
        <v>596</v>
      </c>
      <c r="F425" s="20" t="s">
        <v>597</v>
      </c>
      <c r="G425" s="21">
        <v>3</v>
      </c>
      <c r="H425" s="21">
        <v>3</v>
      </c>
      <c r="I425" s="21">
        <v>0</v>
      </c>
      <c r="J425" s="18" t="str">
        <f>Tableau1[[#This Row],[Code Article Laboratoire]]&amp;Tableau1[[#This Row],[Magasin]]</f>
        <v>100032ATSDisponible</v>
      </c>
      <c r="K425" s="21">
        <v>0</v>
      </c>
      <c r="L425" s="21">
        <v>0</v>
      </c>
      <c r="M425" s="21">
        <v>0</v>
      </c>
      <c r="N425" s="21">
        <v>0</v>
      </c>
      <c r="O425" s="21">
        <v>0</v>
      </c>
      <c r="P425" s="21">
        <v>0</v>
      </c>
      <c r="Q425" s="21">
        <v>0</v>
      </c>
      <c r="R425" s="21">
        <v>0</v>
      </c>
      <c r="S425" s="21">
        <v>0</v>
      </c>
      <c r="T425" s="21">
        <v>0</v>
      </c>
    </row>
    <row r="426" spans="1:20" ht="12" customHeight="1" x14ac:dyDescent="0.25">
      <c r="A426" s="19" t="s">
        <v>105</v>
      </c>
      <c r="B426" s="19">
        <v>0</v>
      </c>
      <c r="C426" s="20" t="s">
        <v>106</v>
      </c>
      <c r="D426" s="19">
        <v>35410007138</v>
      </c>
      <c r="E426" s="19" t="s">
        <v>598</v>
      </c>
      <c r="F426" s="20" t="s">
        <v>599</v>
      </c>
      <c r="G426" s="21">
        <v>2</v>
      </c>
      <c r="H426" s="21">
        <v>2</v>
      </c>
      <c r="I426" s="21">
        <v>0</v>
      </c>
      <c r="J426" s="18" t="str">
        <f>Tableau1[[#This Row],[Code Article Laboratoire]]&amp;Tableau1[[#This Row],[Magasin]]</f>
        <v>100036ATSDisponible</v>
      </c>
      <c r="K426" s="21">
        <v>0</v>
      </c>
      <c r="L426" s="21">
        <v>0</v>
      </c>
      <c r="M426" s="21">
        <v>0</v>
      </c>
      <c r="N426" s="21">
        <v>0</v>
      </c>
      <c r="O426" s="21">
        <v>0</v>
      </c>
      <c r="P426" s="21">
        <v>0</v>
      </c>
      <c r="Q426" s="21">
        <v>0</v>
      </c>
      <c r="R426" s="21">
        <v>0</v>
      </c>
      <c r="S426" s="21">
        <v>0</v>
      </c>
      <c r="T426" s="21">
        <v>0</v>
      </c>
    </row>
    <row r="427" spans="1:20" ht="12" customHeight="1" x14ac:dyDescent="0.25">
      <c r="A427" s="19" t="s">
        <v>105</v>
      </c>
      <c r="B427" s="19">
        <v>52</v>
      </c>
      <c r="C427" s="20" t="s">
        <v>109</v>
      </c>
      <c r="D427" s="19">
        <v>35410005637</v>
      </c>
      <c r="E427" s="19" t="s">
        <v>49</v>
      </c>
      <c r="F427" s="20" t="s">
        <v>600</v>
      </c>
      <c r="G427" s="21">
        <v>2</v>
      </c>
      <c r="H427" s="21">
        <v>2</v>
      </c>
      <c r="I427" s="21">
        <v>0</v>
      </c>
      <c r="J427" s="18" t="str">
        <f>Tableau1[[#This Row],[Code Article Laboratoire]]&amp;Tableau1[[#This Row],[Magasin]]</f>
        <v xml:space="preserve">101033773Retour Attente Destruction    </v>
      </c>
      <c r="K427" s="21">
        <v>0</v>
      </c>
      <c r="L427" s="21">
        <v>0</v>
      </c>
      <c r="M427" s="21">
        <v>0</v>
      </c>
      <c r="N427" s="21">
        <v>0</v>
      </c>
      <c r="O427" s="21">
        <v>0</v>
      </c>
      <c r="P427" s="21">
        <v>0</v>
      </c>
      <c r="Q427" s="21">
        <v>0</v>
      </c>
      <c r="R427" s="21">
        <v>0</v>
      </c>
      <c r="S427" s="21">
        <v>0</v>
      </c>
      <c r="T427" s="21">
        <v>0</v>
      </c>
    </row>
    <row r="428" spans="1:20" ht="12" customHeight="1" x14ac:dyDescent="0.25">
      <c r="A428" s="19" t="s">
        <v>105</v>
      </c>
      <c r="B428" s="19">
        <v>52</v>
      </c>
      <c r="C428" s="20" t="s">
        <v>109</v>
      </c>
      <c r="D428" s="19">
        <v>35410005645</v>
      </c>
      <c r="E428" s="19" t="s">
        <v>50</v>
      </c>
      <c r="F428" s="20" t="s">
        <v>601</v>
      </c>
      <c r="G428" s="21">
        <v>10</v>
      </c>
      <c r="H428" s="21">
        <v>10</v>
      </c>
      <c r="I428" s="21">
        <v>0</v>
      </c>
      <c r="J428" s="18" t="str">
        <f>Tableau1[[#This Row],[Code Article Laboratoire]]&amp;Tableau1[[#This Row],[Magasin]]</f>
        <v xml:space="preserve">101033817Retour Attente Destruction    </v>
      </c>
      <c r="K428" s="21">
        <v>0</v>
      </c>
      <c r="L428" s="21">
        <v>0</v>
      </c>
      <c r="M428" s="21">
        <v>0</v>
      </c>
      <c r="N428" s="21">
        <v>0</v>
      </c>
      <c r="O428" s="21">
        <v>0</v>
      </c>
      <c r="P428" s="21">
        <v>0</v>
      </c>
      <c r="Q428" s="21">
        <v>0</v>
      </c>
      <c r="R428" s="21">
        <v>0</v>
      </c>
      <c r="S428" s="21">
        <v>0</v>
      </c>
      <c r="T428" s="21">
        <v>0</v>
      </c>
    </row>
    <row r="429" spans="1:20" ht="12" customHeight="1" x14ac:dyDescent="0.25">
      <c r="A429" s="19" t="s">
        <v>105</v>
      </c>
      <c r="B429" s="19">
        <v>0</v>
      </c>
      <c r="C429" s="20" t="s">
        <v>106</v>
      </c>
      <c r="D429" s="19">
        <v>35410005645</v>
      </c>
      <c r="E429" s="19" t="s">
        <v>50</v>
      </c>
      <c r="F429" s="20" t="s">
        <v>601</v>
      </c>
      <c r="G429" s="21">
        <v>82</v>
      </c>
      <c r="H429" s="21">
        <v>175</v>
      </c>
      <c r="I429" s="21">
        <v>0</v>
      </c>
      <c r="J429" s="18" t="str">
        <f>Tableau1[[#This Row],[Code Article Laboratoire]]&amp;Tableau1[[#This Row],[Magasin]]</f>
        <v>101033817Disponible</v>
      </c>
      <c r="K429" s="21">
        <v>0</v>
      </c>
      <c r="L429" s="21">
        <v>0</v>
      </c>
      <c r="M429" s="21">
        <v>93</v>
      </c>
      <c r="N429" s="21">
        <v>0</v>
      </c>
      <c r="O429" s="21">
        <v>0</v>
      </c>
      <c r="P429" s="21">
        <v>0</v>
      </c>
      <c r="Q429" s="21">
        <v>0</v>
      </c>
      <c r="R429" s="21">
        <v>0</v>
      </c>
      <c r="S429" s="21">
        <v>0</v>
      </c>
      <c r="T429" s="21">
        <v>0</v>
      </c>
    </row>
    <row r="430" spans="1:20" ht="12" customHeight="1" x14ac:dyDescent="0.25">
      <c r="A430" s="19" t="s">
        <v>105</v>
      </c>
      <c r="B430" s="19">
        <v>52</v>
      </c>
      <c r="C430" s="20" t="s">
        <v>109</v>
      </c>
      <c r="D430" s="19">
        <v>35410005660</v>
      </c>
      <c r="E430" s="19" t="s">
        <v>602</v>
      </c>
      <c r="F430" s="20" t="s">
        <v>603</v>
      </c>
      <c r="G430" s="21">
        <v>4</v>
      </c>
      <c r="H430" s="21">
        <v>4</v>
      </c>
      <c r="I430" s="21">
        <v>0</v>
      </c>
      <c r="J430" s="18" t="str">
        <f>Tableau1[[#This Row],[Code Article Laboratoire]]&amp;Tableau1[[#This Row],[Magasin]]</f>
        <v xml:space="preserve">101033953Retour Attente Destruction    </v>
      </c>
      <c r="K430" s="21">
        <v>0</v>
      </c>
      <c r="L430" s="21">
        <v>0</v>
      </c>
      <c r="M430" s="21">
        <v>0</v>
      </c>
      <c r="N430" s="21">
        <v>0</v>
      </c>
      <c r="O430" s="21">
        <v>0</v>
      </c>
      <c r="P430" s="21">
        <v>0</v>
      </c>
      <c r="Q430" s="21">
        <v>0</v>
      </c>
      <c r="R430" s="21">
        <v>0</v>
      </c>
      <c r="S430" s="21">
        <v>0</v>
      </c>
      <c r="T430" s="21">
        <v>0</v>
      </c>
    </row>
    <row r="431" spans="1:20" ht="12" customHeight="1" x14ac:dyDescent="0.25">
      <c r="A431" s="19" t="s">
        <v>105</v>
      </c>
      <c r="B431" s="19">
        <v>40</v>
      </c>
      <c r="C431" s="20" t="s">
        <v>604</v>
      </c>
      <c r="D431" s="19">
        <v>35410005660</v>
      </c>
      <c r="E431" s="19" t="s">
        <v>602</v>
      </c>
      <c r="F431" s="20" t="s">
        <v>603</v>
      </c>
      <c r="G431" s="21">
        <v>10</v>
      </c>
      <c r="H431" s="21">
        <v>10</v>
      </c>
      <c r="I431" s="21">
        <v>0</v>
      </c>
      <c r="J431" s="18" t="str">
        <f>Tableau1[[#This Row],[Code Article Laboratoire]]&amp;Tableau1[[#This Row],[Magasin]]</f>
        <v xml:space="preserve">101033953Quarantaine                   </v>
      </c>
      <c r="K431" s="21">
        <v>0</v>
      </c>
      <c r="L431" s="21">
        <v>0</v>
      </c>
      <c r="M431" s="21">
        <v>0</v>
      </c>
      <c r="N431" s="21">
        <v>0</v>
      </c>
      <c r="O431" s="21">
        <v>0</v>
      </c>
      <c r="P431" s="21">
        <v>0</v>
      </c>
      <c r="Q431" s="21">
        <v>0</v>
      </c>
      <c r="R431" s="21">
        <v>0</v>
      </c>
      <c r="S431" s="21">
        <v>0</v>
      </c>
      <c r="T431" s="21">
        <v>0</v>
      </c>
    </row>
    <row r="432" spans="1:20" ht="12" customHeight="1" x14ac:dyDescent="0.25">
      <c r="A432" s="19" t="s">
        <v>105</v>
      </c>
      <c r="B432" s="19">
        <v>52</v>
      </c>
      <c r="C432" s="20" t="s">
        <v>109</v>
      </c>
      <c r="D432" s="19">
        <v>35410005686</v>
      </c>
      <c r="E432" s="19" t="s">
        <v>605</v>
      </c>
      <c r="F432" s="20" t="s">
        <v>606</v>
      </c>
      <c r="G432" s="21">
        <v>5</v>
      </c>
      <c r="H432" s="21">
        <v>5</v>
      </c>
      <c r="I432" s="21">
        <v>0</v>
      </c>
      <c r="J432" s="18" t="str">
        <f>Tableau1[[#This Row],[Code Article Laboratoire]]&amp;Tableau1[[#This Row],[Magasin]]</f>
        <v xml:space="preserve">101033964Retour Attente Destruction    </v>
      </c>
      <c r="K432" s="21">
        <v>0</v>
      </c>
      <c r="L432" s="21">
        <v>0</v>
      </c>
      <c r="M432" s="21">
        <v>0</v>
      </c>
      <c r="N432" s="21">
        <v>0</v>
      </c>
      <c r="O432" s="21">
        <v>0</v>
      </c>
      <c r="P432" s="21">
        <v>0</v>
      </c>
      <c r="Q432" s="21">
        <v>0</v>
      </c>
      <c r="R432" s="21">
        <v>0</v>
      </c>
      <c r="S432" s="21">
        <v>0</v>
      </c>
      <c r="T432" s="21">
        <v>0</v>
      </c>
    </row>
    <row r="433" spans="1:20" ht="12" customHeight="1" x14ac:dyDescent="0.25">
      <c r="A433" s="19" t="s">
        <v>105</v>
      </c>
      <c r="B433" s="19">
        <v>52</v>
      </c>
      <c r="C433" s="20" t="s">
        <v>109</v>
      </c>
      <c r="D433" s="19">
        <v>35410005678</v>
      </c>
      <c r="E433" s="19" t="s">
        <v>607</v>
      </c>
      <c r="F433" s="20" t="s">
        <v>608</v>
      </c>
      <c r="G433" s="21">
        <v>19</v>
      </c>
      <c r="H433" s="21">
        <v>19</v>
      </c>
      <c r="I433" s="21">
        <v>0</v>
      </c>
      <c r="J433" s="18" t="str">
        <f>Tableau1[[#This Row],[Code Article Laboratoire]]&amp;Tableau1[[#This Row],[Magasin]]</f>
        <v xml:space="preserve">101033992Retour Attente Destruction    </v>
      </c>
      <c r="K433" s="21">
        <v>0</v>
      </c>
      <c r="L433" s="21">
        <v>0</v>
      </c>
      <c r="M433" s="21">
        <v>0</v>
      </c>
      <c r="N433" s="21">
        <v>0</v>
      </c>
      <c r="O433" s="21">
        <v>0</v>
      </c>
      <c r="P433" s="21">
        <v>0</v>
      </c>
      <c r="Q433" s="21">
        <v>0</v>
      </c>
      <c r="R433" s="21">
        <v>0</v>
      </c>
      <c r="S433" s="21">
        <v>0</v>
      </c>
      <c r="T433" s="21">
        <v>0</v>
      </c>
    </row>
    <row r="434" spans="1:20" ht="12" customHeight="1" x14ac:dyDescent="0.25">
      <c r="A434" s="19" t="s">
        <v>105</v>
      </c>
      <c r="B434" s="19">
        <v>0</v>
      </c>
      <c r="C434" s="20" t="s">
        <v>106</v>
      </c>
      <c r="D434" s="19">
        <v>35410005462</v>
      </c>
      <c r="E434" s="19" t="s">
        <v>610</v>
      </c>
      <c r="F434" s="20" t="s">
        <v>611</v>
      </c>
      <c r="G434" s="21">
        <v>470</v>
      </c>
      <c r="H434" s="21">
        <v>510</v>
      </c>
      <c r="I434" s="21">
        <v>0</v>
      </c>
      <c r="J434" s="18" t="str">
        <f>Tableau1[[#This Row],[Code Article Laboratoire]]&amp;Tableau1[[#This Row],[Magasin]]</f>
        <v>101034002Disponible</v>
      </c>
      <c r="K434" s="21">
        <v>0</v>
      </c>
      <c r="L434" s="21">
        <v>0</v>
      </c>
      <c r="M434" s="21">
        <v>40</v>
      </c>
      <c r="N434" s="21">
        <v>0</v>
      </c>
      <c r="O434" s="21">
        <v>0</v>
      </c>
      <c r="P434" s="21">
        <v>0</v>
      </c>
      <c r="Q434" s="21">
        <v>0</v>
      </c>
      <c r="R434" s="21">
        <v>0</v>
      </c>
      <c r="S434" s="21">
        <v>0</v>
      </c>
      <c r="T434" s="21">
        <v>0</v>
      </c>
    </row>
    <row r="435" spans="1:20" ht="12" customHeight="1" x14ac:dyDescent="0.25">
      <c r="A435" s="19" t="s">
        <v>105</v>
      </c>
      <c r="B435" s="19">
        <v>52</v>
      </c>
      <c r="C435" s="20" t="s">
        <v>109</v>
      </c>
      <c r="D435" s="19">
        <v>35410005470</v>
      </c>
      <c r="E435" s="19" t="s">
        <v>612</v>
      </c>
      <c r="F435" s="20" t="s">
        <v>613</v>
      </c>
      <c r="G435" s="21">
        <v>1</v>
      </c>
      <c r="H435" s="21">
        <v>1</v>
      </c>
      <c r="I435" s="21">
        <v>0</v>
      </c>
      <c r="J435" s="18" t="str">
        <f>Tableau1[[#This Row],[Code Article Laboratoire]]&amp;Tableau1[[#This Row],[Magasin]]</f>
        <v xml:space="preserve">101034003Retour Attente Destruction    </v>
      </c>
      <c r="K435" s="21">
        <v>0</v>
      </c>
      <c r="L435" s="21">
        <v>0</v>
      </c>
      <c r="M435" s="21">
        <v>0</v>
      </c>
      <c r="N435" s="21">
        <v>0</v>
      </c>
      <c r="O435" s="21">
        <v>0</v>
      </c>
      <c r="P435" s="21">
        <v>0</v>
      </c>
      <c r="Q435" s="21">
        <v>0</v>
      </c>
      <c r="R435" s="21">
        <v>0</v>
      </c>
      <c r="S435" s="21">
        <v>0</v>
      </c>
      <c r="T435" s="21">
        <v>0</v>
      </c>
    </row>
    <row r="436" spans="1:20" ht="12" customHeight="1" x14ac:dyDescent="0.25">
      <c r="A436" s="19" t="s">
        <v>105</v>
      </c>
      <c r="B436" s="19">
        <v>0</v>
      </c>
      <c r="C436" s="20" t="s">
        <v>106</v>
      </c>
      <c r="D436" s="19">
        <v>35410005470</v>
      </c>
      <c r="E436" s="19" t="s">
        <v>612</v>
      </c>
      <c r="F436" s="20" t="s">
        <v>613</v>
      </c>
      <c r="G436" s="21">
        <v>411</v>
      </c>
      <c r="H436" s="21">
        <v>435</v>
      </c>
      <c r="I436" s="21">
        <v>0</v>
      </c>
      <c r="J436" s="18" t="str">
        <f>Tableau1[[#This Row],[Code Article Laboratoire]]&amp;Tableau1[[#This Row],[Magasin]]</f>
        <v>101034003Disponible</v>
      </c>
      <c r="K436" s="21">
        <v>0</v>
      </c>
      <c r="L436" s="21">
        <v>0</v>
      </c>
      <c r="M436" s="21">
        <v>24</v>
      </c>
      <c r="N436" s="21">
        <v>0</v>
      </c>
      <c r="O436" s="21">
        <v>0</v>
      </c>
      <c r="P436" s="21">
        <v>0</v>
      </c>
      <c r="Q436" s="21">
        <v>0</v>
      </c>
      <c r="R436" s="21">
        <v>0</v>
      </c>
      <c r="S436" s="21">
        <v>0</v>
      </c>
      <c r="T436" s="21">
        <v>0</v>
      </c>
    </row>
    <row r="437" spans="1:20" ht="12" customHeight="1" x14ac:dyDescent="0.25">
      <c r="A437" s="19" t="s">
        <v>105</v>
      </c>
      <c r="B437" s="19">
        <v>52</v>
      </c>
      <c r="C437" s="20" t="s">
        <v>109</v>
      </c>
      <c r="D437" s="19">
        <v>35410005736</v>
      </c>
      <c r="E437" s="19" t="s">
        <v>614</v>
      </c>
      <c r="F437" s="20" t="s">
        <v>615</v>
      </c>
      <c r="G437" s="21">
        <v>1</v>
      </c>
      <c r="H437" s="21">
        <v>1</v>
      </c>
      <c r="I437" s="21">
        <v>0</v>
      </c>
      <c r="J437" s="18" t="str">
        <f>Tableau1[[#This Row],[Code Article Laboratoire]]&amp;Tableau1[[#This Row],[Magasin]]</f>
        <v xml:space="preserve">101034005Retour Attente Destruction    </v>
      </c>
      <c r="K437" s="21">
        <v>0</v>
      </c>
      <c r="L437" s="21">
        <v>0</v>
      </c>
      <c r="M437" s="21">
        <v>0</v>
      </c>
      <c r="N437" s="21">
        <v>0</v>
      </c>
      <c r="O437" s="21">
        <v>0</v>
      </c>
      <c r="P437" s="21">
        <v>0</v>
      </c>
      <c r="Q437" s="21">
        <v>0</v>
      </c>
      <c r="R437" s="21">
        <v>0</v>
      </c>
      <c r="S437" s="21">
        <v>0</v>
      </c>
      <c r="T437" s="21">
        <v>0</v>
      </c>
    </row>
    <row r="438" spans="1:20" ht="12" customHeight="1" x14ac:dyDescent="0.25">
      <c r="A438" s="19" t="s">
        <v>105</v>
      </c>
      <c r="B438" s="19">
        <v>0</v>
      </c>
      <c r="C438" s="20" t="s">
        <v>106</v>
      </c>
      <c r="D438" s="19">
        <v>35410004341</v>
      </c>
      <c r="E438" s="19" t="s">
        <v>616</v>
      </c>
      <c r="F438" s="20" t="s">
        <v>617</v>
      </c>
      <c r="G438" s="21">
        <v>26</v>
      </c>
      <c r="H438" s="21">
        <v>26</v>
      </c>
      <c r="I438" s="21">
        <v>0</v>
      </c>
      <c r="J438" s="18" t="str">
        <f>Tableau1[[#This Row],[Code Article Laboratoire]]&amp;Tableau1[[#This Row],[Magasin]]</f>
        <v>101034560Disponible</v>
      </c>
      <c r="K438" s="21">
        <v>0</v>
      </c>
      <c r="L438" s="21">
        <v>0</v>
      </c>
      <c r="M438" s="21">
        <v>0</v>
      </c>
      <c r="N438" s="21">
        <v>0</v>
      </c>
      <c r="O438" s="21">
        <v>0</v>
      </c>
      <c r="P438" s="21">
        <v>0</v>
      </c>
      <c r="Q438" s="21">
        <v>0</v>
      </c>
      <c r="R438" s="21">
        <v>0</v>
      </c>
      <c r="S438" s="21">
        <v>0</v>
      </c>
      <c r="T438" s="21">
        <v>0</v>
      </c>
    </row>
    <row r="439" spans="1:20" ht="12" customHeight="1" x14ac:dyDescent="0.25">
      <c r="A439" s="19" t="s">
        <v>105</v>
      </c>
      <c r="B439" s="19">
        <v>0</v>
      </c>
      <c r="C439" s="20" t="s">
        <v>106</v>
      </c>
      <c r="D439" s="19">
        <v>35410004408</v>
      </c>
      <c r="E439" s="19" t="s">
        <v>618</v>
      </c>
      <c r="F439" s="20" t="s">
        <v>619</v>
      </c>
      <c r="G439" s="21">
        <v>5</v>
      </c>
      <c r="H439" s="21">
        <v>5</v>
      </c>
      <c r="I439" s="21">
        <v>0</v>
      </c>
      <c r="J439" s="18" t="str">
        <f>Tableau1[[#This Row],[Code Article Laboratoire]]&amp;Tableau1[[#This Row],[Magasin]]</f>
        <v>101034562Disponible</v>
      </c>
      <c r="K439" s="21">
        <v>0</v>
      </c>
      <c r="L439" s="21">
        <v>0</v>
      </c>
      <c r="M439" s="21">
        <v>0</v>
      </c>
      <c r="N439" s="21">
        <v>0</v>
      </c>
      <c r="O439" s="21">
        <v>0</v>
      </c>
      <c r="P439" s="21">
        <v>0</v>
      </c>
      <c r="Q439" s="21">
        <v>0</v>
      </c>
      <c r="R439" s="21">
        <v>0</v>
      </c>
      <c r="S439" s="21">
        <v>0</v>
      </c>
      <c r="T439" s="21">
        <v>0</v>
      </c>
    </row>
    <row r="440" spans="1:20" ht="12" customHeight="1" x14ac:dyDescent="0.25">
      <c r="A440" s="19" t="s">
        <v>105</v>
      </c>
      <c r="B440" s="19">
        <v>0</v>
      </c>
      <c r="C440" s="20" t="s">
        <v>106</v>
      </c>
      <c r="D440" s="19">
        <v>35410004374</v>
      </c>
      <c r="E440" s="19" t="s">
        <v>620</v>
      </c>
      <c r="F440" s="20" t="s">
        <v>621</v>
      </c>
      <c r="G440" s="21">
        <v>43</v>
      </c>
      <c r="H440" s="21">
        <v>43</v>
      </c>
      <c r="I440" s="21">
        <v>0</v>
      </c>
      <c r="J440" s="18" t="str">
        <f>Tableau1[[#This Row],[Code Article Laboratoire]]&amp;Tableau1[[#This Row],[Magasin]]</f>
        <v>101034567Disponible</v>
      </c>
      <c r="K440" s="21">
        <v>0</v>
      </c>
      <c r="L440" s="21">
        <v>0</v>
      </c>
      <c r="M440" s="21">
        <v>0</v>
      </c>
      <c r="N440" s="21">
        <v>0</v>
      </c>
      <c r="O440" s="21">
        <v>0</v>
      </c>
      <c r="P440" s="21">
        <v>0</v>
      </c>
      <c r="Q440" s="21">
        <v>0</v>
      </c>
      <c r="R440" s="21">
        <v>0</v>
      </c>
      <c r="S440" s="21">
        <v>0</v>
      </c>
      <c r="T440" s="21">
        <v>0</v>
      </c>
    </row>
    <row r="441" spans="1:20" ht="12" customHeight="1" x14ac:dyDescent="0.25">
      <c r="A441" s="19" t="s">
        <v>105</v>
      </c>
      <c r="B441" s="19">
        <v>0</v>
      </c>
      <c r="C441" s="20" t="s">
        <v>106</v>
      </c>
      <c r="D441" s="19">
        <v>35410008110</v>
      </c>
      <c r="E441" s="19" t="s">
        <v>1021</v>
      </c>
      <c r="F441" s="20" t="s">
        <v>127</v>
      </c>
      <c r="G441" s="21">
        <v>56</v>
      </c>
      <c r="H441" s="21">
        <v>56</v>
      </c>
      <c r="I441" s="21">
        <v>0</v>
      </c>
      <c r="J441" s="18" t="str">
        <f>Tableau1[[#This Row],[Code Article Laboratoire]]&amp;Tableau1[[#This Row],[Magasin]]</f>
        <v>101035260Disponible</v>
      </c>
      <c r="K441" s="21">
        <v>0</v>
      </c>
      <c r="L441" s="21">
        <v>0</v>
      </c>
      <c r="M441" s="21">
        <v>0</v>
      </c>
      <c r="N441" s="21">
        <v>0</v>
      </c>
      <c r="O441" s="21">
        <v>0</v>
      </c>
      <c r="P441" s="21">
        <v>0</v>
      </c>
      <c r="Q441" s="21">
        <v>0</v>
      </c>
      <c r="R441" s="21">
        <v>0</v>
      </c>
      <c r="S441" s="21">
        <v>0</v>
      </c>
      <c r="T441" s="21">
        <v>0</v>
      </c>
    </row>
    <row r="442" spans="1:20" ht="12" customHeight="1" x14ac:dyDescent="0.25">
      <c r="A442" s="19" t="s">
        <v>105</v>
      </c>
      <c r="B442" s="19">
        <v>52</v>
      </c>
      <c r="C442" s="20" t="s">
        <v>109</v>
      </c>
      <c r="D442" s="19">
        <v>35410006262</v>
      </c>
      <c r="E442" s="19" t="s">
        <v>622</v>
      </c>
      <c r="F442" s="20" t="s">
        <v>623</v>
      </c>
      <c r="G442" s="21">
        <v>1</v>
      </c>
      <c r="H442" s="21">
        <v>1</v>
      </c>
      <c r="I442" s="21">
        <v>0</v>
      </c>
      <c r="J442" s="18" t="str">
        <f>Tableau1[[#This Row],[Code Article Laboratoire]]&amp;Tableau1[[#This Row],[Magasin]]</f>
        <v xml:space="preserve">101035263Retour Attente Destruction    </v>
      </c>
      <c r="K442" s="21">
        <v>0</v>
      </c>
      <c r="L442" s="21">
        <v>0</v>
      </c>
      <c r="M442" s="21">
        <v>0</v>
      </c>
      <c r="N442" s="21">
        <v>0</v>
      </c>
      <c r="O442" s="21">
        <v>0</v>
      </c>
      <c r="P442" s="21">
        <v>0</v>
      </c>
      <c r="Q442" s="21">
        <v>0</v>
      </c>
      <c r="R442" s="21">
        <v>0</v>
      </c>
      <c r="S442" s="21">
        <v>0</v>
      </c>
      <c r="T442" s="21">
        <v>0</v>
      </c>
    </row>
    <row r="443" spans="1:20" ht="12" customHeight="1" x14ac:dyDescent="0.25">
      <c r="A443" s="19" t="s">
        <v>105</v>
      </c>
      <c r="B443" s="19">
        <v>0</v>
      </c>
      <c r="C443" s="20" t="s">
        <v>106</v>
      </c>
      <c r="D443" s="19">
        <v>35410006262</v>
      </c>
      <c r="E443" s="19" t="s">
        <v>622</v>
      </c>
      <c r="F443" s="20" t="s">
        <v>623</v>
      </c>
      <c r="G443" s="21">
        <v>223</v>
      </c>
      <c r="H443" s="21">
        <v>223</v>
      </c>
      <c r="I443" s="21">
        <v>0</v>
      </c>
      <c r="J443" s="18" t="str">
        <f>Tableau1[[#This Row],[Code Article Laboratoire]]&amp;Tableau1[[#This Row],[Magasin]]</f>
        <v>101035263Disponible</v>
      </c>
      <c r="K443" s="21">
        <v>0</v>
      </c>
      <c r="L443" s="21">
        <v>0</v>
      </c>
      <c r="M443" s="21">
        <v>0</v>
      </c>
      <c r="N443" s="21">
        <v>0</v>
      </c>
      <c r="O443" s="21">
        <v>0</v>
      </c>
      <c r="P443" s="21">
        <v>0</v>
      </c>
      <c r="Q443" s="21">
        <v>0</v>
      </c>
      <c r="R443" s="21">
        <v>0</v>
      </c>
      <c r="S443" s="21">
        <v>0</v>
      </c>
      <c r="T443" s="21">
        <v>0</v>
      </c>
    </row>
    <row r="444" spans="1:20" ht="12" customHeight="1" x14ac:dyDescent="0.25">
      <c r="A444" s="19" t="s">
        <v>105</v>
      </c>
      <c r="B444" s="19">
        <v>0</v>
      </c>
      <c r="C444" s="20" t="s">
        <v>106</v>
      </c>
      <c r="D444" s="19">
        <v>35410006387</v>
      </c>
      <c r="E444" s="19" t="s">
        <v>624</v>
      </c>
      <c r="F444" s="20" t="s">
        <v>625</v>
      </c>
      <c r="G444" s="21">
        <v>196</v>
      </c>
      <c r="H444" s="21">
        <v>196</v>
      </c>
      <c r="I444" s="21">
        <v>0</v>
      </c>
      <c r="J444" s="18" t="str">
        <f>Tableau1[[#This Row],[Code Article Laboratoire]]&amp;Tableau1[[#This Row],[Magasin]]</f>
        <v>101035264Disponible</v>
      </c>
      <c r="K444" s="21">
        <v>0</v>
      </c>
      <c r="L444" s="21">
        <v>0</v>
      </c>
      <c r="M444" s="21">
        <v>0</v>
      </c>
      <c r="N444" s="21">
        <v>0</v>
      </c>
      <c r="O444" s="21">
        <v>0</v>
      </c>
      <c r="P444" s="21">
        <v>0</v>
      </c>
      <c r="Q444" s="21">
        <v>0</v>
      </c>
      <c r="R444" s="21">
        <v>0</v>
      </c>
      <c r="S444" s="21">
        <v>0</v>
      </c>
      <c r="T444" s="21">
        <v>0</v>
      </c>
    </row>
    <row r="445" spans="1:20" ht="12" customHeight="1" x14ac:dyDescent="0.25">
      <c r="A445" s="19" t="s">
        <v>105</v>
      </c>
      <c r="B445" s="19">
        <v>0</v>
      </c>
      <c r="C445" s="20" t="s">
        <v>106</v>
      </c>
      <c r="D445" s="19">
        <v>35410005199</v>
      </c>
      <c r="E445" s="19" t="s">
        <v>626</v>
      </c>
      <c r="F445" s="20" t="s">
        <v>627</v>
      </c>
      <c r="G445" s="21">
        <v>45</v>
      </c>
      <c r="H445" s="21">
        <v>45</v>
      </c>
      <c r="I445" s="21">
        <v>0</v>
      </c>
      <c r="J445" s="18" t="str">
        <f>Tableau1[[#This Row],[Code Article Laboratoire]]&amp;Tableau1[[#This Row],[Magasin]]</f>
        <v>101035752Disponible</v>
      </c>
      <c r="K445" s="21">
        <v>0</v>
      </c>
      <c r="L445" s="21">
        <v>0</v>
      </c>
      <c r="M445" s="21">
        <v>0</v>
      </c>
      <c r="N445" s="21">
        <v>0</v>
      </c>
      <c r="O445" s="21">
        <v>0</v>
      </c>
      <c r="P445" s="21">
        <v>0</v>
      </c>
      <c r="Q445" s="21">
        <v>0</v>
      </c>
      <c r="R445" s="21">
        <v>0</v>
      </c>
      <c r="S445" s="21">
        <v>0</v>
      </c>
      <c r="T445" s="21">
        <v>0</v>
      </c>
    </row>
    <row r="446" spans="1:20" ht="12" customHeight="1" x14ac:dyDescent="0.25">
      <c r="A446" s="19" t="s">
        <v>105</v>
      </c>
      <c r="B446" s="19">
        <v>0</v>
      </c>
      <c r="C446" s="20" t="s">
        <v>106</v>
      </c>
      <c r="D446" s="19">
        <v>35410005827</v>
      </c>
      <c r="E446" s="19" t="s">
        <v>628</v>
      </c>
      <c r="F446" s="20" t="s">
        <v>629</v>
      </c>
      <c r="G446" s="21">
        <v>33</v>
      </c>
      <c r="H446" s="21">
        <v>33</v>
      </c>
      <c r="I446" s="21">
        <v>0</v>
      </c>
      <c r="J446" s="18" t="str">
        <f>Tableau1[[#This Row],[Code Article Laboratoire]]&amp;Tableau1[[#This Row],[Magasin]]</f>
        <v>101035999Disponible</v>
      </c>
      <c r="K446" s="21">
        <v>0</v>
      </c>
      <c r="L446" s="21">
        <v>0</v>
      </c>
      <c r="M446" s="21">
        <v>0</v>
      </c>
      <c r="N446" s="21">
        <v>0</v>
      </c>
      <c r="O446" s="21">
        <v>0</v>
      </c>
      <c r="P446" s="21">
        <v>0</v>
      </c>
      <c r="Q446" s="21">
        <v>0</v>
      </c>
      <c r="R446" s="21">
        <v>0</v>
      </c>
      <c r="S446" s="21">
        <v>0</v>
      </c>
      <c r="T446" s="21">
        <v>0</v>
      </c>
    </row>
    <row r="447" spans="1:20" ht="12" customHeight="1" x14ac:dyDescent="0.25">
      <c r="A447" s="19" t="s">
        <v>105</v>
      </c>
      <c r="B447" s="19">
        <v>99</v>
      </c>
      <c r="C447" s="20" t="s">
        <v>143</v>
      </c>
      <c r="D447" s="19">
        <v>35410005439</v>
      </c>
      <c r="E447" s="19" t="s">
        <v>630</v>
      </c>
      <c r="F447" s="20" t="s">
        <v>631</v>
      </c>
      <c r="G447" s="21">
        <v>1</v>
      </c>
      <c r="H447" s="21">
        <v>1</v>
      </c>
      <c r="I447" s="21">
        <v>0</v>
      </c>
      <c r="J447" s="18" t="str">
        <f>Tableau1[[#This Row],[Code Article Laboratoire]]&amp;Tableau1[[#This Row],[Magasin]]</f>
        <v xml:space="preserve">101036007Stock Non Range               </v>
      </c>
      <c r="K447" s="21">
        <v>0</v>
      </c>
      <c r="L447" s="21">
        <v>0</v>
      </c>
      <c r="M447" s="21">
        <v>0</v>
      </c>
      <c r="N447" s="21">
        <v>0</v>
      </c>
      <c r="O447" s="21">
        <v>0</v>
      </c>
      <c r="P447" s="21">
        <v>0</v>
      </c>
      <c r="Q447" s="21">
        <v>0</v>
      </c>
      <c r="R447" s="21">
        <v>0</v>
      </c>
      <c r="S447" s="21">
        <v>0</v>
      </c>
      <c r="T447" s="21">
        <v>0</v>
      </c>
    </row>
    <row r="448" spans="1:20" ht="12" customHeight="1" x14ac:dyDescent="0.25">
      <c r="A448" s="19" t="s">
        <v>105</v>
      </c>
      <c r="B448" s="19">
        <v>52</v>
      </c>
      <c r="C448" s="20" t="s">
        <v>109</v>
      </c>
      <c r="D448" s="19">
        <v>35410005439</v>
      </c>
      <c r="E448" s="19" t="s">
        <v>630</v>
      </c>
      <c r="F448" s="20" t="s">
        <v>631</v>
      </c>
      <c r="G448" s="21">
        <v>1</v>
      </c>
      <c r="H448" s="21">
        <v>1</v>
      </c>
      <c r="I448" s="21">
        <v>0</v>
      </c>
      <c r="J448" s="18" t="str">
        <f>Tableau1[[#This Row],[Code Article Laboratoire]]&amp;Tableau1[[#This Row],[Magasin]]</f>
        <v xml:space="preserve">101036007Retour Attente Destruction    </v>
      </c>
      <c r="K448" s="21">
        <v>0</v>
      </c>
      <c r="L448" s="21">
        <v>0</v>
      </c>
      <c r="M448" s="21">
        <v>0</v>
      </c>
      <c r="N448" s="21">
        <v>0</v>
      </c>
      <c r="O448" s="21">
        <v>0</v>
      </c>
      <c r="P448" s="21">
        <v>0</v>
      </c>
      <c r="Q448" s="21">
        <v>0</v>
      </c>
      <c r="R448" s="21">
        <v>0</v>
      </c>
      <c r="S448" s="21">
        <v>0</v>
      </c>
      <c r="T448" s="21">
        <v>0</v>
      </c>
    </row>
    <row r="449" spans="1:20" ht="12" customHeight="1" x14ac:dyDescent="0.25">
      <c r="A449" s="19" t="s">
        <v>105</v>
      </c>
      <c r="B449" s="19">
        <v>0</v>
      </c>
      <c r="C449" s="20" t="s">
        <v>106</v>
      </c>
      <c r="D449" s="19">
        <v>35410005439</v>
      </c>
      <c r="E449" s="19" t="s">
        <v>630</v>
      </c>
      <c r="F449" s="20" t="s">
        <v>631</v>
      </c>
      <c r="G449" s="21">
        <v>9</v>
      </c>
      <c r="H449" s="21">
        <v>10</v>
      </c>
      <c r="I449" s="21">
        <v>0</v>
      </c>
      <c r="J449" s="18" t="str">
        <f>Tableau1[[#This Row],[Code Article Laboratoire]]&amp;Tableau1[[#This Row],[Magasin]]</f>
        <v>101036007Disponible</v>
      </c>
      <c r="K449" s="21">
        <v>0</v>
      </c>
      <c r="L449" s="21">
        <v>0</v>
      </c>
      <c r="M449" s="21">
        <v>1</v>
      </c>
      <c r="N449" s="21">
        <v>0</v>
      </c>
      <c r="O449" s="21">
        <v>0</v>
      </c>
      <c r="P449" s="21">
        <v>0</v>
      </c>
      <c r="Q449" s="21">
        <v>0</v>
      </c>
      <c r="R449" s="21">
        <v>0</v>
      </c>
      <c r="S449" s="21">
        <v>0</v>
      </c>
      <c r="T449" s="21">
        <v>0</v>
      </c>
    </row>
    <row r="450" spans="1:20" ht="12" customHeight="1" x14ac:dyDescent="0.25">
      <c r="A450" s="19" t="s">
        <v>105</v>
      </c>
      <c r="B450" s="19">
        <v>99</v>
      </c>
      <c r="C450" s="20" t="s">
        <v>143</v>
      </c>
      <c r="D450" s="19">
        <v>35410004978</v>
      </c>
      <c r="E450" s="19" t="s">
        <v>632</v>
      </c>
      <c r="F450" s="20" t="s">
        <v>633</v>
      </c>
      <c r="G450" s="21">
        <v>0</v>
      </c>
      <c r="H450" s="21">
        <v>0</v>
      </c>
      <c r="I450" s="21">
        <v>0</v>
      </c>
      <c r="J450" s="18" t="str">
        <f>Tableau1[[#This Row],[Code Article Laboratoire]]&amp;Tableau1[[#This Row],[Magasin]]</f>
        <v xml:space="preserve">101037033Stock Non Range               </v>
      </c>
      <c r="K450" s="21">
        <v>0</v>
      </c>
      <c r="L450" s="21">
        <v>0</v>
      </c>
      <c r="M450" s="21">
        <v>0</v>
      </c>
      <c r="N450" s="21">
        <v>0</v>
      </c>
      <c r="O450" s="21">
        <v>0</v>
      </c>
      <c r="P450" s="21">
        <v>0</v>
      </c>
      <c r="Q450" s="21">
        <v>0</v>
      </c>
      <c r="R450" s="21">
        <v>9</v>
      </c>
      <c r="S450" s="21">
        <v>9</v>
      </c>
      <c r="T450" s="21">
        <v>0</v>
      </c>
    </row>
    <row r="451" spans="1:20" ht="12" customHeight="1" x14ac:dyDescent="0.25">
      <c r="A451" s="19" t="s">
        <v>105</v>
      </c>
      <c r="B451" s="19">
        <v>52</v>
      </c>
      <c r="C451" s="20" t="s">
        <v>109</v>
      </c>
      <c r="D451" s="19">
        <v>35410004978</v>
      </c>
      <c r="E451" s="19" t="s">
        <v>632</v>
      </c>
      <c r="F451" s="20" t="s">
        <v>633</v>
      </c>
      <c r="G451" s="21">
        <v>8</v>
      </c>
      <c r="H451" s="21">
        <v>7</v>
      </c>
      <c r="I451" s="21">
        <v>0</v>
      </c>
      <c r="J451" s="18" t="str">
        <f>Tableau1[[#This Row],[Code Article Laboratoire]]&amp;Tableau1[[#This Row],[Magasin]]</f>
        <v xml:space="preserve">101037033Retour Attente Destruction    </v>
      </c>
      <c r="K451" s="21">
        <v>0</v>
      </c>
      <c r="L451" s="21">
        <v>0</v>
      </c>
      <c r="M451" s="21">
        <v>0</v>
      </c>
      <c r="N451" s="21">
        <v>0</v>
      </c>
      <c r="O451" s="21">
        <v>0</v>
      </c>
      <c r="P451" s="21">
        <v>0</v>
      </c>
      <c r="Q451" s="21">
        <v>0</v>
      </c>
      <c r="R451" s="21">
        <v>1</v>
      </c>
      <c r="S451" s="21">
        <v>0</v>
      </c>
      <c r="T451" s="21">
        <v>0</v>
      </c>
    </row>
    <row r="452" spans="1:20" ht="12" customHeight="1" x14ac:dyDescent="0.25">
      <c r="A452" s="19" t="s">
        <v>105</v>
      </c>
      <c r="B452" s="19">
        <v>42</v>
      </c>
      <c r="C452" s="20" t="s">
        <v>137</v>
      </c>
      <c r="D452" s="19">
        <v>35410004978</v>
      </c>
      <c r="E452" s="19" t="s">
        <v>632</v>
      </c>
      <c r="F452" s="20" t="s">
        <v>633</v>
      </c>
      <c r="G452" s="21">
        <v>1</v>
      </c>
      <c r="H452" s="21">
        <v>1</v>
      </c>
      <c r="I452" s="21">
        <v>0</v>
      </c>
      <c r="J452" s="18" t="str">
        <f>Tableau1[[#This Row],[Code Article Laboratoire]]&amp;Tableau1[[#This Row],[Magasin]]</f>
        <v xml:space="preserve">101037033Perime                        </v>
      </c>
      <c r="K452" s="21">
        <v>0</v>
      </c>
      <c r="L452" s="21">
        <v>0</v>
      </c>
      <c r="M452" s="21">
        <v>0</v>
      </c>
      <c r="N452" s="21">
        <v>0</v>
      </c>
      <c r="O452" s="21">
        <v>0</v>
      </c>
      <c r="P452" s="21">
        <v>0</v>
      </c>
      <c r="Q452" s="21">
        <v>0</v>
      </c>
      <c r="R452" s="21">
        <v>0</v>
      </c>
      <c r="S452" s="21">
        <v>0</v>
      </c>
      <c r="T452" s="21">
        <v>0</v>
      </c>
    </row>
    <row r="453" spans="1:20" ht="12" customHeight="1" x14ac:dyDescent="0.25">
      <c r="A453" s="19" t="s">
        <v>105</v>
      </c>
      <c r="B453" s="19">
        <v>0</v>
      </c>
      <c r="C453" s="20" t="s">
        <v>106</v>
      </c>
      <c r="D453" s="19">
        <v>35410004978</v>
      </c>
      <c r="E453" s="19" t="s">
        <v>632</v>
      </c>
      <c r="F453" s="20" t="s">
        <v>633</v>
      </c>
      <c r="G453" s="21">
        <v>1373</v>
      </c>
      <c r="H453" s="21">
        <v>1531</v>
      </c>
      <c r="I453" s="21">
        <v>0</v>
      </c>
      <c r="J453" s="18" t="str">
        <f>Tableau1[[#This Row],[Code Article Laboratoire]]&amp;Tableau1[[#This Row],[Magasin]]</f>
        <v>101037033Disponible</v>
      </c>
      <c r="K453" s="21">
        <v>0</v>
      </c>
      <c r="L453" s="21">
        <v>10</v>
      </c>
      <c r="M453" s="21">
        <v>167</v>
      </c>
      <c r="N453" s="21">
        <v>0</v>
      </c>
      <c r="O453" s="21">
        <v>0</v>
      </c>
      <c r="P453" s="21">
        <v>0</v>
      </c>
      <c r="Q453" s="21">
        <v>0</v>
      </c>
      <c r="R453" s="21">
        <v>9</v>
      </c>
      <c r="S453" s="21">
        <v>10</v>
      </c>
      <c r="T453" s="21">
        <v>0</v>
      </c>
    </row>
    <row r="454" spans="1:20" ht="12" customHeight="1" x14ac:dyDescent="0.25">
      <c r="A454" s="19" t="s">
        <v>105</v>
      </c>
      <c r="B454" s="19">
        <v>99</v>
      </c>
      <c r="C454" s="20" t="s">
        <v>143</v>
      </c>
      <c r="D454" s="19">
        <v>35410004986</v>
      </c>
      <c r="E454" s="19" t="s">
        <v>51</v>
      </c>
      <c r="F454" s="20" t="s">
        <v>634</v>
      </c>
      <c r="G454" s="21">
        <v>0</v>
      </c>
      <c r="H454" s="21">
        <v>0</v>
      </c>
      <c r="I454" s="21">
        <v>0</v>
      </c>
      <c r="J454" s="18" t="str">
        <f>Tableau1[[#This Row],[Code Article Laboratoire]]&amp;Tableau1[[#This Row],[Magasin]]</f>
        <v xml:space="preserve">101037043Stock Non Range               </v>
      </c>
      <c r="K454" s="21">
        <v>0</v>
      </c>
      <c r="L454" s="21">
        <v>0</v>
      </c>
      <c r="M454" s="21">
        <v>0</v>
      </c>
      <c r="N454" s="21">
        <v>0</v>
      </c>
      <c r="O454" s="21">
        <v>0</v>
      </c>
      <c r="P454" s="21">
        <v>0</v>
      </c>
      <c r="Q454" s="21">
        <v>0</v>
      </c>
      <c r="R454" s="21">
        <v>562</v>
      </c>
      <c r="S454" s="21">
        <v>562</v>
      </c>
      <c r="T454" s="21">
        <v>0</v>
      </c>
    </row>
    <row r="455" spans="1:20" ht="12" customHeight="1" x14ac:dyDescent="0.25">
      <c r="A455" s="19" t="s">
        <v>105</v>
      </c>
      <c r="B455" s="19">
        <v>52</v>
      </c>
      <c r="C455" s="20" t="s">
        <v>109</v>
      </c>
      <c r="D455" s="19">
        <v>35410004986</v>
      </c>
      <c r="E455" s="19" t="s">
        <v>51</v>
      </c>
      <c r="F455" s="20" t="s">
        <v>634</v>
      </c>
      <c r="G455" s="21">
        <v>12</v>
      </c>
      <c r="H455" s="21">
        <v>8</v>
      </c>
      <c r="I455" s="21">
        <v>0</v>
      </c>
      <c r="J455" s="18" t="str">
        <f>Tableau1[[#This Row],[Code Article Laboratoire]]&amp;Tableau1[[#This Row],[Magasin]]</f>
        <v xml:space="preserve">101037043Retour Attente Destruction    </v>
      </c>
      <c r="K455" s="21">
        <v>0</v>
      </c>
      <c r="L455" s="21">
        <v>0</v>
      </c>
      <c r="M455" s="21">
        <v>0</v>
      </c>
      <c r="N455" s="21">
        <v>0</v>
      </c>
      <c r="O455" s="21">
        <v>0</v>
      </c>
      <c r="P455" s="21">
        <v>0</v>
      </c>
      <c r="Q455" s="21">
        <v>0</v>
      </c>
      <c r="R455" s="21">
        <v>4</v>
      </c>
      <c r="S455" s="21">
        <v>0</v>
      </c>
      <c r="T455" s="21">
        <v>0</v>
      </c>
    </row>
    <row r="456" spans="1:20" ht="12" customHeight="1" x14ac:dyDescent="0.25">
      <c r="A456" s="19" t="s">
        <v>105</v>
      </c>
      <c r="B456" s="19">
        <v>0</v>
      </c>
      <c r="C456" s="20" t="s">
        <v>106</v>
      </c>
      <c r="D456" s="19">
        <v>35410004986</v>
      </c>
      <c r="E456" s="19" t="s">
        <v>51</v>
      </c>
      <c r="F456" s="20" t="s">
        <v>634</v>
      </c>
      <c r="G456" s="21">
        <v>1733</v>
      </c>
      <c r="H456" s="21">
        <v>1362</v>
      </c>
      <c r="I456" s="21">
        <v>546</v>
      </c>
      <c r="J456" s="18" t="str">
        <f>Tableau1[[#This Row],[Code Article Laboratoire]]&amp;Tableau1[[#This Row],[Magasin]]</f>
        <v>101037043Disponible</v>
      </c>
      <c r="K456" s="21">
        <v>0</v>
      </c>
      <c r="L456" s="21">
        <v>20</v>
      </c>
      <c r="M456" s="21">
        <v>191</v>
      </c>
      <c r="N456" s="21">
        <v>0</v>
      </c>
      <c r="O456" s="21">
        <v>0</v>
      </c>
      <c r="P456" s="21">
        <v>0</v>
      </c>
      <c r="Q456" s="21">
        <v>0</v>
      </c>
      <c r="R456" s="21">
        <v>562</v>
      </c>
      <c r="S456" s="21">
        <v>566</v>
      </c>
      <c r="T456" s="21">
        <v>0</v>
      </c>
    </row>
    <row r="457" spans="1:20" ht="12" customHeight="1" x14ac:dyDescent="0.25">
      <c r="A457" s="19" t="s">
        <v>105</v>
      </c>
      <c r="B457" s="19">
        <v>52</v>
      </c>
      <c r="C457" s="20" t="s">
        <v>109</v>
      </c>
      <c r="D457" s="19">
        <v>35410005017</v>
      </c>
      <c r="E457" s="19" t="s">
        <v>635</v>
      </c>
      <c r="F457" s="20" t="s">
        <v>636</v>
      </c>
      <c r="G457" s="21">
        <v>11</v>
      </c>
      <c r="H457" s="21">
        <v>11</v>
      </c>
      <c r="I457" s="21">
        <v>0</v>
      </c>
      <c r="J457" s="18" t="str">
        <f>Tableau1[[#This Row],[Code Article Laboratoire]]&amp;Tableau1[[#This Row],[Magasin]]</f>
        <v xml:space="preserve">101037049Retour Attente Destruction    </v>
      </c>
      <c r="K457" s="21">
        <v>0</v>
      </c>
      <c r="L457" s="21">
        <v>0</v>
      </c>
      <c r="M457" s="21">
        <v>0</v>
      </c>
      <c r="N457" s="21">
        <v>0</v>
      </c>
      <c r="O457" s="21">
        <v>0</v>
      </c>
      <c r="P457" s="21">
        <v>0</v>
      </c>
      <c r="Q457" s="21">
        <v>0</v>
      </c>
      <c r="R457" s="21">
        <v>0</v>
      </c>
      <c r="S457" s="21">
        <v>0</v>
      </c>
      <c r="T457" s="21">
        <v>0</v>
      </c>
    </row>
    <row r="458" spans="1:20" ht="12" customHeight="1" x14ac:dyDescent="0.25">
      <c r="A458" s="19" t="s">
        <v>105</v>
      </c>
      <c r="B458" s="19">
        <v>0</v>
      </c>
      <c r="C458" s="20" t="s">
        <v>106</v>
      </c>
      <c r="D458" s="19">
        <v>35410005017</v>
      </c>
      <c r="E458" s="19" t="s">
        <v>635</v>
      </c>
      <c r="F458" s="20" t="s">
        <v>636</v>
      </c>
      <c r="G458" s="21">
        <v>2</v>
      </c>
      <c r="H458" s="21">
        <v>2</v>
      </c>
      <c r="I458" s="21">
        <v>0</v>
      </c>
      <c r="J458" s="18" t="str">
        <f>Tableau1[[#This Row],[Code Article Laboratoire]]&amp;Tableau1[[#This Row],[Magasin]]</f>
        <v>101037049Disponible</v>
      </c>
      <c r="K458" s="21">
        <v>0</v>
      </c>
      <c r="L458" s="21">
        <v>0</v>
      </c>
      <c r="M458" s="21">
        <v>0</v>
      </c>
      <c r="N458" s="21">
        <v>0</v>
      </c>
      <c r="O458" s="21">
        <v>0</v>
      </c>
      <c r="P458" s="21">
        <v>0</v>
      </c>
      <c r="Q458" s="21">
        <v>0</v>
      </c>
      <c r="R458" s="21">
        <v>0</v>
      </c>
      <c r="S458" s="21">
        <v>0</v>
      </c>
      <c r="T458" s="21">
        <v>0</v>
      </c>
    </row>
    <row r="459" spans="1:20" ht="12" customHeight="1" x14ac:dyDescent="0.25">
      <c r="A459" s="19" t="s">
        <v>105</v>
      </c>
      <c r="B459" s="19">
        <v>99</v>
      </c>
      <c r="C459" s="20" t="s">
        <v>143</v>
      </c>
      <c r="D459" s="19">
        <v>35410004994</v>
      </c>
      <c r="E459" s="19" t="s">
        <v>637</v>
      </c>
      <c r="F459" s="20" t="s">
        <v>638</v>
      </c>
      <c r="G459" s="21">
        <v>2</v>
      </c>
      <c r="H459" s="21">
        <v>0</v>
      </c>
      <c r="I459" s="21">
        <v>0</v>
      </c>
      <c r="J459" s="18" t="str">
        <f>Tableau1[[#This Row],[Code Article Laboratoire]]&amp;Tableau1[[#This Row],[Magasin]]</f>
        <v xml:space="preserve">101037156Stock Non Range               </v>
      </c>
      <c r="K459" s="21">
        <v>0</v>
      </c>
      <c r="L459" s="21">
        <v>0</v>
      </c>
      <c r="M459" s="21">
        <v>0</v>
      </c>
      <c r="N459" s="21">
        <v>0</v>
      </c>
      <c r="O459" s="21">
        <v>0</v>
      </c>
      <c r="P459" s="21">
        <v>0</v>
      </c>
      <c r="Q459" s="21">
        <v>0</v>
      </c>
      <c r="R459" s="21">
        <v>2</v>
      </c>
      <c r="S459" s="21">
        <v>0</v>
      </c>
      <c r="T459" s="21">
        <v>0</v>
      </c>
    </row>
    <row r="460" spans="1:20" ht="12" customHeight="1" x14ac:dyDescent="0.25">
      <c r="A460" s="19" t="s">
        <v>105</v>
      </c>
      <c r="B460" s="19">
        <v>52</v>
      </c>
      <c r="C460" s="20" t="s">
        <v>109</v>
      </c>
      <c r="D460" s="19">
        <v>35410004994</v>
      </c>
      <c r="E460" s="19" t="s">
        <v>637</v>
      </c>
      <c r="F460" s="20" t="s">
        <v>638</v>
      </c>
      <c r="G460" s="21">
        <v>1</v>
      </c>
      <c r="H460" s="21">
        <v>1</v>
      </c>
      <c r="I460" s="21">
        <v>0</v>
      </c>
      <c r="J460" s="18" t="str">
        <f>Tableau1[[#This Row],[Code Article Laboratoire]]&amp;Tableau1[[#This Row],[Magasin]]</f>
        <v xml:space="preserve">101037156Retour Attente Destruction    </v>
      </c>
      <c r="K460" s="21">
        <v>0</v>
      </c>
      <c r="L460" s="21">
        <v>0</v>
      </c>
      <c r="M460" s="21">
        <v>0</v>
      </c>
      <c r="N460" s="21">
        <v>0</v>
      </c>
      <c r="O460" s="21">
        <v>0</v>
      </c>
      <c r="P460" s="21">
        <v>0</v>
      </c>
      <c r="Q460" s="21">
        <v>0</v>
      </c>
      <c r="R460" s="21">
        <v>0</v>
      </c>
      <c r="S460" s="21">
        <v>0</v>
      </c>
      <c r="T460" s="21">
        <v>0</v>
      </c>
    </row>
    <row r="461" spans="1:20" ht="12" customHeight="1" x14ac:dyDescent="0.25">
      <c r="A461" s="19" t="s">
        <v>105</v>
      </c>
      <c r="B461" s="19">
        <v>0</v>
      </c>
      <c r="C461" s="20" t="s">
        <v>106</v>
      </c>
      <c r="D461" s="19">
        <v>35410004994</v>
      </c>
      <c r="E461" s="19" t="s">
        <v>637</v>
      </c>
      <c r="F461" s="20" t="s">
        <v>638</v>
      </c>
      <c r="G461" s="21">
        <v>1392</v>
      </c>
      <c r="H461" s="21">
        <v>1685</v>
      </c>
      <c r="I461" s="21">
        <v>0</v>
      </c>
      <c r="J461" s="18" t="str">
        <f>Tableau1[[#This Row],[Code Article Laboratoire]]&amp;Tableau1[[#This Row],[Magasin]]</f>
        <v>101037156Disponible</v>
      </c>
      <c r="K461" s="21">
        <v>0</v>
      </c>
      <c r="L461" s="21">
        <v>2</v>
      </c>
      <c r="M461" s="21">
        <v>293</v>
      </c>
      <c r="N461" s="21">
        <v>0</v>
      </c>
      <c r="O461" s="21">
        <v>0</v>
      </c>
      <c r="P461" s="21">
        <v>0</v>
      </c>
      <c r="Q461" s="21">
        <v>0</v>
      </c>
      <c r="R461" s="21">
        <v>0</v>
      </c>
      <c r="S461" s="21">
        <v>2</v>
      </c>
      <c r="T461" s="21">
        <v>0</v>
      </c>
    </row>
    <row r="462" spans="1:20" ht="12" customHeight="1" x14ac:dyDescent="0.25">
      <c r="A462" s="19" t="s">
        <v>105</v>
      </c>
      <c r="B462" s="19">
        <v>99</v>
      </c>
      <c r="C462" s="20" t="s">
        <v>143</v>
      </c>
      <c r="D462" s="19">
        <v>35410005744</v>
      </c>
      <c r="E462" s="19" t="s">
        <v>52</v>
      </c>
      <c r="F462" s="20" t="s">
        <v>639</v>
      </c>
      <c r="G462" s="21">
        <v>1</v>
      </c>
      <c r="H462" s="21">
        <v>1</v>
      </c>
      <c r="I462" s="21">
        <v>0</v>
      </c>
      <c r="J462" s="18" t="str">
        <f>Tableau1[[#This Row],[Code Article Laboratoire]]&amp;Tableau1[[#This Row],[Magasin]]</f>
        <v xml:space="preserve">101037976Stock Non Range               </v>
      </c>
      <c r="K462" s="21">
        <v>0</v>
      </c>
      <c r="L462" s="21">
        <v>0</v>
      </c>
      <c r="M462" s="21">
        <v>0</v>
      </c>
      <c r="N462" s="21">
        <v>0</v>
      </c>
      <c r="O462" s="21">
        <v>0</v>
      </c>
      <c r="P462" s="21">
        <v>0</v>
      </c>
      <c r="Q462" s="21">
        <v>0</v>
      </c>
      <c r="R462" s="21">
        <v>0</v>
      </c>
      <c r="S462" s="21">
        <v>0</v>
      </c>
      <c r="T462" s="21">
        <v>0</v>
      </c>
    </row>
    <row r="463" spans="1:20" ht="12" customHeight="1" x14ac:dyDescent="0.25">
      <c r="A463" s="19" t="s">
        <v>105</v>
      </c>
      <c r="B463" s="19">
        <v>52</v>
      </c>
      <c r="C463" s="20" t="s">
        <v>109</v>
      </c>
      <c r="D463" s="19">
        <v>35410005744</v>
      </c>
      <c r="E463" s="19" t="s">
        <v>52</v>
      </c>
      <c r="F463" s="20" t="s">
        <v>639</v>
      </c>
      <c r="G463" s="21">
        <v>13</v>
      </c>
      <c r="H463" s="21">
        <v>13</v>
      </c>
      <c r="I463" s="21">
        <v>0</v>
      </c>
      <c r="J463" s="18" t="str">
        <f>Tableau1[[#This Row],[Code Article Laboratoire]]&amp;Tableau1[[#This Row],[Magasin]]</f>
        <v xml:space="preserve">101037976Retour Attente Destruction    </v>
      </c>
      <c r="K463" s="21">
        <v>0</v>
      </c>
      <c r="L463" s="21">
        <v>0</v>
      </c>
      <c r="M463" s="21">
        <v>0</v>
      </c>
      <c r="N463" s="21">
        <v>0</v>
      </c>
      <c r="O463" s="21">
        <v>0</v>
      </c>
      <c r="P463" s="21">
        <v>0</v>
      </c>
      <c r="Q463" s="21">
        <v>0</v>
      </c>
      <c r="R463" s="21">
        <v>0</v>
      </c>
      <c r="S463" s="21">
        <v>0</v>
      </c>
      <c r="T463" s="21">
        <v>0</v>
      </c>
    </row>
    <row r="464" spans="1:20" ht="12" customHeight="1" x14ac:dyDescent="0.25">
      <c r="A464" s="19" t="s">
        <v>105</v>
      </c>
      <c r="B464" s="19">
        <v>42</v>
      </c>
      <c r="C464" s="20" t="s">
        <v>137</v>
      </c>
      <c r="D464" s="19">
        <v>35410005744</v>
      </c>
      <c r="E464" s="19" t="s">
        <v>52</v>
      </c>
      <c r="F464" s="20" t="s">
        <v>639</v>
      </c>
      <c r="G464" s="21">
        <v>1</v>
      </c>
      <c r="H464" s="21">
        <v>1</v>
      </c>
      <c r="I464" s="21">
        <v>0</v>
      </c>
      <c r="J464" s="18" t="str">
        <f>Tableau1[[#This Row],[Code Article Laboratoire]]&amp;Tableau1[[#This Row],[Magasin]]</f>
        <v xml:space="preserve">101037976Perime                        </v>
      </c>
      <c r="K464" s="21">
        <v>0</v>
      </c>
      <c r="L464" s="21">
        <v>0</v>
      </c>
      <c r="M464" s="21">
        <v>0</v>
      </c>
      <c r="N464" s="21">
        <v>0</v>
      </c>
      <c r="O464" s="21">
        <v>0</v>
      </c>
      <c r="P464" s="21">
        <v>0</v>
      </c>
      <c r="Q464" s="21">
        <v>0</v>
      </c>
      <c r="R464" s="21">
        <v>0</v>
      </c>
      <c r="S464" s="21">
        <v>0</v>
      </c>
      <c r="T464" s="21">
        <v>0</v>
      </c>
    </row>
    <row r="465" spans="1:20" ht="12" customHeight="1" x14ac:dyDescent="0.25">
      <c r="A465" s="19" t="s">
        <v>105</v>
      </c>
      <c r="B465" s="19">
        <v>0</v>
      </c>
      <c r="C465" s="20" t="s">
        <v>106</v>
      </c>
      <c r="D465" s="19">
        <v>35410005744</v>
      </c>
      <c r="E465" s="19" t="s">
        <v>52</v>
      </c>
      <c r="F465" s="20" t="s">
        <v>639</v>
      </c>
      <c r="G465" s="21">
        <v>142</v>
      </c>
      <c r="H465" s="21">
        <v>160</v>
      </c>
      <c r="I465" s="21">
        <v>0</v>
      </c>
      <c r="J465" s="18" t="str">
        <f>Tableau1[[#This Row],[Code Article Laboratoire]]&amp;Tableau1[[#This Row],[Magasin]]</f>
        <v>101037976Disponible</v>
      </c>
      <c r="K465" s="21">
        <v>0</v>
      </c>
      <c r="L465" s="21">
        <v>0</v>
      </c>
      <c r="M465" s="21">
        <v>18</v>
      </c>
      <c r="N465" s="21">
        <v>0</v>
      </c>
      <c r="O465" s="21">
        <v>0</v>
      </c>
      <c r="P465" s="21">
        <v>0</v>
      </c>
      <c r="Q465" s="21">
        <v>0</v>
      </c>
      <c r="R465" s="21">
        <v>0</v>
      </c>
      <c r="S465" s="21">
        <v>0</v>
      </c>
      <c r="T465" s="21">
        <v>0</v>
      </c>
    </row>
    <row r="466" spans="1:20" ht="12" customHeight="1" x14ac:dyDescent="0.25">
      <c r="A466" s="19" t="s">
        <v>105</v>
      </c>
      <c r="B466" s="19">
        <v>52</v>
      </c>
      <c r="C466" s="20" t="s">
        <v>109</v>
      </c>
      <c r="D466" s="19">
        <v>35410005777</v>
      </c>
      <c r="E466" s="19" t="s">
        <v>640</v>
      </c>
      <c r="F466" s="20" t="s">
        <v>641</v>
      </c>
      <c r="G466" s="21">
        <v>1</v>
      </c>
      <c r="H466" s="21">
        <v>1</v>
      </c>
      <c r="I466" s="21">
        <v>0</v>
      </c>
      <c r="J466" s="18" t="str">
        <f>Tableau1[[#This Row],[Code Article Laboratoire]]&amp;Tableau1[[#This Row],[Magasin]]</f>
        <v xml:space="preserve">101038440Retour Attente Destruction    </v>
      </c>
      <c r="K466" s="21">
        <v>0</v>
      </c>
      <c r="L466" s="21">
        <v>0</v>
      </c>
      <c r="M466" s="21">
        <v>0</v>
      </c>
      <c r="N466" s="21">
        <v>0</v>
      </c>
      <c r="O466" s="21">
        <v>0</v>
      </c>
      <c r="P466" s="21">
        <v>0</v>
      </c>
      <c r="Q466" s="21">
        <v>0</v>
      </c>
      <c r="R466" s="21">
        <v>0</v>
      </c>
      <c r="S466" s="21">
        <v>0</v>
      </c>
      <c r="T466" s="21">
        <v>0</v>
      </c>
    </row>
    <row r="467" spans="1:20" ht="12" customHeight="1" x14ac:dyDescent="0.25">
      <c r="A467" s="19" t="s">
        <v>105</v>
      </c>
      <c r="B467" s="19">
        <v>0</v>
      </c>
      <c r="C467" s="20" t="s">
        <v>106</v>
      </c>
      <c r="D467" s="19">
        <v>35410005777</v>
      </c>
      <c r="E467" s="19" t="s">
        <v>640</v>
      </c>
      <c r="F467" s="20" t="s">
        <v>641</v>
      </c>
      <c r="G467" s="21">
        <v>6</v>
      </c>
      <c r="H467" s="21">
        <v>6</v>
      </c>
      <c r="I467" s="21">
        <v>0</v>
      </c>
      <c r="J467" s="18" t="str">
        <f>Tableau1[[#This Row],[Code Article Laboratoire]]&amp;Tableau1[[#This Row],[Magasin]]</f>
        <v>101038440Disponible</v>
      </c>
      <c r="K467" s="21">
        <v>0</v>
      </c>
      <c r="L467" s="21">
        <v>0</v>
      </c>
      <c r="M467" s="21">
        <v>0</v>
      </c>
      <c r="N467" s="21">
        <v>0</v>
      </c>
      <c r="O467" s="21">
        <v>0</v>
      </c>
      <c r="P467" s="21">
        <v>0</v>
      </c>
      <c r="Q467" s="21">
        <v>0</v>
      </c>
      <c r="R467" s="21">
        <v>0</v>
      </c>
      <c r="S467" s="21">
        <v>0</v>
      </c>
      <c r="T467" s="21">
        <v>0</v>
      </c>
    </row>
    <row r="468" spans="1:20" ht="12" customHeight="1" x14ac:dyDescent="0.25">
      <c r="A468" s="19" t="s">
        <v>105</v>
      </c>
      <c r="B468" s="19">
        <v>52</v>
      </c>
      <c r="C468" s="20" t="s">
        <v>109</v>
      </c>
      <c r="D468" s="19">
        <v>35410006049</v>
      </c>
      <c r="E468" s="19" t="s">
        <v>53</v>
      </c>
      <c r="F468" s="20" t="s">
        <v>642</v>
      </c>
      <c r="G468" s="21">
        <v>2</v>
      </c>
      <c r="H468" s="21">
        <v>2</v>
      </c>
      <c r="I468" s="21">
        <v>0</v>
      </c>
      <c r="J468" s="18" t="str">
        <f>Tableau1[[#This Row],[Code Article Laboratoire]]&amp;Tableau1[[#This Row],[Magasin]]</f>
        <v xml:space="preserve">101038763Retour Attente Destruction    </v>
      </c>
      <c r="K468" s="21">
        <v>0</v>
      </c>
      <c r="L468" s="21">
        <v>0</v>
      </c>
      <c r="M468" s="21">
        <v>0</v>
      </c>
      <c r="N468" s="21">
        <v>0</v>
      </c>
      <c r="O468" s="21">
        <v>0</v>
      </c>
      <c r="P468" s="21">
        <v>0</v>
      </c>
      <c r="Q468" s="21">
        <v>0</v>
      </c>
      <c r="R468" s="21">
        <v>0</v>
      </c>
      <c r="S468" s="21">
        <v>0</v>
      </c>
      <c r="T468" s="21">
        <v>0</v>
      </c>
    </row>
    <row r="469" spans="1:20" ht="12" customHeight="1" x14ac:dyDescent="0.25">
      <c r="A469" s="19" t="s">
        <v>105</v>
      </c>
      <c r="B469" s="19">
        <v>0</v>
      </c>
      <c r="C469" s="20" t="s">
        <v>106</v>
      </c>
      <c r="D469" s="19">
        <v>35410006049</v>
      </c>
      <c r="E469" s="19" t="s">
        <v>53</v>
      </c>
      <c r="F469" s="20" t="s">
        <v>642</v>
      </c>
      <c r="G469" s="21">
        <v>457</v>
      </c>
      <c r="H469" s="21">
        <v>457</v>
      </c>
      <c r="I469" s="21">
        <v>0</v>
      </c>
      <c r="J469" s="18" t="str">
        <f>Tableau1[[#This Row],[Code Article Laboratoire]]&amp;Tableau1[[#This Row],[Magasin]]</f>
        <v>101038763Disponible</v>
      </c>
      <c r="K469" s="21">
        <v>0</v>
      </c>
      <c r="L469" s="21">
        <v>0</v>
      </c>
      <c r="M469" s="21">
        <v>0</v>
      </c>
      <c r="N469" s="21">
        <v>0</v>
      </c>
      <c r="O469" s="21">
        <v>0</v>
      </c>
      <c r="P469" s="21">
        <v>0</v>
      </c>
      <c r="Q469" s="21">
        <v>0</v>
      </c>
      <c r="R469" s="21">
        <v>0</v>
      </c>
      <c r="S469" s="21">
        <v>0</v>
      </c>
      <c r="T469" s="21">
        <v>0</v>
      </c>
    </row>
    <row r="470" spans="1:20" ht="12" customHeight="1" x14ac:dyDescent="0.25">
      <c r="A470" s="19" t="s">
        <v>105</v>
      </c>
      <c r="B470" s="19">
        <v>99</v>
      </c>
      <c r="C470" s="20" t="s">
        <v>143</v>
      </c>
      <c r="D470" s="19">
        <v>35410006031</v>
      </c>
      <c r="E470" s="19" t="s">
        <v>54</v>
      </c>
      <c r="F470" s="20" t="s">
        <v>643</v>
      </c>
      <c r="G470" s="21">
        <v>0</v>
      </c>
      <c r="H470" s="21">
        <v>0</v>
      </c>
      <c r="I470" s="21">
        <v>0</v>
      </c>
      <c r="J470" s="18" t="str">
        <f>Tableau1[[#This Row],[Code Article Laboratoire]]&amp;Tableau1[[#This Row],[Magasin]]</f>
        <v xml:space="preserve">101038767Stock Non Range               </v>
      </c>
      <c r="K470" s="21">
        <v>0</v>
      </c>
      <c r="L470" s="21">
        <v>0</v>
      </c>
      <c r="M470" s="21">
        <v>0</v>
      </c>
      <c r="N470" s="21">
        <v>0</v>
      </c>
      <c r="O470" s="21">
        <v>0</v>
      </c>
      <c r="P470" s="21">
        <v>0</v>
      </c>
      <c r="Q470" s="21">
        <v>0</v>
      </c>
      <c r="R470" s="21">
        <v>3</v>
      </c>
      <c r="S470" s="21">
        <v>0</v>
      </c>
      <c r="T470" s="21">
        <v>-3</v>
      </c>
    </row>
    <row r="471" spans="1:20" ht="12" customHeight="1" x14ac:dyDescent="0.25">
      <c r="A471" s="19" t="s">
        <v>105</v>
      </c>
      <c r="B471" s="19">
        <v>52</v>
      </c>
      <c r="C471" s="20" t="s">
        <v>109</v>
      </c>
      <c r="D471" s="19">
        <v>35410006031</v>
      </c>
      <c r="E471" s="19" t="s">
        <v>54</v>
      </c>
      <c r="F471" s="20" t="s">
        <v>643</v>
      </c>
      <c r="G471" s="21">
        <v>2</v>
      </c>
      <c r="H471" s="21">
        <v>2</v>
      </c>
      <c r="I471" s="21">
        <v>0</v>
      </c>
      <c r="J471" s="18" t="str">
        <f>Tableau1[[#This Row],[Code Article Laboratoire]]&amp;Tableau1[[#This Row],[Magasin]]</f>
        <v xml:space="preserve">101038767Retour Attente Destruction    </v>
      </c>
      <c r="K471" s="21">
        <v>0</v>
      </c>
      <c r="L471" s="21">
        <v>0</v>
      </c>
      <c r="M471" s="21">
        <v>0</v>
      </c>
      <c r="N471" s="21">
        <v>0</v>
      </c>
      <c r="O471" s="21">
        <v>0</v>
      </c>
      <c r="P471" s="21">
        <v>0</v>
      </c>
      <c r="Q471" s="21">
        <v>0</v>
      </c>
      <c r="R471" s="21">
        <v>0</v>
      </c>
      <c r="S471" s="21">
        <v>0</v>
      </c>
      <c r="T471" s="21">
        <v>0</v>
      </c>
    </row>
    <row r="472" spans="1:20" ht="12" customHeight="1" x14ac:dyDescent="0.25">
      <c r="A472" s="19" t="s">
        <v>105</v>
      </c>
      <c r="B472" s="19">
        <v>0</v>
      </c>
      <c r="C472" s="20" t="s">
        <v>106</v>
      </c>
      <c r="D472" s="19">
        <v>35410006031</v>
      </c>
      <c r="E472" s="19" t="s">
        <v>54</v>
      </c>
      <c r="F472" s="20" t="s">
        <v>643</v>
      </c>
      <c r="G472" s="21">
        <v>271</v>
      </c>
      <c r="H472" s="21">
        <v>327</v>
      </c>
      <c r="I472" s="21">
        <v>0</v>
      </c>
      <c r="J472" s="18" t="str">
        <f>Tableau1[[#This Row],[Code Article Laboratoire]]&amp;Tableau1[[#This Row],[Magasin]]</f>
        <v>101038767Disponible</v>
      </c>
      <c r="K472" s="21">
        <v>0</v>
      </c>
      <c r="L472" s="21">
        <v>0</v>
      </c>
      <c r="M472" s="21">
        <v>53</v>
      </c>
      <c r="N472" s="21">
        <v>0</v>
      </c>
      <c r="O472" s="21">
        <v>0</v>
      </c>
      <c r="P472" s="21">
        <v>0</v>
      </c>
      <c r="Q472" s="21">
        <v>0</v>
      </c>
      <c r="R472" s="21">
        <v>0</v>
      </c>
      <c r="S472" s="21">
        <v>3</v>
      </c>
      <c r="T472" s="21">
        <v>0</v>
      </c>
    </row>
    <row r="473" spans="1:20" ht="12" customHeight="1" x14ac:dyDescent="0.25">
      <c r="A473" s="19" t="s">
        <v>105</v>
      </c>
      <c r="B473" s="19">
        <v>52</v>
      </c>
      <c r="C473" s="20" t="s">
        <v>109</v>
      </c>
      <c r="D473" s="19">
        <v>35410006064</v>
      </c>
      <c r="E473" s="19" t="s">
        <v>55</v>
      </c>
      <c r="F473" s="20" t="s">
        <v>644</v>
      </c>
      <c r="G473" s="21">
        <v>1</v>
      </c>
      <c r="H473" s="21">
        <v>1</v>
      </c>
      <c r="I473" s="21">
        <v>0</v>
      </c>
      <c r="J473" s="18" t="str">
        <f>Tableau1[[#This Row],[Code Article Laboratoire]]&amp;Tableau1[[#This Row],[Magasin]]</f>
        <v xml:space="preserve">101038769Retour Attente Destruction    </v>
      </c>
      <c r="K473" s="21">
        <v>0</v>
      </c>
      <c r="L473" s="21">
        <v>0</v>
      </c>
      <c r="M473" s="21">
        <v>0</v>
      </c>
      <c r="N473" s="21">
        <v>0</v>
      </c>
      <c r="O473" s="21">
        <v>0</v>
      </c>
      <c r="P473" s="21">
        <v>0</v>
      </c>
      <c r="Q473" s="21">
        <v>0</v>
      </c>
      <c r="R473" s="21">
        <v>0</v>
      </c>
      <c r="S473" s="21">
        <v>0</v>
      </c>
      <c r="T473" s="21">
        <v>0</v>
      </c>
    </row>
    <row r="474" spans="1:20" ht="12" customHeight="1" x14ac:dyDescent="0.25">
      <c r="A474" s="19" t="s">
        <v>105</v>
      </c>
      <c r="B474" s="19">
        <v>0</v>
      </c>
      <c r="C474" s="20" t="s">
        <v>106</v>
      </c>
      <c r="D474" s="19">
        <v>35410006064</v>
      </c>
      <c r="E474" s="19" t="s">
        <v>55</v>
      </c>
      <c r="F474" s="20" t="s">
        <v>644</v>
      </c>
      <c r="G474" s="21">
        <v>900</v>
      </c>
      <c r="H474" s="21">
        <v>1049</v>
      </c>
      <c r="I474" s="21">
        <v>0</v>
      </c>
      <c r="J474" s="18" t="str">
        <f>Tableau1[[#This Row],[Code Article Laboratoire]]&amp;Tableau1[[#This Row],[Magasin]]</f>
        <v>101038769Disponible</v>
      </c>
      <c r="K474" s="21">
        <v>0</v>
      </c>
      <c r="L474" s="21">
        <v>0</v>
      </c>
      <c r="M474" s="21">
        <v>149</v>
      </c>
      <c r="N474" s="21">
        <v>0</v>
      </c>
      <c r="O474" s="21">
        <v>0</v>
      </c>
      <c r="P474" s="21">
        <v>0</v>
      </c>
      <c r="Q474" s="21">
        <v>0</v>
      </c>
      <c r="R474" s="21">
        <v>0</v>
      </c>
      <c r="S474" s="21">
        <v>0</v>
      </c>
      <c r="T474" s="21">
        <v>0</v>
      </c>
    </row>
    <row r="475" spans="1:20" ht="12" customHeight="1" x14ac:dyDescent="0.25">
      <c r="A475" s="19" t="s">
        <v>105</v>
      </c>
      <c r="B475" s="19">
        <v>52</v>
      </c>
      <c r="C475" s="20" t="s">
        <v>109</v>
      </c>
      <c r="D475" s="19">
        <v>35410005876</v>
      </c>
      <c r="E475" s="19" t="s">
        <v>56</v>
      </c>
      <c r="F475" s="20" t="s">
        <v>645</v>
      </c>
      <c r="G475" s="21">
        <v>1</v>
      </c>
      <c r="H475" s="21">
        <v>1</v>
      </c>
      <c r="I475" s="21">
        <v>0</v>
      </c>
      <c r="J475" s="18" t="str">
        <f>Tableau1[[#This Row],[Code Article Laboratoire]]&amp;Tableau1[[#This Row],[Magasin]]</f>
        <v xml:space="preserve">101038770Retour Attente Destruction    </v>
      </c>
      <c r="K475" s="21">
        <v>0</v>
      </c>
      <c r="L475" s="21">
        <v>0</v>
      </c>
      <c r="M475" s="21">
        <v>0</v>
      </c>
      <c r="N475" s="21">
        <v>0</v>
      </c>
      <c r="O475" s="21">
        <v>0</v>
      </c>
      <c r="P475" s="21">
        <v>0</v>
      </c>
      <c r="Q475" s="21">
        <v>0</v>
      </c>
      <c r="R475" s="21">
        <v>0</v>
      </c>
      <c r="S475" s="21">
        <v>0</v>
      </c>
      <c r="T475" s="21">
        <v>0</v>
      </c>
    </row>
    <row r="476" spans="1:20" ht="12" customHeight="1" x14ac:dyDescent="0.25">
      <c r="A476" s="19" t="s">
        <v>105</v>
      </c>
      <c r="B476" s="19">
        <v>52</v>
      </c>
      <c r="C476" s="20" t="s">
        <v>109</v>
      </c>
      <c r="D476" s="19">
        <v>35410005793</v>
      </c>
      <c r="E476" s="19" t="s">
        <v>57</v>
      </c>
      <c r="F476" s="20" t="s">
        <v>646</v>
      </c>
      <c r="G476" s="21">
        <v>7</v>
      </c>
      <c r="H476" s="21">
        <v>7</v>
      </c>
      <c r="I476" s="21">
        <v>0</v>
      </c>
      <c r="J476" s="18" t="str">
        <f>Tableau1[[#This Row],[Code Article Laboratoire]]&amp;Tableau1[[#This Row],[Magasin]]</f>
        <v xml:space="preserve">101038771Retour Attente Destruction    </v>
      </c>
      <c r="K476" s="21">
        <v>0</v>
      </c>
      <c r="L476" s="21">
        <v>0</v>
      </c>
      <c r="M476" s="21">
        <v>0</v>
      </c>
      <c r="N476" s="21">
        <v>0</v>
      </c>
      <c r="O476" s="21">
        <v>0</v>
      </c>
      <c r="P476" s="21">
        <v>0</v>
      </c>
      <c r="Q476" s="21">
        <v>0</v>
      </c>
      <c r="R476" s="21">
        <v>0</v>
      </c>
      <c r="S476" s="21">
        <v>0</v>
      </c>
      <c r="T476" s="21">
        <v>0</v>
      </c>
    </row>
    <row r="477" spans="1:20" ht="12" customHeight="1" x14ac:dyDescent="0.25">
      <c r="A477" s="19" t="s">
        <v>105</v>
      </c>
      <c r="B477" s="19">
        <v>52</v>
      </c>
      <c r="C477" s="20" t="s">
        <v>109</v>
      </c>
      <c r="D477" s="19">
        <v>35410005868</v>
      </c>
      <c r="E477" s="19" t="s">
        <v>58</v>
      </c>
      <c r="F477" s="20" t="s">
        <v>647</v>
      </c>
      <c r="G477" s="21">
        <v>1</v>
      </c>
      <c r="H477" s="21">
        <v>1</v>
      </c>
      <c r="I477" s="21">
        <v>0</v>
      </c>
      <c r="J477" s="18" t="str">
        <f>Tableau1[[#This Row],[Code Article Laboratoire]]&amp;Tableau1[[#This Row],[Magasin]]</f>
        <v xml:space="preserve">101038773Retour Attente Destruction    </v>
      </c>
      <c r="K477" s="21">
        <v>0</v>
      </c>
      <c r="L477" s="21">
        <v>0</v>
      </c>
      <c r="M477" s="21">
        <v>0</v>
      </c>
      <c r="N477" s="21">
        <v>0</v>
      </c>
      <c r="O477" s="21">
        <v>0</v>
      </c>
      <c r="P477" s="21">
        <v>0</v>
      </c>
      <c r="Q477" s="21">
        <v>0</v>
      </c>
      <c r="R477" s="21">
        <v>0</v>
      </c>
      <c r="S477" s="21">
        <v>0</v>
      </c>
      <c r="T477" s="21">
        <v>0</v>
      </c>
    </row>
    <row r="478" spans="1:20" ht="12" customHeight="1" x14ac:dyDescent="0.25">
      <c r="A478" s="19" t="s">
        <v>105</v>
      </c>
      <c r="B478" s="19">
        <v>0</v>
      </c>
      <c r="C478" s="20" t="s">
        <v>106</v>
      </c>
      <c r="D478" s="19">
        <v>35410006437</v>
      </c>
      <c r="E478" s="19" t="s">
        <v>59</v>
      </c>
      <c r="F478" s="20" t="s">
        <v>648</v>
      </c>
      <c r="G478" s="21">
        <v>122</v>
      </c>
      <c r="H478" s="21">
        <v>122</v>
      </c>
      <c r="I478" s="21">
        <v>0</v>
      </c>
      <c r="J478" s="18" t="str">
        <f>Tableau1[[#This Row],[Code Article Laboratoire]]&amp;Tableau1[[#This Row],[Magasin]]</f>
        <v>101038794Disponible</v>
      </c>
      <c r="K478" s="21">
        <v>0</v>
      </c>
      <c r="L478" s="21">
        <v>0</v>
      </c>
      <c r="M478" s="21">
        <v>0</v>
      </c>
      <c r="N478" s="21">
        <v>0</v>
      </c>
      <c r="O478" s="21">
        <v>0</v>
      </c>
      <c r="P478" s="21">
        <v>0</v>
      </c>
      <c r="Q478" s="21">
        <v>0</v>
      </c>
      <c r="R478" s="21">
        <v>0</v>
      </c>
      <c r="S478" s="21">
        <v>0</v>
      </c>
      <c r="T478" s="21">
        <v>0</v>
      </c>
    </row>
    <row r="479" spans="1:20" ht="12" customHeight="1" x14ac:dyDescent="0.25">
      <c r="A479" s="19" t="s">
        <v>105</v>
      </c>
      <c r="B479" s="19">
        <v>0</v>
      </c>
      <c r="C479" s="20" t="s">
        <v>106</v>
      </c>
      <c r="D479" s="19">
        <v>35410006007</v>
      </c>
      <c r="E479" s="19" t="s">
        <v>60</v>
      </c>
      <c r="F479" s="20" t="s">
        <v>649</v>
      </c>
      <c r="G479" s="21">
        <v>81</v>
      </c>
      <c r="H479" s="21">
        <v>81</v>
      </c>
      <c r="I479" s="21">
        <v>0</v>
      </c>
      <c r="J479" s="18" t="str">
        <f>Tableau1[[#This Row],[Code Article Laboratoire]]&amp;Tableau1[[#This Row],[Magasin]]</f>
        <v>101038795Disponible</v>
      </c>
      <c r="K479" s="21">
        <v>0</v>
      </c>
      <c r="L479" s="21">
        <v>0</v>
      </c>
      <c r="M479" s="21">
        <v>0</v>
      </c>
      <c r="N479" s="21">
        <v>0</v>
      </c>
      <c r="O479" s="21">
        <v>0</v>
      </c>
      <c r="P479" s="21">
        <v>0</v>
      </c>
      <c r="Q479" s="21">
        <v>0</v>
      </c>
      <c r="R479" s="21">
        <v>0</v>
      </c>
      <c r="S479" s="21">
        <v>0</v>
      </c>
      <c r="T479" s="21">
        <v>0</v>
      </c>
    </row>
    <row r="480" spans="1:20" ht="12" customHeight="1" x14ac:dyDescent="0.25">
      <c r="A480" s="19" t="s">
        <v>105</v>
      </c>
      <c r="B480" s="19">
        <v>0</v>
      </c>
      <c r="C480" s="20" t="s">
        <v>106</v>
      </c>
      <c r="D480" s="19">
        <v>35410006445</v>
      </c>
      <c r="E480" s="19" t="s">
        <v>61</v>
      </c>
      <c r="F480" s="20" t="s">
        <v>650</v>
      </c>
      <c r="G480" s="21">
        <v>44</v>
      </c>
      <c r="H480" s="21">
        <v>44</v>
      </c>
      <c r="I480" s="21">
        <v>0</v>
      </c>
      <c r="J480" s="18" t="str">
        <f>Tableau1[[#This Row],[Code Article Laboratoire]]&amp;Tableau1[[#This Row],[Magasin]]</f>
        <v>101038796Disponible</v>
      </c>
      <c r="K480" s="21">
        <v>0</v>
      </c>
      <c r="L480" s="21">
        <v>0</v>
      </c>
      <c r="M480" s="21">
        <v>0</v>
      </c>
      <c r="N480" s="21">
        <v>0</v>
      </c>
      <c r="O480" s="21">
        <v>0</v>
      </c>
      <c r="P480" s="21">
        <v>0</v>
      </c>
      <c r="Q480" s="21">
        <v>0</v>
      </c>
      <c r="R480" s="21">
        <v>0</v>
      </c>
      <c r="S480" s="21">
        <v>0</v>
      </c>
      <c r="T480" s="21">
        <v>0</v>
      </c>
    </row>
    <row r="481" spans="1:20" ht="12" customHeight="1" x14ac:dyDescent="0.25">
      <c r="A481" s="19" t="s">
        <v>105</v>
      </c>
      <c r="B481" s="19">
        <v>0</v>
      </c>
      <c r="C481" s="20" t="s">
        <v>106</v>
      </c>
      <c r="D481" s="19">
        <v>35410006452</v>
      </c>
      <c r="E481" s="19" t="s">
        <v>62</v>
      </c>
      <c r="F481" s="20" t="s">
        <v>651</v>
      </c>
      <c r="G481" s="21">
        <v>7</v>
      </c>
      <c r="H481" s="21">
        <v>10</v>
      </c>
      <c r="I481" s="21">
        <v>0</v>
      </c>
      <c r="J481" s="18" t="str">
        <f>Tableau1[[#This Row],[Code Article Laboratoire]]&amp;Tableau1[[#This Row],[Magasin]]</f>
        <v>101038797Disponible</v>
      </c>
      <c r="K481" s="21">
        <v>0</v>
      </c>
      <c r="L481" s="21">
        <v>0</v>
      </c>
      <c r="M481" s="21">
        <v>3</v>
      </c>
      <c r="N481" s="21">
        <v>0</v>
      </c>
      <c r="O481" s="21">
        <v>0</v>
      </c>
      <c r="P481" s="21">
        <v>0</v>
      </c>
      <c r="Q481" s="21">
        <v>0</v>
      </c>
      <c r="R481" s="21">
        <v>0</v>
      </c>
      <c r="S481" s="21">
        <v>0</v>
      </c>
      <c r="T481" s="21">
        <v>0</v>
      </c>
    </row>
    <row r="482" spans="1:20" ht="12" customHeight="1" x14ac:dyDescent="0.25">
      <c r="A482" s="19" t="s">
        <v>105</v>
      </c>
      <c r="B482" s="19">
        <v>0</v>
      </c>
      <c r="C482" s="20" t="s">
        <v>106</v>
      </c>
      <c r="D482" s="19">
        <v>35410005967</v>
      </c>
      <c r="E482" s="19" t="s">
        <v>63</v>
      </c>
      <c r="F482" s="20" t="s">
        <v>652</v>
      </c>
      <c r="G482" s="21">
        <v>26</v>
      </c>
      <c r="H482" s="21">
        <v>40</v>
      </c>
      <c r="I482" s="21">
        <v>0</v>
      </c>
      <c r="J482" s="18" t="str">
        <f>Tableau1[[#This Row],[Code Article Laboratoire]]&amp;Tableau1[[#This Row],[Magasin]]</f>
        <v>101038798Disponible</v>
      </c>
      <c r="K482" s="21">
        <v>0</v>
      </c>
      <c r="L482" s="21">
        <v>0</v>
      </c>
      <c r="M482" s="21">
        <v>14</v>
      </c>
      <c r="N482" s="21">
        <v>0</v>
      </c>
      <c r="O482" s="21">
        <v>0</v>
      </c>
      <c r="P482" s="21">
        <v>0</v>
      </c>
      <c r="Q482" s="21">
        <v>0</v>
      </c>
      <c r="R482" s="21">
        <v>0</v>
      </c>
      <c r="S482" s="21">
        <v>0</v>
      </c>
      <c r="T482" s="21">
        <v>0</v>
      </c>
    </row>
    <row r="483" spans="1:20" ht="12" customHeight="1" x14ac:dyDescent="0.25">
      <c r="A483" s="19" t="s">
        <v>105</v>
      </c>
      <c r="B483" s="19">
        <v>52</v>
      </c>
      <c r="C483" s="20" t="s">
        <v>109</v>
      </c>
      <c r="D483" s="19">
        <v>35410005975</v>
      </c>
      <c r="E483" s="19" t="s">
        <v>64</v>
      </c>
      <c r="F483" s="20" t="s">
        <v>653</v>
      </c>
      <c r="G483" s="21">
        <v>1</v>
      </c>
      <c r="H483" s="21">
        <v>1</v>
      </c>
      <c r="I483" s="21">
        <v>0</v>
      </c>
      <c r="J483" s="18" t="str">
        <f>Tableau1[[#This Row],[Code Article Laboratoire]]&amp;Tableau1[[#This Row],[Magasin]]</f>
        <v xml:space="preserve">101038799Retour Attente Destruction    </v>
      </c>
      <c r="K483" s="21">
        <v>0</v>
      </c>
      <c r="L483" s="21">
        <v>0</v>
      </c>
      <c r="M483" s="21">
        <v>0</v>
      </c>
      <c r="N483" s="21">
        <v>0</v>
      </c>
      <c r="O483" s="21">
        <v>0</v>
      </c>
      <c r="P483" s="21">
        <v>0</v>
      </c>
      <c r="Q483" s="21">
        <v>0</v>
      </c>
      <c r="R483" s="21">
        <v>0</v>
      </c>
      <c r="S483" s="21">
        <v>0</v>
      </c>
      <c r="T483" s="21">
        <v>0</v>
      </c>
    </row>
    <row r="484" spans="1:20" ht="12" customHeight="1" x14ac:dyDescent="0.25">
      <c r="A484" s="19" t="s">
        <v>105</v>
      </c>
      <c r="B484" s="19">
        <v>0</v>
      </c>
      <c r="C484" s="20" t="s">
        <v>106</v>
      </c>
      <c r="D484" s="19">
        <v>35410005819</v>
      </c>
      <c r="E484" s="19" t="s">
        <v>65</v>
      </c>
      <c r="F484" s="20" t="s">
        <v>654</v>
      </c>
      <c r="G484" s="21">
        <v>17</v>
      </c>
      <c r="H484" s="21">
        <v>28</v>
      </c>
      <c r="I484" s="21">
        <v>0</v>
      </c>
      <c r="J484" s="18" t="str">
        <f>Tableau1[[#This Row],[Code Article Laboratoire]]&amp;Tableau1[[#This Row],[Magasin]]</f>
        <v>101038800Disponible</v>
      </c>
      <c r="K484" s="21">
        <v>0</v>
      </c>
      <c r="L484" s="21">
        <v>0</v>
      </c>
      <c r="M484" s="21">
        <v>11</v>
      </c>
      <c r="N484" s="21">
        <v>0</v>
      </c>
      <c r="O484" s="21">
        <v>0</v>
      </c>
      <c r="P484" s="21">
        <v>0</v>
      </c>
      <c r="Q484" s="21">
        <v>0</v>
      </c>
      <c r="R484" s="21">
        <v>0</v>
      </c>
      <c r="S484" s="21">
        <v>0</v>
      </c>
      <c r="T484" s="21">
        <v>0</v>
      </c>
    </row>
    <row r="485" spans="1:20" ht="12" customHeight="1" x14ac:dyDescent="0.25">
      <c r="A485" s="19" t="s">
        <v>105</v>
      </c>
      <c r="B485" s="19">
        <v>0</v>
      </c>
      <c r="C485" s="20" t="s">
        <v>106</v>
      </c>
      <c r="D485" s="19">
        <v>35410006460</v>
      </c>
      <c r="E485" s="19" t="s">
        <v>66</v>
      </c>
      <c r="F485" s="20" t="s">
        <v>655</v>
      </c>
      <c r="G485" s="21">
        <v>54</v>
      </c>
      <c r="H485" s="21">
        <v>61</v>
      </c>
      <c r="I485" s="21">
        <v>0</v>
      </c>
      <c r="J485" s="18" t="str">
        <f>Tableau1[[#This Row],[Code Article Laboratoire]]&amp;Tableau1[[#This Row],[Magasin]]</f>
        <v>101038801Disponible</v>
      </c>
      <c r="K485" s="21">
        <v>0</v>
      </c>
      <c r="L485" s="21">
        <v>0</v>
      </c>
      <c r="M485" s="21">
        <v>7</v>
      </c>
      <c r="N485" s="21">
        <v>0</v>
      </c>
      <c r="O485" s="21">
        <v>0</v>
      </c>
      <c r="P485" s="21">
        <v>0</v>
      </c>
      <c r="Q485" s="21">
        <v>0</v>
      </c>
      <c r="R485" s="21">
        <v>0</v>
      </c>
      <c r="S485" s="21">
        <v>0</v>
      </c>
      <c r="T485" s="21">
        <v>0</v>
      </c>
    </row>
    <row r="486" spans="1:20" ht="12" customHeight="1" x14ac:dyDescent="0.25">
      <c r="A486" s="19" t="s">
        <v>105</v>
      </c>
      <c r="B486" s="19">
        <v>0</v>
      </c>
      <c r="C486" s="20" t="s">
        <v>106</v>
      </c>
      <c r="D486" s="19">
        <v>35410006395</v>
      </c>
      <c r="E486" s="19" t="s">
        <v>67</v>
      </c>
      <c r="F486" s="20" t="s">
        <v>656</v>
      </c>
      <c r="G486" s="21">
        <v>954</v>
      </c>
      <c r="H486" s="21">
        <v>976</v>
      </c>
      <c r="I486" s="21">
        <v>0</v>
      </c>
      <c r="J486" s="18" t="str">
        <f>Tableau1[[#This Row],[Code Article Laboratoire]]&amp;Tableau1[[#This Row],[Magasin]]</f>
        <v>101038822Disponible</v>
      </c>
      <c r="K486" s="21">
        <v>0</v>
      </c>
      <c r="L486" s="21">
        <v>0</v>
      </c>
      <c r="M486" s="21">
        <v>22</v>
      </c>
      <c r="N486" s="21">
        <v>0</v>
      </c>
      <c r="O486" s="21">
        <v>0</v>
      </c>
      <c r="P486" s="21">
        <v>0</v>
      </c>
      <c r="Q486" s="21">
        <v>0</v>
      </c>
      <c r="R486" s="21">
        <v>0</v>
      </c>
      <c r="S486" s="21">
        <v>0</v>
      </c>
      <c r="T486" s="21">
        <v>0</v>
      </c>
    </row>
    <row r="487" spans="1:20" ht="12" customHeight="1" x14ac:dyDescent="0.25">
      <c r="A487" s="19" t="s">
        <v>105</v>
      </c>
      <c r="B487" s="19">
        <v>0</v>
      </c>
      <c r="C487" s="20" t="s">
        <v>106</v>
      </c>
      <c r="D487" s="19">
        <v>35410006015</v>
      </c>
      <c r="E487" s="19" t="s">
        <v>68</v>
      </c>
      <c r="F487" s="20" t="s">
        <v>657</v>
      </c>
      <c r="G487" s="21">
        <v>1432</v>
      </c>
      <c r="H487" s="21">
        <v>1438</v>
      </c>
      <c r="I487" s="21">
        <v>0</v>
      </c>
      <c r="J487" s="18" t="str">
        <f>Tableau1[[#This Row],[Code Article Laboratoire]]&amp;Tableau1[[#This Row],[Magasin]]</f>
        <v>101038823Disponible</v>
      </c>
      <c r="K487" s="21">
        <v>0</v>
      </c>
      <c r="L487" s="21">
        <v>0</v>
      </c>
      <c r="M487" s="21">
        <v>6</v>
      </c>
      <c r="N487" s="21">
        <v>0</v>
      </c>
      <c r="O487" s="21">
        <v>0</v>
      </c>
      <c r="P487" s="21">
        <v>0</v>
      </c>
      <c r="Q487" s="21">
        <v>0</v>
      </c>
      <c r="R487" s="21">
        <v>0</v>
      </c>
      <c r="S487" s="21">
        <v>0</v>
      </c>
      <c r="T487" s="21">
        <v>0</v>
      </c>
    </row>
    <row r="488" spans="1:20" ht="12" customHeight="1" x14ac:dyDescent="0.25">
      <c r="A488" s="19" t="s">
        <v>105</v>
      </c>
      <c r="B488" s="19">
        <v>52</v>
      </c>
      <c r="C488" s="20" t="s">
        <v>109</v>
      </c>
      <c r="D488" s="19">
        <v>35410006320</v>
      </c>
      <c r="E488" s="19" t="s">
        <v>69</v>
      </c>
      <c r="F488" s="20" t="s">
        <v>658</v>
      </c>
      <c r="G488" s="21">
        <v>3</v>
      </c>
      <c r="H488" s="21">
        <v>3</v>
      </c>
      <c r="I488" s="21">
        <v>0</v>
      </c>
      <c r="J488" s="18" t="str">
        <f>Tableau1[[#This Row],[Code Article Laboratoire]]&amp;Tableau1[[#This Row],[Magasin]]</f>
        <v xml:space="preserve">101038825Retour Attente Destruction    </v>
      </c>
      <c r="K488" s="21">
        <v>0</v>
      </c>
      <c r="L488" s="21">
        <v>0</v>
      </c>
      <c r="M488" s="21">
        <v>0</v>
      </c>
      <c r="N488" s="21">
        <v>0</v>
      </c>
      <c r="O488" s="21">
        <v>0</v>
      </c>
      <c r="P488" s="21">
        <v>0</v>
      </c>
      <c r="Q488" s="21">
        <v>0</v>
      </c>
      <c r="R488" s="21">
        <v>0</v>
      </c>
      <c r="S488" s="21">
        <v>0</v>
      </c>
      <c r="T488" s="21">
        <v>0</v>
      </c>
    </row>
    <row r="489" spans="1:20" ht="12" customHeight="1" x14ac:dyDescent="0.25">
      <c r="A489" s="19" t="s">
        <v>105</v>
      </c>
      <c r="B489" s="19">
        <v>52</v>
      </c>
      <c r="C489" s="20" t="s">
        <v>109</v>
      </c>
      <c r="D489" s="19">
        <v>35410006130</v>
      </c>
      <c r="E489" s="19" t="s">
        <v>70</v>
      </c>
      <c r="F489" s="20" t="s">
        <v>252</v>
      </c>
      <c r="G489" s="21">
        <v>3</v>
      </c>
      <c r="H489" s="21">
        <v>3</v>
      </c>
      <c r="I489" s="21">
        <v>0</v>
      </c>
      <c r="J489" s="18" t="str">
        <f>Tableau1[[#This Row],[Code Article Laboratoire]]&amp;Tableau1[[#This Row],[Magasin]]</f>
        <v xml:space="preserve">101038826Retour Attente Destruction    </v>
      </c>
      <c r="K489" s="21">
        <v>0</v>
      </c>
      <c r="L489" s="21">
        <v>0</v>
      </c>
      <c r="M489" s="21">
        <v>0</v>
      </c>
      <c r="N489" s="21">
        <v>0</v>
      </c>
      <c r="O489" s="21">
        <v>0</v>
      </c>
      <c r="P489" s="21">
        <v>0</v>
      </c>
      <c r="Q489" s="21">
        <v>0</v>
      </c>
      <c r="R489" s="21">
        <v>0</v>
      </c>
      <c r="S489" s="21">
        <v>0</v>
      </c>
      <c r="T489" s="21">
        <v>0</v>
      </c>
    </row>
    <row r="490" spans="1:20" ht="12" customHeight="1" x14ac:dyDescent="0.25">
      <c r="A490" s="19" t="s">
        <v>105</v>
      </c>
      <c r="B490" s="19">
        <v>0</v>
      </c>
      <c r="C490" s="20" t="s">
        <v>106</v>
      </c>
      <c r="D490" s="19">
        <v>35410006130</v>
      </c>
      <c r="E490" s="19" t="s">
        <v>70</v>
      </c>
      <c r="F490" s="20" t="s">
        <v>252</v>
      </c>
      <c r="G490" s="21">
        <v>725</v>
      </c>
      <c r="H490" s="21">
        <v>791</v>
      </c>
      <c r="I490" s="21">
        <v>0</v>
      </c>
      <c r="J490" s="18" t="str">
        <f>Tableau1[[#This Row],[Code Article Laboratoire]]&amp;Tableau1[[#This Row],[Magasin]]</f>
        <v>101038826Disponible</v>
      </c>
      <c r="K490" s="21">
        <v>0</v>
      </c>
      <c r="L490" s="21">
        <v>0</v>
      </c>
      <c r="M490" s="21">
        <v>66</v>
      </c>
      <c r="N490" s="21">
        <v>0</v>
      </c>
      <c r="O490" s="21">
        <v>0</v>
      </c>
      <c r="P490" s="21">
        <v>0</v>
      </c>
      <c r="Q490" s="21">
        <v>0</v>
      </c>
      <c r="R490" s="21">
        <v>0</v>
      </c>
      <c r="S490" s="21">
        <v>0</v>
      </c>
      <c r="T490" s="21">
        <v>0</v>
      </c>
    </row>
    <row r="491" spans="1:20" ht="12" customHeight="1" x14ac:dyDescent="0.25">
      <c r="A491" s="19" t="s">
        <v>105</v>
      </c>
      <c r="B491" s="19">
        <v>52</v>
      </c>
      <c r="C491" s="20" t="s">
        <v>109</v>
      </c>
      <c r="D491" s="19">
        <v>35410005991</v>
      </c>
      <c r="E491" s="19" t="s">
        <v>71</v>
      </c>
      <c r="F491" s="20" t="s">
        <v>659</v>
      </c>
      <c r="G491" s="21">
        <v>1</v>
      </c>
      <c r="H491" s="21">
        <v>1</v>
      </c>
      <c r="I491" s="21">
        <v>0</v>
      </c>
      <c r="J491" s="18" t="str">
        <f>Tableau1[[#This Row],[Code Article Laboratoire]]&amp;Tableau1[[#This Row],[Magasin]]</f>
        <v xml:space="preserve">101038828Retour Attente Destruction    </v>
      </c>
      <c r="K491" s="21">
        <v>0</v>
      </c>
      <c r="L491" s="21">
        <v>0</v>
      </c>
      <c r="M491" s="21">
        <v>0</v>
      </c>
      <c r="N491" s="21">
        <v>0</v>
      </c>
      <c r="O491" s="21">
        <v>0</v>
      </c>
      <c r="P491" s="21">
        <v>0</v>
      </c>
      <c r="Q491" s="21">
        <v>0</v>
      </c>
      <c r="R491" s="21">
        <v>0</v>
      </c>
      <c r="S491" s="21">
        <v>0</v>
      </c>
      <c r="T491" s="21">
        <v>0</v>
      </c>
    </row>
    <row r="492" spans="1:20" ht="12" customHeight="1" x14ac:dyDescent="0.25">
      <c r="A492" s="19" t="s">
        <v>105</v>
      </c>
      <c r="B492" s="19">
        <v>0</v>
      </c>
      <c r="C492" s="20" t="s">
        <v>106</v>
      </c>
      <c r="D492" s="19">
        <v>35410005991</v>
      </c>
      <c r="E492" s="19" t="s">
        <v>71</v>
      </c>
      <c r="F492" s="20" t="s">
        <v>659</v>
      </c>
      <c r="G492" s="21">
        <v>48</v>
      </c>
      <c r="H492" s="21">
        <v>183</v>
      </c>
      <c r="I492" s="21">
        <v>0</v>
      </c>
      <c r="J492" s="18" t="str">
        <f>Tableau1[[#This Row],[Code Article Laboratoire]]&amp;Tableau1[[#This Row],[Magasin]]</f>
        <v>101038828Disponible</v>
      </c>
      <c r="K492" s="21">
        <v>0</v>
      </c>
      <c r="L492" s="21">
        <v>0</v>
      </c>
      <c r="M492" s="21">
        <v>135</v>
      </c>
      <c r="N492" s="21">
        <v>0</v>
      </c>
      <c r="O492" s="21">
        <v>0</v>
      </c>
      <c r="P492" s="21">
        <v>0</v>
      </c>
      <c r="Q492" s="21">
        <v>0</v>
      </c>
      <c r="R492" s="21">
        <v>0</v>
      </c>
      <c r="S492" s="21">
        <v>0</v>
      </c>
      <c r="T492" s="21">
        <v>0</v>
      </c>
    </row>
    <row r="493" spans="1:20" ht="12" customHeight="1" x14ac:dyDescent="0.25">
      <c r="A493" s="19" t="s">
        <v>105</v>
      </c>
      <c r="B493" s="19">
        <v>52</v>
      </c>
      <c r="C493" s="20" t="s">
        <v>109</v>
      </c>
      <c r="D493" s="19">
        <v>35410006122</v>
      </c>
      <c r="E493" s="19" t="s">
        <v>72</v>
      </c>
      <c r="F493" s="20" t="s">
        <v>660</v>
      </c>
      <c r="G493" s="21">
        <v>2</v>
      </c>
      <c r="H493" s="21">
        <v>2</v>
      </c>
      <c r="I493" s="21">
        <v>0</v>
      </c>
      <c r="J493" s="18" t="str">
        <f>Tableau1[[#This Row],[Code Article Laboratoire]]&amp;Tableau1[[#This Row],[Magasin]]</f>
        <v xml:space="preserve">101038829Retour Attente Destruction    </v>
      </c>
      <c r="K493" s="21">
        <v>0</v>
      </c>
      <c r="L493" s="21">
        <v>0</v>
      </c>
      <c r="M493" s="21">
        <v>0</v>
      </c>
      <c r="N493" s="21">
        <v>0</v>
      </c>
      <c r="O493" s="21">
        <v>0</v>
      </c>
      <c r="P493" s="21">
        <v>0</v>
      </c>
      <c r="Q493" s="21">
        <v>0</v>
      </c>
      <c r="R493" s="21">
        <v>0</v>
      </c>
      <c r="S493" s="21">
        <v>0</v>
      </c>
      <c r="T493" s="21">
        <v>0</v>
      </c>
    </row>
    <row r="494" spans="1:20" ht="12" customHeight="1" x14ac:dyDescent="0.25">
      <c r="A494" s="19" t="s">
        <v>105</v>
      </c>
      <c r="B494" s="19">
        <v>0</v>
      </c>
      <c r="C494" s="20" t="s">
        <v>106</v>
      </c>
      <c r="D494" s="19">
        <v>35410006403</v>
      </c>
      <c r="E494" s="19" t="s">
        <v>661</v>
      </c>
      <c r="F494" s="20" t="s">
        <v>662</v>
      </c>
      <c r="G494" s="21">
        <v>634</v>
      </c>
      <c r="H494" s="21">
        <v>664</v>
      </c>
      <c r="I494" s="21">
        <v>0</v>
      </c>
      <c r="J494" s="18" t="str">
        <f>Tableau1[[#This Row],[Code Article Laboratoire]]&amp;Tableau1[[#This Row],[Magasin]]</f>
        <v>101038885Disponible</v>
      </c>
      <c r="K494" s="21">
        <v>0</v>
      </c>
      <c r="L494" s="21">
        <v>0</v>
      </c>
      <c r="M494" s="21">
        <v>30</v>
      </c>
      <c r="N494" s="21">
        <v>0</v>
      </c>
      <c r="O494" s="21">
        <v>0</v>
      </c>
      <c r="P494" s="21">
        <v>0</v>
      </c>
      <c r="Q494" s="21">
        <v>0</v>
      </c>
      <c r="R494" s="21">
        <v>0</v>
      </c>
      <c r="S494" s="21">
        <v>0</v>
      </c>
      <c r="T494" s="21">
        <v>0</v>
      </c>
    </row>
    <row r="495" spans="1:20" ht="12" customHeight="1" x14ac:dyDescent="0.25">
      <c r="A495" s="19" t="s">
        <v>105</v>
      </c>
      <c r="B495" s="19">
        <v>52</v>
      </c>
      <c r="C495" s="20" t="s">
        <v>109</v>
      </c>
      <c r="D495" s="19">
        <v>35410006411</v>
      </c>
      <c r="E495" s="19" t="s">
        <v>73</v>
      </c>
      <c r="F495" s="20" t="s">
        <v>663</v>
      </c>
      <c r="G495" s="21">
        <v>1</v>
      </c>
      <c r="H495" s="21">
        <v>1</v>
      </c>
      <c r="I495" s="21">
        <v>0</v>
      </c>
      <c r="J495" s="18" t="str">
        <f>Tableau1[[#This Row],[Code Article Laboratoire]]&amp;Tableau1[[#This Row],[Magasin]]</f>
        <v xml:space="preserve">101038886Retour Attente Destruction    </v>
      </c>
      <c r="K495" s="21">
        <v>0</v>
      </c>
      <c r="L495" s="21">
        <v>0</v>
      </c>
      <c r="M495" s="21">
        <v>0</v>
      </c>
      <c r="N495" s="21">
        <v>0</v>
      </c>
      <c r="O495" s="21">
        <v>0</v>
      </c>
      <c r="P495" s="21">
        <v>0</v>
      </c>
      <c r="Q495" s="21">
        <v>0</v>
      </c>
      <c r="R495" s="21">
        <v>0</v>
      </c>
      <c r="S495" s="21">
        <v>0</v>
      </c>
      <c r="T495" s="21">
        <v>0</v>
      </c>
    </row>
    <row r="496" spans="1:20" ht="12" customHeight="1" x14ac:dyDescent="0.25">
      <c r="A496" s="19" t="s">
        <v>105</v>
      </c>
      <c r="B496" s="19">
        <v>0</v>
      </c>
      <c r="C496" s="20" t="s">
        <v>106</v>
      </c>
      <c r="D496" s="19">
        <v>35410006411</v>
      </c>
      <c r="E496" s="19" t="s">
        <v>73</v>
      </c>
      <c r="F496" s="20" t="s">
        <v>663</v>
      </c>
      <c r="G496" s="21">
        <v>941</v>
      </c>
      <c r="H496" s="21">
        <v>1054</v>
      </c>
      <c r="I496" s="21">
        <v>0</v>
      </c>
      <c r="J496" s="18" t="str">
        <f>Tableau1[[#This Row],[Code Article Laboratoire]]&amp;Tableau1[[#This Row],[Magasin]]</f>
        <v>101038886Disponible</v>
      </c>
      <c r="K496" s="21">
        <v>0</v>
      </c>
      <c r="L496" s="21">
        <v>0</v>
      </c>
      <c r="M496" s="21">
        <v>113</v>
      </c>
      <c r="N496" s="21">
        <v>0</v>
      </c>
      <c r="O496" s="21">
        <v>0</v>
      </c>
      <c r="P496" s="21">
        <v>0</v>
      </c>
      <c r="Q496" s="21">
        <v>0</v>
      </c>
      <c r="R496" s="21">
        <v>0</v>
      </c>
      <c r="S496" s="21">
        <v>0</v>
      </c>
      <c r="T496" s="21">
        <v>0</v>
      </c>
    </row>
    <row r="497" spans="1:20" ht="12" customHeight="1" x14ac:dyDescent="0.25">
      <c r="A497" s="19" t="s">
        <v>105</v>
      </c>
      <c r="B497" s="19">
        <v>0</v>
      </c>
      <c r="C497" s="20" t="s">
        <v>106</v>
      </c>
      <c r="D497" s="19">
        <v>35410005983</v>
      </c>
      <c r="E497" s="19" t="s">
        <v>74</v>
      </c>
      <c r="F497" s="20" t="s">
        <v>257</v>
      </c>
      <c r="G497" s="21">
        <v>18</v>
      </c>
      <c r="H497" s="21">
        <v>19</v>
      </c>
      <c r="I497" s="21">
        <v>0</v>
      </c>
      <c r="J497" s="18" t="str">
        <f>Tableau1[[#This Row],[Code Article Laboratoire]]&amp;Tableau1[[#This Row],[Magasin]]</f>
        <v>101038887Disponible</v>
      </c>
      <c r="K497" s="21">
        <v>0</v>
      </c>
      <c r="L497" s="21">
        <v>0</v>
      </c>
      <c r="M497" s="21">
        <v>1</v>
      </c>
      <c r="N497" s="21">
        <v>0</v>
      </c>
      <c r="O497" s="21">
        <v>0</v>
      </c>
      <c r="P497" s="21">
        <v>0</v>
      </c>
      <c r="Q497" s="21">
        <v>0</v>
      </c>
      <c r="R497" s="21">
        <v>0</v>
      </c>
      <c r="S497" s="21">
        <v>0</v>
      </c>
      <c r="T497" s="21">
        <v>0</v>
      </c>
    </row>
    <row r="498" spans="1:20" ht="12" customHeight="1" x14ac:dyDescent="0.25">
      <c r="A498" s="19" t="s">
        <v>105</v>
      </c>
      <c r="B498" s="19">
        <v>0</v>
      </c>
      <c r="C498" s="20" t="s">
        <v>106</v>
      </c>
      <c r="D498" s="19">
        <v>35410006429</v>
      </c>
      <c r="E498" s="19" t="s">
        <v>75</v>
      </c>
      <c r="F498" s="20" t="s">
        <v>664</v>
      </c>
      <c r="G498" s="21">
        <v>1436</v>
      </c>
      <c r="H498" s="21">
        <v>1462</v>
      </c>
      <c r="I498" s="21">
        <v>0</v>
      </c>
      <c r="J498" s="18" t="str">
        <f>Tableau1[[#This Row],[Code Article Laboratoire]]&amp;Tableau1[[#This Row],[Magasin]]</f>
        <v>101038888Disponible</v>
      </c>
      <c r="K498" s="21">
        <v>0</v>
      </c>
      <c r="L498" s="21">
        <v>0</v>
      </c>
      <c r="M498" s="21">
        <v>26</v>
      </c>
      <c r="N498" s="21">
        <v>0</v>
      </c>
      <c r="O498" s="21">
        <v>0</v>
      </c>
      <c r="P498" s="21">
        <v>0</v>
      </c>
      <c r="Q498" s="21">
        <v>0</v>
      </c>
      <c r="R498" s="21">
        <v>0</v>
      </c>
      <c r="S498" s="21">
        <v>0</v>
      </c>
      <c r="T498" s="21">
        <v>0</v>
      </c>
    </row>
    <row r="499" spans="1:20" ht="12" customHeight="1" x14ac:dyDescent="0.25">
      <c r="A499" s="19" t="s">
        <v>105</v>
      </c>
      <c r="B499" s="19">
        <v>0</v>
      </c>
      <c r="C499" s="20" t="s">
        <v>106</v>
      </c>
      <c r="D499" s="19">
        <v>35410005769</v>
      </c>
      <c r="E499" s="19" t="s">
        <v>76</v>
      </c>
      <c r="F499" s="20" t="s">
        <v>665</v>
      </c>
      <c r="G499" s="21">
        <v>1557</v>
      </c>
      <c r="H499" s="21">
        <v>1826</v>
      </c>
      <c r="I499" s="21">
        <v>0</v>
      </c>
      <c r="J499" s="18" t="str">
        <f>Tableau1[[#This Row],[Code Article Laboratoire]]&amp;Tableau1[[#This Row],[Magasin]]</f>
        <v>101038890Disponible</v>
      </c>
      <c r="K499" s="21">
        <v>0</v>
      </c>
      <c r="L499" s="21">
        <v>0</v>
      </c>
      <c r="M499" s="21">
        <v>269</v>
      </c>
      <c r="N499" s="21">
        <v>0</v>
      </c>
      <c r="O499" s="21">
        <v>0</v>
      </c>
      <c r="P499" s="21">
        <v>0</v>
      </c>
      <c r="Q499" s="21">
        <v>0</v>
      </c>
      <c r="R499" s="21">
        <v>0</v>
      </c>
      <c r="S499" s="21">
        <v>0</v>
      </c>
      <c r="T499" s="21">
        <v>0</v>
      </c>
    </row>
    <row r="500" spans="1:20" ht="12" customHeight="1" x14ac:dyDescent="0.25">
      <c r="A500" s="19" t="s">
        <v>105</v>
      </c>
      <c r="B500" s="19">
        <v>0</v>
      </c>
      <c r="C500" s="20" t="s">
        <v>106</v>
      </c>
      <c r="D500" s="19">
        <v>35410007708</v>
      </c>
      <c r="E500" s="19" t="s">
        <v>666</v>
      </c>
      <c r="F500" s="20" t="s">
        <v>667</v>
      </c>
      <c r="G500" s="21">
        <v>29</v>
      </c>
      <c r="H500" s="21">
        <v>29</v>
      </c>
      <c r="I500" s="21">
        <v>0</v>
      </c>
      <c r="J500" s="18" t="str">
        <f>Tableau1[[#This Row],[Code Article Laboratoire]]&amp;Tableau1[[#This Row],[Magasin]]</f>
        <v>101038918Disponible</v>
      </c>
      <c r="K500" s="21">
        <v>0</v>
      </c>
      <c r="L500" s="21">
        <v>0</v>
      </c>
      <c r="M500" s="21">
        <v>0</v>
      </c>
      <c r="N500" s="21">
        <v>0</v>
      </c>
      <c r="O500" s="21">
        <v>0</v>
      </c>
      <c r="P500" s="21">
        <v>0</v>
      </c>
      <c r="Q500" s="21">
        <v>0</v>
      </c>
      <c r="R500" s="21">
        <v>0</v>
      </c>
      <c r="S500" s="21">
        <v>0</v>
      </c>
      <c r="T500" s="21">
        <v>0</v>
      </c>
    </row>
    <row r="501" spans="1:20" ht="12" customHeight="1" x14ac:dyDescent="0.25">
      <c r="A501" s="19" t="s">
        <v>105</v>
      </c>
      <c r="B501" s="19">
        <v>0</v>
      </c>
      <c r="C501" s="20" t="s">
        <v>106</v>
      </c>
      <c r="D501" s="19">
        <v>35410006965</v>
      </c>
      <c r="E501" s="19" t="s">
        <v>668</v>
      </c>
      <c r="F501" s="20" t="s">
        <v>669</v>
      </c>
      <c r="G501" s="21">
        <v>30</v>
      </c>
      <c r="H501" s="21">
        <v>30</v>
      </c>
      <c r="I501" s="21">
        <v>0</v>
      </c>
      <c r="J501" s="18" t="str">
        <f>Tableau1[[#This Row],[Code Article Laboratoire]]&amp;Tableau1[[#This Row],[Magasin]]</f>
        <v>101039326Disponible</v>
      </c>
      <c r="K501" s="21">
        <v>0</v>
      </c>
      <c r="L501" s="21">
        <v>0</v>
      </c>
      <c r="M501" s="21">
        <v>0</v>
      </c>
      <c r="N501" s="21">
        <v>0</v>
      </c>
      <c r="O501" s="21">
        <v>0</v>
      </c>
      <c r="P501" s="21">
        <v>0</v>
      </c>
      <c r="Q501" s="21">
        <v>0</v>
      </c>
      <c r="R501" s="21">
        <v>0</v>
      </c>
      <c r="S501" s="21">
        <v>0</v>
      </c>
      <c r="T501" s="21">
        <v>0</v>
      </c>
    </row>
    <row r="502" spans="1:20" ht="12" customHeight="1" x14ac:dyDescent="0.25">
      <c r="A502" s="19" t="s">
        <v>105</v>
      </c>
      <c r="B502" s="19">
        <v>0</v>
      </c>
      <c r="C502" s="20" t="s">
        <v>106</v>
      </c>
      <c r="D502" s="19">
        <v>35410006973</v>
      </c>
      <c r="E502" s="19" t="s">
        <v>670</v>
      </c>
      <c r="F502" s="20" t="s">
        <v>671</v>
      </c>
      <c r="G502" s="21">
        <v>57</v>
      </c>
      <c r="H502" s="21">
        <v>57</v>
      </c>
      <c r="I502" s="21">
        <v>0</v>
      </c>
      <c r="J502" s="18" t="str">
        <f>Tableau1[[#This Row],[Code Article Laboratoire]]&amp;Tableau1[[#This Row],[Magasin]]</f>
        <v>101039327Disponible</v>
      </c>
      <c r="K502" s="21">
        <v>0</v>
      </c>
      <c r="L502" s="21">
        <v>0</v>
      </c>
      <c r="M502" s="21">
        <v>0</v>
      </c>
      <c r="N502" s="21">
        <v>0</v>
      </c>
      <c r="O502" s="21">
        <v>0</v>
      </c>
      <c r="P502" s="21">
        <v>0</v>
      </c>
      <c r="Q502" s="21">
        <v>0</v>
      </c>
      <c r="R502" s="21">
        <v>0</v>
      </c>
      <c r="S502" s="21">
        <v>0</v>
      </c>
      <c r="T502" s="21">
        <v>0</v>
      </c>
    </row>
    <row r="503" spans="1:20" ht="12" customHeight="1" x14ac:dyDescent="0.25">
      <c r="A503" s="19" t="s">
        <v>105</v>
      </c>
      <c r="B503" s="19">
        <v>52</v>
      </c>
      <c r="C503" s="20" t="s">
        <v>109</v>
      </c>
      <c r="D503" s="19">
        <v>35410005850</v>
      </c>
      <c r="E503" s="19" t="s">
        <v>672</v>
      </c>
      <c r="F503" s="20" t="s">
        <v>673</v>
      </c>
      <c r="G503" s="21">
        <v>1</v>
      </c>
      <c r="H503" s="21">
        <v>1</v>
      </c>
      <c r="I503" s="21">
        <v>0</v>
      </c>
      <c r="J503" s="18" t="str">
        <f>Tableau1[[#This Row],[Code Article Laboratoire]]&amp;Tableau1[[#This Row],[Magasin]]</f>
        <v xml:space="preserve">101039870/ARetour Attente Destruction    </v>
      </c>
      <c r="K503" s="21">
        <v>0</v>
      </c>
      <c r="L503" s="21">
        <v>0</v>
      </c>
      <c r="M503" s="21">
        <v>0</v>
      </c>
      <c r="N503" s="21">
        <v>0</v>
      </c>
      <c r="O503" s="21">
        <v>0</v>
      </c>
      <c r="P503" s="21">
        <v>0</v>
      </c>
      <c r="Q503" s="21">
        <v>0</v>
      </c>
      <c r="R503" s="21">
        <v>0</v>
      </c>
      <c r="S503" s="21">
        <v>0</v>
      </c>
      <c r="T503" s="21">
        <v>0</v>
      </c>
    </row>
    <row r="504" spans="1:20" ht="12" customHeight="1" x14ac:dyDescent="0.25">
      <c r="A504" s="19" t="s">
        <v>105</v>
      </c>
      <c r="B504" s="19">
        <v>0</v>
      </c>
      <c r="C504" s="20" t="s">
        <v>106</v>
      </c>
      <c r="D504" s="19">
        <v>35410005850</v>
      </c>
      <c r="E504" s="19" t="s">
        <v>672</v>
      </c>
      <c r="F504" s="20" t="s">
        <v>673</v>
      </c>
      <c r="G504" s="21">
        <v>1135</v>
      </c>
      <c r="H504" s="21">
        <v>1140</v>
      </c>
      <c r="I504" s="21">
        <v>0</v>
      </c>
      <c r="J504" s="18" t="str">
        <f>Tableau1[[#This Row],[Code Article Laboratoire]]&amp;Tableau1[[#This Row],[Magasin]]</f>
        <v>101039870/ADisponible</v>
      </c>
      <c r="K504" s="21">
        <v>0</v>
      </c>
      <c r="L504" s="21">
        <v>0</v>
      </c>
      <c r="M504" s="21">
        <v>5</v>
      </c>
      <c r="N504" s="21">
        <v>0</v>
      </c>
      <c r="O504" s="21">
        <v>0</v>
      </c>
      <c r="P504" s="21">
        <v>0</v>
      </c>
      <c r="Q504" s="21">
        <v>0</v>
      </c>
      <c r="R504" s="21">
        <v>0</v>
      </c>
      <c r="S504" s="21">
        <v>0</v>
      </c>
      <c r="T504" s="21">
        <v>0</v>
      </c>
    </row>
    <row r="505" spans="1:20" x14ac:dyDescent="0.25">
      <c r="A505" s="19" t="s">
        <v>105</v>
      </c>
      <c r="B505" s="19">
        <v>0</v>
      </c>
      <c r="C505" s="20" t="s">
        <v>106</v>
      </c>
      <c r="D505" s="19">
        <v>35410006296</v>
      </c>
      <c r="E505" s="19" t="s">
        <v>674</v>
      </c>
      <c r="F505" s="20" t="s">
        <v>675</v>
      </c>
      <c r="G505" s="21">
        <v>95</v>
      </c>
      <c r="H505" s="21">
        <v>95</v>
      </c>
      <c r="I505" s="21">
        <v>0</v>
      </c>
      <c r="J505" s="18" t="str">
        <f>Tableau1[[#This Row],[Code Article Laboratoire]]&amp;Tableau1[[#This Row],[Magasin]]</f>
        <v>101040150Disponible</v>
      </c>
      <c r="K505" s="21">
        <v>0</v>
      </c>
      <c r="L505" s="21">
        <v>0</v>
      </c>
      <c r="M505" s="21">
        <v>0</v>
      </c>
      <c r="N505" s="21">
        <v>0</v>
      </c>
      <c r="O505" s="21">
        <v>0</v>
      </c>
      <c r="P505" s="21">
        <v>0</v>
      </c>
      <c r="Q505" s="21">
        <v>0</v>
      </c>
      <c r="R505" s="21">
        <v>0</v>
      </c>
      <c r="S505" s="21">
        <v>0</v>
      </c>
      <c r="T505" s="21">
        <v>0</v>
      </c>
    </row>
    <row r="506" spans="1:20" x14ac:dyDescent="0.25">
      <c r="A506" s="19" t="s">
        <v>105</v>
      </c>
      <c r="B506" s="19">
        <v>52</v>
      </c>
      <c r="C506" s="20" t="s">
        <v>109</v>
      </c>
      <c r="D506" s="19">
        <v>35410006502</v>
      </c>
      <c r="E506" s="19" t="s">
        <v>77</v>
      </c>
      <c r="F506" s="20" t="s">
        <v>676</v>
      </c>
      <c r="G506" s="21">
        <v>8</v>
      </c>
      <c r="H506" s="21">
        <v>8</v>
      </c>
      <c r="I506" s="21">
        <v>0</v>
      </c>
      <c r="J506" s="18" t="str">
        <f>Tableau1[[#This Row],[Code Article Laboratoire]]&amp;Tableau1[[#This Row],[Magasin]]</f>
        <v xml:space="preserve">101041154Retour Attente Destruction    </v>
      </c>
      <c r="K506" s="21">
        <v>0</v>
      </c>
      <c r="L506" s="21">
        <v>0</v>
      </c>
      <c r="M506" s="21">
        <v>0</v>
      </c>
      <c r="N506" s="21">
        <v>0</v>
      </c>
      <c r="O506" s="21">
        <v>0</v>
      </c>
      <c r="P506" s="21">
        <v>0</v>
      </c>
      <c r="Q506" s="21">
        <v>0</v>
      </c>
      <c r="R506" s="21">
        <v>0</v>
      </c>
      <c r="S506" s="21">
        <v>0</v>
      </c>
      <c r="T506" s="21">
        <v>0</v>
      </c>
    </row>
    <row r="507" spans="1:20" x14ac:dyDescent="0.25">
      <c r="A507" s="19" t="s">
        <v>105</v>
      </c>
      <c r="B507" s="19">
        <v>42</v>
      </c>
      <c r="C507" s="20" t="s">
        <v>137</v>
      </c>
      <c r="D507" s="19">
        <v>35410006502</v>
      </c>
      <c r="E507" s="19" t="s">
        <v>77</v>
      </c>
      <c r="F507" s="20" t="s">
        <v>676</v>
      </c>
      <c r="G507" s="21">
        <v>1</v>
      </c>
      <c r="H507" s="21">
        <v>1</v>
      </c>
      <c r="I507" s="21">
        <v>0</v>
      </c>
      <c r="J507" s="18" t="str">
        <f>Tableau1[[#This Row],[Code Article Laboratoire]]&amp;Tableau1[[#This Row],[Magasin]]</f>
        <v xml:space="preserve">101041154Perime                        </v>
      </c>
      <c r="K507" s="21">
        <v>0</v>
      </c>
      <c r="L507" s="21">
        <v>0</v>
      </c>
      <c r="M507" s="21">
        <v>0</v>
      </c>
      <c r="N507" s="21">
        <v>0</v>
      </c>
      <c r="O507" s="21">
        <v>0</v>
      </c>
      <c r="P507" s="21">
        <v>0</v>
      </c>
      <c r="Q507" s="21">
        <v>0</v>
      </c>
      <c r="R507" s="21">
        <v>0</v>
      </c>
      <c r="S507" s="21">
        <v>0</v>
      </c>
      <c r="T507" s="21">
        <v>0</v>
      </c>
    </row>
    <row r="508" spans="1:20" x14ac:dyDescent="0.25">
      <c r="A508" s="19" t="s">
        <v>105</v>
      </c>
      <c r="B508" s="19">
        <v>0</v>
      </c>
      <c r="C508" s="20" t="s">
        <v>106</v>
      </c>
      <c r="D508" s="19">
        <v>35410006502</v>
      </c>
      <c r="E508" s="19" t="s">
        <v>77</v>
      </c>
      <c r="F508" s="20" t="s">
        <v>676</v>
      </c>
      <c r="G508" s="21">
        <v>2801</v>
      </c>
      <c r="H508" s="21">
        <v>3110</v>
      </c>
      <c r="I508" s="21">
        <v>0</v>
      </c>
      <c r="J508" s="18" t="str">
        <f>Tableau1[[#This Row],[Code Article Laboratoire]]&amp;Tableau1[[#This Row],[Magasin]]</f>
        <v>101041154Disponible</v>
      </c>
      <c r="K508" s="21">
        <v>0</v>
      </c>
      <c r="L508" s="21">
        <v>0</v>
      </c>
      <c r="M508" s="21">
        <v>309</v>
      </c>
      <c r="N508" s="21">
        <v>0</v>
      </c>
      <c r="O508" s="21">
        <v>0</v>
      </c>
      <c r="P508" s="21">
        <v>0</v>
      </c>
      <c r="Q508" s="21">
        <v>0</v>
      </c>
      <c r="R508" s="21">
        <v>0</v>
      </c>
      <c r="S508" s="21">
        <v>0</v>
      </c>
      <c r="T508" s="21">
        <v>0</v>
      </c>
    </row>
    <row r="509" spans="1:20" x14ac:dyDescent="0.25">
      <c r="A509" s="19" t="s">
        <v>105</v>
      </c>
      <c r="B509" s="19">
        <v>0</v>
      </c>
      <c r="C509" s="20" t="s">
        <v>106</v>
      </c>
      <c r="D509" s="19">
        <v>35410008557</v>
      </c>
      <c r="E509" s="19" t="s">
        <v>1022</v>
      </c>
      <c r="F509" s="20" t="s">
        <v>1023</v>
      </c>
      <c r="G509" s="21">
        <v>24</v>
      </c>
      <c r="H509" s="21">
        <v>24</v>
      </c>
      <c r="I509" s="21">
        <v>0</v>
      </c>
      <c r="J509" s="18" t="str">
        <f>Tableau1[[#This Row],[Code Article Laboratoire]]&amp;Tableau1[[#This Row],[Magasin]]</f>
        <v>101041162Disponible</v>
      </c>
      <c r="K509" s="21">
        <v>0</v>
      </c>
      <c r="L509" s="21">
        <v>0</v>
      </c>
      <c r="M509" s="21">
        <v>0</v>
      </c>
      <c r="N509" s="21">
        <v>0</v>
      </c>
      <c r="O509" s="21">
        <v>0</v>
      </c>
      <c r="P509" s="21">
        <v>0</v>
      </c>
      <c r="Q509" s="21">
        <v>0</v>
      </c>
      <c r="R509" s="21">
        <v>0</v>
      </c>
      <c r="S509" s="21">
        <v>0</v>
      </c>
      <c r="T509" s="21">
        <v>0</v>
      </c>
    </row>
    <row r="510" spans="1:20" x14ac:dyDescent="0.25">
      <c r="A510" s="19" t="s">
        <v>105</v>
      </c>
      <c r="B510" s="19">
        <v>41</v>
      </c>
      <c r="C510" s="20" t="s">
        <v>134</v>
      </c>
      <c r="D510" s="19">
        <v>35410006338</v>
      </c>
      <c r="E510" s="19" t="s">
        <v>78</v>
      </c>
      <c r="F510" s="20" t="s">
        <v>677</v>
      </c>
      <c r="G510" s="21">
        <v>22</v>
      </c>
      <c r="H510" s="21">
        <v>22</v>
      </c>
      <c r="I510" s="21">
        <v>0</v>
      </c>
      <c r="J510" s="18" t="str">
        <f>Tableau1[[#This Row],[Code Article Laboratoire]]&amp;Tableau1[[#This Row],[Magasin]]</f>
        <v xml:space="preserve">101041336Quarantaine A Detruire        </v>
      </c>
      <c r="K510" s="21">
        <v>0</v>
      </c>
      <c r="L510" s="21">
        <v>0</v>
      </c>
      <c r="M510" s="21">
        <v>0</v>
      </c>
      <c r="N510" s="21">
        <v>0</v>
      </c>
      <c r="O510" s="21">
        <v>0</v>
      </c>
      <c r="P510" s="21">
        <v>0</v>
      </c>
      <c r="Q510" s="21">
        <v>0</v>
      </c>
      <c r="R510" s="21">
        <v>0</v>
      </c>
      <c r="S510" s="21">
        <v>0</v>
      </c>
      <c r="T510" s="21">
        <v>0</v>
      </c>
    </row>
    <row r="511" spans="1:20" x14ac:dyDescent="0.25">
      <c r="A511" s="19" t="s">
        <v>105</v>
      </c>
      <c r="B511" s="19">
        <v>52</v>
      </c>
      <c r="C511" s="20" t="s">
        <v>109</v>
      </c>
      <c r="D511" s="19">
        <v>35410006338</v>
      </c>
      <c r="E511" s="19" t="s">
        <v>78</v>
      </c>
      <c r="F511" s="20" t="s">
        <v>677</v>
      </c>
      <c r="G511" s="21">
        <v>44</v>
      </c>
      <c r="H511" s="21">
        <v>44</v>
      </c>
      <c r="I511" s="21">
        <v>0</v>
      </c>
      <c r="J511" s="18" t="str">
        <f>Tableau1[[#This Row],[Code Article Laboratoire]]&amp;Tableau1[[#This Row],[Magasin]]</f>
        <v xml:space="preserve">101041336Retour Attente Destruction    </v>
      </c>
      <c r="K511" s="21">
        <v>0</v>
      </c>
      <c r="L511" s="21">
        <v>0</v>
      </c>
      <c r="M511" s="21">
        <v>0</v>
      </c>
      <c r="N511" s="21">
        <v>0</v>
      </c>
      <c r="O511" s="21">
        <v>0</v>
      </c>
      <c r="P511" s="21">
        <v>0</v>
      </c>
      <c r="Q511" s="21">
        <v>0</v>
      </c>
      <c r="R511" s="21">
        <v>0</v>
      </c>
      <c r="S511" s="21">
        <v>0</v>
      </c>
      <c r="T511" s="21">
        <v>0</v>
      </c>
    </row>
    <row r="512" spans="1:20" x14ac:dyDescent="0.25">
      <c r="A512" s="19" t="s">
        <v>105</v>
      </c>
      <c r="B512" s="19">
        <v>42</v>
      </c>
      <c r="C512" s="20" t="s">
        <v>137</v>
      </c>
      <c r="D512" s="19">
        <v>35410006338</v>
      </c>
      <c r="E512" s="19" t="s">
        <v>78</v>
      </c>
      <c r="F512" s="20" t="s">
        <v>677</v>
      </c>
      <c r="G512" s="21">
        <v>22</v>
      </c>
      <c r="H512" s="21">
        <v>22</v>
      </c>
      <c r="I512" s="21">
        <v>0</v>
      </c>
      <c r="J512" s="18" t="str">
        <f>Tableau1[[#This Row],[Code Article Laboratoire]]&amp;Tableau1[[#This Row],[Magasin]]</f>
        <v xml:space="preserve">101041336Perime                        </v>
      </c>
      <c r="K512" s="21">
        <v>0</v>
      </c>
      <c r="L512" s="21">
        <v>0</v>
      </c>
      <c r="M512" s="21">
        <v>0</v>
      </c>
      <c r="N512" s="21">
        <v>0</v>
      </c>
      <c r="O512" s="21">
        <v>0</v>
      </c>
      <c r="P512" s="21">
        <v>0</v>
      </c>
      <c r="Q512" s="21">
        <v>0</v>
      </c>
      <c r="R512" s="21">
        <v>0</v>
      </c>
      <c r="S512" s="21">
        <v>0</v>
      </c>
      <c r="T512" s="21">
        <v>0</v>
      </c>
    </row>
    <row r="513" spans="1:20" x14ac:dyDescent="0.25">
      <c r="A513" s="19" t="s">
        <v>105</v>
      </c>
      <c r="B513" s="19">
        <v>99</v>
      </c>
      <c r="C513" s="20" t="s">
        <v>143</v>
      </c>
      <c r="D513" s="19">
        <v>35410006338</v>
      </c>
      <c r="E513" s="19" t="s">
        <v>78</v>
      </c>
      <c r="F513" s="20" t="s">
        <v>677</v>
      </c>
      <c r="G513" s="21">
        <v>0</v>
      </c>
      <c r="H513" s="21">
        <v>0</v>
      </c>
      <c r="I513" s="21">
        <v>0</v>
      </c>
      <c r="J513" s="18" t="str">
        <f>Tableau1[[#This Row],[Code Article Laboratoire]]&amp;Tableau1[[#This Row],[Magasin]]</f>
        <v xml:space="preserve">101041336Stock Non Range               </v>
      </c>
      <c r="K513" s="21">
        <v>0</v>
      </c>
      <c r="L513" s="21">
        <v>0</v>
      </c>
      <c r="M513" s="21">
        <v>0</v>
      </c>
      <c r="N513" s="21">
        <v>0</v>
      </c>
      <c r="O513" s="21">
        <v>0</v>
      </c>
      <c r="P513" s="21">
        <v>0</v>
      </c>
      <c r="Q513" s="21">
        <v>0</v>
      </c>
      <c r="R513" s="21">
        <v>12</v>
      </c>
      <c r="S513" s="21">
        <v>8</v>
      </c>
      <c r="T513" s="21">
        <v>-4</v>
      </c>
    </row>
    <row r="514" spans="1:20" x14ac:dyDescent="0.25">
      <c r="A514" s="19" t="s">
        <v>105</v>
      </c>
      <c r="B514" s="19">
        <v>0</v>
      </c>
      <c r="C514" s="20" t="s">
        <v>106</v>
      </c>
      <c r="D514" s="19">
        <v>35410006338</v>
      </c>
      <c r="E514" s="19" t="s">
        <v>78</v>
      </c>
      <c r="F514" s="20" t="s">
        <v>677</v>
      </c>
      <c r="G514" s="21">
        <v>4833</v>
      </c>
      <c r="H514" s="21">
        <v>6130</v>
      </c>
      <c r="I514" s="21">
        <v>0</v>
      </c>
      <c r="J514" s="18" t="str">
        <f>Tableau1[[#This Row],[Code Article Laboratoire]]&amp;Tableau1[[#This Row],[Magasin]]</f>
        <v>101041336Disponible</v>
      </c>
      <c r="K514" s="21">
        <v>0</v>
      </c>
      <c r="L514" s="21">
        <v>8</v>
      </c>
      <c r="M514" s="21">
        <v>1301</v>
      </c>
      <c r="N514" s="21">
        <v>0</v>
      </c>
      <c r="O514" s="21">
        <v>0</v>
      </c>
      <c r="P514" s="21">
        <v>0</v>
      </c>
      <c r="Q514" s="21">
        <v>0</v>
      </c>
      <c r="R514" s="21">
        <v>8</v>
      </c>
      <c r="S514" s="21">
        <v>12</v>
      </c>
      <c r="T514" s="21">
        <v>0</v>
      </c>
    </row>
    <row r="515" spans="1:20" x14ac:dyDescent="0.25">
      <c r="A515" s="19" t="s">
        <v>105</v>
      </c>
      <c r="B515" s="19">
        <v>52</v>
      </c>
      <c r="C515" s="20" t="s">
        <v>109</v>
      </c>
      <c r="D515" s="19">
        <v>35410006734</v>
      </c>
      <c r="E515" s="19" t="s">
        <v>79</v>
      </c>
      <c r="F515" s="20" t="s">
        <v>678</v>
      </c>
      <c r="G515" s="21">
        <v>1</v>
      </c>
      <c r="H515" s="21">
        <v>1</v>
      </c>
      <c r="I515" s="21">
        <v>0</v>
      </c>
      <c r="J515" s="18" t="str">
        <f>Tableau1[[#This Row],[Code Article Laboratoire]]&amp;Tableau1[[#This Row],[Magasin]]</f>
        <v xml:space="preserve">101041610Retour Attente Destruction    </v>
      </c>
      <c r="K515" s="21">
        <v>0</v>
      </c>
      <c r="L515" s="21">
        <v>0</v>
      </c>
      <c r="M515" s="21">
        <v>0</v>
      </c>
      <c r="N515" s="21">
        <v>0</v>
      </c>
      <c r="O515" s="21">
        <v>0</v>
      </c>
      <c r="P515" s="21">
        <v>0</v>
      </c>
      <c r="Q515" s="21">
        <v>0</v>
      </c>
      <c r="R515" s="21">
        <v>0</v>
      </c>
      <c r="S515" s="21">
        <v>0</v>
      </c>
      <c r="T515" s="21">
        <v>0</v>
      </c>
    </row>
    <row r="516" spans="1:20" x14ac:dyDescent="0.25">
      <c r="A516" s="19" t="s">
        <v>105</v>
      </c>
      <c r="B516" s="19">
        <v>42</v>
      </c>
      <c r="C516" s="20" t="s">
        <v>137</v>
      </c>
      <c r="D516" s="19">
        <v>35410006734</v>
      </c>
      <c r="E516" s="19" t="s">
        <v>79</v>
      </c>
      <c r="F516" s="20" t="s">
        <v>678</v>
      </c>
      <c r="G516" s="21">
        <v>2</v>
      </c>
      <c r="H516" s="21">
        <v>2</v>
      </c>
      <c r="I516" s="21">
        <v>0</v>
      </c>
      <c r="J516" s="18" t="str">
        <f>Tableau1[[#This Row],[Code Article Laboratoire]]&amp;Tableau1[[#This Row],[Magasin]]</f>
        <v xml:space="preserve">101041610Perime                        </v>
      </c>
      <c r="K516" s="21">
        <v>0</v>
      </c>
      <c r="L516" s="21">
        <v>0</v>
      </c>
      <c r="M516" s="21">
        <v>0</v>
      </c>
      <c r="N516" s="21">
        <v>0</v>
      </c>
      <c r="O516" s="21">
        <v>0</v>
      </c>
      <c r="P516" s="21">
        <v>0</v>
      </c>
      <c r="Q516" s="21">
        <v>0</v>
      </c>
      <c r="R516" s="21">
        <v>0</v>
      </c>
      <c r="S516" s="21">
        <v>0</v>
      </c>
      <c r="T516" s="21">
        <v>0</v>
      </c>
    </row>
    <row r="517" spans="1:20" x14ac:dyDescent="0.25">
      <c r="A517" s="19" t="s">
        <v>105</v>
      </c>
      <c r="B517" s="19">
        <v>0</v>
      </c>
      <c r="C517" s="20" t="s">
        <v>106</v>
      </c>
      <c r="D517" s="19">
        <v>35410006734</v>
      </c>
      <c r="E517" s="19" t="s">
        <v>79</v>
      </c>
      <c r="F517" s="20" t="s">
        <v>678</v>
      </c>
      <c r="G517" s="21">
        <v>332</v>
      </c>
      <c r="H517" s="21">
        <v>358</v>
      </c>
      <c r="I517" s="21">
        <v>0</v>
      </c>
      <c r="J517" s="18" t="str">
        <f>Tableau1[[#This Row],[Code Article Laboratoire]]&amp;Tableau1[[#This Row],[Magasin]]</f>
        <v>101041610Disponible</v>
      </c>
      <c r="K517" s="21">
        <v>0</v>
      </c>
      <c r="L517" s="21">
        <v>0</v>
      </c>
      <c r="M517" s="21">
        <v>26</v>
      </c>
      <c r="N517" s="21">
        <v>0</v>
      </c>
      <c r="O517" s="21">
        <v>0</v>
      </c>
      <c r="P517" s="21">
        <v>0</v>
      </c>
      <c r="Q517" s="21">
        <v>0</v>
      </c>
      <c r="R517" s="21">
        <v>0</v>
      </c>
      <c r="S517" s="21">
        <v>0</v>
      </c>
      <c r="T517" s="21">
        <v>0</v>
      </c>
    </row>
    <row r="518" spans="1:20" x14ac:dyDescent="0.25">
      <c r="A518" s="19" t="s">
        <v>105</v>
      </c>
      <c r="B518" s="19">
        <v>99</v>
      </c>
      <c r="C518" s="20" t="s">
        <v>143</v>
      </c>
      <c r="D518" s="19">
        <v>35410006676</v>
      </c>
      <c r="E518" s="19" t="s">
        <v>80</v>
      </c>
      <c r="F518" s="20" t="s">
        <v>679</v>
      </c>
      <c r="G518" s="21">
        <v>0</v>
      </c>
      <c r="H518" s="21">
        <v>0</v>
      </c>
      <c r="I518" s="21">
        <v>0</v>
      </c>
      <c r="J518" s="18" t="str">
        <f>Tableau1[[#This Row],[Code Article Laboratoire]]&amp;Tableau1[[#This Row],[Magasin]]</f>
        <v xml:space="preserve">101041611Stock Non Range               </v>
      </c>
      <c r="K518" s="21">
        <v>0</v>
      </c>
      <c r="L518" s="21">
        <v>0</v>
      </c>
      <c r="M518" s="21">
        <v>0</v>
      </c>
      <c r="N518" s="21">
        <v>0</v>
      </c>
      <c r="O518" s="21">
        <v>0</v>
      </c>
      <c r="P518" s="21">
        <v>0</v>
      </c>
      <c r="Q518" s="21">
        <v>0</v>
      </c>
      <c r="R518" s="21">
        <v>1</v>
      </c>
      <c r="S518" s="21">
        <v>1</v>
      </c>
      <c r="T518" s="21">
        <v>0</v>
      </c>
    </row>
    <row r="519" spans="1:20" x14ac:dyDescent="0.25">
      <c r="A519" s="19" t="s">
        <v>105</v>
      </c>
      <c r="B519" s="19">
        <v>52</v>
      </c>
      <c r="C519" s="20" t="s">
        <v>109</v>
      </c>
      <c r="D519" s="19">
        <v>35410006676</v>
      </c>
      <c r="E519" s="19" t="s">
        <v>80</v>
      </c>
      <c r="F519" s="20" t="s">
        <v>679</v>
      </c>
      <c r="G519" s="21">
        <v>5</v>
      </c>
      <c r="H519" s="21">
        <v>5</v>
      </c>
      <c r="I519" s="21">
        <v>0</v>
      </c>
      <c r="J519" s="18" t="str">
        <f>Tableau1[[#This Row],[Code Article Laboratoire]]&amp;Tableau1[[#This Row],[Magasin]]</f>
        <v xml:space="preserve">101041611Retour Attente Destruction    </v>
      </c>
      <c r="K519" s="21">
        <v>0</v>
      </c>
      <c r="L519" s="21">
        <v>0</v>
      </c>
      <c r="M519" s="21">
        <v>0</v>
      </c>
      <c r="N519" s="21">
        <v>0</v>
      </c>
      <c r="O519" s="21">
        <v>0</v>
      </c>
      <c r="P519" s="21">
        <v>0</v>
      </c>
      <c r="Q519" s="21">
        <v>0</v>
      </c>
      <c r="R519" s="21">
        <v>0</v>
      </c>
      <c r="S519" s="21">
        <v>0</v>
      </c>
      <c r="T519" s="21">
        <v>0</v>
      </c>
    </row>
    <row r="520" spans="1:20" x14ac:dyDescent="0.25">
      <c r="A520" s="19" t="s">
        <v>105</v>
      </c>
      <c r="B520" s="19">
        <v>0</v>
      </c>
      <c r="C520" s="20" t="s">
        <v>106</v>
      </c>
      <c r="D520" s="19">
        <v>35410006676</v>
      </c>
      <c r="E520" s="19" t="s">
        <v>80</v>
      </c>
      <c r="F520" s="20" t="s">
        <v>679</v>
      </c>
      <c r="G520" s="21">
        <v>533</v>
      </c>
      <c r="H520" s="21">
        <v>559</v>
      </c>
      <c r="I520" s="21">
        <v>0</v>
      </c>
      <c r="J520" s="18" t="str">
        <f>Tableau1[[#This Row],[Code Article Laboratoire]]&amp;Tableau1[[#This Row],[Magasin]]</f>
        <v>101041611Disponible</v>
      </c>
      <c r="K520" s="21">
        <v>0</v>
      </c>
      <c r="L520" s="21">
        <v>1</v>
      </c>
      <c r="M520" s="21">
        <v>27</v>
      </c>
      <c r="N520" s="21">
        <v>0</v>
      </c>
      <c r="O520" s="21">
        <v>0</v>
      </c>
      <c r="P520" s="21">
        <v>0</v>
      </c>
      <c r="Q520" s="21">
        <v>0</v>
      </c>
      <c r="R520" s="21">
        <v>1</v>
      </c>
      <c r="S520" s="21">
        <v>1</v>
      </c>
      <c r="T520" s="21">
        <v>0</v>
      </c>
    </row>
    <row r="521" spans="1:20" x14ac:dyDescent="0.25">
      <c r="A521" s="19" t="s">
        <v>105</v>
      </c>
      <c r="B521" s="19">
        <v>52</v>
      </c>
      <c r="C521" s="20" t="s">
        <v>109</v>
      </c>
      <c r="D521" s="19">
        <v>35410006890</v>
      </c>
      <c r="E521" s="19" t="s">
        <v>98</v>
      </c>
      <c r="F521" s="20" t="s">
        <v>603</v>
      </c>
      <c r="G521" s="21">
        <v>1</v>
      </c>
      <c r="H521" s="21">
        <v>1</v>
      </c>
      <c r="I521" s="21">
        <v>0</v>
      </c>
      <c r="J521" s="18" t="str">
        <f>Tableau1[[#This Row],[Code Article Laboratoire]]&amp;Tableau1[[#This Row],[Magasin]]</f>
        <v xml:space="preserve">101041851Retour Attente Destruction    </v>
      </c>
      <c r="K521" s="21">
        <v>0</v>
      </c>
      <c r="L521" s="21">
        <v>0</v>
      </c>
      <c r="M521" s="21">
        <v>0</v>
      </c>
      <c r="N521" s="21">
        <v>0</v>
      </c>
      <c r="O521" s="21">
        <v>0</v>
      </c>
      <c r="P521" s="21">
        <v>0</v>
      </c>
      <c r="Q521" s="21">
        <v>0</v>
      </c>
      <c r="R521" s="21">
        <v>0</v>
      </c>
      <c r="S521" s="21">
        <v>0</v>
      </c>
      <c r="T521" s="21">
        <v>0</v>
      </c>
    </row>
    <row r="522" spans="1:20" x14ac:dyDescent="0.25">
      <c r="A522" s="19" t="s">
        <v>105</v>
      </c>
      <c r="B522" s="19">
        <v>40</v>
      </c>
      <c r="C522" s="20" t="s">
        <v>604</v>
      </c>
      <c r="D522" s="19">
        <v>35410006890</v>
      </c>
      <c r="E522" s="19" t="s">
        <v>98</v>
      </c>
      <c r="F522" s="20" t="s">
        <v>603</v>
      </c>
      <c r="G522" s="21">
        <v>0</v>
      </c>
      <c r="H522" s="21">
        <v>0</v>
      </c>
      <c r="I522" s="21">
        <v>0</v>
      </c>
      <c r="J522" s="18" t="str">
        <f>Tableau1[[#This Row],[Code Article Laboratoire]]&amp;Tableau1[[#This Row],[Magasin]]</f>
        <v xml:space="preserve">101041851Quarantaine                   </v>
      </c>
      <c r="K522" s="21">
        <v>0</v>
      </c>
      <c r="L522" s="21">
        <v>0</v>
      </c>
      <c r="M522" s="21">
        <v>0</v>
      </c>
      <c r="N522" s="21">
        <v>0</v>
      </c>
      <c r="O522" s="21">
        <v>0</v>
      </c>
      <c r="P522" s="21">
        <v>0</v>
      </c>
      <c r="Q522" s="21">
        <v>0</v>
      </c>
      <c r="R522" s="21">
        <v>500</v>
      </c>
      <c r="S522" s="21">
        <v>500</v>
      </c>
      <c r="T522" s="21">
        <v>0</v>
      </c>
    </row>
    <row r="523" spans="1:20" x14ac:dyDescent="0.25">
      <c r="A523" s="19" t="s">
        <v>105</v>
      </c>
      <c r="B523" s="19">
        <v>0</v>
      </c>
      <c r="C523" s="20" t="s">
        <v>106</v>
      </c>
      <c r="D523" s="19">
        <v>35410006890</v>
      </c>
      <c r="E523" s="19" t="s">
        <v>98</v>
      </c>
      <c r="F523" s="20" t="s">
        <v>603</v>
      </c>
      <c r="G523" s="21">
        <v>652</v>
      </c>
      <c r="H523" s="21">
        <v>741</v>
      </c>
      <c r="I523" s="21">
        <v>0</v>
      </c>
      <c r="J523" s="18" t="str">
        <f>Tableau1[[#This Row],[Code Article Laboratoire]]&amp;Tableau1[[#This Row],[Magasin]]</f>
        <v>101041851Disponible</v>
      </c>
      <c r="K523" s="21">
        <v>0</v>
      </c>
      <c r="L523" s="21">
        <v>0</v>
      </c>
      <c r="M523" s="21">
        <v>89</v>
      </c>
      <c r="N523" s="21">
        <v>0</v>
      </c>
      <c r="O523" s="21">
        <v>0</v>
      </c>
      <c r="P523" s="21">
        <v>0</v>
      </c>
      <c r="Q523" s="21">
        <v>0</v>
      </c>
      <c r="R523" s="21">
        <v>666</v>
      </c>
      <c r="S523" s="21">
        <v>666</v>
      </c>
      <c r="T523" s="21">
        <v>0</v>
      </c>
    </row>
    <row r="524" spans="1:20" x14ac:dyDescent="0.25">
      <c r="A524" s="19" t="s">
        <v>105</v>
      </c>
      <c r="B524" s="19">
        <v>54</v>
      </c>
      <c r="C524" s="20" t="s">
        <v>1005</v>
      </c>
      <c r="D524" s="19">
        <v>35410006890</v>
      </c>
      <c r="E524" s="19" t="s">
        <v>98</v>
      </c>
      <c r="F524" s="20" t="s">
        <v>603</v>
      </c>
      <c r="G524" s="21">
        <v>0</v>
      </c>
      <c r="H524" s="21">
        <v>0</v>
      </c>
      <c r="I524" s="21">
        <v>0</v>
      </c>
      <c r="J524" s="18" t="str">
        <f>Tableau1[[#This Row],[Code Article Laboratoire]]&amp;Tableau1[[#This Row],[Magasin]]</f>
        <v xml:space="preserve">101041851Bloque Stock Reserve          </v>
      </c>
      <c r="K524" s="21">
        <v>0</v>
      </c>
      <c r="L524" s="21">
        <v>0</v>
      </c>
      <c r="M524" s="21">
        <v>0</v>
      </c>
      <c r="N524" s="21">
        <v>0</v>
      </c>
      <c r="O524" s="21">
        <v>0</v>
      </c>
      <c r="P524" s="21">
        <v>0</v>
      </c>
      <c r="Q524" s="21">
        <v>0</v>
      </c>
      <c r="R524" s="21">
        <v>666</v>
      </c>
      <c r="S524" s="21">
        <v>666</v>
      </c>
      <c r="T524" s="21">
        <v>0</v>
      </c>
    </row>
    <row r="525" spans="1:20" x14ac:dyDescent="0.25">
      <c r="A525" s="19" t="s">
        <v>105</v>
      </c>
      <c r="B525" s="19">
        <v>52</v>
      </c>
      <c r="C525" s="20" t="s">
        <v>109</v>
      </c>
      <c r="D525" s="19">
        <v>35410006981</v>
      </c>
      <c r="E525" s="19" t="s">
        <v>81</v>
      </c>
      <c r="F525" s="20" t="s">
        <v>606</v>
      </c>
      <c r="G525" s="21">
        <v>3</v>
      </c>
      <c r="H525" s="21">
        <v>3</v>
      </c>
      <c r="I525" s="21">
        <v>0</v>
      </c>
      <c r="J525" s="18" t="str">
        <f>Tableau1[[#This Row],[Code Article Laboratoire]]&amp;Tableau1[[#This Row],[Magasin]]</f>
        <v xml:space="preserve">101041852Retour Attente Destruction    </v>
      </c>
      <c r="K525" s="21">
        <v>0</v>
      </c>
      <c r="L525" s="21">
        <v>0</v>
      </c>
      <c r="M525" s="21">
        <v>0</v>
      </c>
      <c r="N525" s="21">
        <v>0</v>
      </c>
      <c r="O525" s="21">
        <v>0</v>
      </c>
      <c r="P525" s="21">
        <v>0</v>
      </c>
      <c r="Q525" s="21">
        <v>0</v>
      </c>
      <c r="R525" s="21">
        <v>0</v>
      </c>
      <c r="S525" s="21">
        <v>0</v>
      </c>
      <c r="T525" s="21">
        <v>0</v>
      </c>
    </row>
    <row r="526" spans="1:20" x14ac:dyDescent="0.25">
      <c r="A526" s="19" t="s">
        <v>105</v>
      </c>
      <c r="B526" s="19">
        <v>42</v>
      </c>
      <c r="C526" s="20" t="s">
        <v>137</v>
      </c>
      <c r="D526" s="19">
        <v>35410006981</v>
      </c>
      <c r="E526" s="19" t="s">
        <v>81</v>
      </c>
      <c r="F526" s="20" t="s">
        <v>606</v>
      </c>
      <c r="G526" s="21">
        <v>1</v>
      </c>
      <c r="H526" s="21">
        <v>0</v>
      </c>
      <c r="I526" s="21">
        <v>0</v>
      </c>
      <c r="J526" s="18" t="str">
        <f>Tableau1[[#This Row],[Code Article Laboratoire]]&amp;Tableau1[[#This Row],[Magasin]]</f>
        <v xml:space="preserve">101041852Perime                        </v>
      </c>
      <c r="K526" s="21">
        <v>0</v>
      </c>
      <c r="L526" s="21">
        <v>0</v>
      </c>
      <c r="M526" s="21">
        <v>0</v>
      </c>
      <c r="N526" s="21">
        <v>0</v>
      </c>
      <c r="O526" s="21">
        <v>0</v>
      </c>
      <c r="P526" s="21">
        <v>0</v>
      </c>
      <c r="Q526" s="21">
        <v>0</v>
      </c>
      <c r="R526" s="21">
        <v>1</v>
      </c>
      <c r="S526" s="21">
        <v>0</v>
      </c>
      <c r="T526" s="21">
        <v>0</v>
      </c>
    </row>
    <row r="527" spans="1:20" x14ac:dyDescent="0.25">
      <c r="A527" s="19" t="s">
        <v>105</v>
      </c>
      <c r="B527" s="19">
        <v>0</v>
      </c>
      <c r="C527" s="20" t="s">
        <v>106</v>
      </c>
      <c r="D527" s="19">
        <v>35410006981</v>
      </c>
      <c r="E527" s="19" t="s">
        <v>81</v>
      </c>
      <c r="F527" s="20" t="s">
        <v>606</v>
      </c>
      <c r="G527" s="21">
        <v>63</v>
      </c>
      <c r="H527" s="21">
        <v>200</v>
      </c>
      <c r="I527" s="21">
        <v>0</v>
      </c>
      <c r="J527" s="18" t="str">
        <f>Tableau1[[#This Row],[Code Article Laboratoire]]&amp;Tableau1[[#This Row],[Magasin]]</f>
        <v>101041852Disponible</v>
      </c>
      <c r="K527" s="21">
        <v>0</v>
      </c>
      <c r="L527" s="21">
        <v>0</v>
      </c>
      <c r="M527" s="21">
        <v>136</v>
      </c>
      <c r="N527" s="21">
        <v>0</v>
      </c>
      <c r="O527" s="21">
        <v>0</v>
      </c>
      <c r="P527" s="21">
        <v>0</v>
      </c>
      <c r="Q527" s="21">
        <v>0</v>
      </c>
      <c r="R527" s="21">
        <v>65</v>
      </c>
      <c r="S527" s="21">
        <v>66</v>
      </c>
      <c r="T527" s="21">
        <v>0</v>
      </c>
    </row>
    <row r="528" spans="1:20" x14ac:dyDescent="0.25">
      <c r="A528" s="19" t="s">
        <v>105</v>
      </c>
      <c r="B528" s="19">
        <v>54</v>
      </c>
      <c r="C528" s="20" t="s">
        <v>1005</v>
      </c>
      <c r="D528" s="19">
        <v>35410006981</v>
      </c>
      <c r="E528" s="19" t="s">
        <v>81</v>
      </c>
      <c r="F528" s="20" t="s">
        <v>606</v>
      </c>
      <c r="G528" s="21">
        <v>0</v>
      </c>
      <c r="H528" s="21">
        <v>0</v>
      </c>
      <c r="I528" s="21">
        <v>0</v>
      </c>
      <c r="J528" s="18" t="str">
        <f>Tableau1[[#This Row],[Code Article Laboratoire]]&amp;Tableau1[[#This Row],[Magasin]]</f>
        <v xml:space="preserve">101041852Bloque Stock Reserve          </v>
      </c>
      <c r="K528" s="21">
        <v>0</v>
      </c>
      <c r="L528" s="21">
        <v>0</v>
      </c>
      <c r="M528" s="21">
        <v>0</v>
      </c>
      <c r="N528" s="21">
        <v>0</v>
      </c>
      <c r="O528" s="21">
        <v>0</v>
      </c>
      <c r="P528" s="21">
        <v>0</v>
      </c>
      <c r="Q528" s="21">
        <v>0</v>
      </c>
      <c r="R528" s="21">
        <v>65</v>
      </c>
      <c r="S528" s="21">
        <v>65</v>
      </c>
      <c r="T528" s="21">
        <v>0</v>
      </c>
    </row>
    <row r="529" spans="1:20" x14ac:dyDescent="0.25">
      <c r="A529" s="19" t="s">
        <v>105</v>
      </c>
      <c r="B529" s="19">
        <v>0</v>
      </c>
      <c r="C529" s="20" t="s">
        <v>106</v>
      </c>
      <c r="D529" s="19">
        <v>35410006908</v>
      </c>
      <c r="E529" s="19" t="s">
        <v>82</v>
      </c>
      <c r="F529" s="20" t="s">
        <v>608</v>
      </c>
      <c r="G529" s="21">
        <v>16</v>
      </c>
      <c r="H529" s="21">
        <v>95</v>
      </c>
      <c r="I529" s="21">
        <v>0</v>
      </c>
      <c r="J529" s="18" t="str">
        <f>Tableau1[[#This Row],[Code Article Laboratoire]]&amp;Tableau1[[#This Row],[Magasin]]</f>
        <v>101041853Disponible</v>
      </c>
      <c r="K529" s="21">
        <v>0</v>
      </c>
      <c r="L529" s="21">
        <v>0</v>
      </c>
      <c r="M529" s="21">
        <v>79</v>
      </c>
      <c r="N529" s="21">
        <v>0</v>
      </c>
      <c r="O529" s="21">
        <v>0</v>
      </c>
      <c r="P529" s="21">
        <v>0</v>
      </c>
      <c r="Q529" s="21">
        <v>0</v>
      </c>
      <c r="R529" s="21">
        <v>19</v>
      </c>
      <c r="S529" s="21">
        <v>19</v>
      </c>
      <c r="T529" s="21">
        <v>0</v>
      </c>
    </row>
    <row r="530" spans="1:20" x14ac:dyDescent="0.25">
      <c r="A530" s="19" t="s">
        <v>105</v>
      </c>
      <c r="B530" s="19">
        <v>54</v>
      </c>
      <c r="C530" s="20" t="s">
        <v>1005</v>
      </c>
      <c r="D530" s="19">
        <v>35410006908</v>
      </c>
      <c r="E530" s="19" t="s">
        <v>82</v>
      </c>
      <c r="F530" s="20" t="s">
        <v>608</v>
      </c>
      <c r="G530" s="21">
        <v>0</v>
      </c>
      <c r="H530" s="21">
        <v>0</v>
      </c>
      <c r="I530" s="21">
        <v>0</v>
      </c>
      <c r="J530" s="18" t="str">
        <f>Tableau1[[#This Row],[Code Article Laboratoire]]&amp;Tableau1[[#This Row],[Magasin]]</f>
        <v xml:space="preserve">101041853Bloque Stock Reserve          </v>
      </c>
      <c r="K530" s="21">
        <v>0</v>
      </c>
      <c r="L530" s="21">
        <v>0</v>
      </c>
      <c r="M530" s="21">
        <v>0</v>
      </c>
      <c r="N530" s="21">
        <v>0</v>
      </c>
      <c r="O530" s="21">
        <v>0</v>
      </c>
      <c r="P530" s="21">
        <v>0</v>
      </c>
      <c r="Q530" s="21">
        <v>0</v>
      </c>
      <c r="R530" s="21">
        <v>19</v>
      </c>
      <c r="S530" s="21">
        <v>19</v>
      </c>
      <c r="T530" s="21">
        <v>0</v>
      </c>
    </row>
    <row r="531" spans="1:20" x14ac:dyDescent="0.25">
      <c r="A531" s="19" t="s">
        <v>105</v>
      </c>
      <c r="B531" s="19">
        <v>99</v>
      </c>
      <c r="C531" s="20" t="s">
        <v>143</v>
      </c>
      <c r="D531" s="19">
        <v>35410006874</v>
      </c>
      <c r="E531" s="19" t="s">
        <v>83</v>
      </c>
      <c r="F531" s="20" t="s">
        <v>609</v>
      </c>
      <c r="G531" s="21">
        <v>150</v>
      </c>
      <c r="H531" s="21">
        <v>150</v>
      </c>
      <c r="I531" s="21">
        <v>0</v>
      </c>
      <c r="J531" s="18" t="str">
        <f>Tableau1[[#This Row],[Code Article Laboratoire]]&amp;Tableau1[[#This Row],[Magasin]]</f>
        <v xml:space="preserve">101041854Stock Non Range               </v>
      </c>
      <c r="K531" s="21">
        <v>0</v>
      </c>
      <c r="L531" s="21">
        <v>0</v>
      </c>
      <c r="M531" s="21">
        <v>0</v>
      </c>
      <c r="N531" s="21">
        <v>0</v>
      </c>
      <c r="O531" s="21">
        <v>0</v>
      </c>
      <c r="P531" s="21">
        <v>0</v>
      </c>
      <c r="Q531" s="21">
        <v>0</v>
      </c>
      <c r="R531" s="21">
        <v>150</v>
      </c>
      <c r="S531" s="21">
        <v>150</v>
      </c>
      <c r="T531" s="21">
        <v>0</v>
      </c>
    </row>
    <row r="532" spans="1:20" x14ac:dyDescent="0.25">
      <c r="A532" s="19" t="s">
        <v>105</v>
      </c>
      <c r="B532" s="19">
        <v>52</v>
      </c>
      <c r="C532" s="20" t="s">
        <v>109</v>
      </c>
      <c r="D532" s="19">
        <v>35410006874</v>
      </c>
      <c r="E532" s="19" t="s">
        <v>83</v>
      </c>
      <c r="F532" s="20" t="s">
        <v>609</v>
      </c>
      <c r="G532" s="21">
        <v>11</v>
      </c>
      <c r="H532" s="21">
        <v>11</v>
      </c>
      <c r="I532" s="21">
        <v>0</v>
      </c>
      <c r="J532" s="18" t="str">
        <f>Tableau1[[#This Row],[Code Article Laboratoire]]&amp;Tableau1[[#This Row],[Magasin]]</f>
        <v xml:space="preserve">101041854Retour Attente Destruction    </v>
      </c>
      <c r="K532" s="21">
        <v>0</v>
      </c>
      <c r="L532" s="21">
        <v>0</v>
      </c>
      <c r="M532" s="21">
        <v>0</v>
      </c>
      <c r="N532" s="21">
        <v>0</v>
      </c>
      <c r="O532" s="21">
        <v>0</v>
      </c>
      <c r="P532" s="21">
        <v>0</v>
      </c>
      <c r="Q532" s="21">
        <v>0</v>
      </c>
      <c r="R532" s="21">
        <v>0</v>
      </c>
      <c r="S532" s="21">
        <v>0</v>
      </c>
      <c r="T532" s="21">
        <v>0</v>
      </c>
    </row>
    <row r="533" spans="1:20" x14ac:dyDescent="0.25">
      <c r="A533" s="19" t="s">
        <v>105</v>
      </c>
      <c r="B533" s="19">
        <v>41</v>
      </c>
      <c r="C533" s="20" t="s">
        <v>134</v>
      </c>
      <c r="D533" s="19">
        <v>35410006874</v>
      </c>
      <c r="E533" s="19" t="s">
        <v>83</v>
      </c>
      <c r="F533" s="20" t="s">
        <v>609</v>
      </c>
      <c r="G533" s="21">
        <v>89</v>
      </c>
      <c r="H533" s="21">
        <v>89</v>
      </c>
      <c r="I533" s="21">
        <v>0</v>
      </c>
      <c r="J533" s="18" t="str">
        <f>Tableau1[[#This Row],[Code Article Laboratoire]]&amp;Tableau1[[#This Row],[Magasin]]</f>
        <v xml:space="preserve">101041854Quarantaine A Detruire        </v>
      </c>
      <c r="K533" s="21">
        <v>0</v>
      </c>
      <c r="L533" s="21">
        <v>0</v>
      </c>
      <c r="M533" s="21">
        <v>0</v>
      </c>
      <c r="N533" s="21">
        <v>0</v>
      </c>
      <c r="O533" s="21">
        <v>0</v>
      </c>
      <c r="P533" s="21">
        <v>0</v>
      </c>
      <c r="Q533" s="21">
        <v>0</v>
      </c>
      <c r="R533" s="21">
        <v>0</v>
      </c>
      <c r="S533" s="21">
        <v>0</v>
      </c>
      <c r="T533" s="21">
        <v>0</v>
      </c>
    </row>
    <row r="534" spans="1:20" x14ac:dyDescent="0.25">
      <c r="A534" s="19" t="s">
        <v>105</v>
      </c>
      <c r="B534" s="19">
        <v>40</v>
      </c>
      <c r="C534" s="20" t="s">
        <v>604</v>
      </c>
      <c r="D534" s="19">
        <v>35410006874</v>
      </c>
      <c r="E534" s="19" t="s">
        <v>83</v>
      </c>
      <c r="F534" s="20" t="s">
        <v>609</v>
      </c>
      <c r="G534" s="21">
        <v>0</v>
      </c>
      <c r="H534" s="21">
        <v>0</v>
      </c>
      <c r="I534" s="21">
        <v>0</v>
      </c>
      <c r="J534" s="18" t="str">
        <f>Tableau1[[#This Row],[Code Article Laboratoire]]&amp;Tableau1[[#This Row],[Magasin]]</f>
        <v xml:space="preserve">101041854Quarantaine                   </v>
      </c>
      <c r="K534" s="21">
        <v>0</v>
      </c>
      <c r="L534" s="21">
        <v>0</v>
      </c>
      <c r="M534" s="21">
        <v>0</v>
      </c>
      <c r="N534" s="21">
        <v>0</v>
      </c>
      <c r="O534" s="21">
        <v>0</v>
      </c>
      <c r="P534" s="21">
        <v>0</v>
      </c>
      <c r="Q534" s="21">
        <v>0</v>
      </c>
      <c r="R534" s="21">
        <v>150</v>
      </c>
      <c r="S534" s="21">
        <v>150</v>
      </c>
      <c r="T534" s="21">
        <v>0</v>
      </c>
    </row>
    <row r="535" spans="1:20" x14ac:dyDescent="0.25">
      <c r="A535" s="19" t="s">
        <v>105</v>
      </c>
      <c r="B535" s="19">
        <v>42</v>
      </c>
      <c r="C535" s="20" t="s">
        <v>137</v>
      </c>
      <c r="D535" s="19">
        <v>35410006874</v>
      </c>
      <c r="E535" s="19" t="s">
        <v>83</v>
      </c>
      <c r="F535" s="20" t="s">
        <v>609</v>
      </c>
      <c r="G535" s="21">
        <v>1</v>
      </c>
      <c r="H535" s="21">
        <v>1</v>
      </c>
      <c r="I535" s="21">
        <v>0</v>
      </c>
      <c r="J535" s="18" t="str">
        <f>Tableau1[[#This Row],[Code Article Laboratoire]]&amp;Tableau1[[#This Row],[Magasin]]</f>
        <v xml:space="preserve">101041854Perime                        </v>
      </c>
      <c r="K535" s="21">
        <v>0</v>
      </c>
      <c r="L535" s="21">
        <v>0</v>
      </c>
      <c r="M535" s="21">
        <v>0</v>
      </c>
      <c r="N535" s="21">
        <v>0</v>
      </c>
      <c r="O535" s="21">
        <v>0</v>
      </c>
      <c r="P535" s="21">
        <v>0</v>
      </c>
      <c r="Q535" s="21">
        <v>0</v>
      </c>
      <c r="R535" s="21">
        <v>0</v>
      </c>
      <c r="S535" s="21">
        <v>0</v>
      </c>
      <c r="T535" s="21">
        <v>0</v>
      </c>
    </row>
    <row r="536" spans="1:20" x14ac:dyDescent="0.25">
      <c r="A536" s="19" t="s">
        <v>105</v>
      </c>
      <c r="B536" s="19">
        <v>54</v>
      </c>
      <c r="C536" s="20" t="s">
        <v>1005</v>
      </c>
      <c r="D536" s="19">
        <v>35410006874</v>
      </c>
      <c r="E536" s="19" t="s">
        <v>83</v>
      </c>
      <c r="F536" s="20" t="s">
        <v>609</v>
      </c>
      <c r="G536" s="21">
        <v>0</v>
      </c>
      <c r="H536" s="21">
        <v>0</v>
      </c>
      <c r="I536" s="21">
        <v>0</v>
      </c>
      <c r="J536" s="18" t="str">
        <f>Tableau1[[#This Row],[Code Article Laboratoire]]&amp;Tableau1[[#This Row],[Magasin]]</f>
        <v xml:space="preserve">101041854Bloque Stock Reserve          </v>
      </c>
      <c r="K536" s="21">
        <v>0</v>
      </c>
      <c r="L536" s="21">
        <v>0</v>
      </c>
      <c r="M536" s="21">
        <v>0</v>
      </c>
      <c r="N536" s="21">
        <v>0</v>
      </c>
      <c r="O536" s="21">
        <v>0</v>
      </c>
      <c r="P536" s="21">
        <v>0</v>
      </c>
      <c r="Q536" s="21">
        <v>0</v>
      </c>
      <c r="R536" s="21">
        <v>150</v>
      </c>
      <c r="S536" s="21">
        <v>150</v>
      </c>
      <c r="T536" s="21">
        <v>0</v>
      </c>
    </row>
    <row r="537" spans="1:20" x14ac:dyDescent="0.25">
      <c r="A537" s="19" t="s">
        <v>105</v>
      </c>
      <c r="B537" s="19">
        <v>52</v>
      </c>
      <c r="C537" s="20" t="s">
        <v>109</v>
      </c>
      <c r="D537" s="19">
        <v>35410006833</v>
      </c>
      <c r="E537" s="19" t="s">
        <v>680</v>
      </c>
      <c r="F537" s="20" t="s">
        <v>681</v>
      </c>
      <c r="G537" s="21">
        <v>1</v>
      </c>
      <c r="H537" s="21">
        <v>1</v>
      </c>
      <c r="I537" s="21">
        <v>0</v>
      </c>
      <c r="J537" s="18" t="str">
        <f>Tableau1[[#This Row],[Code Article Laboratoire]]&amp;Tableau1[[#This Row],[Magasin]]</f>
        <v xml:space="preserve">101041898Retour Attente Destruction    </v>
      </c>
      <c r="K537" s="21">
        <v>0</v>
      </c>
      <c r="L537" s="21">
        <v>0</v>
      </c>
      <c r="M537" s="21">
        <v>0</v>
      </c>
      <c r="N537" s="21">
        <v>0</v>
      </c>
      <c r="O537" s="21">
        <v>0</v>
      </c>
      <c r="P537" s="21">
        <v>0</v>
      </c>
      <c r="Q537" s="21">
        <v>0</v>
      </c>
      <c r="R537" s="21">
        <v>0</v>
      </c>
      <c r="S537" s="21">
        <v>0</v>
      </c>
      <c r="T537" s="21">
        <v>0</v>
      </c>
    </row>
    <row r="538" spans="1:20" x14ac:dyDescent="0.25">
      <c r="A538" s="19" t="s">
        <v>105</v>
      </c>
      <c r="B538" s="19">
        <v>40</v>
      </c>
      <c r="C538" s="20" t="s">
        <v>604</v>
      </c>
      <c r="D538" s="19">
        <v>35410006833</v>
      </c>
      <c r="E538" s="19" t="s">
        <v>680</v>
      </c>
      <c r="F538" s="20" t="s">
        <v>681</v>
      </c>
      <c r="G538" s="21">
        <v>0</v>
      </c>
      <c r="H538" s="21">
        <v>0</v>
      </c>
      <c r="I538" s="21">
        <v>0</v>
      </c>
      <c r="J538" s="18" t="str">
        <f>Tableau1[[#This Row],[Code Article Laboratoire]]&amp;Tableau1[[#This Row],[Magasin]]</f>
        <v xml:space="preserve">101041898Quarantaine                   </v>
      </c>
      <c r="K538" s="21">
        <v>0</v>
      </c>
      <c r="L538" s="21">
        <v>0</v>
      </c>
      <c r="M538" s="21">
        <v>0</v>
      </c>
      <c r="N538" s="21">
        <v>0</v>
      </c>
      <c r="O538" s="21">
        <v>0</v>
      </c>
      <c r="P538" s="21">
        <v>0</v>
      </c>
      <c r="Q538" s="21">
        <v>0</v>
      </c>
      <c r="R538" s="21">
        <v>160</v>
      </c>
      <c r="S538" s="21">
        <v>160</v>
      </c>
      <c r="T538" s="21">
        <v>0</v>
      </c>
    </row>
    <row r="539" spans="1:20" x14ac:dyDescent="0.25">
      <c r="A539" s="19" t="s">
        <v>105</v>
      </c>
      <c r="B539" s="19">
        <v>0</v>
      </c>
      <c r="C539" s="20" t="s">
        <v>106</v>
      </c>
      <c r="D539" s="19">
        <v>35410006833</v>
      </c>
      <c r="E539" s="19" t="s">
        <v>680</v>
      </c>
      <c r="F539" s="20" t="s">
        <v>681</v>
      </c>
      <c r="G539" s="21">
        <v>310</v>
      </c>
      <c r="H539" s="21">
        <v>312</v>
      </c>
      <c r="I539" s="21">
        <v>0</v>
      </c>
      <c r="J539" s="18" t="str">
        <f>Tableau1[[#This Row],[Code Article Laboratoire]]&amp;Tableau1[[#This Row],[Magasin]]</f>
        <v>101041898Disponible</v>
      </c>
      <c r="K539" s="21">
        <v>0</v>
      </c>
      <c r="L539" s="21">
        <v>0</v>
      </c>
      <c r="M539" s="21">
        <v>2</v>
      </c>
      <c r="N539" s="21">
        <v>0</v>
      </c>
      <c r="O539" s="21">
        <v>0</v>
      </c>
      <c r="P539" s="21">
        <v>0</v>
      </c>
      <c r="Q539" s="21">
        <v>0</v>
      </c>
      <c r="R539" s="21">
        <v>310</v>
      </c>
      <c r="S539" s="21">
        <v>310</v>
      </c>
      <c r="T539" s="21">
        <v>0</v>
      </c>
    </row>
    <row r="540" spans="1:20" x14ac:dyDescent="0.25">
      <c r="A540" s="19" t="s">
        <v>105</v>
      </c>
      <c r="B540" s="19">
        <v>54</v>
      </c>
      <c r="C540" s="20" t="s">
        <v>1005</v>
      </c>
      <c r="D540" s="19">
        <v>35410006833</v>
      </c>
      <c r="E540" s="19" t="s">
        <v>680</v>
      </c>
      <c r="F540" s="20" t="s">
        <v>681</v>
      </c>
      <c r="G540" s="21">
        <v>0</v>
      </c>
      <c r="H540" s="21">
        <v>0</v>
      </c>
      <c r="I540" s="21">
        <v>0</v>
      </c>
      <c r="J540" s="18" t="str">
        <f>Tableau1[[#This Row],[Code Article Laboratoire]]&amp;Tableau1[[#This Row],[Magasin]]</f>
        <v xml:space="preserve">101041898Bloque Stock Reserve          </v>
      </c>
      <c r="K540" s="21">
        <v>0</v>
      </c>
      <c r="L540" s="21">
        <v>0</v>
      </c>
      <c r="M540" s="21">
        <v>0</v>
      </c>
      <c r="N540" s="21">
        <v>0</v>
      </c>
      <c r="O540" s="21">
        <v>0</v>
      </c>
      <c r="P540" s="21">
        <v>0</v>
      </c>
      <c r="Q540" s="21">
        <v>0</v>
      </c>
      <c r="R540" s="21">
        <v>310</v>
      </c>
      <c r="S540" s="21">
        <v>310</v>
      </c>
      <c r="T540" s="21">
        <v>0</v>
      </c>
    </row>
    <row r="541" spans="1:20" x14ac:dyDescent="0.25">
      <c r="A541" s="19" t="s">
        <v>105</v>
      </c>
      <c r="B541" s="19">
        <v>0</v>
      </c>
      <c r="C541" s="20" t="s">
        <v>106</v>
      </c>
      <c r="D541" s="19">
        <v>35410006825</v>
      </c>
      <c r="E541" s="19" t="s">
        <v>682</v>
      </c>
      <c r="F541" s="20" t="s">
        <v>683</v>
      </c>
      <c r="G541" s="21">
        <v>39</v>
      </c>
      <c r="H541" s="21">
        <v>39</v>
      </c>
      <c r="I541" s="21">
        <v>0</v>
      </c>
      <c r="J541" s="18" t="str">
        <f>Tableau1[[#This Row],[Code Article Laboratoire]]&amp;Tableau1[[#This Row],[Magasin]]</f>
        <v>101041908Disponible</v>
      </c>
      <c r="K541" s="21">
        <v>0</v>
      </c>
      <c r="L541" s="21">
        <v>0</v>
      </c>
      <c r="M541" s="21">
        <v>0</v>
      </c>
      <c r="N541" s="21">
        <v>0</v>
      </c>
      <c r="O541" s="21">
        <v>0</v>
      </c>
      <c r="P541" s="21">
        <v>0</v>
      </c>
      <c r="Q541" s="21">
        <v>0</v>
      </c>
      <c r="R541" s="21">
        <v>0</v>
      </c>
      <c r="S541" s="21">
        <v>0</v>
      </c>
      <c r="T541" s="21">
        <v>0</v>
      </c>
    </row>
    <row r="542" spans="1:20" x14ac:dyDescent="0.25">
      <c r="A542" s="19" t="s">
        <v>105</v>
      </c>
      <c r="B542" s="19">
        <v>0</v>
      </c>
      <c r="C542" s="20" t="s">
        <v>106</v>
      </c>
      <c r="D542" s="19">
        <v>35410006817</v>
      </c>
      <c r="E542" s="19" t="s">
        <v>1024</v>
      </c>
      <c r="F542" s="20" t="s">
        <v>1025</v>
      </c>
      <c r="G542" s="21">
        <v>185</v>
      </c>
      <c r="H542" s="21">
        <v>187</v>
      </c>
      <c r="I542" s="21">
        <v>0</v>
      </c>
      <c r="J542" s="18" t="str">
        <f>Tableau1[[#This Row],[Code Article Laboratoire]]&amp;Tableau1[[#This Row],[Magasin]]</f>
        <v>101041914Disponible</v>
      </c>
      <c r="K542" s="21">
        <v>0</v>
      </c>
      <c r="L542" s="21">
        <v>0</v>
      </c>
      <c r="M542" s="21">
        <v>2</v>
      </c>
      <c r="N542" s="21">
        <v>0</v>
      </c>
      <c r="O542" s="21">
        <v>0</v>
      </c>
      <c r="P542" s="21">
        <v>0</v>
      </c>
      <c r="Q542" s="21">
        <v>0</v>
      </c>
      <c r="R542" s="21">
        <v>0</v>
      </c>
      <c r="S542" s="21">
        <v>0</v>
      </c>
      <c r="T542" s="21">
        <v>0</v>
      </c>
    </row>
    <row r="543" spans="1:20" x14ac:dyDescent="0.25">
      <c r="A543" s="19" t="s">
        <v>105</v>
      </c>
      <c r="B543" s="19">
        <v>52</v>
      </c>
      <c r="C543" s="20" t="s">
        <v>109</v>
      </c>
      <c r="D543" s="19">
        <v>35410006346</v>
      </c>
      <c r="E543" s="19" t="s">
        <v>684</v>
      </c>
      <c r="F543" s="20" t="s">
        <v>685</v>
      </c>
      <c r="G543" s="21">
        <v>2</v>
      </c>
      <c r="H543" s="21">
        <v>2</v>
      </c>
      <c r="I543" s="21">
        <v>0</v>
      </c>
      <c r="J543" s="18" t="str">
        <f>Tableau1[[#This Row],[Code Article Laboratoire]]&amp;Tableau1[[#This Row],[Magasin]]</f>
        <v xml:space="preserve">101042096Retour Attente Destruction    </v>
      </c>
      <c r="K543" s="21">
        <v>0</v>
      </c>
      <c r="L543" s="21">
        <v>0</v>
      </c>
      <c r="M543" s="21">
        <v>0</v>
      </c>
      <c r="N543" s="21">
        <v>0</v>
      </c>
      <c r="O543" s="21">
        <v>0</v>
      </c>
      <c r="P543" s="21">
        <v>0</v>
      </c>
      <c r="Q543" s="21">
        <v>0</v>
      </c>
      <c r="R543" s="21">
        <v>0</v>
      </c>
      <c r="S543" s="21">
        <v>0</v>
      </c>
      <c r="T543" s="21">
        <v>0</v>
      </c>
    </row>
    <row r="544" spans="1:20" x14ac:dyDescent="0.25">
      <c r="A544" s="19" t="s">
        <v>105</v>
      </c>
      <c r="B544" s="19">
        <v>40</v>
      </c>
      <c r="C544" s="20" t="s">
        <v>604</v>
      </c>
      <c r="D544" s="19">
        <v>35410006346</v>
      </c>
      <c r="E544" s="19" t="s">
        <v>684</v>
      </c>
      <c r="F544" s="20" t="s">
        <v>685</v>
      </c>
      <c r="G544" s="21">
        <v>10</v>
      </c>
      <c r="H544" s="21">
        <v>10</v>
      </c>
      <c r="I544" s="21">
        <v>0</v>
      </c>
      <c r="J544" s="18" t="str">
        <f>Tableau1[[#This Row],[Code Article Laboratoire]]&amp;Tableau1[[#This Row],[Magasin]]</f>
        <v xml:space="preserve">101042096Quarantaine                   </v>
      </c>
      <c r="K544" s="21">
        <v>0</v>
      </c>
      <c r="L544" s="21">
        <v>0</v>
      </c>
      <c r="M544" s="21">
        <v>0</v>
      </c>
      <c r="N544" s="21">
        <v>0</v>
      </c>
      <c r="O544" s="21">
        <v>0</v>
      </c>
      <c r="P544" s="21">
        <v>0</v>
      </c>
      <c r="Q544" s="21">
        <v>0</v>
      </c>
      <c r="R544" s="21">
        <v>0</v>
      </c>
      <c r="S544" s="21">
        <v>0</v>
      </c>
      <c r="T544" s="21">
        <v>0</v>
      </c>
    </row>
    <row r="545" spans="1:20" x14ac:dyDescent="0.25">
      <c r="A545" s="19" t="s">
        <v>105</v>
      </c>
      <c r="B545" s="19">
        <v>0</v>
      </c>
      <c r="C545" s="20" t="s">
        <v>106</v>
      </c>
      <c r="D545" s="19">
        <v>35410006346</v>
      </c>
      <c r="E545" s="19" t="s">
        <v>684</v>
      </c>
      <c r="F545" s="20" t="s">
        <v>685</v>
      </c>
      <c r="G545" s="21">
        <v>34</v>
      </c>
      <c r="H545" s="21">
        <v>38</v>
      </c>
      <c r="I545" s="21">
        <v>0</v>
      </c>
      <c r="J545" s="18" t="str">
        <f>Tableau1[[#This Row],[Code Article Laboratoire]]&amp;Tableau1[[#This Row],[Magasin]]</f>
        <v>101042096Disponible</v>
      </c>
      <c r="K545" s="21">
        <v>0</v>
      </c>
      <c r="L545" s="21">
        <v>0</v>
      </c>
      <c r="M545" s="21">
        <v>4</v>
      </c>
      <c r="N545" s="21">
        <v>0</v>
      </c>
      <c r="O545" s="21">
        <v>0</v>
      </c>
      <c r="P545" s="21">
        <v>0</v>
      </c>
      <c r="Q545" s="21">
        <v>0</v>
      </c>
      <c r="R545" s="21">
        <v>0</v>
      </c>
      <c r="S545" s="21">
        <v>0</v>
      </c>
      <c r="T545" s="21">
        <v>0</v>
      </c>
    </row>
    <row r="546" spans="1:20" x14ac:dyDescent="0.25">
      <c r="A546" s="19" t="s">
        <v>105</v>
      </c>
      <c r="B546" s="19">
        <v>99</v>
      </c>
      <c r="C546" s="20" t="s">
        <v>143</v>
      </c>
      <c r="D546" s="19">
        <v>35410009456</v>
      </c>
      <c r="E546" s="19" t="s">
        <v>1217</v>
      </c>
      <c r="F546" s="20" t="s">
        <v>1218</v>
      </c>
      <c r="G546" s="21">
        <v>0</v>
      </c>
      <c r="H546" s="21">
        <v>0</v>
      </c>
      <c r="I546" s="21">
        <v>0</v>
      </c>
      <c r="J546" s="18" t="str">
        <f>Tableau1[[#This Row],[Code Article Laboratoire]]&amp;Tableau1[[#This Row],[Magasin]]</f>
        <v xml:space="preserve">101043649Stock Non Range               </v>
      </c>
      <c r="K546" s="21">
        <v>0</v>
      </c>
      <c r="L546" s="21">
        <v>0</v>
      </c>
      <c r="M546" s="21">
        <v>0</v>
      </c>
      <c r="N546" s="21">
        <v>0</v>
      </c>
      <c r="O546" s="21">
        <v>0</v>
      </c>
      <c r="P546" s="21">
        <v>0</v>
      </c>
      <c r="Q546" s="21">
        <v>0</v>
      </c>
      <c r="R546" s="21">
        <v>900</v>
      </c>
      <c r="S546" s="21">
        <v>900</v>
      </c>
      <c r="T546" s="21">
        <v>0</v>
      </c>
    </row>
    <row r="547" spans="1:20" x14ac:dyDescent="0.25">
      <c r="A547" s="19" t="s">
        <v>105</v>
      </c>
      <c r="B547" s="19">
        <v>0</v>
      </c>
      <c r="C547" s="20" t="s">
        <v>106</v>
      </c>
      <c r="D547" s="19">
        <v>35410009456</v>
      </c>
      <c r="E547" s="19" t="s">
        <v>1217</v>
      </c>
      <c r="F547" s="20" t="s">
        <v>1218</v>
      </c>
      <c r="G547" s="21">
        <v>881</v>
      </c>
      <c r="H547" s="21">
        <v>0</v>
      </c>
      <c r="I547" s="21">
        <v>900</v>
      </c>
      <c r="J547" s="18" t="str">
        <f>Tableau1[[#This Row],[Code Article Laboratoire]]&amp;Tableau1[[#This Row],[Magasin]]</f>
        <v>101043649Disponible</v>
      </c>
      <c r="K547" s="21">
        <v>0</v>
      </c>
      <c r="L547" s="21">
        <v>0</v>
      </c>
      <c r="M547" s="21">
        <v>19</v>
      </c>
      <c r="N547" s="21">
        <v>0</v>
      </c>
      <c r="O547" s="21">
        <v>0</v>
      </c>
      <c r="P547" s="21">
        <v>0</v>
      </c>
      <c r="Q547" s="21">
        <v>0</v>
      </c>
      <c r="R547" s="21">
        <v>900</v>
      </c>
      <c r="S547" s="21">
        <v>900</v>
      </c>
      <c r="T547" s="21">
        <v>0</v>
      </c>
    </row>
    <row r="548" spans="1:20" x14ac:dyDescent="0.25">
      <c r="A548" s="19" t="s">
        <v>105</v>
      </c>
      <c r="B548" s="19">
        <v>0</v>
      </c>
      <c r="C548" s="20" t="s">
        <v>106</v>
      </c>
      <c r="D548" s="19">
        <v>35410007963</v>
      </c>
      <c r="E548" s="19" t="s">
        <v>686</v>
      </c>
      <c r="F548" s="20" t="s">
        <v>687</v>
      </c>
      <c r="G548" s="21">
        <v>5</v>
      </c>
      <c r="H548" s="21">
        <v>9</v>
      </c>
      <c r="I548" s="21">
        <v>0</v>
      </c>
      <c r="J548" s="18" t="str">
        <f>Tableau1[[#This Row],[Code Article Laboratoire]]&amp;Tableau1[[#This Row],[Magasin]]</f>
        <v>101043800Disponible</v>
      </c>
      <c r="K548" s="21">
        <v>0</v>
      </c>
      <c r="L548" s="21">
        <v>0</v>
      </c>
      <c r="M548" s="21">
        <v>4</v>
      </c>
      <c r="N548" s="21">
        <v>0</v>
      </c>
      <c r="O548" s="21">
        <v>0</v>
      </c>
      <c r="P548" s="21">
        <v>0</v>
      </c>
      <c r="Q548" s="21">
        <v>0</v>
      </c>
      <c r="R548" s="21">
        <v>0</v>
      </c>
      <c r="S548" s="21">
        <v>0</v>
      </c>
      <c r="T548" s="21">
        <v>0</v>
      </c>
    </row>
    <row r="549" spans="1:20" x14ac:dyDescent="0.25">
      <c r="A549" s="19" t="s">
        <v>105</v>
      </c>
      <c r="B549" s="19">
        <v>0</v>
      </c>
      <c r="C549" s="20" t="s">
        <v>106</v>
      </c>
      <c r="D549" s="19">
        <v>35410007856</v>
      </c>
      <c r="E549" s="19" t="s">
        <v>688</v>
      </c>
      <c r="F549" s="20" t="s">
        <v>689</v>
      </c>
      <c r="G549" s="21">
        <v>47</v>
      </c>
      <c r="H549" s="21">
        <v>52</v>
      </c>
      <c r="I549" s="21">
        <v>0</v>
      </c>
      <c r="J549" s="18" t="str">
        <f>Tableau1[[#This Row],[Code Article Laboratoire]]&amp;Tableau1[[#This Row],[Magasin]]</f>
        <v>101043803Disponible</v>
      </c>
      <c r="K549" s="21">
        <v>0</v>
      </c>
      <c r="L549" s="21">
        <v>0</v>
      </c>
      <c r="M549" s="21">
        <v>5</v>
      </c>
      <c r="N549" s="21">
        <v>0</v>
      </c>
      <c r="O549" s="21">
        <v>0</v>
      </c>
      <c r="P549" s="21">
        <v>0</v>
      </c>
      <c r="Q549" s="21">
        <v>0</v>
      </c>
      <c r="R549" s="21">
        <v>0</v>
      </c>
      <c r="S549" s="21">
        <v>0</v>
      </c>
      <c r="T549" s="21">
        <v>0</v>
      </c>
    </row>
    <row r="550" spans="1:20" x14ac:dyDescent="0.25">
      <c r="A550" s="19" t="s">
        <v>105</v>
      </c>
      <c r="B550" s="19">
        <v>0</v>
      </c>
      <c r="C550" s="20" t="s">
        <v>106</v>
      </c>
      <c r="D550" s="19">
        <v>35410007740</v>
      </c>
      <c r="E550" s="19" t="s">
        <v>690</v>
      </c>
      <c r="F550" s="20" t="s">
        <v>691</v>
      </c>
      <c r="G550" s="21">
        <v>59</v>
      </c>
      <c r="H550" s="21">
        <v>62</v>
      </c>
      <c r="I550" s="21">
        <v>0</v>
      </c>
      <c r="J550" s="18" t="str">
        <f>Tableau1[[#This Row],[Code Article Laboratoire]]&amp;Tableau1[[#This Row],[Magasin]]</f>
        <v>101043808Disponible</v>
      </c>
      <c r="K550" s="21">
        <v>0</v>
      </c>
      <c r="L550" s="21">
        <v>0</v>
      </c>
      <c r="M550" s="21">
        <v>3</v>
      </c>
      <c r="N550" s="21">
        <v>0</v>
      </c>
      <c r="O550" s="21">
        <v>0</v>
      </c>
      <c r="P550" s="21">
        <v>0</v>
      </c>
      <c r="Q550" s="21">
        <v>0</v>
      </c>
      <c r="R550" s="21">
        <v>0</v>
      </c>
      <c r="S550" s="21">
        <v>0</v>
      </c>
      <c r="T550" s="21">
        <v>0</v>
      </c>
    </row>
    <row r="551" spans="1:20" x14ac:dyDescent="0.25">
      <c r="A551" s="19" t="s">
        <v>105</v>
      </c>
      <c r="B551" s="19">
        <v>0</v>
      </c>
      <c r="C551" s="20" t="s">
        <v>106</v>
      </c>
      <c r="D551" s="19">
        <v>35410007757</v>
      </c>
      <c r="E551" s="19" t="s">
        <v>692</v>
      </c>
      <c r="F551" s="20" t="s">
        <v>693</v>
      </c>
      <c r="G551" s="21">
        <v>193</v>
      </c>
      <c r="H551" s="21">
        <v>195</v>
      </c>
      <c r="I551" s="21">
        <v>0</v>
      </c>
      <c r="J551" s="18" t="str">
        <f>Tableau1[[#This Row],[Code Article Laboratoire]]&amp;Tableau1[[#This Row],[Magasin]]</f>
        <v>101043809Disponible</v>
      </c>
      <c r="K551" s="21">
        <v>0</v>
      </c>
      <c r="L551" s="21">
        <v>0</v>
      </c>
      <c r="M551" s="21">
        <v>2</v>
      </c>
      <c r="N551" s="21">
        <v>0</v>
      </c>
      <c r="O551" s="21">
        <v>0</v>
      </c>
      <c r="P551" s="21">
        <v>0</v>
      </c>
      <c r="Q551" s="21">
        <v>0</v>
      </c>
      <c r="R551" s="21">
        <v>0</v>
      </c>
      <c r="S551" s="21">
        <v>0</v>
      </c>
      <c r="T551" s="21">
        <v>0</v>
      </c>
    </row>
    <row r="552" spans="1:20" x14ac:dyDescent="0.25">
      <c r="A552" s="19" t="s">
        <v>105</v>
      </c>
      <c r="B552" s="19">
        <v>99</v>
      </c>
      <c r="C552" s="20" t="s">
        <v>143</v>
      </c>
      <c r="D552" s="19">
        <v>35410007765</v>
      </c>
      <c r="E552" s="19" t="s">
        <v>694</v>
      </c>
      <c r="F552" s="20" t="s">
        <v>695</v>
      </c>
      <c r="G552" s="21">
        <v>1</v>
      </c>
      <c r="H552" s="21">
        <v>0</v>
      </c>
      <c r="I552" s="21">
        <v>0</v>
      </c>
      <c r="J552" s="18" t="str">
        <f>Tableau1[[#This Row],[Code Article Laboratoire]]&amp;Tableau1[[#This Row],[Magasin]]</f>
        <v xml:space="preserve">101043810Stock Non Range               </v>
      </c>
      <c r="K552" s="21">
        <v>0</v>
      </c>
      <c r="L552" s="21">
        <v>0</v>
      </c>
      <c r="M552" s="21">
        <v>0</v>
      </c>
      <c r="N552" s="21">
        <v>0</v>
      </c>
      <c r="O552" s="21">
        <v>0</v>
      </c>
      <c r="P552" s="21">
        <v>0</v>
      </c>
      <c r="Q552" s="21">
        <v>0</v>
      </c>
      <c r="R552" s="21">
        <v>1</v>
      </c>
      <c r="S552" s="21">
        <v>0</v>
      </c>
      <c r="T552" s="21">
        <v>0</v>
      </c>
    </row>
    <row r="553" spans="1:20" x14ac:dyDescent="0.25">
      <c r="A553" s="19" t="s">
        <v>105</v>
      </c>
      <c r="B553" s="19">
        <v>0</v>
      </c>
      <c r="C553" s="20" t="s">
        <v>106</v>
      </c>
      <c r="D553" s="19">
        <v>35410007765</v>
      </c>
      <c r="E553" s="19" t="s">
        <v>694</v>
      </c>
      <c r="F553" s="20" t="s">
        <v>695</v>
      </c>
      <c r="G553" s="21">
        <v>137</v>
      </c>
      <c r="H553" s="21">
        <v>141</v>
      </c>
      <c r="I553" s="21">
        <v>0</v>
      </c>
      <c r="J553" s="18" t="str">
        <f>Tableau1[[#This Row],[Code Article Laboratoire]]&amp;Tableau1[[#This Row],[Magasin]]</f>
        <v>101043810Disponible</v>
      </c>
      <c r="K553" s="21">
        <v>0</v>
      </c>
      <c r="L553" s="21">
        <v>1</v>
      </c>
      <c r="M553" s="21">
        <v>4</v>
      </c>
      <c r="N553" s="21">
        <v>0</v>
      </c>
      <c r="O553" s="21">
        <v>0</v>
      </c>
      <c r="P553" s="21">
        <v>0</v>
      </c>
      <c r="Q553" s="21">
        <v>0</v>
      </c>
      <c r="R553" s="21">
        <v>0</v>
      </c>
      <c r="S553" s="21">
        <v>1</v>
      </c>
      <c r="T553" s="21">
        <v>0</v>
      </c>
    </row>
    <row r="554" spans="1:20" x14ac:dyDescent="0.25">
      <c r="A554" s="19" t="s">
        <v>105</v>
      </c>
      <c r="B554" s="19">
        <v>0</v>
      </c>
      <c r="C554" s="20" t="s">
        <v>106</v>
      </c>
      <c r="D554" s="19">
        <v>35410007898</v>
      </c>
      <c r="E554" s="19" t="s">
        <v>696</v>
      </c>
      <c r="F554" s="20" t="s">
        <v>697</v>
      </c>
      <c r="G554" s="21">
        <v>110</v>
      </c>
      <c r="H554" s="21">
        <v>110</v>
      </c>
      <c r="I554" s="21">
        <v>0</v>
      </c>
      <c r="J554" s="18" t="str">
        <f>Tableau1[[#This Row],[Code Article Laboratoire]]&amp;Tableau1[[#This Row],[Magasin]]</f>
        <v>101043811Disponible</v>
      </c>
      <c r="K554" s="21">
        <v>0</v>
      </c>
      <c r="L554" s="21">
        <v>0</v>
      </c>
      <c r="M554" s="21">
        <v>0</v>
      </c>
      <c r="N554" s="21">
        <v>0</v>
      </c>
      <c r="O554" s="21">
        <v>0</v>
      </c>
      <c r="P554" s="21">
        <v>0</v>
      </c>
      <c r="Q554" s="21">
        <v>0</v>
      </c>
      <c r="R554" s="21">
        <v>0</v>
      </c>
      <c r="S554" s="21">
        <v>0</v>
      </c>
      <c r="T554" s="21">
        <v>0</v>
      </c>
    </row>
    <row r="555" spans="1:20" x14ac:dyDescent="0.25">
      <c r="A555" s="19" t="s">
        <v>105</v>
      </c>
      <c r="B555" s="19">
        <v>0</v>
      </c>
      <c r="C555" s="20" t="s">
        <v>106</v>
      </c>
      <c r="D555" s="19">
        <v>35410007773</v>
      </c>
      <c r="E555" s="19" t="s">
        <v>698</v>
      </c>
      <c r="F555" s="20" t="s">
        <v>699</v>
      </c>
      <c r="G555" s="21">
        <v>60</v>
      </c>
      <c r="H555" s="21">
        <v>62</v>
      </c>
      <c r="I555" s="21">
        <v>0</v>
      </c>
      <c r="J555" s="18" t="str">
        <f>Tableau1[[#This Row],[Code Article Laboratoire]]&amp;Tableau1[[#This Row],[Magasin]]</f>
        <v>101043828Disponible</v>
      </c>
      <c r="K555" s="21">
        <v>0</v>
      </c>
      <c r="L555" s="21">
        <v>0</v>
      </c>
      <c r="M555" s="21">
        <v>2</v>
      </c>
      <c r="N555" s="21">
        <v>0</v>
      </c>
      <c r="O555" s="21">
        <v>0</v>
      </c>
      <c r="P555" s="21">
        <v>0</v>
      </c>
      <c r="Q555" s="21">
        <v>0</v>
      </c>
      <c r="R555" s="21">
        <v>0</v>
      </c>
      <c r="S555" s="21">
        <v>0</v>
      </c>
      <c r="T555" s="21">
        <v>0</v>
      </c>
    </row>
    <row r="556" spans="1:20" x14ac:dyDescent="0.25">
      <c r="A556" s="19" t="s">
        <v>105</v>
      </c>
      <c r="B556" s="19">
        <v>0</v>
      </c>
      <c r="C556" s="20" t="s">
        <v>106</v>
      </c>
      <c r="D556" s="19">
        <v>35410007781</v>
      </c>
      <c r="E556" s="19" t="s">
        <v>700</v>
      </c>
      <c r="F556" s="20" t="s">
        <v>701</v>
      </c>
      <c r="G556" s="21">
        <v>239</v>
      </c>
      <c r="H556" s="21">
        <v>243</v>
      </c>
      <c r="I556" s="21">
        <v>0</v>
      </c>
      <c r="J556" s="18" t="str">
        <f>Tableau1[[#This Row],[Code Article Laboratoire]]&amp;Tableau1[[#This Row],[Magasin]]</f>
        <v>101043829Disponible</v>
      </c>
      <c r="K556" s="21">
        <v>0</v>
      </c>
      <c r="L556" s="21">
        <v>0</v>
      </c>
      <c r="M556" s="21">
        <v>4</v>
      </c>
      <c r="N556" s="21">
        <v>0</v>
      </c>
      <c r="O556" s="21">
        <v>0</v>
      </c>
      <c r="P556" s="21">
        <v>0</v>
      </c>
      <c r="Q556" s="21">
        <v>0</v>
      </c>
      <c r="R556" s="21">
        <v>0</v>
      </c>
      <c r="S556" s="21">
        <v>0</v>
      </c>
      <c r="T556" s="21">
        <v>0</v>
      </c>
    </row>
    <row r="557" spans="1:20" x14ac:dyDescent="0.25">
      <c r="A557" s="19" t="s">
        <v>105</v>
      </c>
      <c r="B557" s="19">
        <v>0</v>
      </c>
      <c r="C557" s="20" t="s">
        <v>106</v>
      </c>
      <c r="D557" s="19">
        <v>35410007617</v>
      </c>
      <c r="E557" s="19" t="s">
        <v>702</v>
      </c>
      <c r="F557" s="20" t="s">
        <v>703</v>
      </c>
      <c r="G557" s="21">
        <v>219</v>
      </c>
      <c r="H557" s="21">
        <v>222</v>
      </c>
      <c r="I557" s="21">
        <v>0</v>
      </c>
      <c r="J557" s="18" t="str">
        <f>Tableau1[[#This Row],[Code Article Laboratoire]]&amp;Tableau1[[#This Row],[Magasin]]</f>
        <v>101043830Disponible</v>
      </c>
      <c r="K557" s="21">
        <v>0</v>
      </c>
      <c r="L557" s="21">
        <v>0</v>
      </c>
      <c r="M557" s="21">
        <v>3</v>
      </c>
      <c r="N557" s="21">
        <v>0</v>
      </c>
      <c r="O557" s="21">
        <v>0</v>
      </c>
      <c r="P557" s="21">
        <v>0</v>
      </c>
      <c r="Q557" s="21">
        <v>0</v>
      </c>
      <c r="R557" s="21">
        <v>0</v>
      </c>
      <c r="S557" s="21">
        <v>0</v>
      </c>
      <c r="T557" s="21">
        <v>0</v>
      </c>
    </row>
    <row r="558" spans="1:20" x14ac:dyDescent="0.25">
      <c r="A558" s="19" t="s">
        <v>105</v>
      </c>
      <c r="B558" s="19">
        <v>0</v>
      </c>
      <c r="C558" s="20" t="s">
        <v>106</v>
      </c>
      <c r="D558" s="19">
        <v>35410007922</v>
      </c>
      <c r="E558" s="19" t="s">
        <v>704</v>
      </c>
      <c r="F558" s="20" t="s">
        <v>705</v>
      </c>
      <c r="G558" s="21">
        <v>61</v>
      </c>
      <c r="H558" s="21">
        <v>63</v>
      </c>
      <c r="I558" s="21">
        <v>0</v>
      </c>
      <c r="J558" s="18" t="str">
        <f>Tableau1[[#This Row],[Code Article Laboratoire]]&amp;Tableau1[[#This Row],[Magasin]]</f>
        <v>101043831Disponible</v>
      </c>
      <c r="K558" s="21">
        <v>0</v>
      </c>
      <c r="L558" s="21">
        <v>0</v>
      </c>
      <c r="M558" s="21">
        <v>2</v>
      </c>
      <c r="N558" s="21">
        <v>0</v>
      </c>
      <c r="O558" s="21">
        <v>0</v>
      </c>
      <c r="P558" s="21">
        <v>0</v>
      </c>
      <c r="Q558" s="21">
        <v>0</v>
      </c>
      <c r="R558" s="21">
        <v>0</v>
      </c>
      <c r="S558" s="21">
        <v>0</v>
      </c>
      <c r="T558" s="21">
        <v>0</v>
      </c>
    </row>
    <row r="559" spans="1:20" x14ac:dyDescent="0.25">
      <c r="A559" s="19" t="s">
        <v>105</v>
      </c>
      <c r="B559" s="19">
        <v>0</v>
      </c>
      <c r="C559" s="20" t="s">
        <v>106</v>
      </c>
      <c r="D559" s="19">
        <v>35410007625</v>
      </c>
      <c r="E559" s="19" t="s">
        <v>706</v>
      </c>
      <c r="F559" s="20" t="s">
        <v>707</v>
      </c>
      <c r="G559" s="21">
        <v>95</v>
      </c>
      <c r="H559" s="21">
        <v>95</v>
      </c>
      <c r="I559" s="21">
        <v>0</v>
      </c>
      <c r="J559" s="18" t="str">
        <f>Tableau1[[#This Row],[Code Article Laboratoire]]&amp;Tableau1[[#This Row],[Magasin]]</f>
        <v>101043832Disponible</v>
      </c>
      <c r="K559" s="21">
        <v>0</v>
      </c>
      <c r="L559" s="21">
        <v>0</v>
      </c>
      <c r="M559" s="21">
        <v>0</v>
      </c>
      <c r="N559" s="21">
        <v>0</v>
      </c>
      <c r="O559" s="21">
        <v>0</v>
      </c>
      <c r="P559" s="21">
        <v>0</v>
      </c>
      <c r="Q559" s="21">
        <v>0</v>
      </c>
      <c r="R559" s="21">
        <v>0</v>
      </c>
      <c r="S559" s="21">
        <v>0</v>
      </c>
      <c r="T559" s="21">
        <v>0</v>
      </c>
    </row>
    <row r="560" spans="1:20" x14ac:dyDescent="0.25">
      <c r="A560" s="19" t="s">
        <v>105</v>
      </c>
      <c r="B560" s="19">
        <v>0</v>
      </c>
      <c r="C560" s="20" t="s">
        <v>106</v>
      </c>
      <c r="D560" s="19">
        <v>35410007633</v>
      </c>
      <c r="E560" s="19" t="s">
        <v>708</v>
      </c>
      <c r="F560" s="20" t="s">
        <v>709</v>
      </c>
      <c r="G560" s="21">
        <v>352</v>
      </c>
      <c r="H560" s="21">
        <v>353</v>
      </c>
      <c r="I560" s="21">
        <v>0</v>
      </c>
      <c r="J560" s="18" t="str">
        <f>Tableau1[[#This Row],[Code Article Laboratoire]]&amp;Tableau1[[#This Row],[Magasin]]</f>
        <v>101043833Disponible</v>
      </c>
      <c r="K560" s="21">
        <v>0</v>
      </c>
      <c r="L560" s="21">
        <v>0</v>
      </c>
      <c r="M560" s="21">
        <v>1</v>
      </c>
      <c r="N560" s="21">
        <v>0</v>
      </c>
      <c r="O560" s="21">
        <v>0</v>
      </c>
      <c r="P560" s="21">
        <v>0</v>
      </c>
      <c r="Q560" s="21">
        <v>0</v>
      </c>
      <c r="R560" s="21">
        <v>0</v>
      </c>
      <c r="S560" s="21">
        <v>0</v>
      </c>
      <c r="T560" s="21">
        <v>0</v>
      </c>
    </row>
    <row r="561" spans="1:20" x14ac:dyDescent="0.25">
      <c r="A561" s="19" t="s">
        <v>105</v>
      </c>
      <c r="B561" s="19">
        <v>0</v>
      </c>
      <c r="C561" s="20" t="s">
        <v>106</v>
      </c>
      <c r="D561" s="19">
        <v>35410007799</v>
      </c>
      <c r="E561" s="19" t="s">
        <v>710</v>
      </c>
      <c r="F561" s="20" t="s">
        <v>711</v>
      </c>
      <c r="G561" s="21">
        <v>233</v>
      </c>
      <c r="H561" s="21">
        <v>234</v>
      </c>
      <c r="I561" s="21">
        <v>0</v>
      </c>
      <c r="J561" s="18" t="str">
        <f>Tableau1[[#This Row],[Code Article Laboratoire]]&amp;Tableau1[[#This Row],[Magasin]]</f>
        <v>101043834Disponible</v>
      </c>
      <c r="K561" s="21">
        <v>0</v>
      </c>
      <c r="L561" s="21">
        <v>0</v>
      </c>
      <c r="M561" s="21">
        <v>1</v>
      </c>
      <c r="N561" s="21">
        <v>0</v>
      </c>
      <c r="O561" s="21">
        <v>0</v>
      </c>
      <c r="P561" s="21">
        <v>0</v>
      </c>
      <c r="Q561" s="21">
        <v>0</v>
      </c>
      <c r="R561" s="21">
        <v>0</v>
      </c>
      <c r="S561" s="21">
        <v>0</v>
      </c>
      <c r="T561" s="21">
        <v>0</v>
      </c>
    </row>
    <row r="562" spans="1:20" x14ac:dyDescent="0.25">
      <c r="A562" s="19" t="s">
        <v>105</v>
      </c>
      <c r="B562" s="19">
        <v>0</v>
      </c>
      <c r="C562" s="20" t="s">
        <v>106</v>
      </c>
      <c r="D562" s="19">
        <v>35410007948</v>
      </c>
      <c r="E562" s="19" t="s">
        <v>712</v>
      </c>
      <c r="F562" s="20" t="s">
        <v>713</v>
      </c>
      <c r="G562" s="21">
        <v>64</v>
      </c>
      <c r="H562" s="21">
        <v>66</v>
      </c>
      <c r="I562" s="21">
        <v>0</v>
      </c>
      <c r="J562" s="18" t="str">
        <f>Tableau1[[#This Row],[Code Article Laboratoire]]&amp;Tableau1[[#This Row],[Magasin]]</f>
        <v>101043835Disponible</v>
      </c>
      <c r="K562" s="21">
        <v>0</v>
      </c>
      <c r="L562" s="21">
        <v>0</v>
      </c>
      <c r="M562" s="21">
        <v>2</v>
      </c>
      <c r="N562" s="21">
        <v>0</v>
      </c>
      <c r="O562" s="21">
        <v>0</v>
      </c>
      <c r="P562" s="21">
        <v>0</v>
      </c>
      <c r="Q562" s="21">
        <v>0</v>
      </c>
      <c r="R562" s="21">
        <v>0</v>
      </c>
      <c r="S562" s="21">
        <v>0</v>
      </c>
      <c r="T562" s="21">
        <v>0</v>
      </c>
    </row>
    <row r="563" spans="1:20" x14ac:dyDescent="0.25">
      <c r="A563" s="19" t="s">
        <v>105</v>
      </c>
      <c r="B563" s="19">
        <v>0</v>
      </c>
      <c r="C563" s="20" t="s">
        <v>106</v>
      </c>
      <c r="D563" s="19">
        <v>35410007641</v>
      </c>
      <c r="E563" s="19" t="s">
        <v>714</v>
      </c>
      <c r="F563" s="20" t="s">
        <v>715</v>
      </c>
      <c r="G563" s="21">
        <v>225</v>
      </c>
      <c r="H563" s="21">
        <v>225</v>
      </c>
      <c r="I563" s="21">
        <v>0</v>
      </c>
      <c r="J563" s="18" t="str">
        <f>Tableau1[[#This Row],[Code Article Laboratoire]]&amp;Tableau1[[#This Row],[Magasin]]</f>
        <v>101043844Disponible</v>
      </c>
      <c r="K563" s="21">
        <v>0</v>
      </c>
      <c r="L563" s="21">
        <v>0</v>
      </c>
      <c r="M563" s="21">
        <v>0</v>
      </c>
      <c r="N563" s="21">
        <v>0</v>
      </c>
      <c r="O563" s="21">
        <v>0</v>
      </c>
      <c r="P563" s="21">
        <v>0</v>
      </c>
      <c r="Q563" s="21">
        <v>0</v>
      </c>
      <c r="R563" s="21">
        <v>0</v>
      </c>
      <c r="S563" s="21">
        <v>0</v>
      </c>
      <c r="T563" s="21">
        <v>0</v>
      </c>
    </row>
    <row r="564" spans="1:20" x14ac:dyDescent="0.25">
      <c r="A564" s="19" t="s">
        <v>105</v>
      </c>
      <c r="B564" s="19">
        <v>0</v>
      </c>
      <c r="C564" s="20" t="s">
        <v>106</v>
      </c>
      <c r="D564" s="19">
        <v>35410007526</v>
      </c>
      <c r="E564" s="19" t="s">
        <v>716</v>
      </c>
      <c r="F564" s="20" t="s">
        <v>717</v>
      </c>
      <c r="G564" s="21">
        <v>1180</v>
      </c>
      <c r="H564" s="21">
        <v>1180</v>
      </c>
      <c r="I564" s="21">
        <v>0</v>
      </c>
      <c r="J564" s="18" t="str">
        <f>Tableau1[[#This Row],[Code Article Laboratoire]]&amp;Tableau1[[#This Row],[Magasin]]</f>
        <v>101043845Disponible</v>
      </c>
      <c r="K564" s="21">
        <v>0</v>
      </c>
      <c r="L564" s="21">
        <v>0</v>
      </c>
      <c r="M564" s="21">
        <v>0</v>
      </c>
      <c r="N564" s="21">
        <v>0</v>
      </c>
      <c r="O564" s="21">
        <v>0</v>
      </c>
      <c r="P564" s="21">
        <v>0</v>
      </c>
      <c r="Q564" s="21">
        <v>0</v>
      </c>
      <c r="R564" s="21">
        <v>0</v>
      </c>
      <c r="S564" s="21">
        <v>0</v>
      </c>
      <c r="T564" s="21">
        <v>0</v>
      </c>
    </row>
    <row r="565" spans="1:20" x14ac:dyDescent="0.25">
      <c r="A565" s="19" t="s">
        <v>105</v>
      </c>
      <c r="B565" s="19">
        <v>0</v>
      </c>
      <c r="C565" s="20" t="s">
        <v>106</v>
      </c>
      <c r="D565" s="19">
        <v>35410007534</v>
      </c>
      <c r="E565" s="19" t="s">
        <v>718</v>
      </c>
      <c r="F565" s="20" t="s">
        <v>719</v>
      </c>
      <c r="G565" s="21">
        <v>712</v>
      </c>
      <c r="H565" s="21">
        <v>712</v>
      </c>
      <c r="I565" s="21">
        <v>0</v>
      </c>
      <c r="J565" s="18" t="str">
        <f>Tableau1[[#This Row],[Code Article Laboratoire]]&amp;Tableau1[[#This Row],[Magasin]]</f>
        <v>101043846Disponible</v>
      </c>
      <c r="K565" s="21">
        <v>0</v>
      </c>
      <c r="L565" s="21">
        <v>0</v>
      </c>
      <c r="M565" s="21">
        <v>0</v>
      </c>
      <c r="N565" s="21">
        <v>0</v>
      </c>
      <c r="O565" s="21">
        <v>0</v>
      </c>
      <c r="P565" s="21">
        <v>0</v>
      </c>
      <c r="Q565" s="21">
        <v>0</v>
      </c>
      <c r="R565" s="21">
        <v>0</v>
      </c>
      <c r="S565" s="21">
        <v>0</v>
      </c>
      <c r="T565" s="21">
        <v>0</v>
      </c>
    </row>
    <row r="566" spans="1:20" x14ac:dyDescent="0.25">
      <c r="A566" s="19" t="s">
        <v>105</v>
      </c>
      <c r="B566" s="19">
        <v>0</v>
      </c>
      <c r="C566" s="20" t="s">
        <v>106</v>
      </c>
      <c r="D566" s="19">
        <v>35410007658</v>
      </c>
      <c r="E566" s="19" t="s">
        <v>720</v>
      </c>
      <c r="F566" s="20" t="s">
        <v>721</v>
      </c>
      <c r="G566" s="21">
        <v>110</v>
      </c>
      <c r="H566" s="21">
        <v>134</v>
      </c>
      <c r="I566" s="21">
        <v>0</v>
      </c>
      <c r="J566" s="18" t="str">
        <f>Tableau1[[#This Row],[Code Article Laboratoire]]&amp;Tableau1[[#This Row],[Magasin]]</f>
        <v>101043847Disponible</v>
      </c>
      <c r="K566" s="21">
        <v>0</v>
      </c>
      <c r="L566" s="21">
        <v>0</v>
      </c>
      <c r="M566" s="21">
        <v>24</v>
      </c>
      <c r="N566" s="21">
        <v>0</v>
      </c>
      <c r="O566" s="21">
        <v>0</v>
      </c>
      <c r="P566" s="21">
        <v>0</v>
      </c>
      <c r="Q566" s="21">
        <v>0</v>
      </c>
      <c r="R566" s="21">
        <v>0</v>
      </c>
      <c r="S566" s="21">
        <v>0</v>
      </c>
      <c r="T566" s="21">
        <v>0</v>
      </c>
    </row>
    <row r="567" spans="1:20" x14ac:dyDescent="0.25">
      <c r="A567" s="19" t="s">
        <v>105</v>
      </c>
      <c r="B567" s="19">
        <v>0</v>
      </c>
      <c r="C567" s="20" t="s">
        <v>106</v>
      </c>
      <c r="D567" s="19">
        <v>35410007542</v>
      </c>
      <c r="E567" s="19" t="s">
        <v>722</v>
      </c>
      <c r="F567" s="20" t="s">
        <v>723</v>
      </c>
      <c r="G567" s="21">
        <v>331</v>
      </c>
      <c r="H567" s="21">
        <v>331</v>
      </c>
      <c r="I567" s="21">
        <v>0</v>
      </c>
      <c r="J567" s="18" t="str">
        <f>Tableau1[[#This Row],[Code Article Laboratoire]]&amp;Tableau1[[#This Row],[Magasin]]</f>
        <v>101043848Disponible</v>
      </c>
      <c r="K567" s="21">
        <v>0</v>
      </c>
      <c r="L567" s="21">
        <v>0</v>
      </c>
      <c r="M567" s="21">
        <v>0</v>
      </c>
      <c r="N567" s="21">
        <v>0</v>
      </c>
      <c r="O567" s="21">
        <v>0</v>
      </c>
      <c r="P567" s="21">
        <v>0</v>
      </c>
      <c r="Q567" s="21">
        <v>0</v>
      </c>
      <c r="R567" s="21">
        <v>0</v>
      </c>
      <c r="S567" s="21">
        <v>0</v>
      </c>
      <c r="T567" s="21">
        <v>0</v>
      </c>
    </row>
    <row r="568" spans="1:20" x14ac:dyDescent="0.25">
      <c r="A568" s="19" t="s">
        <v>105</v>
      </c>
      <c r="B568" s="19">
        <v>0</v>
      </c>
      <c r="C568" s="20" t="s">
        <v>106</v>
      </c>
      <c r="D568" s="19">
        <v>35410007559</v>
      </c>
      <c r="E568" s="19" t="s">
        <v>724</v>
      </c>
      <c r="F568" s="20" t="s">
        <v>725</v>
      </c>
      <c r="G568" s="21">
        <v>1167</v>
      </c>
      <c r="H568" s="21">
        <v>1167</v>
      </c>
      <c r="I568" s="21">
        <v>0</v>
      </c>
      <c r="J568" s="18" t="str">
        <f>Tableau1[[#This Row],[Code Article Laboratoire]]&amp;Tableau1[[#This Row],[Magasin]]</f>
        <v>101043849Disponible</v>
      </c>
      <c r="K568" s="21">
        <v>0</v>
      </c>
      <c r="L568" s="21">
        <v>0</v>
      </c>
      <c r="M568" s="21">
        <v>0</v>
      </c>
      <c r="N568" s="21">
        <v>0</v>
      </c>
      <c r="O568" s="21">
        <v>0</v>
      </c>
      <c r="P568" s="21">
        <v>0</v>
      </c>
      <c r="Q568" s="21">
        <v>0</v>
      </c>
      <c r="R568" s="21">
        <v>0</v>
      </c>
      <c r="S568" s="21">
        <v>0</v>
      </c>
      <c r="T568" s="21">
        <v>0</v>
      </c>
    </row>
    <row r="569" spans="1:20" x14ac:dyDescent="0.25">
      <c r="A569" s="19" t="s">
        <v>105</v>
      </c>
      <c r="B569" s="19">
        <v>0</v>
      </c>
      <c r="C569" s="20" t="s">
        <v>106</v>
      </c>
      <c r="D569" s="19">
        <v>35410007567</v>
      </c>
      <c r="E569" s="19" t="s">
        <v>726</v>
      </c>
      <c r="F569" s="20" t="s">
        <v>727</v>
      </c>
      <c r="G569" s="21">
        <v>810</v>
      </c>
      <c r="H569" s="21">
        <v>810</v>
      </c>
      <c r="I569" s="21">
        <v>0</v>
      </c>
      <c r="J569" s="18" t="str">
        <f>Tableau1[[#This Row],[Code Article Laboratoire]]&amp;Tableau1[[#This Row],[Magasin]]</f>
        <v>101043850Disponible</v>
      </c>
      <c r="K569" s="21">
        <v>0</v>
      </c>
      <c r="L569" s="21">
        <v>0</v>
      </c>
      <c r="M569" s="21">
        <v>0</v>
      </c>
      <c r="N569" s="21">
        <v>0</v>
      </c>
      <c r="O569" s="21">
        <v>0</v>
      </c>
      <c r="P569" s="21">
        <v>0</v>
      </c>
      <c r="Q569" s="21">
        <v>0</v>
      </c>
      <c r="R569" s="21">
        <v>0</v>
      </c>
      <c r="S569" s="21">
        <v>0</v>
      </c>
      <c r="T569" s="21">
        <v>0</v>
      </c>
    </row>
    <row r="570" spans="1:20" x14ac:dyDescent="0.25">
      <c r="A570" s="19" t="s">
        <v>105</v>
      </c>
      <c r="B570" s="19">
        <v>0</v>
      </c>
      <c r="C570" s="20" t="s">
        <v>106</v>
      </c>
      <c r="D570" s="19">
        <v>35410007815</v>
      </c>
      <c r="E570" s="19" t="s">
        <v>728</v>
      </c>
      <c r="F570" s="20" t="s">
        <v>729</v>
      </c>
      <c r="G570" s="21">
        <v>66</v>
      </c>
      <c r="H570" s="21">
        <v>114</v>
      </c>
      <c r="I570" s="21">
        <v>0</v>
      </c>
      <c r="J570" s="18" t="str">
        <f>Tableau1[[#This Row],[Code Article Laboratoire]]&amp;Tableau1[[#This Row],[Magasin]]</f>
        <v>101043851Disponible</v>
      </c>
      <c r="K570" s="21">
        <v>0</v>
      </c>
      <c r="L570" s="21">
        <v>0</v>
      </c>
      <c r="M570" s="21">
        <v>48</v>
      </c>
      <c r="N570" s="21">
        <v>0</v>
      </c>
      <c r="O570" s="21">
        <v>0</v>
      </c>
      <c r="P570" s="21">
        <v>0</v>
      </c>
      <c r="Q570" s="21">
        <v>0</v>
      </c>
      <c r="R570" s="21">
        <v>0</v>
      </c>
      <c r="S570" s="21">
        <v>0</v>
      </c>
      <c r="T570" s="21">
        <v>0</v>
      </c>
    </row>
    <row r="571" spans="1:20" x14ac:dyDescent="0.25">
      <c r="A571" s="19" t="s">
        <v>105</v>
      </c>
      <c r="B571" s="19">
        <v>0</v>
      </c>
      <c r="C571" s="20" t="s">
        <v>106</v>
      </c>
      <c r="D571" s="19">
        <v>35410007575</v>
      </c>
      <c r="E571" s="19" t="s">
        <v>730</v>
      </c>
      <c r="F571" s="20" t="s">
        <v>731</v>
      </c>
      <c r="G571" s="21">
        <v>277</v>
      </c>
      <c r="H571" s="21">
        <v>277</v>
      </c>
      <c r="I571" s="21">
        <v>0</v>
      </c>
      <c r="J571" s="18" t="str">
        <f>Tableau1[[#This Row],[Code Article Laboratoire]]&amp;Tableau1[[#This Row],[Magasin]]</f>
        <v>101043852Disponible</v>
      </c>
      <c r="K571" s="21">
        <v>0</v>
      </c>
      <c r="L571" s="21">
        <v>0</v>
      </c>
      <c r="M571" s="21">
        <v>0</v>
      </c>
      <c r="N571" s="21">
        <v>0</v>
      </c>
      <c r="O571" s="21">
        <v>0</v>
      </c>
      <c r="P571" s="21">
        <v>0</v>
      </c>
      <c r="Q571" s="21">
        <v>0</v>
      </c>
      <c r="R571" s="21">
        <v>0</v>
      </c>
      <c r="S571" s="21">
        <v>0</v>
      </c>
      <c r="T571" s="21">
        <v>0</v>
      </c>
    </row>
    <row r="572" spans="1:20" x14ac:dyDescent="0.25">
      <c r="A572" s="19" t="s">
        <v>105</v>
      </c>
      <c r="B572" s="19">
        <v>0</v>
      </c>
      <c r="C572" s="20" t="s">
        <v>106</v>
      </c>
      <c r="D572" s="19">
        <v>35410007583</v>
      </c>
      <c r="E572" s="19" t="s">
        <v>732</v>
      </c>
      <c r="F572" s="20" t="s">
        <v>733</v>
      </c>
      <c r="G572" s="21">
        <v>962</v>
      </c>
      <c r="H572" s="21">
        <v>962</v>
      </c>
      <c r="I572" s="21">
        <v>0</v>
      </c>
      <c r="J572" s="18" t="str">
        <f>Tableau1[[#This Row],[Code Article Laboratoire]]&amp;Tableau1[[#This Row],[Magasin]]</f>
        <v>101043853Disponible</v>
      </c>
      <c r="K572" s="21">
        <v>0</v>
      </c>
      <c r="L572" s="21">
        <v>0</v>
      </c>
      <c r="M572" s="21">
        <v>0</v>
      </c>
      <c r="N572" s="21">
        <v>0</v>
      </c>
      <c r="O572" s="21">
        <v>0</v>
      </c>
      <c r="P572" s="21">
        <v>0</v>
      </c>
      <c r="Q572" s="21">
        <v>0</v>
      </c>
      <c r="R572" s="21">
        <v>0</v>
      </c>
      <c r="S572" s="21">
        <v>0</v>
      </c>
      <c r="T572" s="21">
        <v>0</v>
      </c>
    </row>
    <row r="573" spans="1:20" x14ac:dyDescent="0.25">
      <c r="A573" s="19" t="s">
        <v>105</v>
      </c>
      <c r="B573" s="19">
        <v>0</v>
      </c>
      <c r="C573" s="20" t="s">
        <v>106</v>
      </c>
      <c r="D573" s="19">
        <v>35410007591</v>
      </c>
      <c r="E573" s="19" t="s">
        <v>734</v>
      </c>
      <c r="F573" s="20" t="s">
        <v>735</v>
      </c>
      <c r="G573" s="21">
        <v>823</v>
      </c>
      <c r="H573" s="21">
        <v>823</v>
      </c>
      <c r="I573" s="21">
        <v>0</v>
      </c>
      <c r="J573" s="18" t="str">
        <f>Tableau1[[#This Row],[Code Article Laboratoire]]&amp;Tableau1[[#This Row],[Magasin]]</f>
        <v>101043854Disponible</v>
      </c>
      <c r="K573" s="21">
        <v>0</v>
      </c>
      <c r="L573" s="21">
        <v>0</v>
      </c>
      <c r="M573" s="21">
        <v>0</v>
      </c>
      <c r="N573" s="21">
        <v>0</v>
      </c>
      <c r="O573" s="21">
        <v>0</v>
      </c>
      <c r="P573" s="21">
        <v>0</v>
      </c>
      <c r="Q573" s="21">
        <v>0</v>
      </c>
      <c r="R573" s="21">
        <v>0</v>
      </c>
      <c r="S573" s="21">
        <v>0</v>
      </c>
      <c r="T573" s="21">
        <v>0</v>
      </c>
    </row>
    <row r="574" spans="1:20" x14ac:dyDescent="0.25">
      <c r="A574" s="19" t="s">
        <v>105</v>
      </c>
      <c r="B574" s="19">
        <v>0</v>
      </c>
      <c r="C574" s="20" t="s">
        <v>106</v>
      </c>
      <c r="D574" s="19">
        <v>35410007666</v>
      </c>
      <c r="E574" s="19" t="s">
        <v>736</v>
      </c>
      <c r="F574" s="20" t="s">
        <v>737</v>
      </c>
      <c r="G574" s="21">
        <v>62</v>
      </c>
      <c r="H574" s="21">
        <v>86</v>
      </c>
      <c r="I574" s="21">
        <v>0</v>
      </c>
      <c r="J574" s="18" t="str">
        <f>Tableau1[[#This Row],[Code Article Laboratoire]]&amp;Tableau1[[#This Row],[Magasin]]</f>
        <v>101043856Disponible</v>
      </c>
      <c r="K574" s="21">
        <v>0</v>
      </c>
      <c r="L574" s="21">
        <v>0</v>
      </c>
      <c r="M574" s="21">
        <v>24</v>
      </c>
      <c r="N574" s="21">
        <v>0</v>
      </c>
      <c r="O574" s="21">
        <v>0</v>
      </c>
      <c r="P574" s="21">
        <v>0</v>
      </c>
      <c r="Q574" s="21">
        <v>0</v>
      </c>
      <c r="R574" s="21">
        <v>0</v>
      </c>
      <c r="S574" s="21">
        <v>0</v>
      </c>
      <c r="T574" s="21">
        <v>0</v>
      </c>
    </row>
    <row r="575" spans="1:20" x14ac:dyDescent="0.25">
      <c r="A575" s="19" t="s">
        <v>105</v>
      </c>
      <c r="B575" s="19">
        <v>0</v>
      </c>
      <c r="C575" s="20" t="s">
        <v>106</v>
      </c>
      <c r="D575" s="19">
        <v>35410007435</v>
      </c>
      <c r="E575" s="19" t="s">
        <v>738</v>
      </c>
      <c r="F575" s="20" t="s">
        <v>739</v>
      </c>
      <c r="G575" s="21">
        <v>20</v>
      </c>
      <c r="H575" s="21">
        <v>20</v>
      </c>
      <c r="I575" s="21">
        <v>0</v>
      </c>
      <c r="J575" s="18" t="str">
        <f>Tableau1[[#This Row],[Code Article Laboratoire]]&amp;Tableau1[[#This Row],[Magasin]]</f>
        <v>101043857Disponible</v>
      </c>
      <c r="K575" s="21">
        <v>0</v>
      </c>
      <c r="L575" s="21">
        <v>0</v>
      </c>
      <c r="M575" s="21">
        <v>0</v>
      </c>
      <c r="N575" s="21">
        <v>0</v>
      </c>
      <c r="O575" s="21">
        <v>0</v>
      </c>
      <c r="P575" s="21">
        <v>0</v>
      </c>
      <c r="Q575" s="21">
        <v>0</v>
      </c>
      <c r="R575" s="21">
        <v>0</v>
      </c>
      <c r="S575" s="21">
        <v>0</v>
      </c>
      <c r="T575" s="21">
        <v>0</v>
      </c>
    </row>
    <row r="576" spans="1:20" x14ac:dyDescent="0.25">
      <c r="A576" s="19" t="s">
        <v>105</v>
      </c>
      <c r="B576" s="19">
        <v>0</v>
      </c>
      <c r="C576" s="20" t="s">
        <v>106</v>
      </c>
      <c r="D576" s="19">
        <v>35410007443</v>
      </c>
      <c r="E576" s="19" t="s">
        <v>740</v>
      </c>
      <c r="F576" s="20" t="s">
        <v>741</v>
      </c>
      <c r="G576" s="21">
        <v>232</v>
      </c>
      <c r="H576" s="21">
        <v>232</v>
      </c>
      <c r="I576" s="21">
        <v>0</v>
      </c>
      <c r="J576" s="18" t="str">
        <f>Tableau1[[#This Row],[Code Article Laboratoire]]&amp;Tableau1[[#This Row],[Magasin]]</f>
        <v>101043858Disponible</v>
      </c>
      <c r="K576" s="21">
        <v>0</v>
      </c>
      <c r="L576" s="21">
        <v>0</v>
      </c>
      <c r="M576" s="21">
        <v>0</v>
      </c>
      <c r="N576" s="21">
        <v>0</v>
      </c>
      <c r="O576" s="21">
        <v>0</v>
      </c>
      <c r="P576" s="21">
        <v>0</v>
      </c>
      <c r="Q576" s="21">
        <v>0</v>
      </c>
      <c r="R576" s="21">
        <v>0</v>
      </c>
      <c r="S576" s="21">
        <v>0</v>
      </c>
      <c r="T576" s="21">
        <v>0</v>
      </c>
    </row>
    <row r="577" spans="1:20" x14ac:dyDescent="0.25">
      <c r="A577" s="19" t="s">
        <v>105</v>
      </c>
      <c r="B577" s="19">
        <v>0</v>
      </c>
      <c r="C577" s="20" t="s">
        <v>106</v>
      </c>
      <c r="D577" s="19">
        <v>35410007450</v>
      </c>
      <c r="E577" s="19" t="s">
        <v>742</v>
      </c>
      <c r="F577" s="20" t="s">
        <v>743</v>
      </c>
      <c r="G577" s="21">
        <v>186</v>
      </c>
      <c r="H577" s="21">
        <v>186</v>
      </c>
      <c r="I577" s="21">
        <v>0</v>
      </c>
      <c r="J577" s="18" t="str">
        <f>Tableau1[[#This Row],[Code Article Laboratoire]]&amp;Tableau1[[#This Row],[Magasin]]</f>
        <v>101043859Disponible</v>
      </c>
      <c r="K577" s="21">
        <v>0</v>
      </c>
      <c r="L577" s="21">
        <v>0</v>
      </c>
      <c r="M577" s="21">
        <v>0</v>
      </c>
      <c r="N577" s="21">
        <v>0</v>
      </c>
      <c r="O577" s="21">
        <v>0</v>
      </c>
      <c r="P577" s="21">
        <v>0</v>
      </c>
      <c r="Q577" s="21">
        <v>0</v>
      </c>
      <c r="R577" s="21">
        <v>0</v>
      </c>
      <c r="S577" s="21">
        <v>0</v>
      </c>
      <c r="T577" s="21">
        <v>0</v>
      </c>
    </row>
    <row r="578" spans="1:20" x14ac:dyDescent="0.25">
      <c r="A578" s="19" t="s">
        <v>105</v>
      </c>
      <c r="B578" s="19">
        <v>0</v>
      </c>
      <c r="C578" s="20" t="s">
        <v>106</v>
      </c>
      <c r="D578" s="19">
        <v>35410007674</v>
      </c>
      <c r="E578" s="19" t="s">
        <v>744</v>
      </c>
      <c r="F578" s="20" t="s">
        <v>745</v>
      </c>
      <c r="G578" s="21">
        <v>1</v>
      </c>
      <c r="H578" s="21">
        <v>1</v>
      </c>
      <c r="I578" s="21">
        <v>0</v>
      </c>
      <c r="J578" s="18" t="str">
        <f>Tableau1[[#This Row],[Code Article Laboratoire]]&amp;Tableau1[[#This Row],[Magasin]]</f>
        <v>101043861Disponible</v>
      </c>
      <c r="K578" s="21">
        <v>0</v>
      </c>
      <c r="L578" s="21">
        <v>0</v>
      </c>
      <c r="M578" s="21">
        <v>0</v>
      </c>
      <c r="N578" s="21">
        <v>0</v>
      </c>
      <c r="O578" s="21">
        <v>0</v>
      </c>
      <c r="P578" s="21">
        <v>0</v>
      </c>
      <c r="Q578" s="21">
        <v>0</v>
      </c>
      <c r="R578" s="21">
        <v>0</v>
      </c>
      <c r="S578" s="21">
        <v>0</v>
      </c>
      <c r="T578" s="21">
        <v>0</v>
      </c>
    </row>
    <row r="579" spans="1:20" x14ac:dyDescent="0.25">
      <c r="A579" s="19" t="s">
        <v>105</v>
      </c>
      <c r="B579" s="19">
        <v>0</v>
      </c>
      <c r="C579" s="20" t="s">
        <v>106</v>
      </c>
      <c r="D579" s="19">
        <v>35410007468</v>
      </c>
      <c r="E579" s="19" t="s">
        <v>746</v>
      </c>
      <c r="F579" s="20" t="s">
        <v>747</v>
      </c>
      <c r="G579" s="21">
        <v>332</v>
      </c>
      <c r="H579" s="21">
        <v>332</v>
      </c>
      <c r="I579" s="21">
        <v>0</v>
      </c>
      <c r="J579" s="18" t="str">
        <f>Tableau1[[#This Row],[Code Article Laboratoire]]&amp;Tableau1[[#This Row],[Magasin]]</f>
        <v>101043862Disponible</v>
      </c>
      <c r="K579" s="21">
        <v>0</v>
      </c>
      <c r="L579" s="21">
        <v>0</v>
      </c>
      <c r="M579" s="21">
        <v>0</v>
      </c>
      <c r="N579" s="21">
        <v>0</v>
      </c>
      <c r="O579" s="21">
        <v>0</v>
      </c>
      <c r="P579" s="21">
        <v>0</v>
      </c>
      <c r="Q579" s="21">
        <v>0</v>
      </c>
      <c r="R579" s="21">
        <v>0</v>
      </c>
      <c r="S579" s="21">
        <v>0</v>
      </c>
      <c r="T579" s="21">
        <v>0</v>
      </c>
    </row>
    <row r="580" spans="1:20" x14ac:dyDescent="0.25">
      <c r="A580" s="19" t="s">
        <v>105</v>
      </c>
      <c r="B580" s="19">
        <v>0</v>
      </c>
      <c r="C580" s="20" t="s">
        <v>106</v>
      </c>
      <c r="D580" s="19">
        <v>35410007476</v>
      </c>
      <c r="E580" s="19" t="s">
        <v>748</v>
      </c>
      <c r="F580" s="20" t="s">
        <v>749</v>
      </c>
      <c r="G580" s="21">
        <v>794</v>
      </c>
      <c r="H580" s="21">
        <v>794</v>
      </c>
      <c r="I580" s="21">
        <v>0</v>
      </c>
      <c r="J580" s="18" t="str">
        <f>Tableau1[[#This Row],[Code Article Laboratoire]]&amp;Tableau1[[#This Row],[Magasin]]</f>
        <v>101043863Disponible</v>
      </c>
      <c r="K580" s="21">
        <v>0</v>
      </c>
      <c r="L580" s="21">
        <v>0</v>
      </c>
      <c r="M580" s="21">
        <v>0</v>
      </c>
      <c r="N580" s="21">
        <v>0</v>
      </c>
      <c r="O580" s="21">
        <v>0</v>
      </c>
      <c r="P580" s="21">
        <v>0</v>
      </c>
      <c r="Q580" s="21">
        <v>0</v>
      </c>
      <c r="R580" s="21">
        <v>0</v>
      </c>
      <c r="S580" s="21">
        <v>0</v>
      </c>
      <c r="T580" s="21">
        <v>0</v>
      </c>
    </row>
    <row r="581" spans="1:20" x14ac:dyDescent="0.25">
      <c r="A581" s="19" t="s">
        <v>105</v>
      </c>
      <c r="B581" s="19">
        <v>0</v>
      </c>
      <c r="C581" s="20" t="s">
        <v>106</v>
      </c>
      <c r="D581" s="19">
        <v>35410007484</v>
      </c>
      <c r="E581" s="19" t="s">
        <v>750</v>
      </c>
      <c r="F581" s="20" t="s">
        <v>751</v>
      </c>
      <c r="G581" s="21">
        <v>772</v>
      </c>
      <c r="H581" s="21">
        <v>772</v>
      </c>
      <c r="I581" s="21">
        <v>0</v>
      </c>
      <c r="J581" s="18" t="str">
        <f>Tableau1[[#This Row],[Code Article Laboratoire]]&amp;Tableau1[[#This Row],[Magasin]]</f>
        <v>101043864Disponible</v>
      </c>
      <c r="K581" s="21">
        <v>0</v>
      </c>
      <c r="L581" s="21">
        <v>0</v>
      </c>
      <c r="M581" s="21">
        <v>0</v>
      </c>
      <c r="N581" s="21">
        <v>0</v>
      </c>
      <c r="O581" s="21">
        <v>0</v>
      </c>
      <c r="P581" s="21">
        <v>0</v>
      </c>
      <c r="Q581" s="21">
        <v>0</v>
      </c>
      <c r="R581" s="21">
        <v>0</v>
      </c>
      <c r="S581" s="21">
        <v>0</v>
      </c>
      <c r="T581" s="21">
        <v>0</v>
      </c>
    </row>
    <row r="582" spans="1:20" x14ac:dyDescent="0.25">
      <c r="A582" s="19" t="s">
        <v>105</v>
      </c>
      <c r="B582" s="19">
        <v>0</v>
      </c>
      <c r="C582" s="20" t="s">
        <v>106</v>
      </c>
      <c r="D582" s="19">
        <v>35410007682</v>
      </c>
      <c r="E582" s="19" t="s">
        <v>752</v>
      </c>
      <c r="F582" s="20" t="s">
        <v>753</v>
      </c>
      <c r="G582" s="21">
        <v>176</v>
      </c>
      <c r="H582" s="21">
        <v>176</v>
      </c>
      <c r="I582" s="21">
        <v>0</v>
      </c>
      <c r="J582" s="18" t="str">
        <f>Tableau1[[#This Row],[Code Article Laboratoire]]&amp;Tableau1[[#This Row],[Magasin]]</f>
        <v>101043865Disponible</v>
      </c>
      <c r="K582" s="21">
        <v>0</v>
      </c>
      <c r="L582" s="21">
        <v>0</v>
      </c>
      <c r="M582" s="21">
        <v>0</v>
      </c>
      <c r="N582" s="21">
        <v>0</v>
      </c>
      <c r="O582" s="21">
        <v>0</v>
      </c>
      <c r="P582" s="21">
        <v>0</v>
      </c>
      <c r="Q582" s="21">
        <v>0</v>
      </c>
      <c r="R582" s="21">
        <v>0</v>
      </c>
      <c r="S582" s="21">
        <v>0</v>
      </c>
      <c r="T582" s="21">
        <v>0</v>
      </c>
    </row>
    <row r="583" spans="1:20" x14ac:dyDescent="0.25">
      <c r="A583" s="19" t="s">
        <v>105</v>
      </c>
      <c r="B583" s="19">
        <v>0</v>
      </c>
      <c r="C583" s="20" t="s">
        <v>106</v>
      </c>
      <c r="D583" s="19">
        <v>35410007492</v>
      </c>
      <c r="E583" s="19" t="s">
        <v>754</v>
      </c>
      <c r="F583" s="20" t="s">
        <v>755</v>
      </c>
      <c r="G583" s="21">
        <v>85</v>
      </c>
      <c r="H583" s="21">
        <v>85</v>
      </c>
      <c r="I583" s="21">
        <v>0</v>
      </c>
      <c r="J583" s="18" t="str">
        <f>Tableau1[[#This Row],[Code Article Laboratoire]]&amp;Tableau1[[#This Row],[Magasin]]</f>
        <v>101043866Disponible</v>
      </c>
      <c r="K583" s="21">
        <v>0</v>
      </c>
      <c r="L583" s="21">
        <v>0</v>
      </c>
      <c r="M583" s="21">
        <v>0</v>
      </c>
      <c r="N583" s="21">
        <v>0</v>
      </c>
      <c r="O583" s="21">
        <v>0</v>
      </c>
      <c r="P583" s="21">
        <v>0</v>
      </c>
      <c r="Q583" s="21">
        <v>0</v>
      </c>
      <c r="R583" s="21">
        <v>0</v>
      </c>
      <c r="S583" s="21">
        <v>0</v>
      </c>
      <c r="T583" s="21">
        <v>0</v>
      </c>
    </row>
    <row r="584" spans="1:20" x14ac:dyDescent="0.25">
      <c r="A584" s="19" t="s">
        <v>105</v>
      </c>
      <c r="B584" s="19">
        <v>0</v>
      </c>
      <c r="C584" s="20" t="s">
        <v>106</v>
      </c>
      <c r="D584" s="19">
        <v>35410007500</v>
      </c>
      <c r="E584" s="19" t="s">
        <v>756</v>
      </c>
      <c r="F584" s="20" t="s">
        <v>757</v>
      </c>
      <c r="G584" s="21">
        <v>291</v>
      </c>
      <c r="H584" s="21">
        <v>318</v>
      </c>
      <c r="I584" s="21">
        <v>0</v>
      </c>
      <c r="J584" s="18" t="str">
        <f>Tableau1[[#This Row],[Code Article Laboratoire]]&amp;Tableau1[[#This Row],[Magasin]]</f>
        <v>101043867Disponible</v>
      </c>
      <c r="K584" s="21">
        <v>0</v>
      </c>
      <c r="L584" s="21">
        <v>0</v>
      </c>
      <c r="M584" s="21">
        <v>27</v>
      </c>
      <c r="N584" s="21">
        <v>0</v>
      </c>
      <c r="O584" s="21">
        <v>0</v>
      </c>
      <c r="P584" s="21">
        <v>0</v>
      </c>
      <c r="Q584" s="21">
        <v>0</v>
      </c>
      <c r="R584" s="21">
        <v>0</v>
      </c>
      <c r="S584" s="21">
        <v>0</v>
      </c>
      <c r="T584" s="21">
        <v>0</v>
      </c>
    </row>
    <row r="585" spans="1:20" x14ac:dyDescent="0.25">
      <c r="A585" s="19" t="s">
        <v>105</v>
      </c>
      <c r="B585" s="19">
        <v>0</v>
      </c>
      <c r="C585" s="20" t="s">
        <v>106</v>
      </c>
      <c r="D585" s="19">
        <v>35410007518</v>
      </c>
      <c r="E585" s="19" t="s">
        <v>758</v>
      </c>
      <c r="F585" s="20" t="s">
        <v>759</v>
      </c>
      <c r="G585" s="21">
        <v>143</v>
      </c>
      <c r="H585" s="21">
        <v>191</v>
      </c>
      <c r="I585" s="21">
        <v>0</v>
      </c>
      <c r="J585" s="18" t="str">
        <f>Tableau1[[#This Row],[Code Article Laboratoire]]&amp;Tableau1[[#This Row],[Magasin]]</f>
        <v>101043868Disponible</v>
      </c>
      <c r="K585" s="21">
        <v>0</v>
      </c>
      <c r="L585" s="21">
        <v>0</v>
      </c>
      <c r="M585" s="21">
        <v>48</v>
      </c>
      <c r="N585" s="21">
        <v>0</v>
      </c>
      <c r="O585" s="21">
        <v>0</v>
      </c>
      <c r="P585" s="21">
        <v>0</v>
      </c>
      <c r="Q585" s="21">
        <v>0</v>
      </c>
      <c r="R585" s="21">
        <v>0</v>
      </c>
      <c r="S585" s="21">
        <v>0</v>
      </c>
      <c r="T585" s="21">
        <v>0</v>
      </c>
    </row>
    <row r="586" spans="1:20" x14ac:dyDescent="0.25">
      <c r="A586" s="19" t="s">
        <v>105</v>
      </c>
      <c r="B586" s="19">
        <v>0</v>
      </c>
      <c r="C586" s="20" t="s">
        <v>106</v>
      </c>
      <c r="D586" s="19">
        <v>35410008581</v>
      </c>
      <c r="E586" s="19" t="s">
        <v>1145</v>
      </c>
      <c r="F586" s="20" t="s">
        <v>1146</v>
      </c>
      <c r="G586" s="21">
        <v>336</v>
      </c>
      <c r="H586" s="21">
        <v>426</v>
      </c>
      <c r="I586" s="21">
        <v>0</v>
      </c>
      <c r="J586" s="18" t="str">
        <f>Tableau1[[#This Row],[Code Article Laboratoire]]&amp;Tableau1[[#This Row],[Magasin]]</f>
        <v>101044157Disponible</v>
      </c>
      <c r="K586" s="21">
        <v>0</v>
      </c>
      <c r="L586" s="21">
        <v>0</v>
      </c>
      <c r="M586" s="21">
        <v>90</v>
      </c>
      <c r="N586" s="21">
        <v>0</v>
      </c>
      <c r="O586" s="21">
        <v>0</v>
      </c>
      <c r="P586" s="21">
        <v>0</v>
      </c>
      <c r="Q586" s="21">
        <v>0</v>
      </c>
      <c r="R586" s="21">
        <v>0</v>
      </c>
      <c r="S586" s="21">
        <v>0</v>
      </c>
      <c r="T586" s="21">
        <v>0</v>
      </c>
    </row>
    <row r="587" spans="1:20" x14ac:dyDescent="0.25">
      <c r="A587" s="19" t="s">
        <v>105</v>
      </c>
      <c r="B587" s="19">
        <v>42</v>
      </c>
      <c r="C587" s="20" t="s">
        <v>137</v>
      </c>
      <c r="D587" s="19">
        <v>35410008102</v>
      </c>
      <c r="E587" s="19" t="s">
        <v>1016</v>
      </c>
      <c r="F587" s="20" t="s">
        <v>1017</v>
      </c>
      <c r="G587" s="21">
        <v>5</v>
      </c>
      <c r="H587" s="21">
        <v>5</v>
      </c>
      <c r="I587" s="21">
        <v>0</v>
      </c>
      <c r="J587" s="18" t="str">
        <f>Tableau1[[#This Row],[Code Article Laboratoire]]&amp;Tableau1[[#This Row],[Magasin]]</f>
        <v xml:space="preserve">101044201Perime                        </v>
      </c>
      <c r="K587" s="21">
        <v>0</v>
      </c>
      <c r="L587" s="21">
        <v>0</v>
      </c>
      <c r="M587" s="21">
        <v>0</v>
      </c>
      <c r="N587" s="21">
        <v>0</v>
      </c>
      <c r="O587" s="21">
        <v>0</v>
      </c>
      <c r="P587" s="21">
        <v>0</v>
      </c>
      <c r="Q587" s="21">
        <v>0</v>
      </c>
      <c r="R587" s="21">
        <v>0</v>
      </c>
      <c r="S587" s="21">
        <v>0</v>
      </c>
      <c r="T587" s="21">
        <v>0</v>
      </c>
    </row>
    <row r="588" spans="1:20" x14ac:dyDescent="0.25">
      <c r="A588" s="19" t="s">
        <v>105</v>
      </c>
      <c r="B588" s="19">
        <v>0</v>
      </c>
      <c r="C588" s="20" t="s">
        <v>106</v>
      </c>
      <c r="D588" s="19">
        <v>35410008102</v>
      </c>
      <c r="E588" s="19" t="s">
        <v>1016</v>
      </c>
      <c r="F588" s="20" t="s">
        <v>1017</v>
      </c>
      <c r="G588" s="21">
        <v>1182</v>
      </c>
      <c r="H588" s="21">
        <v>1346</v>
      </c>
      <c r="I588" s="21">
        <v>0</v>
      </c>
      <c r="J588" s="18" t="str">
        <f>Tableau1[[#This Row],[Code Article Laboratoire]]&amp;Tableau1[[#This Row],[Magasin]]</f>
        <v>101044201Disponible</v>
      </c>
      <c r="K588" s="21">
        <v>0</v>
      </c>
      <c r="L588" s="21">
        <v>0</v>
      </c>
      <c r="M588" s="21">
        <v>164</v>
      </c>
      <c r="N588" s="21">
        <v>0</v>
      </c>
      <c r="O588" s="21">
        <v>0</v>
      </c>
      <c r="P588" s="21">
        <v>0</v>
      </c>
      <c r="Q588" s="21">
        <v>0</v>
      </c>
      <c r="R588" s="21">
        <v>0</v>
      </c>
      <c r="S588" s="21">
        <v>0</v>
      </c>
      <c r="T588" s="21">
        <v>0</v>
      </c>
    </row>
    <row r="589" spans="1:20" x14ac:dyDescent="0.25">
      <c r="A589" s="19" t="s">
        <v>105</v>
      </c>
      <c r="B589" s="19">
        <v>0</v>
      </c>
      <c r="C589" s="20" t="s">
        <v>106</v>
      </c>
      <c r="D589" s="19">
        <v>35410008136</v>
      </c>
      <c r="E589" s="19" t="s">
        <v>1026</v>
      </c>
      <c r="F589" s="20" t="s">
        <v>1027</v>
      </c>
      <c r="G589" s="21">
        <v>44</v>
      </c>
      <c r="H589" s="21">
        <v>44</v>
      </c>
      <c r="I589" s="21">
        <v>0</v>
      </c>
      <c r="J589" s="18" t="str">
        <f>Tableau1[[#This Row],[Code Article Laboratoire]]&amp;Tableau1[[#This Row],[Magasin]]</f>
        <v>101044219Disponible</v>
      </c>
      <c r="K589" s="21">
        <v>0</v>
      </c>
      <c r="L589" s="21">
        <v>0</v>
      </c>
      <c r="M589" s="21">
        <v>0</v>
      </c>
      <c r="N589" s="21">
        <v>0</v>
      </c>
      <c r="O589" s="21">
        <v>0</v>
      </c>
      <c r="P589" s="21">
        <v>0</v>
      </c>
      <c r="Q589" s="21">
        <v>0</v>
      </c>
      <c r="R589" s="21">
        <v>0</v>
      </c>
      <c r="S589" s="21">
        <v>0</v>
      </c>
      <c r="T589" s="21">
        <v>0</v>
      </c>
    </row>
    <row r="590" spans="1:20" x14ac:dyDescent="0.25">
      <c r="A590" s="19" t="s">
        <v>105</v>
      </c>
      <c r="B590" s="19">
        <v>0</v>
      </c>
      <c r="C590" s="20" t="s">
        <v>106</v>
      </c>
      <c r="D590" s="19">
        <v>35410008367</v>
      </c>
      <c r="E590" s="19" t="s">
        <v>1028</v>
      </c>
      <c r="F590" s="20" t="s">
        <v>1029</v>
      </c>
      <c r="G590" s="21">
        <v>50</v>
      </c>
      <c r="H590" s="21">
        <v>67</v>
      </c>
      <c r="I590" s="21">
        <v>0</v>
      </c>
      <c r="J590" s="18" t="str">
        <f>Tableau1[[#This Row],[Code Article Laboratoire]]&amp;Tableau1[[#This Row],[Magasin]]</f>
        <v>101044220Disponible</v>
      </c>
      <c r="K590" s="21">
        <v>0</v>
      </c>
      <c r="L590" s="21">
        <v>0</v>
      </c>
      <c r="M590" s="21">
        <v>17</v>
      </c>
      <c r="N590" s="21">
        <v>0</v>
      </c>
      <c r="O590" s="21">
        <v>0</v>
      </c>
      <c r="P590" s="21">
        <v>0</v>
      </c>
      <c r="Q590" s="21">
        <v>0</v>
      </c>
      <c r="R590" s="21">
        <v>0</v>
      </c>
      <c r="S590" s="21">
        <v>0</v>
      </c>
      <c r="T590" s="21">
        <v>0</v>
      </c>
    </row>
    <row r="591" spans="1:20" x14ac:dyDescent="0.25">
      <c r="A591" s="19" t="s">
        <v>105</v>
      </c>
      <c r="B591" s="19">
        <v>99</v>
      </c>
      <c r="C591" s="20" t="s">
        <v>143</v>
      </c>
      <c r="D591" s="19">
        <v>35410009464</v>
      </c>
      <c r="E591" s="19" t="s">
        <v>1219</v>
      </c>
      <c r="F591" s="20" t="s">
        <v>1220</v>
      </c>
      <c r="G591" s="21">
        <v>0</v>
      </c>
      <c r="H591" s="21">
        <v>0</v>
      </c>
      <c r="I591" s="21">
        <v>0</v>
      </c>
      <c r="J591" s="18" t="str">
        <f>Tableau1[[#This Row],[Code Article Laboratoire]]&amp;Tableau1[[#This Row],[Magasin]]</f>
        <v xml:space="preserve">101044221Stock Non Range               </v>
      </c>
      <c r="K591" s="21">
        <v>0</v>
      </c>
      <c r="L591" s="21">
        <v>0</v>
      </c>
      <c r="M591" s="21">
        <v>0</v>
      </c>
      <c r="N591" s="21">
        <v>0</v>
      </c>
      <c r="O591" s="21">
        <v>0</v>
      </c>
      <c r="P591" s="21">
        <v>0</v>
      </c>
      <c r="Q591" s="21">
        <v>0</v>
      </c>
      <c r="R591" s="21">
        <v>48</v>
      </c>
      <c r="S591" s="21">
        <v>48</v>
      </c>
      <c r="T591" s="21">
        <v>0</v>
      </c>
    </row>
    <row r="592" spans="1:20" x14ac:dyDescent="0.25">
      <c r="A592" s="19" t="s">
        <v>105</v>
      </c>
      <c r="B592" s="19">
        <v>0</v>
      </c>
      <c r="C592" s="20" t="s">
        <v>106</v>
      </c>
      <c r="D592" s="19">
        <v>35410009464</v>
      </c>
      <c r="E592" s="19" t="s">
        <v>1219</v>
      </c>
      <c r="F592" s="20" t="s">
        <v>1220</v>
      </c>
      <c r="G592" s="21">
        <v>48</v>
      </c>
      <c r="H592" s="21">
        <v>0</v>
      </c>
      <c r="I592" s="21">
        <v>48</v>
      </c>
      <c r="J592" s="18" t="str">
        <f>Tableau1[[#This Row],[Code Article Laboratoire]]&amp;Tableau1[[#This Row],[Magasin]]</f>
        <v>101044221Disponible</v>
      </c>
      <c r="K592" s="21">
        <v>0</v>
      </c>
      <c r="L592" s="21">
        <v>0</v>
      </c>
      <c r="M592" s="21">
        <v>0</v>
      </c>
      <c r="N592" s="21">
        <v>0</v>
      </c>
      <c r="O592" s="21">
        <v>0</v>
      </c>
      <c r="P592" s="21">
        <v>0</v>
      </c>
      <c r="Q592" s="21">
        <v>0</v>
      </c>
      <c r="R592" s="21">
        <v>48</v>
      </c>
      <c r="S592" s="21">
        <v>48</v>
      </c>
      <c r="T592" s="21">
        <v>0</v>
      </c>
    </row>
    <row r="593" spans="1:20" x14ac:dyDescent="0.25">
      <c r="A593" s="19" t="s">
        <v>105</v>
      </c>
      <c r="B593" s="19">
        <v>99</v>
      </c>
      <c r="C593" s="20" t="s">
        <v>143</v>
      </c>
      <c r="D593" s="19">
        <v>35410009472</v>
      </c>
      <c r="E593" s="19" t="s">
        <v>1221</v>
      </c>
      <c r="F593" s="20" t="s">
        <v>1222</v>
      </c>
      <c r="G593" s="21">
        <v>0</v>
      </c>
      <c r="H593" s="21">
        <v>0</v>
      </c>
      <c r="I593" s="21">
        <v>0</v>
      </c>
      <c r="J593" s="18" t="str">
        <f>Tableau1[[#This Row],[Code Article Laboratoire]]&amp;Tableau1[[#This Row],[Magasin]]</f>
        <v xml:space="preserve">101044222Stock Non Range               </v>
      </c>
      <c r="K593" s="21">
        <v>0</v>
      </c>
      <c r="L593" s="21">
        <v>0</v>
      </c>
      <c r="M593" s="21">
        <v>0</v>
      </c>
      <c r="N593" s="21">
        <v>0</v>
      </c>
      <c r="O593" s="21">
        <v>0</v>
      </c>
      <c r="P593" s="21">
        <v>0</v>
      </c>
      <c r="Q593" s="21">
        <v>0</v>
      </c>
      <c r="R593" s="21">
        <v>48</v>
      </c>
      <c r="S593" s="21">
        <v>48</v>
      </c>
      <c r="T593" s="21">
        <v>0</v>
      </c>
    </row>
    <row r="594" spans="1:20" x14ac:dyDescent="0.25">
      <c r="A594" s="19" t="s">
        <v>105</v>
      </c>
      <c r="B594" s="19">
        <v>0</v>
      </c>
      <c r="C594" s="20" t="s">
        <v>106</v>
      </c>
      <c r="D594" s="19">
        <v>35410009472</v>
      </c>
      <c r="E594" s="19" t="s">
        <v>1221</v>
      </c>
      <c r="F594" s="20" t="s">
        <v>1222</v>
      </c>
      <c r="G594" s="21">
        <v>36</v>
      </c>
      <c r="H594" s="21">
        <v>0</v>
      </c>
      <c r="I594" s="21">
        <v>48</v>
      </c>
      <c r="J594" s="18" t="str">
        <f>Tableau1[[#This Row],[Code Article Laboratoire]]&amp;Tableau1[[#This Row],[Magasin]]</f>
        <v>101044222Disponible</v>
      </c>
      <c r="K594" s="21">
        <v>0</v>
      </c>
      <c r="L594" s="21">
        <v>0</v>
      </c>
      <c r="M594" s="21">
        <v>12</v>
      </c>
      <c r="N594" s="21">
        <v>0</v>
      </c>
      <c r="O594" s="21">
        <v>0</v>
      </c>
      <c r="P594" s="21">
        <v>0</v>
      </c>
      <c r="Q594" s="21">
        <v>0</v>
      </c>
      <c r="R594" s="21">
        <v>48</v>
      </c>
      <c r="S594" s="21">
        <v>48</v>
      </c>
      <c r="T594" s="21">
        <v>0</v>
      </c>
    </row>
    <row r="595" spans="1:20" x14ac:dyDescent="0.25">
      <c r="A595" s="19" t="s">
        <v>105</v>
      </c>
      <c r="B595" s="19">
        <v>0</v>
      </c>
      <c r="C595" s="20" t="s">
        <v>106</v>
      </c>
      <c r="D595" s="19">
        <v>35410008151</v>
      </c>
      <c r="E595" s="19" t="s">
        <v>1030</v>
      </c>
      <c r="F595" s="20" t="s">
        <v>1031</v>
      </c>
      <c r="G595" s="21">
        <v>44</v>
      </c>
      <c r="H595" s="21">
        <v>47</v>
      </c>
      <c r="I595" s="21">
        <v>0</v>
      </c>
      <c r="J595" s="18" t="str">
        <f>Tableau1[[#This Row],[Code Article Laboratoire]]&amp;Tableau1[[#This Row],[Magasin]]</f>
        <v>101044223Disponible</v>
      </c>
      <c r="K595" s="21">
        <v>0</v>
      </c>
      <c r="L595" s="21">
        <v>0</v>
      </c>
      <c r="M595" s="21">
        <v>3</v>
      </c>
      <c r="N595" s="21">
        <v>0</v>
      </c>
      <c r="O595" s="21">
        <v>0</v>
      </c>
      <c r="P595" s="21">
        <v>0</v>
      </c>
      <c r="Q595" s="21">
        <v>0</v>
      </c>
      <c r="R595" s="21">
        <v>0</v>
      </c>
      <c r="S595" s="21">
        <v>0</v>
      </c>
      <c r="T595" s="21">
        <v>0</v>
      </c>
    </row>
    <row r="596" spans="1:20" x14ac:dyDescent="0.25">
      <c r="A596" s="19" t="s">
        <v>105</v>
      </c>
      <c r="B596" s="19">
        <v>0</v>
      </c>
      <c r="C596" s="20" t="s">
        <v>106</v>
      </c>
      <c r="D596" s="19">
        <v>35410008383</v>
      </c>
      <c r="E596" s="19" t="s">
        <v>1032</v>
      </c>
      <c r="F596" s="20" t="s">
        <v>1033</v>
      </c>
      <c r="G596" s="21">
        <v>44</v>
      </c>
      <c r="H596" s="21">
        <v>65</v>
      </c>
      <c r="I596" s="21">
        <v>0</v>
      </c>
      <c r="J596" s="18" t="str">
        <f>Tableau1[[#This Row],[Code Article Laboratoire]]&amp;Tableau1[[#This Row],[Magasin]]</f>
        <v>101044224Disponible</v>
      </c>
      <c r="K596" s="21">
        <v>0</v>
      </c>
      <c r="L596" s="21">
        <v>0</v>
      </c>
      <c r="M596" s="21">
        <v>21</v>
      </c>
      <c r="N596" s="21">
        <v>0</v>
      </c>
      <c r="O596" s="21">
        <v>0</v>
      </c>
      <c r="P596" s="21">
        <v>0</v>
      </c>
      <c r="Q596" s="21">
        <v>0</v>
      </c>
      <c r="R596" s="21">
        <v>0</v>
      </c>
      <c r="S596" s="21">
        <v>0</v>
      </c>
      <c r="T596" s="21">
        <v>0</v>
      </c>
    </row>
    <row r="597" spans="1:20" x14ac:dyDescent="0.25">
      <c r="A597" s="19" t="s">
        <v>105</v>
      </c>
      <c r="B597" s="19">
        <v>0</v>
      </c>
      <c r="C597" s="20" t="s">
        <v>106</v>
      </c>
      <c r="D597" s="19">
        <v>35410008284</v>
      </c>
      <c r="E597" s="19" t="s">
        <v>1034</v>
      </c>
      <c r="F597" s="20" t="s">
        <v>1035</v>
      </c>
      <c r="G597" s="21">
        <v>49</v>
      </c>
      <c r="H597" s="21">
        <v>54</v>
      </c>
      <c r="I597" s="21">
        <v>0</v>
      </c>
      <c r="J597" s="18" t="str">
        <f>Tableau1[[#This Row],[Code Article Laboratoire]]&amp;Tableau1[[#This Row],[Magasin]]</f>
        <v>101044225Disponible</v>
      </c>
      <c r="K597" s="21">
        <v>0</v>
      </c>
      <c r="L597" s="21">
        <v>0</v>
      </c>
      <c r="M597" s="21">
        <v>5</v>
      </c>
      <c r="N597" s="21">
        <v>0</v>
      </c>
      <c r="O597" s="21">
        <v>0</v>
      </c>
      <c r="P597" s="21">
        <v>0</v>
      </c>
      <c r="Q597" s="21">
        <v>0</v>
      </c>
      <c r="R597" s="21">
        <v>0</v>
      </c>
      <c r="S597" s="21">
        <v>0</v>
      </c>
      <c r="T597" s="21">
        <v>0</v>
      </c>
    </row>
    <row r="598" spans="1:20" x14ac:dyDescent="0.25">
      <c r="A598" s="19" t="s">
        <v>105</v>
      </c>
      <c r="B598" s="19">
        <v>0</v>
      </c>
      <c r="C598" s="20" t="s">
        <v>106</v>
      </c>
      <c r="D598" s="19">
        <v>35410008177</v>
      </c>
      <c r="E598" s="19" t="s">
        <v>1036</v>
      </c>
      <c r="F598" s="20" t="s">
        <v>1037</v>
      </c>
      <c r="G598" s="21">
        <v>14</v>
      </c>
      <c r="H598" s="21">
        <v>28</v>
      </c>
      <c r="I598" s="21">
        <v>0</v>
      </c>
      <c r="J598" s="18" t="str">
        <f>Tableau1[[#This Row],[Code Article Laboratoire]]&amp;Tableau1[[#This Row],[Magasin]]</f>
        <v>101044226Disponible</v>
      </c>
      <c r="K598" s="21">
        <v>0</v>
      </c>
      <c r="L598" s="21">
        <v>0</v>
      </c>
      <c r="M598" s="21">
        <v>14</v>
      </c>
      <c r="N598" s="21">
        <v>0</v>
      </c>
      <c r="O598" s="21">
        <v>0</v>
      </c>
      <c r="P598" s="21">
        <v>0</v>
      </c>
      <c r="Q598" s="21">
        <v>0</v>
      </c>
      <c r="R598" s="21">
        <v>0</v>
      </c>
      <c r="S598" s="21">
        <v>0</v>
      </c>
      <c r="T598" s="21">
        <v>0</v>
      </c>
    </row>
    <row r="599" spans="1:20" x14ac:dyDescent="0.25">
      <c r="A599" s="19" t="s">
        <v>105</v>
      </c>
      <c r="B599" s="19">
        <v>0</v>
      </c>
      <c r="C599" s="20" t="s">
        <v>106</v>
      </c>
      <c r="D599" s="19">
        <v>35410008185</v>
      </c>
      <c r="E599" s="19" t="s">
        <v>1038</v>
      </c>
      <c r="F599" s="20" t="s">
        <v>1039</v>
      </c>
      <c r="G599" s="21">
        <v>35</v>
      </c>
      <c r="H599" s="21">
        <v>35</v>
      </c>
      <c r="I599" s="21">
        <v>0</v>
      </c>
      <c r="J599" s="18" t="str">
        <f>Tableau1[[#This Row],[Code Article Laboratoire]]&amp;Tableau1[[#This Row],[Magasin]]</f>
        <v>101044227Disponible</v>
      </c>
      <c r="K599" s="21">
        <v>0</v>
      </c>
      <c r="L599" s="21">
        <v>0</v>
      </c>
      <c r="M599" s="21">
        <v>0</v>
      </c>
      <c r="N599" s="21">
        <v>0</v>
      </c>
      <c r="O599" s="21">
        <v>0</v>
      </c>
      <c r="P599" s="21">
        <v>0</v>
      </c>
      <c r="Q599" s="21">
        <v>0</v>
      </c>
      <c r="R599" s="21">
        <v>0</v>
      </c>
      <c r="S599" s="21">
        <v>0</v>
      </c>
      <c r="T599" s="21">
        <v>0</v>
      </c>
    </row>
    <row r="600" spans="1:20" x14ac:dyDescent="0.25">
      <c r="A600" s="19" t="s">
        <v>105</v>
      </c>
      <c r="B600" s="19">
        <v>0</v>
      </c>
      <c r="C600" s="20" t="s">
        <v>106</v>
      </c>
      <c r="D600" s="19">
        <v>35410008409</v>
      </c>
      <c r="E600" s="19" t="s">
        <v>1040</v>
      </c>
      <c r="F600" s="20" t="s">
        <v>1041</v>
      </c>
      <c r="G600" s="21">
        <v>173</v>
      </c>
      <c r="H600" s="21">
        <v>175</v>
      </c>
      <c r="I600" s="21">
        <v>0</v>
      </c>
      <c r="J600" s="18" t="str">
        <f>Tableau1[[#This Row],[Code Article Laboratoire]]&amp;Tableau1[[#This Row],[Magasin]]</f>
        <v>101044228Disponible</v>
      </c>
      <c r="K600" s="21">
        <v>0</v>
      </c>
      <c r="L600" s="21">
        <v>0</v>
      </c>
      <c r="M600" s="21">
        <v>2</v>
      </c>
      <c r="N600" s="21">
        <v>0</v>
      </c>
      <c r="O600" s="21">
        <v>0</v>
      </c>
      <c r="P600" s="21">
        <v>0</v>
      </c>
      <c r="Q600" s="21">
        <v>0</v>
      </c>
      <c r="R600" s="21">
        <v>0</v>
      </c>
      <c r="S600" s="21">
        <v>0</v>
      </c>
      <c r="T600" s="21">
        <v>0</v>
      </c>
    </row>
    <row r="601" spans="1:20" x14ac:dyDescent="0.25">
      <c r="A601" s="19" t="s">
        <v>105</v>
      </c>
      <c r="B601" s="19">
        <v>0</v>
      </c>
      <c r="C601" s="20" t="s">
        <v>106</v>
      </c>
      <c r="D601" s="19">
        <v>35410008425</v>
      </c>
      <c r="E601" s="19" t="s">
        <v>1042</v>
      </c>
      <c r="F601" s="20" t="s">
        <v>1043</v>
      </c>
      <c r="G601" s="21">
        <v>153</v>
      </c>
      <c r="H601" s="21">
        <v>161</v>
      </c>
      <c r="I601" s="21">
        <v>0</v>
      </c>
      <c r="J601" s="18" t="str">
        <f>Tableau1[[#This Row],[Code Article Laboratoire]]&amp;Tableau1[[#This Row],[Magasin]]</f>
        <v>101044229Disponible</v>
      </c>
      <c r="K601" s="21">
        <v>0</v>
      </c>
      <c r="L601" s="21">
        <v>0</v>
      </c>
      <c r="M601" s="21">
        <v>7</v>
      </c>
      <c r="N601" s="21">
        <v>0</v>
      </c>
      <c r="O601" s="21">
        <v>0</v>
      </c>
      <c r="P601" s="21">
        <v>0</v>
      </c>
      <c r="Q601" s="21">
        <v>0</v>
      </c>
      <c r="R601" s="21">
        <v>0</v>
      </c>
      <c r="S601" s="21">
        <v>0</v>
      </c>
      <c r="T601" s="21">
        <v>-1</v>
      </c>
    </row>
    <row r="602" spans="1:20" x14ac:dyDescent="0.25">
      <c r="A602" s="19" t="s">
        <v>105</v>
      </c>
      <c r="B602" s="19">
        <v>0</v>
      </c>
      <c r="C602" s="20" t="s">
        <v>106</v>
      </c>
      <c r="D602" s="19">
        <v>35410008128</v>
      </c>
      <c r="E602" s="19" t="s">
        <v>1044</v>
      </c>
      <c r="F602" s="20" t="s">
        <v>1045</v>
      </c>
      <c r="G602" s="21">
        <v>22</v>
      </c>
      <c r="H602" s="21">
        <v>22</v>
      </c>
      <c r="I602" s="21">
        <v>0</v>
      </c>
      <c r="J602" s="18" t="str">
        <f>Tableau1[[#This Row],[Code Article Laboratoire]]&amp;Tableau1[[#This Row],[Magasin]]</f>
        <v>101044231Disponible</v>
      </c>
      <c r="K602" s="21">
        <v>0</v>
      </c>
      <c r="L602" s="21">
        <v>0</v>
      </c>
      <c r="M602" s="21">
        <v>0</v>
      </c>
      <c r="N602" s="21">
        <v>0</v>
      </c>
      <c r="O602" s="21">
        <v>0</v>
      </c>
      <c r="P602" s="21">
        <v>0</v>
      </c>
      <c r="Q602" s="21">
        <v>0</v>
      </c>
      <c r="R602" s="21">
        <v>0</v>
      </c>
      <c r="S602" s="21">
        <v>0</v>
      </c>
      <c r="T602" s="21">
        <v>0</v>
      </c>
    </row>
    <row r="603" spans="1:20" x14ac:dyDescent="0.25">
      <c r="A603" s="19" t="s">
        <v>105</v>
      </c>
      <c r="B603" s="19">
        <v>0</v>
      </c>
      <c r="C603" s="20" t="s">
        <v>106</v>
      </c>
      <c r="D603" s="19">
        <v>35410008268</v>
      </c>
      <c r="E603" s="19" t="s">
        <v>1046</v>
      </c>
      <c r="F603" s="20" t="s">
        <v>1047</v>
      </c>
      <c r="G603" s="21">
        <v>29</v>
      </c>
      <c r="H603" s="21">
        <v>31</v>
      </c>
      <c r="I603" s="21">
        <v>0</v>
      </c>
      <c r="J603" s="18" t="str">
        <f>Tableau1[[#This Row],[Code Article Laboratoire]]&amp;Tableau1[[#This Row],[Magasin]]</f>
        <v>101044232Disponible</v>
      </c>
      <c r="K603" s="21">
        <v>0</v>
      </c>
      <c r="L603" s="21">
        <v>0</v>
      </c>
      <c r="M603" s="21">
        <v>2</v>
      </c>
      <c r="N603" s="21">
        <v>0</v>
      </c>
      <c r="O603" s="21">
        <v>0</v>
      </c>
      <c r="P603" s="21">
        <v>0</v>
      </c>
      <c r="Q603" s="21">
        <v>0</v>
      </c>
      <c r="R603" s="21">
        <v>0</v>
      </c>
      <c r="S603" s="21">
        <v>0</v>
      </c>
      <c r="T603" s="21">
        <v>0</v>
      </c>
    </row>
    <row r="604" spans="1:20" x14ac:dyDescent="0.25">
      <c r="A604" s="19" t="s">
        <v>105</v>
      </c>
      <c r="B604" s="19">
        <v>0</v>
      </c>
      <c r="C604" s="20" t="s">
        <v>106</v>
      </c>
      <c r="D604" s="19">
        <v>35410008292</v>
      </c>
      <c r="E604" s="19" t="s">
        <v>1048</v>
      </c>
      <c r="F604" s="20" t="s">
        <v>1049</v>
      </c>
      <c r="G604" s="21">
        <v>60</v>
      </c>
      <c r="H604" s="21">
        <v>61</v>
      </c>
      <c r="I604" s="21">
        <v>0</v>
      </c>
      <c r="J604" s="18" t="str">
        <f>Tableau1[[#This Row],[Code Article Laboratoire]]&amp;Tableau1[[#This Row],[Magasin]]</f>
        <v>101044233Disponible</v>
      </c>
      <c r="K604" s="21">
        <v>0</v>
      </c>
      <c r="L604" s="21">
        <v>0</v>
      </c>
      <c r="M604" s="21">
        <v>1</v>
      </c>
      <c r="N604" s="21">
        <v>0</v>
      </c>
      <c r="O604" s="21">
        <v>0</v>
      </c>
      <c r="P604" s="21">
        <v>0</v>
      </c>
      <c r="Q604" s="21">
        <v>0</v>
      </c>
      <c r="R604" s="21">
        <v>0</v>
      </c>
      <c r="S604" s="21">
        <v>0</v>
      </c>
      <c r="T604" s="21">
        <v>0</v>
      </c>
    </row>
    <row r="605" spans="1:20" x14ac:dyDescent="0.25">
      <c r="A605" s="19" t="s">
        <v>105</v>
      </c>
      <c r="B605" s="19">
        <v>0</v>
      </c>
      <c r="C605" s="20" t="s">
        <v>106</v>
      </c>
      <c r="D605" s="19">
        <v>35410008474</v>
      </c>
      <c r="E605" s="19" t="s">
        <v>1050</v>
      </c>
      <c r="F605" s="20" t="s">
        <v>1051</v>
      </c>
      <c r="G605" s="21">
        <v>165</v>
      </c>
      <c r="H605" s="21">
        <v>165</v>
      </c>
      <c r="I605" s="21">
        <v>0</v>
      </c>
      <c r="J605" s="18" t="str">
        <f>Tableau1[[#This Row],[Code Article Laboratoire]]&amp;Tableau1[[#This Row],[Magasin]]</f>
        <v>101044242Disponible</v>
      </c>
      <c r="K605" s="21">
        <v>0</v>
      </c>
      <c r="L605" s="21">
        <v>0</v>
      </c>
      <c r="M605" s="21">
        <v>0</v>
      </c>
      <c r="N605" s="21">
        <v>0</v>
      </c>
      <c r="O605" s="21">
        <v>0</v>
      </c>
      <c r="P605" s="21">
        <v>0</v>
      </c>
      <c r="Q605" s="21">
        <v>0</v>
      </c>
      <c r="R605" s="21">
        <v>0</v>
      </c>
      <c r="S605" s="21">
        <v>0</v>
      </c>
      <c r="T605" s="21">
        <v>0</v>
      </c>
    </row>
    <row r="606" spans="1:20" x14ac:dyDescent="0.25">
      <c r="A606" s="19" t="s">
        <v>105</v>
      </c>
      <c r="B606" s="19">
        <v>0</v>
      </c>
      <c r="C606" s="20" t="s">
        <v>106</v>
      </c>
      <c r="D606" s="19">
        <v>35410008540</v>
      </c>
      <c r="E606" s="19" t="s">
        <v>1052</v>
      </c>
      <c r="F606" s="20" t="s">
        <v>1053</v>
      </c>
      <c r="G606" s="21">
        <v>408</v>
      </c>
      <c r="H606" s="21">
        <v>417</v>
      </c>
      <c r="I606" s="21">
        <v>0</v>
      </c>
      <c r="J606" s="18" t="str">
        <f>Tableau1[[#This Row],[Code Article Laboratoire]]&amp;Tableau1[[#This Row],[Magasin]]</f>
        <v>101044243Disponible</v>
      </c>
      <c r="K606" s="21">
        <v>0</v>
      </c>
      <c r="L606" s="21">
        <v>0</v>
      </c>
      <c r="M606" s="21">
        <v>9</v>
      </c>
      <c r="N606" s="21">
        <v>0</v>
      </c>
      <c r="O606" s="21">
        <v>0</v>
      </c>
      <c r="P606" s="21">
        <v>0</v>
      </c>
      <c r="Q606" s="21">
        <v>0</v>
      </c>
      <c r="R606" s="21">
        <v>0</v>
      </c>
      <c r="S606" s="21">
        <v>0</v>
      </c>
      <c r="T606" s="21">
        <v>0</v>
      </c>
    </row>
    <row r="607" spans="1:20" x14ac:dyDescent="0.25">
      <c r="A607" s="19" t="s">
        <v>105</v>
      </c>
      <c r="B607" s="19">
        <v>0</v>
      </c>
      <c r="C607" s="20" t="s">
        <v>106</v>
      </c>
      <c r="D607" s="19">
        <v>35410008458</v>
      </c>
      <c r="E607" s="19" t="s">
        <v>1054</v>
      </c>
      <c r="F607" s="20" t="s">
        <v>1055</v>
      </c>
      <c r="G607" s="21">
        <v>274</v>
      </c>
      <c r="H607" s="21">
        <v>277</v>
      </c>
      <c r="I607" s="21">
        <v>0</v>
      </c>
      <c r="J607" s="18" t="str">
        <f>Tableau1[[#This Row],[Code Article Laboratoire]]&amp;Tableau1[[#This Row],[Magasin]]</f>
        <v>101044244Disponible</v>
      </c>
      <c r="K607" s="21">
        <v>0</v>
      </c>
      <c r="L607" s="21">
        <v>0</v>
      </c>
      <c r="M607" s="21">
        <v>3</v>
      </c>
      <c r="N607" s="21">
        <v>0</v>
      </c>
      <c r="O607" s="21">
        <v>0</v>
      </c>
      <c r="P607" s="21">
        <v>0</v>
      </c>
      <c r="Q607" s="21">
        <v>0</v>
      </c>
      <c r="R607" s="21">
        <v>0</v>
      </c>
      <c r="S607" s="21">
        <v>0</v>
      </c>
      <c r="T607" s="21">
        <v>0</v>
      </c>
    </row>
    <row r="608" spans="1:20" x14ac:dyDescent="0.25">
      <c r="A608" s="19" t="s">
        <v>105</v>
      </c>
      <c r="B608" s="19">
        <v>0</v>
      </c>
      <c r="C608" s="20" t="s">
        <v>106</v>
      </c>
      <c r="D608" s="19">
        <v>35410008433</v>
      </c>
      <c r="E608" s="19" t="s">
        <v>1056</v>
      </c>
      <c r="F608" s="20" t="s">
        <v>1057</v>
      </c>
      <c r="G608" s="21">
        <v>263</v>
      </c>
      <c r="H608" s="21">
        <v>282</v>
      </c>
      <c r="I608" s="21">
        <v>0</v>
      </c>
      <c r="J608" s="18" t="str">
        <f>Tableau1[[#This Row],[Code Article Laboratoire]]&amp;Tableau1[[#This Row],[Magasin]]</f>
        <v>101044245Disponible</v>
      </c>
      <c r="K608" s="21">
        <v>0</v>
      </c>
      <c r="L608" s="21">
        <v>0</v>
      </c>
      <c r="M608" s="21">
        <v>19</v>
      </c>
      <c r="N608" s="21">
        <v>0</v>
      </c>
      <c r="O608" s="21">
        <v>0</v>
      </c>
      <c r="P608" s="21">
        <v>0</v>
      </c>
      <c r="Q608" s="21">
        <v>0</v>
      </c>
      <c r="R608" s="21">
        <v>0</v>
      </c>
      <c r="S608" s="21">
        <v>0</v>
      </c>
      <c r="T608" s="21">
        <v>0</v>
      </c>
    </row>
    <row r="609" spans="1:20" x14ac:dyDescent="0.25">
      <c r="A609" s="19" t="s">
        <v>105</v>
      </c>
      <c r="B609" s="19">
        <v>0</v>
      </c>
      <c r="C609" s="20" t="s">
        <v>106</v>
      </c>
      <c r="D609" s="19">
        <v>35410008144</v>
      </c>
      <c r="E609" s="19" t="s">
        <v>1058</v>
      </c>
      <c r="F609" s="20" t="s">
        <v>1059</v>
      </c>
      <c r="G609" s="21">
        <v>21</v>
      </c>
      <c r="H609" s="21">
        <v>21</v>
      </c>
      <c r="I609" s="21">
        <v>0</v>
      </c>
      <c r="J609" s="18" t="str">
        <f>Tableau1[[#This Row],[Code Article Laboratoire]]&amp;Tableau1[[#This Row],[Magasin]]</f>
        <v>101044246Disponible</v>
      </c>
      <c r="K609" s="21">
        <v>0</v>
      </c>
      <c r="L609" s="21">
        <v>0</v>
      </c>
      <c r="M609" s="21">
        <v>0</v>
      </c>
      <c r="N609" s="21">
        <v>0</v>
      </c>
      <c r="O609" s="21">
        <v>0</v>
      </c>
      <c r="P609" s="21">
        <v>0</v>
      </c>
      <c r="Q609" s="21">
        <v>0</v>
      </c>
      <c r="R609" s="21">
        <v>0</v>
      </c>
      <c r="S609" s="21">
        <v>0</v>
      </c>
      <c r="T609" s="21">
        <v>0</v>
      </c>
    </row>
    <row r="610" spans="1:20" x14ac:dyDescent="0.25">
      <c r="A610" s="19" t="s">
        <v>105</v>
      </c>
      <c r="B610" s="19">
        <v>0</v>
      </c>
      <c r="C610" s="20" t="s">
        <v>106</v>
      </c>
      <c r="D610" s="19">
        <v>35410008375</v>
      </c>
      <c r="E610" s="19" t="s">
        <v>1060</v>
      </c>
      <c r="F610" s="20" t="s">
        <v>1061</v>
      </c>
      <c r="G610" s="21">
        <v>175</v>
      </c>
      <c r="H610" s="21">
        <v>184</v>
      </c>
      <c r="I610" s="21">
        <v>0</v>
      </c>
      <c r="J610" s="18" t="str">
        <f>Tableau1[[#This Row],[Code Article Laboratoire]]&amp;Tableau1[[#This Row],[Magasin]]</f>
        <v>101044247Disponible</v>
      </c>
      <c r="K610" s="21">
        <v>0</v>
      </c>
      <c r="L610" s="21">
        <v>0</v>
      </c>
      <c r="M610" s="21">
        <v>9</v>
      </c>
      <c r="N610" s="21">
        <v>0</v>
      </c>
      <c r="O610" s="21">
        <v>0</v>
      </c>
      <c r="P610" s="21">
        <v>0</v>
      </c>
      <c r="Q610" s="21">
        <v>0</v>
      </c>
      <c r="R610" s="21">
        <v>0</v>
      </c>
      <c r="S610" s="21">
        <v>0</v>
      </c>
      <c r="T610" s="21">
        <v>0</v>
      </c>
    </row>
    <row r="611" spans="1:20" x14ac:dyDescent="0.25">
      <c r="A611" s="19" t="s">
        <v>105</v>
      </c>
      <c r="B611" s="19">
        <v>0</v>
      </c>
      <c r="C611" s="20" t="s">
        <v>106</v>
      </c>
      <c r="D611" s="19">
        <v>35410008276</v>
      </c>
      <c r="E611" s="19" t="s">
        <v>1062</v>
      </c>
      <c r="F611" s="20" t="s">
        <v>1063</v>
      </c>
      <c r="G611" s="21">
        <v>132</v>
      </c>
      <c r="H611" s="21">
        <v>141</v>
      </c>
      <c r="I611" s="21">
        <v>0</v>
      </c>
      <c r="J611" s="18" t="str">
        <f>Tableau1[[#This Row],[Code Article Laboratoire]]&amp;Tableau1[[#This Row],[Magasin]]</f>
        <v>101044248Disponible</v>
      </c>
      <c r="K611" s="21">
        <v>0</v>
      </c>
      <c r="L611" s="21">
        <v>0</v>
      </c>
      <c r="M611" s="21">
        <v>9</v>
      </c>
      <c r="N611" s="21">
        <v>0</v>
      </c>
      <c r="O611" s="21">
        <v>0</v>
      </c>
      <c r="P611" s="21">
        <v>0</v>
      </c>
      <c r="Q611" s="21">
        <v>0</v>
      </c>
      <c r="R611" s="21">
        <v>0</v>
      </c>
      <c r="S611" s="21">
        <v>0</v>
      </c>
      <c r="T611" s="21">
        <v>0</v>
      </c>
    </row>
    <row r="612" spans="1:20" x14ac:dyDescent="0.25">
      <c r="A612" s="19" t="s">
        <v>105</v>
      </c>
      <c r="B612" s="19">
        <v>0</v>
      </c>
      <c r="C612" s="20" t="s">
        <v>106</v>
      </c>
      <c r="D612" s="19">
        <v>35410008169</v>
      </c>
      <c r="E612" s="19" t="s">
        <v>1064</v>
      </c>
      <c r="F612" s="20" t="s">
        <v>1065</v>
      </c>
      <c r="G612" s="21">
        <v>63</v>
      </c>
      <c r="H612" s="21">
        <v>67</v>
      </c>
      <c r="I612" s="21">
        <v>0</v>
      </c>
      <c r="J612" s="18" t="str">
        <f>Tableau1[[#This Row],[Code Article Laboratoire]]&amp;Tableau1[[#This Row],[Magasin]]</f>
        <v>101044249Disponible</v>
      </c>
      <c r="K612" s="21">
        <v>0</v>
      </c>
      <c r="L612" s="21">
        <v>0</v>
      </c>
      <c r="M612" s="21">
        <v>4</v>
      </c>
      <c r="N612" s="21">
        <v>0</v>
      </c>
      <c r="O612" s="21">
        <v>0</v>
      </c>
      <c r="P612" s="21">
        <v>0</v>
      </c>
      <c r="Q612" s="21">
        <v>0</v>
      </c>
      <c r="R612" s="21">
        <v>0</v>
      </c>
      <c r="S612" s="21">
        <v>0</v>
      </c>
      <c r="T612" s="21">
        <v>0</v>
      </c>
    </row>
    <row r="613" spans="1:20" x14ac:dyDescent="0.25">
      <c r="A613" s="19" t="s">
        <v>105</v>
      </c>
      <c r="B613" s="19">
        <v>99</v>
      </c>
      <c r="C613" s="20" t="s">
        <v>143</v>
      </c>
      <c r="D613" s="19">
        <v>35410008763</v>
      </c>
      <c r="E613" s="19" t="s">
        <v>1223</v>
      </c>
      <c r="F613" s="20" t="s">
        <v>1224</v>
      </c>
      <c r="G613" s="21">
        <v>0</v>
      </c>
      <c r="H613" s="21">
        <v>0</v>
      </c>
      <c r="I613" s="21">
        <v>0</v>
      </c>
      <c r="J613" s="18" t="str">
        <f>Tableau1[[#This Row],[Code Article Laboratoire]]&amp;Tableau1[[#This Row],[Magasin]]</f>
        <v xml:space="preserve">101044250Stock Non Range               </v>
      </c>
      <c r="K613" s="21">
        <v>0</v>
      </c>
      <c r="L613" s="21">
        <v>0</v>
      </c>
      <c r="M613" s="21">
        <v>0</v>
      </c>
      <c r="N613" s="21">
        <v>0</v>
      </c>
      <c r="O613" s="21">
        <v>0</v>
      </c>
      <c r="P613" s="21">
        <v>0</v>
      </c>
      <c r="Q613" s="21">
        <v>0</v>
      </c>
      <c r="R613" s="21">
        <v>144</v>
      </c>
      <c r="S613" s="21">
        <v>144</v>
      </c>
      <c r="T613" s="21">
        <v>0</v>
      </c>
    </row>
    <row r="614" spans="1:20" x14ac:dyDescent="0.25">
      <c r="A614" s="19" t="s">
        <v>105</v>
      </c>
      <c r="B614" s="19">
        <v>0</v>
      </c>
      <c r="C614" s="20" t="s">
        <v>106</v>
      </c>
      <c r="D614" s="19">
        <v>35410008763</v>
      </c>
      <c r="E614" s="19" t="s">
        <v>1223</v>
      </c>
      <c r="F614" s="20" t="s">
        <v>1224</v>
      </c>
      <c r="G614" s="21">
        <v>144</v>
      </c>
      <c r="H614" s="21">
        <v>0</v>
      </c>
      <c r="I614" s="21">
        <v>144</v>
      </c>
      <c r="J614" s="18" t="str">
        <f>Tableau1[[#This Row],[Code Article Laboratoire]]&amp;Tableau1[[#This Row],[Magasin]]</f>
        <v>101044250Disponible</v>
      </c>
      <c r="K614" s="21">
        <v>0</v>
      </c>
      <c r="L614" s="21">
        <v>0</v>
      </c>
      <c r="M614" s="21">
        <v>0</v>
      </c>
      <c r="N614" s="21">
        <v>0</v>
      </c>
      <c r="O614" s="21">
        <v>0</v>
      </c>
      <c r="P614" s="21">
        <v>0</v>
      </c>
      <c r="Q614" s="21">
        <v>0</v>
      </c>
      <c r="R614" s="21">
        <v>144</v>
      </c>
      <c r="S614" s="21">
        <v>144</v>
      </c>
      <c r="T614" s="21">
        <v>0</v>
      </c>
    </row>
    <row r="615" spans="1:20" x14ac:dyDescent="0.25">
      <c r="A615" s="19" t="s">
        <v>105</v>
      </c>
      <c r="B615" s="19">
        <v>0</v>
      </c>
      <c r="C615" s="20" t="s">
        <v>106</v>
      </c>
      <c r="D615" s="19">
        <v>35410008516</v>
      </c>
      <c r="E615" s="19" t="s">
        <v>1066</v>
      </c>
      <c r="F615" s="20" t="s">
        <v>1067</v>
      </c>
      <c r="G615" s="21">
        <v>453</v>
      </c>
      <c r="H615" s="21">
        <v>453</v>
      </c>
      <c r="I615" s="21">
        <v>0</v>
      </c>
      <c r="J615" s="18" t="str">
        <f>Tableau1[[#This Row],[Code Article Laboratoire]]&amp;Tableau1[[#This Row],[Magasin]]</f>
        <v>101044251Disponible</v>
      </c>
      <c r="K615" s="21">
        <v>0</v>
      </c>
      <c r="L615" s="21">
        <v>0</v>
      </c>
      <c r="M615" s="21">
        <v>0</v>
      </c>
      <c r="N615" s="21">
        <v>0</v>
      </c>
      <c r="O615" s="21">
        <v>0</v>
      </c>
      <c r="P615" s="21">
        <v>0</v>
      </c>
      <c r="Q615" s="21">
        <v>0</v>
      </c>
      <c r="R615" s="21">
        <v>0</v>
      </c>
      <c r="S615" s="21">
        <v>0</v>
      </c>
      <c r="T615" s="21">
        <v>0</v>
      </c>
    </row>
    <row r="616" spans="1:20" x14ac:dyDescent="0.25">
      <c r="A616" s="19" t="s">
        <v>105</v>
      </c>
      <c r="B616" s="19">
        <v>0</v>
      </c>
      <c r="C616" s="20" t="s">
        <v>106</v>
      </c>
      <c r="D616" s="19">
        <v>35410008490</v>
      </c>
      <c r="E616" s="19" t="s">
        <v>1068</v>
      </c>
      <c r="F616" s="20" t="s">
        <v>1069</v>
      </c>
      <c r="G616" s="21">
        <v>405</v>
      </c>
      <c r="H616" s="21">
        <v>405</v>
      </c>
      <c r="I616" s="21">
        <v>0</v>
      </c>
      <c r="J616" s="18" t="str">
        <f>Tableau1[[#This Row],[Code Article Laboratoire]]&amp;Tableau1[[#This Row],[Magasin]]</f>
        <v>101044252Disponible</v>
      </c>
      <c r="K616" s="21">
        <v>0</v>
      </c>
      <c r="L616" s="21">
        <v>0</v>
      </c>
      <c r="M616" s="21">
        <v>0</v>
      </c>
      <c r="N616" s="21">
        <v>0</v>
      </c>
      <c r="O616" s="21">
        <v>0</v>
      </c>
      <c r="P616" s="21">
        <v>0</v>
      </c>
      <c r="Q616" s="21">
        <v>0</v>
      </c>
      <c r="R616" s="21">
        <v>0</v>
      </c>
      <c r="S616" s="21">
        <v>0</v>
      </c>
      <c r="T616" s="21">
        <v>0</v>
      </c>
    </row>
    <row r="617" spans="1:20" x14ac:dyDescent="0.25">
      <c r="A617" s="19" t="s">
        <v>105</v>
      </c>
      <c r="B617" s="19">
        <v>0</v>
      </c>
      <c r="C617" s="20" t="s">
        <v>106</v>
      </c>
      <c r="D617" s="19">
        <v>35410008441</v>
      </c>
      <c r="E617" s="19" t="s">
        <v>1070</v>
      </c>
      <c r="F617" s="20" t="s">
        <v>1071</v>
      </c>
      <c r="G617" s="21">
        <v>261</v>
      </c>
      <c r="H617" s="21">
        <v>261</v>
      </c>
      <c r="I617" s="21">
        <v>0</v>
      </c>
      <c r="J617" s="18" t="str">
        <f>Tableau1[[#This Row],[Code Article Laboratoire]]&amp;Tableau1[[#This Row],[Magasin]]</f>
        <v>101044253Disponible</v>
      </c>
      <c r="K617" s="21">
        <v>0</v>
      </c>
      <c r="L617" s="21">
        <v>0</v>
      </c>
      <c r="M617" s="21">
        <v>0</v>
      </c>
      <c r="N617" s="21">
        <v>0</v>
      </c>
      <c r="O617" s="21">
        <v>0</v>
      </c>
      <c r="P617" s="21">
        <v>0</v>
      </c>
      <c r="Q617" s="21">
        <v>0</v>
      </c>
      <c r="R617" s="21">
        <v>0</v>
      </c>
      <c r="S617" s="21">
        <v>0</v>
      </c>
      <c r="T617" s="21">
        <v>0</v>
      </c>
    </row>
    <row r="618" spans="1:20" x14ac:dyDescent="0.25">
      <c r="A618" s="19" t="s">
        <v>105</v>
      </c>
      <c r="B618" s="19">
        <v>99</v>
      </c>
      <c r="C618" s="20" t="s">
        <v>143</v>
      </c>
      <c r="D618" s="19">
        <v>35410008466</v>
      </c>
      <c r="E618" s="19" t="s">
        <v>1072</v>
      </c>
      <c r="F618" s="20" t="s">
        <v>1073</v>
      </c>
      <c r="G618" s="21">
        <v>0</v>
      </c>
      <c r="H618" s="21">
        <v>0</v>
      </c>
      <c r="I618" s="21">
        <v>0</v>
      </c>
      <c r="J618" s="18" t="str">
        <f>Tableau1[[#This Row],[Code Article Laboratoire]]&amp;Tableau1[[#This Row],[Magasin]]</f>
        <v xml:space="preserve">101044254Stock Non Range               </v>
      </c>
      <c r="K618" s="21">
        <v>0</v>
      </c>
      <c r="L618" s="21">
        <v>0</v>
      </c>
      <c r="M618" s="21">
        <v>0</v>
      </c>
      <c r="N618" s="21">
        <v>0</v>
      </c>
      <c r="O618" s="21">
        <v>0</v>
      </c>
      <c r="P618" s="21">
        <v>0</v>
      </c>
      <c r="Q618" s="21">
        <v>0</v>
      </c>
      <c r="R618" s="21">
        <v>1</v>
      </c>
      <c r="S618" s="21">
        <v>0</v>
      </c>
      <c r="T618" s="21">
        <v>-1</v>
      </c>
    </row>
    <row r="619" spans="1:20" x14ac:dyDescent="0.25">
      <c r="A619" s="19" t="s">
        <v>105</v>
      </c>
      <c r="B619" s="19">
        <v>0</v>
      </c>
      <c r="C619" s="20" t="s">
        <v>106</v>
      </c>
      <c r="D619" s="19">
        <v>35410008466</v>
      </c>
      <c r="E619" s="19" t="s">
        <v>1072</v>
      </c>
      <c r="F619" s="20" t="s">
        <v>1073</v>
      </c>
      <c r="G619" s="21">
        <v>307</v>
      </c>
      <c r="H619" s="21">
        <v>316</v>
      </c>
      <c r="I619" s="21">
        <v>0</v>
      </c>
      <c r="J619" s="18" t="str">
        <f>Tableau1[[#This Row],[Code Article Laboratoire]]&amp;Tableau1[[#This Row],[Magasin]]</f>
        <v>101044254Disponible</v>
      </c>
      <c r="K619" s="21">
        <v>0</v>
      </c>
      <c r="L619" s="21">
        <v>0</v>
      </c>
      <c r="M619" s="21">
        <v>8</v>
      </c>
      <c r="N619" s="21">
        <v>0</v>
      </c>
      <c r="O619" s="21">
        <v>0</v>
      </c>
      <c r="P619" s="21">
        <v>0</v>
      </c>
      <c r="Q619" s="21">
        <v>0</v>
      </c>
      <c r="R619" s="21">
        <v>0</v>
      </c>
      <c r="S619" s="21">
        <v>1</v>
      </c>
      <c r="T619" s="21">
        <v>0</v>
      </c>
    </row>
    <row r="620" spans="1:20" x14ac:dyDescent="0.25">
      <c r="A620" s="19" t="s">
        <v>105</v>
      </c>
      <c r="B620" s="19">
        <v>0</v>
      </c>
      <c r="C620" s="20" t="s">
        <v>106</v>
      </c>
      <c r="D620" s="19">
        <v>35410008532</v>
      </c>
      <c r="E620" s="19" t="s">
        <v>1074</v>
      </c>
      <c r="F620" s="20" t="s">
        <v>1075</v>
      </c>
      <c r="G620" s="21">
        <v>411</v>
      </c>
      <c r="H620" s="21">
        <v>449</v>
      </c>
      <c r="I620" s="21">
        <v>0</v>
      </c>
      <c r="J620" s="18" t="str">
        <f>Tableau1[[#This Row],[Code Article Laboratoire]]&amp;Tableau1[[#This Row],[Magasin]]</f>
        <v>101044255Disponible</v>
      </c>
      <c r="K620" s="21">
        <v>0</v>
      </c>
      <c r="L620" s="21">
        <v>0</v>
      </c>
      <c r="M620" s="21">
        <v>38</v>
      </c>
      <c r="N620" s="21">
        <v>0</v>
      </c>
      <c r="O620" s="21">
        <v>0</v>
      </c>
      <c r="P620" s="21">
        <v>0</v>
      </c>
      <c r="Q620" s="21">
        <v>0</v>
      </c>
      <c r="R620" s="21">
        <v>0</v>
      </c>
      <c r="S620" s="21">
        <v>0</v>
      </c>
      <c r="T620" s="21">
        <v>0</v>
      </c>
    </row>
    <row r="621" spans="1:20" x14ac:dyDescent="0.25">
      <c r="A621" s="19" t="s">
        <v>105</v>
      </c>
      <c r="B621" s="19">
        <v>0</v>
      </c>
      <c r="C621" s="20" t="s">
        <v>106</v>
      </c>
      <c r="D621" s="19">
        <v>35410008524</v>
      </c>
      <c r="E621" s="19" t="s">
        <v>1076</v>
      </c>
      <c r="F621" s="20" t="s">
        <v>1077</v>
      </c>
      <c r="G621" s="21">
        <v>338</v>
      </c>
      <c r="H621" s="21">
        <v>363</v>
      </c>
      <c r="I621" s="21">
        <v>0</v>
      </c>
      <c r="J621" s="18" t="str">
        <f>Tableau1[[#This Row],[Code Article Laboratoire]]&amp;Tableau1[[#This Row],[Magasin]]</f>
        <v>101044256Disponible</v>
      </c>
      <c r="K621" s="21">
        <v>0</v>
      </c>
      <c r="L621" s="21">
        <v>0</v>
      </c>
      <c r="M621" s="21">
        <v>25</v>
      </c>
      <c r="N621" s="21">
        <v>0</v>
      </c>
      <c r="O621" s="21">
        <v>0</v>
      </c>
      <c r="P621" s="21">
        <v>0</v>
      </c>
      <c r="Q621" s="21">
        <v>0</v>
      </c>
      <c r="R621" s="21">
        <v>0</v>
      </c>
      <c r="S621" s="21">
        <v>0</v>
      </c>
      <c r="T621" s="21">
        <v>0</v>
      </c>
    </row>
    <row r="622" spans="1:20" x14ac:dyDescent="0.25">
      <c r="A622" s="19" t="s">
        <v>105</v>
      </c>
      <c r="B622" s="19">
        <v>0</v>
      </c>
      <c r="C622" s="20" t="s">
        <v>106</v>
      </c>
      <c r="D622" s="19">
        <v>35410008193</v>
      </c>
      <c r="E622" s="19" t="s">
        <v>1078</v>
      </c>
      <c r="F622" s="20" t="s">
        <v>1079</v>
      </c>
      <c r="G622" s="21">
        <v>74</v>
      </c>
      <c r="H622" s="21">
        <v>74</v>
      </c>
      <c r="I622" s="21">
        <v>0</v>
      </c>
      <c r="J622" s="18" t="str">
        <f>Tableau1[[#This Row],[Code Article Laboratoire]]&amp;Tableau1[[#This Row],[Magasin]]</f>
        <v>101044257Disponible</v>
      </c>
      <c r="K622" s="21">
        <v>0</v>
      </c>
      <c r="L622" s="21">
        <v>0</v>
      </c>
      <c r="M622" s="21">
        <v>0</v>
      </c>
      <c r="N622" s="21">
        <v>0</v>
      </c>
      <c r="O622" s="21">
        <v>0</v>
      </c>
      <c r="P622" s="21">
        <v>0</v>
      </c>
      <c r="Q622" s="21">
        <v>0</v>
      </c>
      <c r="R622" s="21">
        <v>0</v>
      </c>
      <c r="S622" s="21">
        <v>0</v>
      </c>
      <c r="T622" s="21">
        <v>0</v>
      </c>
    </row>
    <row r="623" spans="1:20" x14ac:dyDescent="0.25">
      <c r="A623" s="19" t="s">
        <v>105</v>
      </c>
      <c r="B623" s="19">
        <v>0</v>
      </c>
      <c r="C623" s="20" t="s">
        <v>106</v>
      </c>
      <c r="D623" s="19">
        <v>35410008417</v>
      </c>
      <c r="E623" s="19" t="s">
        <v>1080</v>
      </c>
      <c r="F623" s="20" t="s">
        <v>1081</v>
      </c>
      <c r="G623" s="21">
        <v>110</v>
      </c>
      <c r="H623" s="21">
        <v>122</v>
      </c>
      <c r="I623" s="21">
        <v>0</v>
      </c>
      <c r="J623" s="18" t="str">
        <f>Tableau1[[#This Row],[Code Article Laboratoire]]&amp;Tableau1[[#This Row],[Magasin]]</f>
        <v>101044258Disponible</v>
      </c>
      <c r="K623" s="21">
        <v>0</v>
      </c>
      <c r="L623" s="21">
        <v>0</v>
      </c>
      <c r="M623" s="21">
        <v>12</v>
      </c>
      <c r="N623" s="21">
        <v>0</v>
      </c>
      <c r="O623" s="21">
        <v>0</v>
      </c>
      <c r="P623" s="21">
        <v>0</v>
      </c>
      <c r="Q623" s="21">
        <v>0</v>
      </c>
      <c r="R623" s="21">
        <v>0</v>
      </c>
      <c r="S623" s="21">
        <v>0</v>
      </c>
      <c r="T623" s="21">
        <v>0</v>
      </c>
    </row>
    <row r="624" spans="1:20" x14ac:dyDescent="0.25">
      <c r="A624" s="19" t="s">
        <v>105</v>
      </c>
      <c r="B624" s="19">
        <v>0</v>
      </c>
      <c r="C624" s="20" t="s">
        <v>106</v>
      </c>
      <c r="D624" s="19">
        <v>35410008391</v>
      </c>
      <c r="E624" s="19" t="s">
        <v>1082</v>
      </c>
      <c r="F624" s="20" t="s">
        <v>1083</v>
      </c>
      <c r="G624" s="21">
        <v>109</v>
      </c>
      <c r="H624" s="21">
        <v>116</v>
      </c>
      <c r="I624" s="21">
        <v>0</v>
      </c>
      <c r="J624" s="18" t="str">
        <f>Tableau1[[#This Row],[Code Article Laboratoire]]&amp;Tableau1[[#This Row],[Magasin]]</f>
        <v>101044259Disponible</v>
      </c>
      <c r="K624" s="21">
        <v>0</v>
      </c>
      <c r="L624" s="21">
        <v>0</v>
      </c>
      <c r="M624" s="21">
        <v>7</v>
      </c>
      <c r="N624" s="21">
        <v>0</v>
      </c>
      <c r="O624" s="21">
        <v>0</v>
      </c>
      <c r="P624" s="21">
        <v>0</v>
      </c>
      <c r="Q624" s="21">
        <v>0</v>
      </c>
      <c r="R624" s="21">
        <v>0</v>
      </c>
      <c r="S624" s="21">
        <v>0</v>
      </c>
      <c r="T624" s="21">
        <v>0</v>
      </c>
    </row>
    <row r="625" spans="1:20" x14ac:dyDescent="0.25">
      <c r="A625" s="19" t="s">
        <v>105</v>
      </c>
      <c r="B625" s="19">
        <v>0</v>
      </c>
      <c r="C625" s="20" t="s">
        <v>106</v>
      </c>
      <c r="D625" s="19">
        <v>35410008201</v>
      </c>
      <c r="E625" s="19" t="s">
        <v>1084</v>
      </c>
      <c r="F625" s="20" t="s">
        <v>1085</v>
      </c>
      <c r="G625" s="21">
        <v>20</v>
      </c>
      <c r="H625" s="21">
        <v>20</v>
      </c>
      <c r="I625" s="21">
        <v>0</v>
      </c>
      <c r="J625" s="18" t="str">
        <f>Tableau1[[#This Row],[Code Article Laboratoire]]&amp;Tableau1[[#This Row],[Magasin]]</f>
        <v>101044260Disponible</v>
      </c>
      <c r="K625" s="21">
        <v>0</v>
      </c>
      <c r="L625" s="21">
        <v>0</v>
      </c>
      <c r="M625" s="21">
        <v>0</v>
      </c>
      <c r="N625" s="21">
        <v>0</v>
      </c>
      <c r="O625" s="21">
        <v>0</v>
      </c>
      <c r="P625" s="21">
        <v>0</v>
      </c>
      <c r="Q625" s="21">
        <v>0</v>
      </c>
      <c r="R625" s="21">
        <v>0</v>
      </c>
      <c r="S625" s="21">
        <v>0</v>
      </c>
      <c r="T625" s="21">
        <v>0</v>
      </c>
    </row>
    <row r="626" spans="1:20" x14ac:dyDescent="0.25">
      <c r="A626" s="19" t="s">
        <v>105</v>
      </c>
      <c r="B626" s="19">
        <v>0</v>
      </c>
      <c r="C626" s="20" t="s">
        <v>106</v>
      </c>
      <c r="D626" s="19">
        <v>35410008482</v>
      </c>
      <c r="E626" s="19" t="s">
        <v>1086</v>
      </c>
      <c r="F626" s="20" t="s">
        <v>1087</v>
      </c>
      <c r="G626" s="21">
        <v>355</v>
      </c>
      <c r="H626" s="21">
        <v>357</v>
      </c>
      <c r="I626" s="21">
        <v>0</v>
      </c>
      <c r="J626" s="18" t="str">
        <f>Tableau1[[#This Row],[Code Article Laboratoire]]&amp;Tableau1[[#This Row],[Magasin]]</f>
        <v>101044261Disponible</v>
      </c>
      <c r="K626" s="21">
        <v>0</v>
      </c>
      <c r="L626" s="21">
        <v>0</v>
      </c>
      <c r="M626" s="21">
        <v>2</v>
      </c>
      <c r="N626" s="21">
        <v>0</v>
      </c>
      <c r="O626" s="21">
        <v>0</v>
      </c>
      <c r="P626" s="21">
        <v>0</v>
      </c>
      <c r="Q626" s="21">
        <v>0</v>
      </c>
      <c r="R626" s="21">
        <v>0</v>
      </c>
      <c r="S626" s="21">
        <v>0</v>
      </c>
      <c r="T626" s="21">
        <v>0</v>
      </c>
    </row>
    <row r="627" spans="1:20" x14ac:dyDescent="0.25">
      <c r="A627" s="19" t="s">
        <v>105</v>
      </c>
      <c r="B627" s="19">
        <v>0</v>
      </c>
      <c r="C627" s="20" t="s">
        <v>106</v>
      </c>
      <c r="D627" s="19">
        <v>35410008508</v>
      </c>
      <c r="E627" s="19" t="s">
        <v>1088</v>
      </c>
      <c r="F627" s="20" t="s">
        <v>1089</v>
      </c>
      <c r="G627" s="21">
        <v>332</v>
      </c>
      <c r="H627" s="21">
        <v>333</v>
      </c>
      <c r="I627" s="21">
        <v>0</v>
      </c>
      <c r="J627" s="18" t="str">
        <f>Tableau1[[#This Row],[Code Article Laboratoire]]&amp;Tableau1[[#This Row],[Magasin]]</f>
        <v>101044262Disponible</v>
      </c>
      <c r="K627" s="21">
        <v>0</v>
      </c>
      <c r="L627" s="21">
        <v>0</v>
      </c>
      <c r="M627" s="21">
        <v>1</v>
      </c>
      <c r="N627" s="21">
        <v>0</v>
      </c>
      <c r="O627" s="21">
        <v>0</v>
      </c>
      <c r="P627" s="21">
        <v>0</v>
      </c>
      <c r="Q627" s="21">
        <v>0</v>
      </c>
      <c r="R627" s="21">
        <v>0</v>
      </c>
      <c r="S627" s="21">
        <v>0</v>
      </c>
      <c r="T627" s="21">
        <v>0</v>
      </c>
    </row>
    <row r="628" spans="1:20" x14ac:dyDescent="0.25">
      <c r="A628" s="19" t="s">
        <v>105</v>
      </c>
      <c r="B628" s="19">
        <v>0</v>
      </c>
      <c r="C628" s="20" t="s">
        <v>106</v>
      </c>
      <c r="D628" s="19">
        <v>35410008219</v>
      </c>
      <c r="E628" s="19" t="s">
        <v>1090</v>
      </c>
      <c r="F628" s="20" t="s">
        <v>1091</v>
      </c>
      <c r="G628" s="21">
        <v>45</v>
      </c>
      <c r="H628" s="21">
        <v>45</v>
      </c>
      <c r="I628" s="21">
        <v>0</v>
      </c>
      <c r="J628" s="18" t="str">
        <f>Tableau1[[#This Row],[Code Article Laboratoire]]&amp;Tableau1[[#This Row],[Magasin]]</f>
        <v>101044271Disponible</v>
      </c>
      <c r="K628" s="21">
        <v>0</v>
      </c>
      <c r="L628" s="21">
        <v>0</v>
      </c>
      <c r="M628" s="21">
        <v>0</v>
      </c>
      <c r="N628" s="21">
        <v>0</v>
      </c>
      <c r="O628" s="21">
        <v>0</v>
      </c>
      <c r="P628" s="21">
        <v>0</v>
      </c>
      <c r="Q628" s="21">
        <v>0</v>
      </c>
      <c r="R628" s="21">
        <v>0</v>
      </c>
      <c r="S628" s="21">
        <v>0</v>
      </c>
      <c r="T628" s="21">
        <v>0</v>
      </c>
    </row>
    <row r="629" spans="1:20" x14ac:dyDescent="0.25">
      <c r="A629" s="19" t="s">
        <v>105</v>
      </c>
      <c r="B629" s="19">
        <v>0</v>
      </c>
      <c r="C629" s="20" t="s">
        <v>106</v>
      </c>
      <c r="D629" s="19">
        <v>35410008334</v>
      </c>
      <c r="E629" s="19" t="s">
        <v>1092</v>
      </c>
      <c r="F629" s="20" t="s">
        <v>1093</v>
      </c>
      <c r="G629" s="21">
        <v>117</v>
      </c>
      <c r="H629" s="21">
        <v>117</v>
      </c>
      <c r="I629" s="21">
        <v>0</v>
      </c>
      <c r="J629" s="18" t="str">
        <f>Tableau1[[#This Row],[Code Article Laboratoire]]&amp;Tableau1[[#This Row],[Magasin]]</f>
        <v>101044272Disponible</v>
      </c>
      <c r="K629" s="21">
        <v>0</v>
      </c>
      <c r="L629" s="21">
        <v>0</v>
      </c>
      <c r="M629" s="21">
        <v>0</v>
      </c>
      <c r="N629" s="21">
        <v>0</v>
      </c>
      <c r="O629" s="21">
        <v>0</v>
      </c>
      <c r="P629" s="21">
        <v>0</v>
      </c>
      <c r="Q629" s="21">
        <v>0</v>
      </c>
      <c r="R629" s="21">
        <v>0</v>
      </c>
      <c r="S629" s="21">
        <v>0</v>
      </c>
      <c r="T629" s="21">
        <v>0</v>
      </c>
    </row>
    <row r="630" spans="1:20" x14ac:dyDescent="0.25">
      <c r="A630" s="19" t="s">
        <v>105</v>
      </c>
      <c r="B630" s="19">
        <v>0</v>
      </c>
      <c r="C630" s="20" t="s">
        <v>106</v>
      </c>
      <c r="D630" s="19">
        <v>35410008300</v>
      </c>
      <c r="E630" s="19" t="s">
        <v>1094</v>
      </c>
      <c r="F630" s="20" t="s">
        <v>1095</v>
      </c>
      <c r="G630" s="21">
        <v>119</v>
      </c>
      <c r="H630" s="21">
        <v>126</v>
      </c>
      <c r="I630" s="21">
        <v>0</v>
      </c>
      <c r="J630" s="18" t="str">
        <f>Tableau1[[#This Row],[Code Article Laboratoire]]&amp;Tableau1[[#This Row],[Magasin]]</f>
        <v>101044273Disponible</v>
      </c>
      <c r="K630" s="21">
        <v>0</v>
      </c>
      <c r="L630" s="21">
        <v>0</v>
      </c>
      <c r="M630" s="21">
        <v>7</v>
      </c>
      <c r="N630" s="21">
        <v>0</v>
      </c>
      <c r="O630" s="21">
        <v>0</v>
      </c>
      <c r="P630" s="21">
        <v>0</v>
      </c>
      <c r="Q630" s="21">
        <v>0</v>
      </c>
      <c r="R630" s="21">
        <v>0</v>
      </c>
      <c r="S630" s="21">
        <v>0</v>
      </c>
      <c r="T630" s="21">
        <v>0</v>
      </c>
    </row>
    <row r="631" spans="1:20" x14ac:dyDescent="0.25">
      <c r="A631" s="19" t="s">
        <v>105</v>
      </c>
      <c r="B631" s="19">
        <v>99</v>
      </c>
      <c r="C631" s="20" t="s">
        <v>143</v>
      </c>
      <c r="D631" s="19">
        <v>35410008235</v>
      </c>
      <c r="E631" s="19" t="s">
        <v>1096</v>
      </c>
      <c r="F631" s="20" t="s">
        <v>1097</v>
      </c>
      <c r="G631" s="21">
        <v>0</v>
      </c>
      <c r="H631" s="21">
        <v>0</v>
      </c>
      <c r="I631" s="21">
        <v>0</v>
      </c>
      <c r="J631" s="18" t="str">
        <f>Tableau1[[#This Row],[Code Article Laboratoire]]&amp;Tableau1[[#This Row],[Magasin]]</f>
        <v xml:space="preserve">101044274Stock Non Range               </v>
      </c>
      <c r="K631" s="21">
        <v>0</v>
      </c>
      <c r="L631" s="21">
        <v>0</v>
      </c>
      <c r="M631" s="21">
        <v>0</v>
      </c>
      <c r="N631" s="21">
        <v>0</v>
      </c>
      <c r="O631" s="21">
        <v>0</v>
      </c>
      <c r="P631" s="21">
        <v>0</v>
      </c>
      <c r="Q631" s="21">
        <v>0</v>
      </c>
      <c r="R631" s="21">
        <v>14</v>
      </c>
      <c r="S631" s="21">
        <v>0</v>
      </c>
      <c r="T631" s="21">
        <v>-14</v>
      </c>
    </row>
    <row r="632" spans="1:20" x14ac:dyDescent="0.25">
      <c r="A632" s="19" t="s">
        <v>105</v>
      </c>
      <c r="B632" s="19">
        <v>0</v>
      </c>
      <c r="C632" s="20" t="s">
        <v>106</v>
      </c>
      <c r="D632" s="19">
        <v>35410008235</v>
      </c>
      <c r="E632" s="19" t="s">
        <v>1096</v>
      </c>
      <c r="F632" s="20" t="s">
        <v>1097</v>
      </c>
      <c r="G632" s="21">
        <v>72</v>
      </c>
      <c r="H632" s="21">
        <v>93</v>
      </c>
      <c r="I632" s="21">
        <v>0</v>
      </c>
      <c r="J632" s="18" t="str">
        <f>Tableau1[[#This Row],[Code Article Laboratoire]]&amp;Tableau1[[#This Row],[Magasin]]</f>
        <v>101044274Disponible</v>
      </c>
      <c r="K632" s="21">
        <v>0</v>
      </c>
      <c r="L632" s="21">
        <v>0</v>
      </c>
      <c r="M632" s="21">
        <v>7</v>
      </c>
      <c r="N632" s="21">
        <v>0</v>
      </c>
      <c r="O632" s="21">
        <v>0</v>
      </c>
      <c r="P632" s="21">
        <v>0</v>
      </c>
      <c r="Q632" s="21">
        <v>0</v>
      </c>
      <c r="R632" s="21">
        <v>0</v>
      </c>
      <c r="S632" s="21">
        <v>14</v>
      </c>
      <c r="T632" s="21">
        <v>0</v>
      </c>
    </row>
    <row r="633" spans="1:20" x14ac:dyDescent="0.25">
      <c r="A633" s="19" t="s">
        <v>105</v>
      </c>
      <c r="B633" s="19">
        <v>0</v>
      </c>
      <c r="C633" s="20" t="s">
        <v>106</v>
      </c>
      <c r="D633" s="19">
        <v>35410008227</v>
      </c>
      <c r="E633" s="19" t="s">
        <v>1098</v>
      </c>
      <c r="F633" s="20" t="s">
        <v>1099</v>
      </c>
      <c r="G633" s="21">
        <v>93</v>
      </c>
      <c r="H633" s="21">
        <v>93</v>
      </c>
      <c r="I633" s="21">
        <v>0</v>
      </c>
      <c r="J633" s="18" t="str">
        <f>Tableau1[[#This Row],[Code Article Laboratoire]]&amp;Tableau1[[#This Row],[Magasin]]</f>
        <v>101044275Disponible</v>
      </c>
      <c r="K633" s="21">
        <v>0</v>
      </c>
      <c r="L633" s="21">
        <v>0</v>
      </c>
      <c r="M633" s="21">
        <v>0</v>
      </c>
      <c r="N633" s="21">
        <v>0</v>
      </c>
      <c r="O633" s="21">
        <v>0</v>
      </c>
      <c r="P633" s="21">
        <v>0</v>
      </c>
      <c r="Q633" s="21">
        <v>0</v>
      </c>
      <c r="R633" s="21">
        <v>0</v>
      </c>
      <c r="S633" s="21">
        <v>0</v>
      </c>
      <c r="T633" s="21">
        <v>0</v>
      </c>
    </row>
    <row r="634" spans="1:20" x14ac:dyDescent="0.25">
      <c r="A634" s="19" t="s">
        <v>105</v>
      </c>
      <c r="B634" s="19">
        <v>0</v>
      </c>
      <c r="C634" s="20" t="s">
        <v>106</v>
      </c>
      <c r="D634" s="19">
        <v>35410008342</v>
      </c>
      <c r="E634" s="19" t="s">
        <v>1100</v>
      </c>
      <c r="F634" s="20" t="s">
        <v>1101</v>
      </c>
      <c r="G634" s="21">
        <v>89</v>
      </c>
      <c r="H634" s="21">
        <v>89</v>
      </c>
      <c r="I634" s="21">
        <v>0</v>
      </c>
      <c r="J634" s="18" t="str">
        <f>Tableau1[[#This Row],[Code Article Laboratoire]]&amp;Tableau1[[#This Row],[Magasin]]</f>
        <v>101044276Disponible</v>
      </c>
      <c r="K634" s="21">
        <v>0</v>
      </c>
      <c r="L634" s="21">
        <v>0</v>
      </c>
      <c r="M634" s="21">
        <v>0</v>
      </c>
      <c r="N634" s="21">
        <v>0</v>
      </c>
      <c r="O634" s="21">
        <v>0</v>
      </c>
      <c r="P634" s="21">
        <v>0</v>
      </c>
      <c r="Q634" s="21">
        <v>0</v>
      </c>
      <c r="R634" s="21">
        <v>0</v>
      </c>
      <c r="S634" s="21">
        <v>0</v>
      </c>
      <c r="T634" s="21">
        <v>0</v>
      </c>
    </row>
    <row r="635" spans="1:20" x14ac:dyDescent="0.25">
      <c r="A635" s="19" t="s">
        <v>105</v>
      </c>
      <c r="B635" s="19">
        <v>0</v>
      </c>
      <c r="C635" s="20" t="s">
        <v>106</v>
      </c>
      <c r="D635" s="19">
        <v>35410008318</v>
      </c>
      <c r="E635" s="19" t="s">
        <v>1102</v>
      </c>
      <c r="F635" s="20" t="s">
        <v>1103</v>
      </c>
      <c r="G635" s="21">
        <v>115</v>
      </c>
      <c r="H635" s="21">
        <v>117</v>
      </c>
      <c r="I635" s="21">
        <v>0</v>
      </c>
      <c r="J635" s="18" t="str">
        <f>Tableau1[[#This Row],[Code Article Laboratoire]]&amp;Tableau1[[#This Row],[Magasin]]</f>
        <v>101044277Disponible</v>
      </c>
      <c r="K635" s="21">
        <v>0</v>
      </c>
      <c r="L635" s="21">
        <v>0</v>
      </c>
      <c r="M635" s="21">
        <v>2</v>
      </c>
      <c r="N635" s="21">
        <v>0</v>
      </c>
      <c r="O635" s="21">
        <v>0</v>
      </c>
      <c r="P635" s="21">
        <v>0</v>
      </c>
      <c r="Q635" s="21">
        <v>0</v>
      </c>
      <c r="R635" s="21">
        <v>0</v>
      </c>
      <c r="S635" s="21">
        <v>0</v>
      </c>
      <c r="T635" s="21">
        <v>0</v>
      </c>
    </row>
    <row r="636" spans="1:20" x14ac:dyDescent="0.25">
      <c r="A636" s="19" t="s">
        <v>105</v>
      </c>
      <c r="B636" s="19">
        <v>0</v>
      </c>
      <c r="C636" s="20" t="s">
        <v>106</v>
      </c>
      <c r="D636" s="19">
        <v>35410008243</v>
      </c>
      <c r="E636" s="19" t="s">
        <v>1104</v>
      </c>
      <c r="F636" s="20" t="s">
        <v>1105</v>
      </c>
      <c r="G636" s="21">
        <v>66</v>
      </c>
      <c r="H636" s="21">
        <v>66</v>
      </c>
      <c r="I636" s="21">
        <v>0</v>
      </c>
      <c r="J636" s="18" t="str">
        <f>Tableau1[[#This Row],[Code Article Laboratoire]]&amp;Tableau1[[#This Row],[Magasin]]</f>
        <v>101044278Disponible</v>
      </c>
      <c r="K636" s="21">
        <v>0</v>
      </c>
      <c r="L636" s="21">
        <v>0</v>
      </c>
      <c r="M636" s="21">
        <v>0</v>
      </c>
      <c r="N636" s="21">
        <v>0</v>
      </c>
      <c r="O636" s="21">
        <v>0</v>
      </c>
      <c r="P636" s="21">
        <v>0</v>
      </c>
      <c r="Q636" s="21">
        <v>0</v>
      </c>
      <c r="R636" s="21">
        <v>0</v>
      </c>
      <c r="S636" s="21">
        <v>0</v>
      </c>
      <c r="T636" s="21">
        <v>0</v>
      </c>
    </row>
    <row r="637" spans="1:20" x14ac:dyDescent="0.25">
      <c r="A637" s="19" t="s">
        <v>105</v>
      </c>
      <c r="B637" s="19">
        <v>0</v>
      </c>
      <c r="C637" s="20" t="s">
        <v>106</v>
      </c>
      <c r="D637" s="19">
        <v>35410008599</v>
      </c>
      <c r="E637" s="19" t="s">
        <v>1136</v>
      </c>
      <c r="F637" s="20" t="s">
        <v>1137</v>
      </c>
      <c r="G637" s="21">
        <v>48</v>
      </c>
      <c r="H637" s="21">
        <v>48</v>
      </c>
      <c r="I637" s="21">
        <v>0</v>
      </c>
      <c r="J637" s="18" t="str">
        <f>Tableau1[[#This Row],[Code Article Laboratoire]]&amp;Tableau1[[#This Row],[Magasin]]</f>
        <v>101044279 Disponible</v>
      </c>
      <c r="K637" s="21">
        <v>0</v>
      </c>
      <c r="L637" s="21">
        <v>0</v>
      </c>
      <c r="M637" s="21">
        <v>0</v>
      </c>
      <c r="N637" s="21">
        <v>0</v>
      </c>
      <c r="O637" s="21">
        <v>0</v>
      </c>
      <c r="P637" s="21">
        <v>0</v>
      </c>
      <c r="Q637" s="21">
        <v>0</v>
      </c>
      <c r="R637" s="21">
        <v>0</v>
      </c>
      <c r="S637" s="21">
        <v>0</v>
      </c>
      <c r="T637" s="21">
        <v>0</v>
      </c>
    </row>
    <row r="638" spans="1:20" x14ac:dyDescent="0.25">
      <c r="A638" s="19" t="s">
        <v>105</v>
      </c>
      <c r="B638" s="19">
        <v>0</v>
      </c>
      <c r="C638" s="20" t="s">
        <v>106</v>
      </c>
      <c r="D638" s="19">
        <v>35410008359</v>
      </c>
      <c r="E638" s="19" t="s">
        <v>1106</v>
      </c>
      <c r="F638" s="20" t="s">
        <v>1107</v>
      </c>
      <c r="G638" s="21">
        <v>117</v>
      </c>
      <c r="H638" s="21">
        <v>117</v>
      </c>
      <c r="I638" s="21">
        <v>0</v>
      </c>
      <c r="J638" s="18" t="str">
        <f>Tableau1[[#This Row],[Code Article Laboratoire]]&amp;Tableau1[[#This Row],[Magasin]]</f>
        <v>101044280Disponible</v>
      </c>
      <c r="K638" s="21">
        <v>0</v>
      </c>
      <c r="L638" s="21">
        <v>0</v>
      </c>
      <c r="M638" s="21">
        <v>0</v>
      </c>
      <c r="N638" s="21">
        <v>0</v>
      </c>
      <c r="O638" s="21">
        <v>0</v>
      </c>
      <c r="P638" s="21">
        <v>0</v>
      </c>
      <c r="Q638" s="21">
        <v>0</v>
      </c>
      <c r="R638" s="21">
        <v>0</v>
      </c>
      <c r="S638" s="21">
        <v>0</v>
      </c>
      <c r="T638" s="21">
        <v>0</v>
      </c>
    </row>
    <row r="639" spans="1:20" x14ac:dyDescent="0.25">
      <c r="A639" s="19" t="s">
        <v>105</v>
      </c>
      <c r="B639" s="19">
        <v>0</v>
      </c>
      <c r="C639" s="20" t="s">
        <v>106</v>
      </c>
      <c r="D639" s="19">
        <v>35410008326</v>
      </c>
      <c r="E639" s="19" t="s">
        <v>1108</v>
      </c>
      <c r="F639" s="20" t="s">
        <v>1109</v>
      </c>
      <c r="G639" s="21">
        <v>116</v>
      </c>
      <c r="H639" s="21">
        <v>116</v>
      </c>
      <c r="I639" s="21">
        <v>0</v>
      </c>
      <c r="J639" s="18" t="str">
        <f>Tableau1[[#This Row],[Code Article Laboratoire]]&amp;Tableau1[[#This Row],[Magasin]]</f>
        <v>101044281Disponible</v>
      </c>
      <c r="K639" s="21">
        <v>0</v>
      </c>
      <c r="L639" s="21">
        <v>0</v>
      </c>
      <c r="M639" s="21">
        <v>0</v>
      </c>
      <c r="N639" s="21">
        <v>0</v>
      </c>
      <c r="O639" s="21">
        <v>0</v>
      </c>
      <c r="P639" s="21">
        <v>0</v>
      </c>
      <c r="Q639" s="21">
        <v>0</v>
      </c>
      <c r="R639" s="21">
        <v>0</v>
      </c>
      <c r="S639" s="21">
        <v>0</v>
      </c>
      <c r="T639" s="21">
        <v>0</v>
      </c>
    </row>
    <row r="640" spans="1:20" x14ac:dyDescent="0.25">
      <c r="A640" s="19" t="s">
        <v>105</v>
      </c>
      <c r="B640" s="19">
        <v>0</v>
      </c>
      <c r="C640" s="20" t="s">
        <v>106</v>
      </c>
      <c r="D640" s="19">
        <v>35410008250</v>
      </c>
      <c r="E640" s="19" t="s">
        <v>1110</v>
      </c>
      <c r="F640" s="20" t="s">
        <v>1111</v>
      </c>
      <c r="G640" s="21">
        <v>21</v>
      </c>
      <c r="H640" s="21">
        <v>21</v>
      </c>
      <c r="I640" s="21">
        <v>0</v>
      </c>
      <c r="J640" s="18" t="str">
        <f>Tableau1[[#This Row],[Code Article Laboratoire]]&amp;Tableau1[[#This Row],[Magasin]]</f>
        <v>101044282Disponible</v>
      </c>
      <c r="K640" s="21">
        <v>0</v>
      </c>
      <c r="L640" s="21">
        <v>0</v>
      </c>
      <c r="M640" s="21">
        <v>0</v>
      </c>
      <c r="N640" s="21">
        <v>0</v>
      </c>
      <c r="O640" s="21">
        <v>0</v>
      </c>
      <c r="P640" s="21">
        <v>0</v>
      </c>
      <c r="Q640" s="21">
        <v>0</v>
      </c>
      <c r="R640" s="21">
        <v>0</v>
      </c>
      <c r="S640" s="21">
        <v>0</v>
      </c>
      <c r="T640" s="21">
        <v>0</v>
      </c>
    </row>
    <row r="641" spans="1:20" x14ac:dyDescent="0.25">
      <c r="A641" s="19" t="s">
        <v>105</v>
      </c>
      <c r="B641" s="19">
        <v>99</v>
      </c>
      <c r="C641" s="20" t="s">
        <v>143</v>
      </c>
      <c r="D641" s="19">
        <v>35410009258</v>
      </c>
      <c r="E641" s="19" t="s">
        <v>1225</v>
      </c>
      <c r="F641" s="20" t="s">
        <v>1226</v>
      </c>
      <c r="G641" s="21">
        <v>0</v>
      </c>
      <c r="H641" s="21">
        <v>0</v>
      </c>
      <c r="I641" s="21">
        <v>0</v>
      </c>
      <c r="J641" s="18" t="str">
        <f>Tableau1[[#This Row],[Code Article Laboratoire]]&amp;Tableau1[[#This Row],[Magasin]]</f>
        <v xml:space="preserve">101045321Stock Non Range               </v>
      </c>
      <c r="K641" s="21">
        <v>0</v>
      </c>
      <c r="L641" s="21">
        <v>0</v>
      </c>
      <c r="M641" s="21">
        <v>0</v>
      </c>
      <c r="N641" s="21">
        <v>0</v>
      </c>
      <c r="O641" s="21">
        <v>0</v>
      </c>
      <c r="P641" s="21">
        <v>0</v>
      </c>
      <c r="Q641" s="21">
        <v>0</v>
      </c>
      <c r="R641" s="21">
        <v>24</v>
      </c>
      <c r="S641" s="21">
        <v>24</v>
      </c>
      <c r="T641" s="21">
        <v>0</v>
      </c>
    </row>
    <row r="642" spans="1:20" x14ac:dyDescent="0.25">
      <c r="A642" s="19" t="s">
        <v>105</v>
      </c>
      <c r="B642" s="19">
        <v>0</v>
      </c>
      <c r="C642" s="20" t="s">
        <v>106</v>
      </c>
      <c r="D642" s="19">
        <v>35410009258</v>
      </c>
      <c r="E642" s="19" t="s">
        <v>1225</v>
      </c>
      <c r="F642" s="20" t="s">
        <v>1226</v>
      </c>
      <c r="G642" s="21">
        <v>24</v>
      </c>
      <c r="H642" s="21">
        <v>0</v>
      </c>
      <c r="I642" s="21">
        <v>24</v>
      </c>
      <c r="J642" s="18" t="str">
        <f>Tableau1[[#This Row],[Code Article Laboratoire]]&amp;Tableau1[[#This Row],[Magasin]]</f>
        <v>101045321Disponible</v>
      </c>
      <c r="K642" s="21">
        <v>0</v>
      </c>
      <c r="L642" s="21">
        <v>0</v>
      </c>
      <c r="M642" s="21">
        <v>0</v>
      </c>
      <c r="N642" s="21">
        <v>0</v>
      </c>
      <c r="O642" s="21">
        <v>0</v>
      </c>
      <c r="P642" s="21">
        <v>0</v>
      </c>
      <c r="Q642" s="21">
        <v>0</v>
      </c>
      <c r="R642" s="21">
        <v>24</v>
      </c>
      <c r="S642" s="21">
        <v>24</v>
      </c>
      <c r="T642" s="21">
        <v>0</v>
      </c>
    </row>
    <row r="643" spans="1:20" x14ac:dyDescent="0.25">
      <c r="A643" s="19" t="s">
        <v>105</v>
      </c>
      <c r="B643" s="19">
        <v>99</v>
      </c>
      <c r="C643" s="20" t="s">
        <v>143</v>
      </c>
      <c r="D643" s="19">
        <v>35410009266</v>
      </c>
      <c r="E643" s="19" t="s">
        <v>1227</v>
      </c>
      <c r="F643" s="20" t="s">
        <v>1228</v>
      </c>
      <c r="G643" s="21">
        <v>0</v>
      </c>
      <c r="H643" s="21">
        <v>0</v>
      </c>
      <c r="I643" s="21">
        <v>0</v>
      </c>
      <c r="J643" s="18" t="str">
        <f>Tableau1[[#This Row],[Code Article Laboratoire]]&amp;Tableau1[[#This Row],[Magasin]]</f>
        <v xml:space="preserve">101045322Stock Non Range               </v>
      </c>
      <c r="K643" s="21">
        <v>0</v>
      </c>
      <c r="L643" s="21">
        <v>0</v>
      </c>
      <c r="M643" s="21">
        <v>0</v>
      </c>
      <c r="N643" s="21">
        <v>0</v>
      </c>
      <c r="O643" s="21">
        <v>0</v>
      </c>
      <c r="P643" s="21">
        <v>0</v>
      </c>
      <c r="Q643" s="21">
        <v>0</v>
      </c>
      <c r="R643" s="21">
        <v>24</v>
      </c>
      <c r="S643" s="21">
        <v>24</v>
      </c>
      <c r="T643" s="21">
        <v>0</v>
      </c>
    </row>
    <row r="644" spans="1:20" x14ac:dyDescent="0.25">
      <c r="A644" s="19" t="s">
        <v>105</v>
      </c>
      <c r="B644" s="19">
        <v>0</v>
      </c>
      <c r="C644" s="20" t="s">
        <v>106</v>
      </c>
      <c r="D644" s="19">
        <v>35410009266</v>
      </c>
      <c r="E644" s="19" t="s">
        <v>1227</v>
      </c>
      <c r="F644" s="20" t="s">
        <v>1228</v>
      </c>
      <c r="G644" s="21">
        <v>24</v>
      </c>
      <c r="H644" s="21">
        <v>0</v>
      </c>
      <c r="I644" s="21">
        <v>24</v>
      </c>
      <c r="J644" s="18" t="str">
        <f>Tableau1[[#This Row],[Code Article Laboratoire]]&amp;Tableau1[[#This Row],[Magasin]]</f>
        <v>101045322Disponible</v>
      </c>
      <c r="K644" s="21">
        <v>0</v>
      </c>
      <c r="L644" s="21">
        <v>0</v>
      </c>
      <c r="M644" s="21">
        <v>0</v>
      </c>
      <c r="N644" s="21">
        <v>0</v>
      </c>
      <c r="O644" s="21">
        <v>0</v>
      </c>
      <c r="P644" s="21">
        <v>0</v>
      </c>
      <c r="Q644" s="21">
        <v>0</v>
      </c>
      <c r="R644" s="21">
        <v>24</v>
      </c>
      <c r="S644" s="21">
        <v>24</v>
      </c>
      <c r="T644" s="21">
        <v>0</v>
      </c>
    </row>
    <row r="645" spans="1:20" x14ac:dyDescent="0.25">
      <c r="A645" s="19" t="s">
        <v>105</v>
      </c>
      <c r="B645" s="19">
        <v>99</v>
      </c>
      <c r="C645" s="20" t="s">
        <v>143</v>
      </c>
      <c r="D645" s="19">
        <v>35410009274</v>
      </c>
      <c r="E645" s="19" t="s">
        <v>1229</v>
      </c>
      <c r="F645" s="20" t="s">
        <v>1230</v>
      </c>
      <c r="G645" s="21">
        <v>0</v>
      </c>
      <c r="H645" s="21">
        <v>0</v>
      </c>
      <c r="I645" s="21">
        <v>0</v>
      </c>
      <c r="J645" s="18" t="str">
        <f>Tableau1[[#This Row],[Code Article Laboratoire]]&amp;Tableau1[[#This Row],[Magasin]]</f>
        <v xml:space="preserve">101045323Stock Non Range               </v>
      </c>
      <c r="K645" s="21">
        <v>0</v>
      </c>
      <c r="L645" s="21">
        <v>0</v>
      </c>
      <c r="M645" s="21">
        <v>0</v>
      </c>
      <c r="N645" s="21">
        <v>0</v>
      </c>
      <c r="O645" s="21">
        <v>0</v>
      </c>
      <c r="P645" s="21">
        <v>0</v>
      </c>
      <c r="Q645" s="21">
        <v>0</v>
      </c>
      <c r="R645" s="21">
        <v>24</v>
      </c>
      <c r="S645" s="21">
        <v>24</v>
      </c>
      <c r="T645" s="21">
        <v>0</v>
      </c>
    </row>
    <row r="646" spans="1:20" x14ac:dyDescent="0.25">
      <c r="A646" s="19" t="s">
        <v>105</v>
      </c>
      <c r="B646" s="19">
        <v>0</v>
      </c>
      <c r="C646" s="20" t="s">
        <v>106</v>
      </c>
      <c r="D646" s="19">
        <v>35410009274</v>
      </c>
      <c r="E646" s="19" t="s">
        <v>1229</v>
      </c>
      <c r="F646" s="20" t="s">
        <v>1230</v>
      </c>
      <c r="G646" s="21">
        <v>24</v>
      </c>
      <c r="H646" s="21">
        <v>0</v>
      </c>
      <c r="I646" s="21">
        <v>24</v>
      </c>
      <c r="J646" s="18" t="str">
        <f>Tableau1[[#This Row],[Code Article Laboratoire]]&amp;Tableau1[[#This Row],[Magasin]]</f>
        <v>101045323Disponible</v>
      </c>
      <c r="K646" s="21">
        <v>0</v>
      </c>
      <c r="L646" s="21">
        <v>0</v>
      </c>
      <c r="M646" s="21">
        <v>0</v>
      </c>
      <c r="N646" s="21">
        <v>0</v>
      </c>
      <c r="O646" s="21">
        <v>0</v>
      </c>
      <c r="P646" s="21">
        <v>0</v>
      </c>
      <c r="Q646" s="21">
        <v>0</v>
      </c>
      <c r="R646" s="21">
        <v>24</v>
      </c>
      <c r="S646" s="21">
        <v>24</v>
      </c>
      <c r="T646" s="21">
        <v>0</v>
      </c>
    </row>
    <row r="647" spans="1:20" x14ac:dyDescent="0.25">
      <c r="A647" s="19" t="s">
        <v>105</v>
      </c>
      <c r="B647" s="19">
        <v>99</v>
      </c>
      <c r="C647" s="20" t="s">
        <v>143</v>
      </c>
      <c r="D647" s="19">
        <v>35410009282</v>
      </c>
      <c r="E647" s="19" t="s">
        <v>1231</v>
      </c>
      <c r="F647" s="20" t="s">
        <v>1232</v>
      </c>
      <c r="G647" s="21">
        <v>0</v>
      </c>
      <c r="H647" s="21">
        <v>0</v>
      </c>
      <c r="I647" s="21">
        <v>0</v>
      </c>
      <c r="J647" s="18" t="str">
        <f>Tableau1[[#This Row],[Code Article Laboratoire]]&amp;Tableau1[[#This Row],[Magasin]]</f>
        <v xml:space="preserve">101045324Stock Non Range               </v>
      </c>
      <c r="K647" s="21">
        <v>0</v>
      </c>
      <c r="L647" s="21">
        <v>0</v>
      </c>
      <c r="M647" s="21">
        <v>0</v>
      </c>
      <c r="N647" s="21">
        <v>0</v>
      </c>
      <c r="O647" s="21">
        <v>0</v>
      </c>
      <c r="P647" s="21">
        <v>0</v>
      </c>
      <c r="Q647" s="21">
        <v>0</v>
      </c>
      <c r="R647" s="21">
        <v>24</v>
      </c>
      <c r="S647" s="21">
        <v>24</v>
      </c>
      <c r="T647" s="21">
        <v>0</v>
      </c>
    </row>
    <row r="648" spans="1:20" x14ac:dyDescent="0.25">
      <c r="A648" s="19" t="s">
        <v>105</v>
      </c>
      <c r="B648" s="19">
        <v>0</v>
      </c>
      <c r="C648" s="20" t="s">
        <v>106</v>
      </c>
      <c r="D648" s="19">
        <v>35410009282</v>
      </c>
      <c r="E648" s="19" t="s">
        <v>1231</v>
      </c>
      <c r="F648" s="20" t="s">
        <v>1232</v>
      </c>
      <c r="G648" s="21">
        <v>24</v>
      </c>
      <c r="H648" s="21">
        <v>0</v>
      </c>
      <c r="I648" s="21">
        <v>24</v>
      </c>
      <c r="J648" s="18" t="str">
        <f>Tableau1[[#This Row],[Code Article Laboratoire]]&amp;Tableau1[[#This Row],[Magasin]]</f>
        <v>101045324Disponible</v>
      </c>
      <c r="K648" s="21">
        <v>0</v>
      </c>
      <c r="L648" s="21">
        <v>0</v>
      </c>
      <c r="M648" s="21">
        <v>0</v>
      </c>
      <c r="N648" s="21">
        <v>0</v>
      </c>
      <c r="O648" s="21">
        <v>0</v>
      </c>
      <c r="P648" s="21">
        <v>0</v>
      </c>
      <c r="Q648" s="21">
        <v>0</v>
      </c>
      <c r="R648" s="21">
        <v>24</v>
      </c>
      <c r="S648" s="21">
        <v>24</v>
      </c>
      <c r="T648" s="21">
        <v>0</v>
      </c>
    </row>
    <row r="649" spans="1:20" x14ac:dyDescent="0.25">
      <c r="A649" s="19" t="s">
        <v>105</v>
      </c>
      <c r="B649" s="19">
        <v>99</v>
      </c>
      <c r="C649" s="20" t="s">
        <v>143</v>
      </c>
      <c r="D649" s="19">
        <v>35410009290</v>
      </c>
      <c r="E649" s="19" t="s">
        <v>1233</v>
      </c>
      <c r="F649" s="20" t="s">
        <v>1234</v>
      </c>
      <c r="G649" s="21">
        <v>0</v>
      </c>
      <c r="H649" s="21">
        <v>0</v>
      </c>
      <c r="I649" s="21">
        <v>0</v>
      </c>
      <c r="J649" s="18" t="str">
        <f>Tableau1[[#This Row],[Code Article Laboratoire]]&amp;Tableau1[[#This Row],[Magasin]]</f>
        <v xml:space="preserve">101045325Stock Non Range               </v>
      </c>
      <c r="K649" s="21">
        <v>0</v>
      </c>
      <c r="L649" s="21">
        <v>0</v>
      </c>
      <c r="M649" s="21">
        <v>0</v>
      </c>
      <c r="N649" s="21">
        <v>0</v>
      </c>
      <c r="O649" s="21">
        <v>0</v>
      </c>
      <c r="P649" s="21">
        <v>0</v>
      </c>
      <c r="Q649" s="21">
        <v>0</v>
      </c>
      <c r="R649" s="21">
        <v>24</v>
      </c>
      <c r="S649" s="21">
        <v>24</v>
      </c>
      <c r="T649" s="21">
        <v>0</v>
      </c>
    </row>
    <row r="650" spans="1:20" x14ac:dyDescent="0.25">
      <c r="A650" s="19" t="s">
        <v>105</v>
      </c>
      <c r="B650" s="19">
        <v>0</v>
      </c>
      <c r="C650" s="20" t="s">
        <v>106</v>
      </c>
      <c r="D650" s="19">
        <v>35410009290</v>
      </c>
      <c r="E650" s="19" t="s">
        <v>1233</v>
      </c>
      <c r="F650" s="20" t="s">
        <v>1234</v>
      </c>
      <c r="G650" s="21">
        <v>24</v>
      </c>
      <c r="H650" s="21">
        <v>0</v>
      </c>
      <c r="I650" s="21">
        <v>24</v>
      </c>
      <c r="J650" s="18" t="str">
        <f>Tableau1[[#This Row],[Code Article Laboratoire]]&amp;Tableau1[[#This Row],[Magasin]]</f>
        <v>101045325Disponible</v>
      </c>
      <c r="K650" s="21">
        <v>0</v>
      </c>
      <c r="L650" s="21">
        <v>0</v>
      </c>
      <c r="M650" s="21">
        <v>0</v>
      </c>
      <c r="N650" s="21">
        <v>0</v>
      </c>
      <c r="O650" s="21">
        <v>0</v>
      </c>
      <c r="P650" s="21">
        <v>0</v>
      </c>
      <c r="Q650" s="21">
        <v>0</v>
      </c>
      <c r="R650" s="21">
        <v>24</v>
      </c>
      <c r="S650" s="21">
        <v>24</v>
      </c>
      <c r="T650" s="21">
        <v>0</v>
      </c>
    </row>
    <row r="651" spans="1:20" x14ac:dyDescent="0.25">
      <c r="A651" s="19" t="s">
        <v>105</v>
      </c>
      <c r="B651" s="19">
        <v>99</v>
      </c>
      <c r="C651" s="20" t="s">
        <v>143</v>
      </c>
      <c r="D651" s="19">
        <v>35410009324</v>
      </c>
      <c r="E651" s="19" t="s">
        <v>1235</v>
      </c>
      <c r="F651" s="20" t="s">
        <v>1236</v>
      </c>
      <c r="G651" s="21">
        <v>0</v>
      </c>
      <c r="H651" s="21">
        <v>0</v>
      </c>
      <c r="I651" s="21">
        <v>0</v>
      </c>
      <c r="J651" s="18" t="str">
        <f>Tableau1[[#This Row],[Code Article Laboratoire]]&amp;Tableau1[[#This Row],[Magasin]]</f>
        <v xml:space="preserve">101045329Stock Non Range               </v>
      </c>
      <c r="K651" s="21">
        <v>0</v>
      </c>
      <c r="L651" s="21">
        <v>0</v>
      </c>
      <c r="M651" s="21">
        <v>0</v>
      </c>
      <c r="N651" s="21">
        <v>0</v>
      </c>
      <c r="O651" s="21">
        <v>0</v>
      </c>
      <c r="P651" s="21">
        <v>0</v>
      </c>
      <c r="Q651" s="21">
        <v>0</v>
      </c>
      <c r="R651" s="21">
        <v>24</v>
      </c>
      <c r="S651" s="21">
        <v>24</v>
      </c>
      <c r="T651" s="21">
        <v>0</v>
      </c>
    </row>
    <row r="652" spans="1:20" x14ac:dyDescent="0.25">
      <c r="A652" s="19" t="s">
        <v>105</v>
      </c>
      <c r="B652" s="19">
        <v>0</v>
      </c>
      <c r="C652" s="20" t="s">
        <v>106</v>
      </c>
      <c r="D652" s="19">
        <v>35410009324</v>
      </c>
      <c r="E652" s="19" t="s">
        <v>1235</v>
      </c>
      <c r="F652" s="20" t="s">
        <v>1236</v>
      </c>
      <c r="G652" s="21">
        <v>24</v>
      </c>
      <c r="H652" s="21">
        <v>0</v>
      </c>
      <c r="I652" s="21">
        <v>24</v>
      </c>
      <c r="J652" s="18" t="str">
        <f>Tableau1[[#This Row],[Code Article Laboratoire]]&amp;Tableau1[[#This Row],[Magasin]]</f>
        <v>101045329Disponible</v>
      </c>
      <c r="K652" s="21">
        <v>0</v>
      </c>
      <c r="L652" s="21">
        <v>0</v>
      </c>
      <c r="M652" s="21">
        <v>0</v>
      </c>
      <c r="N652" s="21">
        <v>0</v>
      </c>
      <c r="O652" s="21">
        <v>0</v>
      </c>
      <c r="P652" s="21">
        <v>0</v>
      </c>
      <c r="Q652" s="21">
        <v>0</v>
      </c>
      <c r="R652" s="21">
        <v>24</v>
      </c>
      <c r="S652" s="21">
        <v>24</v>
      </c>
      <c r="T652" s="21">
        <v>0</v>
      </c>
    </row>
    <row r="653" spans="1:20" x14ac:dyDescent="0.25">
      <c r="A653" s="19" t="s">
        <v>105</v>
      </c>
      <c r="B653" s="19">
        <v>99</v>
      </c>
      <c r="C653" s="20" t="s">
        <v>143</v>
      </c>
      <c r="D653" s="19">
        <v>35410009332</v>
      </c>
      <c r="E653" s="19" t="s">
        <v>1237</v>
      </c>
      <c r="F653" s="20" t="s">
        <v>1238</v>
      </c>
      <c r="G653" s="21">
        <v>0</v>
      </c>
      <c r="H653" s="21">
        <v>0</v>
      </c>
      <c r="I653" s="21">
        <v>0</v>
      </c>
      <c r="J653" s="18" t="str">
        <f>Tableau1[[#This Row],[Code Article Laboratoire]]&amp;Tableau1[[#This Row],[Magasin]]</f>
        <v xml:space="preserve">101045330Stock Non Range               </v>
      </c>
      <c r="K653" s="21">
        <v>0</v>
      </c>
      <c r="L653" s="21">
        <v>0</v>
      </c>
      <c r="M653" s="21">
        <v>0</v>
      </c>
      <c r="N653" s="21">
        <v>0</v>
      </c>
      <c r="O653" s="21">
        <v>0</v>
      </c>
      <c r="P653" s="21">
        <v>0</v>
      </c>
      <c r="Q653" s="21">
        <v>0</v>
      </c>
      <c r="R653" s="21">
        <v>24</v>
      </c>
      <c r="S653" s="21">
        <v>24</v>
      </c>
      <c r="T653" s="21">
        <v>0</v>
      </c>
    </row>
    <row r="654" spans="1:20" x14ac:dyDescent="0.25">
      <c r="A654" s="19" t="s">
        <v>105</v>
      </c>
      <c r="B654" s="19">
        <v>0</v>
      </c>
      <c r="C654" s="20" t="s">
        <v>106</v>
      </c>
      <c r="D654" s="19">
        <v>35410009332</v>
      </c>
      <c r="E654" s="19" t="s">
        <v>1237</v>
      </c>
      <c r="F654" s="20" t="s">
        <v>1238</v>
      </c>
      <c r="G654" s="21">
        <v>24</v>
      </c>
      <c r="H654" s="21">
        <v>0</v>
      </c>
      <c r="I654" s="21">
        <v>24</v>
      </c>
      <c r="J654" s="18" t="str">
        <f>Tableau1[[#This Row],[Code Article Laboratoire]]&amp;Tableau1[[#This Row],[Magasin]]</f>
        <v>101045330Disponible</v>
      </c>
      <c r="K654" s="21">
        <v>0</v>
      </c>
      <c r="L654" s="21">
        <v>0</v>
      </c>
      <c r="M654" s="21">
        <v>0</v>
      </c>
      <c r="N654" s="21">
        <v>0</v>
      </c>
      <c r="O654" s="21">
        <v>0</v>
      </c>
      <c r="P654" s="21">
        <v>0</v>
      </c>
      <c r="Q654" s="21">
        <v>0</v>
      </c>
      <c r="R654" s="21">
        <v>24</v>
      </c>
      <c r="S654" s="21">
        <v>24</v>
      </c>
      <c r="T654" s="21">
        <v>0</v>
      </c>
    </row>
    <row r="655" spans="1:20" x14ac:dyDescent="0.25">
      <c r="A655" s="19" t="s">
        <v>105</v>
      </c>
      <c r="B655" s="19">
        <v>99</v>
      </c>
      <c r="C655" s="20" t="s">
        <v>143</v>
      </c>
      <c r="D655" s="19">
        <v>35410009340</v>
      </c>
      <c r="E655" s="19" t="s">
        <v>1239</v>
      </c>
      <c r="F655" s="20" t="s">
        <v>1240</v>
      </c>
      <c r="G655" s="21">
        <v>0</v>
      </c>
      <c r="H655" s="21">
        <v>0</v>
      </c>
      <c r="I655" s="21">
        <v>0</v>
      </c>
      <c r="J655" s="18" t="str">
        <f>Tableau1[[#This Row],[Code Article Laboratoire]]&amp;Tableau1[[#This Row],[Magasin]]</f>
        <v xml:space="preserve">101045331Stock Non Range               </v>
      </c>
      <c r="K655" s="21">
        <v>0</v>
      </c>
      <c r="L655" s="21">
        <v>0</v>
      </c>
      <c r="M655" s="21">
        <v>0</v>
      </c>
      <c r="N655" s="21">
        <v>0</v>
      </c>
      <c r="O655" s="21">
        <v>0</v>
      </c>
      <c r="P655" s="21">
        <v>0</v>
      </c>
      <c r="Q655" s="21">
        <v>0</v>
      </c>
      <c r="R655" s="21">
        <v>24</v>
      </c>
      <c r="S655" s="21">
        <v>24</v>
      </c>
      <c r="T655" s="21">
        <v>0</v>
      </c>
    </row>
    <row r="656" spans="1:20" x14ac:dyDescent="0.25">
      <c r="A656" s="19" t="s">
        <v>105</v>
      </c>
      <c r="B656" s="19">
        <v>0</v>
      </c>
      <c r="C656" s="20" t="s">
        <v>106</v>
      </c>
      <c r="D656" s="19">
        <v>35410009340</v>
      </c>
      <c r="E656" s="19" t="s">
        <v>1239</v>
      </c>
      <c r="F656" s="20" t="s">
        <v>1240</v>
      </c>
      <c r="G656" s="21">
        <v>24</v>
      </c>
      <c r="H656" s="21">
        <v>0</v>
      </c>
      <c r="I656" s="21">
        <v>24</v>
      </c>
      <c r="J656" s="18" t="str">
        <f>Tableau1[[#This Row],[Code Article Laboratoire]]&amp;Tableau1[[#This Row],[Magasin]]</f>
        <v>101045331Disponible</v>
      </c>
      <c r="K656" s="21">
        <v>0</v>
      </c>
      <c r="L656" s="21">
        <v>0</v>
      </c>
      <c r="M656" s="21">
        <v>0</v>
      </c>
      <c r="N656" s="21">
        <v>0</v>
      </c>
      <c r="O656" s="21">
        <v>0</v>
      </c>
      <c r="P656" s="21">
        <v>0</v>
      </c>
      <c r="Q656" s="21">
        <v>0</v>
      </c>
      <c r="R656" s="21">
        <v>24</v>
      </c>
      <c r="S656" s="21">
        <v>24</v>
      </c>
      <c r="T656" s="21">
        <v>0</v>
      </c>
    </row>
    <row r="657" spans="1:20" x14ac:dyDescent="0.25">
      <c r="A657" s="19" t="s">
        <v>105</v>
      </c>
      <c r="B657" s="19">
        <v>99</v>
      </c>
      <c r="C657" s="20" t="s">
        <v>143</v>
      </c>
      <c r="D657" s="19">
        <v>35410009357</v>
      </c>
      <c r="E657" s="19" t="s">
        <v>1241</v>
      </c>
      <c r="F657" s="20" t="s">
        <v>1242</v>
      </c>
      <c r="G657" s="21">
        <v>0</v>
      </c>
      <c r="H657" s="21">
        <v>0</v>
      </c>
      <c r="I657" s="21">
        <v>0</v>
      </c>
      <c r="J657" s="18" t="str">
        <f>Tableau1[[#This Row],[Code Article Laboratoire]]&amp;Tableau1[[#This Row],[Magasin]]</f>
        <v xml:space="preserve">101045333Stock Non Range               </v>
      </c>
      <c r="K657" s="21">
        <v>0</v>
      </c>
      <c r="L657" s="21">
        <v>0</v>
      </c>
      <c r="M657" s="21">
        <v>0</v>
      </c>
      <c r="N657" s="21">
        <v>0</v>
      </c>
      <c r="O657" s="21">
        <v>0</v>
      </c>
      <c r="P657" s="21">
        <v>0</v>
      </c>
      <c r="Q657" s="21">
        <v>0</v>
      </c>
      <c r="R657" s="21">
        <v>24</v>
      </c>
      <c r="S657" s="21">
        <v>24</v>
      </c>
      <c r="T657" s="21">
        <v>0</v>
      </c>
    </row>
    <row r="658" spans="1:20" x14ac:dyDescent="0.25">
      <c r="A658" s="19" t="s">
        <v>105</v>
      </c>
      <c r="B658" s="19">
        <v>0</v>
      </c>
      <c r="C658" s="20" t="s">
        <v>106</v>
      </c>
      <c r="D658" s="19">
        <v>35410009357</v>
      </c>
      <c r="E658" s="19" t="s">
        <v>1241</v>
      </c>
      <c r="F658" s="20" t="s">
        <v>1242</v>
      </c>
      <c r="G658" s="21">
        <v>24</v>
      </c>
      <c r="H658" s="21">
        <v>0</v>
      </c>
      <c r="I658" s="21">
        <v>24</v>
      </c>
      <c r="J658" s="18" t="str">
        <f>Tableau1[[#This Row],[Code Article Laboratoire]]&amp;Tableau1[[#This Row],[Magasin]]</f>
        <v>101045333Disponible</v>
      </c>
      <c r="K658" s="21">
        <v>0</v>
      </c>
      <c r="L658" s="21">
        <v>0</v>
      </c>
      <c r="M658" s="21">
        <v>0</v>
      </c>
      <c r="N658" s="21">
        <v>0</v>
      </c>
      <c r="O658" s="21">
        <v>0</v>
      </c>
      <c r="P658" s="21">
        <v>0</v>
      </c>
      <c r="Q658" s="21">
        <v>0</v>
      </c>
      <c r="R658" s="21">
        <v>24</v>
      </c>
      <c r="S658" s="21">
        <v>24</v>
      </c>
      <c r="T658" s="21">
        <v>0</v>
      </c>
    </row>
    <row r="659" spans="1:20" x14ac:dyDescent="0.25">
      <c r="A659" s="19" t="s">
        <v>105</v>
      </c>
      <c r="B659" s="19">
        <v>99</v>
      </c>
      <c r="C659" s="20" t="s">
        <v>143</v>
      </c>
      <c r="D659" s="19">
        <v>35410009365</v>
      </c>
      <c r="E659" s="19" t="s">
        <v>1243</v>
      </c>
      <c r="F659" s="20" t="s">
        <v>1244</v>
      </c>
      <c r="G659" s="21">
        <v>0</v>
      </c>
      <c r="H659" s="21">
        <v>0</v>
      </c>
      <c r="I659" s="21">
        <v>0</v>
      </c>
      <c r="J659" s="18" t="str">
        <f>Tableau1[[#This Row],[Code Article Laboratoire]]&amp;Tableau1[[#This Row],[Magasin]]</f>
        <v xml:space="preserve">101045334Stock Non Range               </v>
      </c>
      <c r="K659" s="21">
        <v>0</v>
      </c>
      <c r="L659" s="21">
        <v>0</v>
      </c>
      <c r="M659" s="21">
        <v>0</v>
      </c>
      <c r="N659" s="21">
        <v>0</v>
      </c>
      <c r="O659" s="21">
        <v>0</v>
      </c>
      <c r="P659" s="21">
        <v>0</v>
      </c>
      <c r="Q659" s="21">
        <v>0</v>
      </c>
      <c r="R659" s="21">
        <v>24</v>
      </c>
      <c r="S659" s="21">
        <v>24</v>
      </c>
      <c r="T659" s="21">
        <v>0</v>
      </c>
    </row>
    <row r="660" spans="1:20" x14ac:dyDescent="0.25">
      <c r="A660" s="19" t="s">
        <v>105</v>
      </c>
      <c r="B660" s="19">
        <v>0</v>
      </c>
      <c r="C660" s="20" t="s">
        <v>106</v>
      </c>
      <c r="D660" s="19">
        <v>35410009365</v>
      </c>
      <c r="E660" s="19" t="s">
        <v>1243</v>
      </c>
      <c r="F660" s="20" t="s">
        <v>1244</v>
      </c>
      <c r="G660" s="21">
        <v>24</v>
      </c>
      <c r="H660" s="21">
        <v>0</v>
      </c>
      <c r="I660" s="21">
        <v>24</v>
      </c>
      <c r="J660" s="18" t="str">
        <f>Tableau1[[#This Row],[Code Article Laboratoire]]&amp;Tableau1[[#This Row],[Magasin]]</f>
        <v>101045334Disponible</v>
      </c>
      <c r="K660" s="21">
        <v>0</v>
      </c>
      <c r="L660" s="21">
        <v>0</v>
      </c>
      <c r="M660" s="21">
        <v>0</v>
      </c>
      <c r="N660" s="21">
        <v>0</v>
      </c>
      <c r="O660" s="21">
        <v>0</v>
      </c>
      <c r="P660" s="21">
        <v>0</v>
      </c>
      <c r="Q660" s="21">
        <v>0</v>
      </c>
      <c r="R660" s="21">
        <v>24</v>
      </c>
      <c r="S660" s="21">
        <v>24</v>
      </c>
      <c r="T660" s="21">
        <v>0</v>
      </c>
    </row>
    <row r="661" spans="1:20" x14ac:dyDescent="0.25">
      <c r="A661" s="19" t="s">
        <v>105</v>
      </c>
      <c r="B661" s="19">
        <v>99</v>
      </c>
      <c r="C661" s="20" t="s">
        <v>143</v>
      </c>
      <c r="D661" s="19">
        <v>35410009373</v>
      </c>
      <c r="E661" s="19" t="s">
        <v>1245</v>
      </c>
      <c r="F661" s="20" t="s">
        <v>1246</v>
      </c>
      <c r="G661" s="21">
        <v>0</v>
      </c>
      <c r="H661" s="21">
        <v>0</v>
      </c>
      <c r="I661" s="21">
        <v>0</v>
      </c>
      <c r="J661" s="18" t="str">
        <f>Tableau1[[#This Row],[Code Article Laboratoire]]&amp;Tableau1[[#This Row],[Magasin]]</f>
        <v xml:space="preserve">101045335Stock Non Range               </v>
      </c>
      <c r="K661" s="21">
        <v>0</v>
      </c>
      <c r="L661" s="21">
        <v>0</v>
      </c>
      <c r="M661" s="21">
        <v>0</v>
      </c>
      <c r="N661" s="21">
        <v>0</v>
      </c>
      <c r="O661" s="21">
        <v>0</v>
      </c>
      <c r="P661" s="21">
        <v>0</v>
      </c>
      <c r="Q661" s="21">
        <v>0</v>
      </c>
      <c r="R661" s="21">
        <v>24</v>
      </c>
      <c r="S661" s="21">
        <v>24</v>
      </c>
      <c r="T661" s="21">
        <v>0</v>
      </c>
    </row>
    <row r="662" spans="1:20" x14ac:dyDescent="0.25">
      <c r="A662" s="19" t="s">
        <v>105</v>
      </c>
      <c r="B662" s="19">
        <v>0</v>
      </c>
      <c r="C662" s="20" t="s">
        <v>106</v>
      </c>
      <c r="D662" s="19">
        <v>35410009373</v>
      </c>
      <c r="E662" s="19" t="s">
        <v>1245</v>
      </c>
      <c r="F662" s="20" t="s">
        <v>1246</v>
      </c>
      <c r="G662" s="21">
        <v>24</v>
      </c>
      <c r="H662" s="21">
        <v>0</v>
      </c>
      <c r="I662" s="21">
        <v>24</v>
      </c>
      <c r="J662" s="18" t="str">
        <f>Tableau1[[#This Row],[Code Article Laboratoire]]&amp;Tableau1[[#This Row],[Magasin]]</f>
        <v>101045335Disponible</v>
      </c>
      <c r="K662" s="21">
        <v>0</v>
      </c>
      <c r="L662" s="21">
        <v>0</v>
      </c>
      <c r="M662" s="21">
        <v>0</v>
      </c>
      <c r="N662" s="21">
        <v>0</v>
      </c>
      <c r="O662" s="21">
        <v>0</v>
      </c>
      <c r="P662" s="21">
        <v>0</v>
      </c>
      <c r="Q662" s="21">
        <v>0</v>
      </c>
      <c r="R662" s="21">
        <v>24</v>
      </c>
      <c r="S662" s="21">
        <v>24</v>
      </c>
      <c r="T662" s="21">
        <v>0</v>
      </c>
    </row>
    <row r="663" spans="1:20" ht="20.399999999999999" x14ac:dyDescent="0.25">
      <c r="A663" s="19" t="s">
        <v>105</v>
      </c>
      <c r="B663" s="19">
        <v>0</v>
      </c>
      <c r="C663" s="20" t="s">
        <v>106</v>
      </c>
      <c r="D663" s="19">
        <v>35410007310</v>
      </c>
      <c r="E663" s="19" t="s">
        <v>760</v>
      </c>
      <c r="F663" s="20" t="s">
        <v>761</v>
      </c>
      <c r="G663" s="21">
        <v>4</v>
      </c>
      <c r="H663" s="21">
        <v>4</v>
      </c>
      <c r="I663" s="21">
        <v>0</v>
      </c>
      <c r="J663" s="18" t="str">
        <f>Tableau1[[#This Row],[Code Article Laboratoire]]&amp;Tableau1[[#This Row],[Magasin]]</f>
        <v>111016ATSDisponible</v>
      </c>
      <c r="K663" s="21">
        <v>0</v>
      </c>
      <c r="L663" s="21">
        <v>0</v>
      </c>
      <c r="M663" s="21">
        <v>0</v>
      </c>
      <c r="N663" s="21">
        <v>0</v>
      </c>
      <c r="O663" s="21">
        <v>0</v>
      </c>
      <c r="P663" s="21">
        <v>0</v>
      </c>
      <c r="Q663" s="21">
        <v>0</v>
      </c>
      <c r="R663" s="21">
        <v>0</v>
      </c>
      <c r="S663" s="21">
        <v>0</v>
      </c>
      <c r="T663" s="21">
        <v>0</v>
      </c>
    </row>
    <row r="664" spans="1:20" x14ac:dyDescent="0.25">
      <c r="A664" s="19" t="s">
        <v>105</v>
      </c>
      <c r="B664" s="19">
        <v>0</v>
      </c>
      <c r="C664" s="20" t="s">
        <v>106</v>
      </c>
      <c r="D664" s="19">
        <v>35410007377</v>
      </c>
      <c r="E664" s="19" t="s">
        <v>762</v>
      </c>
      <c r="F664" s="20" t="s">
        <v>763</v>
      </c>
      <c r="G664" s="21">
        <v>8</v>
      </c>
      <c r="H664" s="21">
        <v>8</v>
      </c>
      <c r="I664" s="21">
        <v>0</v>
      </c>
      <c r="J664" s="18" t="str">
        <f>Tableau1[[#This Row],[Code Article Laboratoire]]&amp;Tableau1[[#This Row],[Magasin]]</f>
        <v>111075ATDisponible</v>
      </c>
      <c r="K664" s="21">
        <v>0</v>
      </c>
      <c r="L664" s="21">
        <v>0</v>
      </c>
      <c r="M664" s="21">
        <v>0</v>
      </c>
      <c r="N664" s="21">
        <v>0</v>
      </c>
      <c r="O664" s="21">
        <v>0</v>
      </c>
      <c r="P664" s="21">
        <v>0</v>
      </c>
      <c r="Q664" s="21">
        <v>0</v>
      </c>
      <c r="R664" s="21">
        <v>0</v>
      </c>
      <c r="S664" s="21">
        <v>0</v>
      </c>
      <c r="T664" s="21">
        <v>0</v>
      </c>
    </row>
    <row r="665" spans="1:20" x14ac:dyDescent="0.25">
      <c r="A665" s="19" t="s">
        <v>105</v>
      </c>
      <c r="B665" s="19">
        <v>0</v>
      </c>
      <c r="C665" s="20" t="s">
        <v>106</v>
      </c>
      <c r="D665" s="19">
        <v>35410007385</v>
      </c>
      <c r="E665" s="19" t="s">
        <v>764</v>
      </c>
      <c r="F665" s="20" t="s">
        <v>765</v>
      </c>
      <c r="G665" s="21">
        <v>8</v>
      </c>
      <c r="H665" s="21">
        <v>8</v>
      </c>
      <c r="I665" s="21">
        <v>0</v>
      </c>
      <c r="J665" s="18" t="str">
        <f>Tableau1[[#This Row],[Code Article Laboratoire]]&amp;Tableau1[[#This Row],[Magasin]]</f>
        <v>111095ATDisponible</v>
      </c>
      <c r="K665" s="21">
        <v>0</v>
      </c>
      <c r="L665" s="21">
        <v>0</v>
      </c>
      <c r="M665" s="21">
        <v>0</v>
      </c>
      <c r="N665" s="21">
        <v>0</v>
      </c>
      <c r="O665" s="21">
        <v>0</v>
      </c>
      <c r="P665" s="21">
        <v>0</v>
      </c>
      <c r="Q665" s="21">
        <v>0</v>
      </c>
      <c r="R665" s="21">
        <v>0</v>
      </c>
      <c r="S665" s="21">
        <v>0</v>
      </c>
      <c r="T665" s="21">
        <v>0</v>
      </c>
    </row>
    <row r="666" spans="1:20" x14ac:dyDescent="0.25">
      <c r="A666" s="19" t="s">
        <v>105</v>
      </c>
      <c r="B666" s="19">
        <v>0</v>
      </c>
      <c r="C666" s="20" t="s">
        <v>106</v>
      </c>
      <c r="D666" s="19">
        <v>35410007054</v>
      </c>
      <c r="E666" s="19" t="s">
        <v>766</v>
      </c>
      <c r="F666" s="20" t="s">
        <v>767</v>
      </c>
      <c r="G666" s="21">
        <v>6</v>
      </c>
      <c r="H666" s="21">
        <v>6</v>
      </c>
      <c r="I666" s="21">
        <v>0</v>
      </c>
      <c r="J666" s="18" t="str">
        <f>Tableau1[[#This Row],[Code Article Laboratoire]]&amp;Tableau1[[#This Row],[Magasin]]</f>
        <v>111099ATDisponible</v>
      </c>
      <c r="K666" s="21">
        <v>0</v>
      </c>
      <c r="L666" s="21">
        <v>0</v>
      </c>
      <c r="M666" s="21">
        <v>0</v>
      </c>
      <c r="N666" s="21">
        <v>0</v>
      </c>
      <c r="O666" s="21">
        <v>0</v>
      </c>
      <c r="P666" s="21">
        <v>0</v>
      </c>
      <c r="Q666" s="21">
        <v>0</v>
      </c>
      <c r="R666" s="21">
        <v>0</v>
      </c>
      <c r="S666" s="21">
        <v>0</v>
      </c>
      <c r="T666" s="21">
        <v>0</v>
      </c>
    </row>
    <row r="667" spans="1:20" ht="20.399999999999999" x14ac:dyDescent="0.25">
      <c r="A667" s="19" t="s">
        <v>105</v>
      </c>
      <c r="B667" s="19">
        <v>0</v>
      </c>
      <c r="C667" s="20" t="s">
        <v>106</v>
      </c>
      <c r="D667" s="19">
        <v>35410007112</v>
      </c>
      <c r="E667" s="19" t="s">
        <v>768</v>
      </c>
      <c r="F667" s="20" t="s">
        <v>769</v>
      </c>
      <c r="G667" s="21">
        <v>8</v>
      </c>
      <c r="H667" s="21">
        <v>8</v>
      </c>
      <c r="I667" s="21">
        <v>0</v>
      </c>
      <c r="J667" s="18" t="str">
        <f>Tableau1[[#This Row],[Code Article Laboratoire]]&amp;Tableau1[[#This Row],[Magasin]]</f>
        <v>111120ATSDisponible</v>
      </c>
      <c r="K667" s="21">
        <v>0</v>
      </c>
      <c r="L667" s="21">
        <v>0</v>
      </c>
      <c r="M667" s="21">
        <v>0</v>
      </c>
      <c r="N667" s="21">
        <v>0</v>
      </c>
      <c r="O667" s="21">
        <v>0</v>
      </c>
      <c r="P667" s="21">
        <v>0</v>
      </c>
      <c r="Q667" s="21">
        <v>0</v>
      </c>
      <c r="R667" s="21">
        <v>0</v>
      </c>
      <c r="S667" s="21">
        <v>0</v>
      </c>
      <c r="T667" s="21">
        <v>0</v>
      </c>
    </row>
    <row r="668" spans="1:20" ht="20.399999999999999" x14ac:dyDescent="0.25">
      <c r="A668" s="19" t="s">
        <v>105</v>
      </c>
      <c r="B668" s="19">
        <v>0</v>
      </c>
      <c r="C668" s="20" t="s">
        <v>106</v>
      </c>
      <c r="D668" s="19">
        <v>35410007120</v>
      </c>
      <c r="E668" s="19" t="s">
        <v>770</v>
      </c>
      <c r="F668" s="20" t="s">
        <v>771</v>
      </c>
      <c r="G668" s="21">
        <v>6</v>
      </c>
      <c r="H668" s="21">
        <v>6</v>
      </c>
      <c r="I668" s="21">
        <v>0</v>
      </c>
      <c r="J668" s="18" t="str">
        <f>Tableau1[[#This Row],[Code Article Laboratoire]]&amp;Tableau1[[#This Row],[Magasin]]</f>
        <v>111124ATSDisponible</v>
      </c>
      <c r="K668" s="21">
        <v>0</v>
      </c>
      <c r="L668" s="21">
        <v>0</v>
      </c>
      <c r="M668" s="21">
        <v>0</v>
      </c>
      <c r="N668" s="21">
        <v>0</v>
      </c>
      <c r="O668" s="21">
        <v>0</v>
      </c>
      <c r="P668" s="21">
        <v>0</v>
      </c>
      <c r="Q668" s="21">
        <v>0</v>
      </c>
      <c r="R668" s="21">
        <v>0</v>
      </c>
      <c r="S668" s="21">
        <v>0</v>
      </c>
      <c r="T668" s="21">
        <v>0</v>
      </c>
    </row>
    <row r="669" spans="1:20" ht="20.399999999999999" x14ac:dyDescent="0.25">
      <c r="A669" s="19" t="s">
        <v>105</v>
      </c>
      <c r="B669" s="19">
        <v>0</v>
      </c>
      <c r="C669" s="20" t="s">
        <v>106</v>
      </c>
      <c r="D669" s="19">
        <v>35410007328</v>
      </c>
      <c r="E669" s="19" t="s">
        <v>772</v>
      </c>
      <c r="F669" s="20" t="s">
        <v>773</v>
      </c>
      <c r="G669" s="21">
        <v>2</v>
      </c>
      <c r="H669" s="21">
        <v>2</v>
      </c>
      <c r="I669" s="21">
        <v>0</v>
      </c>
      <c r="J669" s="18" t="str">
        <f>Tableau1[[#This Row],[Code Article Laboratoire]]&amp;Tableau1[[#This Row],[Magasin]]</f>
        <v>111124SDisponible</v>
      </c>
      <c r="K669" s="21">
        <v>0</v>
      </c>
      <c r="L669" s="21">
        <v>0</v>
      </c>
      <c r="M669" s="21">
        <v>0</v>
      </c>
      <c r="N669" s="21">
        <v>0</v>
      </c>
      <c r="O669" s="21">
        <v>0</v>
      </c>
      <c r="P669" s="21">
        <v>0</v>
      </c>
      <c r="Q669" s="21">
        <v>0</v>
      </c>
      <c r="R669" s="21">
        <v>0</v>
      </c>
      <c r="S669" s="21">
        <v>0</v>
      </c>
      <c r="T669" s="21">
        <v>0</v>
      </c>
    </row>
    <row r="670" spans="1:20" ht="20.399999999999999" x14ac:dyDescent="0.25">
      <c r="A670" s="19" t="s">
        <v>105</v>
      </c>
      <c r="B670" s="19">
        <v>0</v>
      </c>
      <c r="C670" s="20" t="s">
        <v>106</v>
      </c>
      <c r="D670" s="19">
        <v>35410007336</v>
      </c>
      <c r="E670" s="19" t="s">
        <v>774</v>
      </c>
      <c r="F670" s="20" t="s">
        <v>775</v>
      </c>
      <c r="G670" s="21">
        <v>2</v>
      </c>
      <c r="H670" s="21">
        <v>2</v>
      </c>
      <c r="I670" s="21">
        <v>0</v>
      </c>
      <c r="J670" s="18" t="str">
        <f>Tableau1[[#This Row],[Code Article Laboratoire]]&amp;Tableau1[[#This Row],[Magasin]]</f>
        <v>111128SDisponible</v>
      </c>
      <c r="K670" s="21">
        <v>0</v>
      </c>
      <c r="L670" s="21">
        <v>0</v>
      </c>
      <c r="M670" s="21">
        <v>0</v>
      </c>
      <c r="N670" s="21">
        <v>0</v>
      </c>
      <c r="O670" s="21">
        <v>0</v>
      </c>
      <c r="P670" s="21">
        <v>0</v>
      </c>
      <c r="Q670" s="21">
        <v>0</v>
      </c>
      <c r="R670" s="21">
        <v>0</v>
      </c>
      <c r="S670" s="21">
        <v>0</v>
      </c>
      <c r="T670" s="21">
        <v>0</v>
      </c>
    </row>
    <row r="671" spans="1:20" ht="20.399999999999999" x14ac:dyDescent="0.25">
      <c r="A671" s="19" t="s">
        <v>105</v>
      </c>
      <c r="B671" s="19">
        <v>0</v>
      </c>
      <c r="C671" s="20" t="s">
        <v>106</v>
      </c>
      <c r="D671" s="19">
        <v>35410007104</v>
      </c>
      <c r="E671" s="19" t="s">
        <v>776</v>
      </c>
      <c r="F671" s="20" t="s">
        <v>777</v>
      </c>
      <c r="G671" s="21">
        <v>3</v>
      </c>
      <c r="H671" s="21">
        <v>3</v>
      </c>
      <c r="I671" s="21">
        <v>0</v>
      </c>
      <c r="J671" s="18" t="str">
        <f>Tableau1[[#This Row],[Code Article Laboratoire]]&amp;Tableau1[[#This Row],[Magasin]]</f>
        <v>111132ATSDisponible</v>
      </c>
      <c r="K671" s="21">
        <v>0</v>
      </c>
      <c r="L671" s="21">
        <v>0</v>
      </c>
      <c r="M671" s="21">
        <v>0</v>
      </c>
      <c r="N671" s="21">
        <v>0</v>
      </c>
      <c r="O671" s="21">
        <v>0</v>
      </c>
      <c r="P671" s="21">
        <v>0</v>
      </c>
      <c r="Q671" s="21">
        <v>0</v>
      </c>
      <c r="R671" s="21">
        <v>0</v>
      </c>
      <c r="S671" s="21">
        <v>0</v>
      </c>
      <c r="T671" s="21">
        <v>0</v>
      </c>
    </row>
    <row r="672" spans="1:20" x14ac:dyDescent="0.25">
      <c r="A672" s="19" t="s">
        <v>105</v>
      </c>
      <c r="B672" s="19">
        <v>52</v>
      </c>
      <c r="C672" s="20" t="s">
        <v>109</v>
      </c>
      <c r="D672" s="19">
        <v>35410002543</v>
      </c>
      <c r="E672" s="19" t="s">
        <v>778</v>
      </c>
      <c r="F672" s="20" t="s">
        <v>779</v>
      </c>
      <c r="G672" s="21">
        <v>1</v>
      </c>
      <c r="H672" s="21">
        <v>1</v>
      </c>
      <c r="I672" s="21">
        <v>0</v>
      </c>
      <c r="J672" s="18" t="str">
        <f>Tableau1[[#This Row],[Code Article Laboratoire]]&amp;Tableau1[[#This Row],[Magasin]]</f>
        <v xml:space="preserve">154.7410Retour Attente Destruction    </v>
      </c>
      <c r="K672" s="21">
        <v>0</v>
      </c>
      <c r="L672" s="21">
        <v>0</v>
      </c>
      <c r="M672" s="21">
        <v>0</v>
      </c>
      <c r="N672" s="21">
        <v>0</v>
      </c>
      <c r="O672" s="21">
        <v>0</v>
      </c>
      <c r="P672" s="21">
        <v>0</v>
      </c>
      <c r="Q672" s="21">
        <v>0</v>
      </c>
      <c r="R672" s="21">
        <v>0</v>
      </c>
      <c r="S672" s="21">
        <v>0</v>
      </c>
      <c r="T672" s="21">
        <v>0</v>
      </c>
    </row>
    <row r="673" spans="1:20" x14ac:dyDescent="0.25">
      <c r="A673" s="19" t="s">
        <v>105</v>
      </c>
      <c r="B673" s="19">
        <v>52</v>
      </c>
      <c r="C673" s="20" t="s">
        <v>109</v>
      </c>
      <c r="D673" s="19">
        <v>35410002592</v>
      </c>
      <c r="E673" s="19" t="s">
        <v>780</v>
      </c>
      <c r="F673" s="20" t="s">
        <v>781</v>
      </c>
      <c r="G673" s="21">
        <v>4</v>
      </c>
      <c r="H673" s="21">
        <v>4</v>
      </c>
      <c r="I673" s="21">
        <v>0</v>
      </c>
      <c r="J673" s="18" t="str">
        <f>Tableau1[[#This Row],[Code Article Laboratoire]]&amp;Tableau1[[#This Row],[Magasin]]</f>
        <v xml:space="preserve">190.0362Retour Attente Destruction    </v>
      </c>
      <c r="K673" s="21">
        <v>0</v>
      </c>
      <c r="L673" s="21">
        <v>0</v>
      </c>
      <c r="M673" s="21">
        <v>0</v>
      </c>
      <c r="N673" s="21">
        <v>0</v>
      </c>
      <c r="O673" s="21">
        <v>0</v>
      </c>
      <c r="P673" s="21">
        <v>0</v>
      </c>
      <c r="Q673" s="21">
        <v>0</v>
      </c>
      <c r="R673" s="21">
        <v>0</v>
      </c>
      <c r="S673" s="21">
        <v>0</v>
      </c>
      <c r="T673" s="21">
        <v>0</v>
      </c>
    </row>
    <row r="674" spans="1:20" x14ac:dyDescent="0.25">
      <c r="A674" s="19" t="s">
        <v>105</v>
      </c>
      <c r="B674" s="19">
        <v>42</v>
      </c>
      <c r="C674" s="20" t="s">
        <v>137</v>
      </c>
      <c r="D674" s="19">
        <v>35410002592</v>
      </c>
      <c r="E674" s="19" t="s">
        <v>780</v>
      </c>
      <c r="F674" s="20" t="s">
        <v>781</v>
      </c>
      <c r="G674" s="21">
        <v>2</v>
      </c>
      <c r="H674" s="21">
        <v>2</v>
      </c>
      <c r="I674" s="21">
        <v>0</v>
      </c>
      <c r="J674" s="18" t="str">
        <f>Tableau1[[#This Row],[Code Article Laboratoire]]&amp;Tableau1[[#This Row],[Magasin]]</f>
        <v xml:space="preserve">190.0362Perime                        </v>
      </c>
      <c r="K674" s="21">
        <v>0</v>
      </c>
      <c r="L674" s="21">
        <v>0</v>
      </c>
      <c r="M674" s="21">
        <v>0</v>
      </c>
      <c r="N674" s="21">
        <v>0</v>
      </c>
      <c r="O674" s="21">
        <v>0</v>
      </c>
      <c r="P674" s="21">
        <v>0</v>
      </c>
      <c r="Q674" s="21">
        <v>0</v>
      </c>
      <c r="R674" s="21">
        <v>0</v>
      </c>
      <c r="S674" s="21">
        <v>0</v>
      </c>
      <c r="T674" s="21">
        <v>0</v>
      </c>
    </row>
    <row r="675" spans="1:20" x14ac:dyDescent="0.25">
      <c r="A675" s="19" t="s">
        <v>105</v>
      </c>
      <c r="B675" s="19">
        <v>0</v>
      </c>
      <c r="C675" s="20" t="s">
        <v>106</v>
      </c>
      <c r="D675" s="19">
        <v>35410002592</v>
      </c>
      <c r="E675" s="19" t="s">
        <v>780</v>
      </c>
      <c r="F675" s="20" t="s">
        <v>781</v>
      </c>
      <c r="G675" s="21">
        <v>302</v>
      </c>
      <c r="H675" s="21">
        <v>305</v>
      </c>
      <c r="I675" s="21">
        <v>0</v>
      </c>
      <c r="J675" s="18" t="str">
        <f>Tableau1[[#This Row],[Code Article Laboratoire]]&amp;Tableau1[[#This Row],[Magasin]]</f>
        <v>190.0362Disponible</v>
      </c>
      <c r="K675" s="21">
        <v>0</v>
      </c>
      <c r="L675" s="21">
        <v>0</v>
      </c>
      <c r="M675" s="21">
        <v>3</v>
      </c>
      <c r="N675" s="21">
        <v>0</v>
      </c>
      <c r="O675" s="21">
        <v>0</v>
      </c>
      <c r="P675" s="21">
        <v>0</v>
      </c>
      <c r="Q675" s="21">
        <v>0</v>
      </c>
      <c r="R675" s="21">
        <v>0</v>
      </c>
      <c r="S675" s="21">
        <v>0</v>
      </c>
      <c r="T675" s="21">
        <v>0</v>
      </c>
    </row>
    <row r="676" spans="1:20" x14ac:dyDescent="0.25">
      <c r="A676" s="19" t="s">
        <v>105</v>
      </c>
      <c r="B676" s="19">
        <v>0</v>
      </c>
      <c r="C676" s="20" t="s">
        <v>106</v>
      </c>
      <c r="D676" s="19">
        <v>35410002600</v>
      </c>
      <c r="E676" s="19" t="s">
        <v>782</v>
      </c>
      <c r="F676" s="20" t="s">
        <v>783</v>
      </c>
      <c r="G676" s="21">
        <v>589</v>
      </c>
      <c r="H676" s="21">
        <v>591</v>
      </c>
      <c r="I676" s="21">
        <v>0</v>
      </c>
      <c r="J676" s="18" t="str">
        <f>Tableau1[[#This Row],[Code Article Laboratoire]]&amp;Tableau1[[#This Row],[Magasin]]</f>
        <v>190.0367Disponible</v>
      </c>
      <c r="K676" s="21">
        <v>0</v>
      </c>
      <c r="L676" s="21">
        <v>0</v>
      </c>
      <c r="M676" s="21">
        <v>2</v>
      </c>
      <c r="N676" s="21">
        <v>0</v>
      </c>
      <c r="O676" s="21">
        <v>0</v>
      </c>
      <c r="P676" s="21">
        <v>0</v>
      </c>
      <c r="Q676" s="21">
        <v>0</v>
      </c>
      <c r="R676" s="21">
        <v>0</v>
      </c>
      <c r="S676" s="21">
        <v>0</v>
      </c>
      <c r="T676" s="21">
        <v>0</v>
      </c>
    </row>
    <row r="677" spans="1:20" x14ac:dyDescent="0.25">
      <c r="A677" s="19" t="s">
        <v>105</v>
      </c>
      <c r="B677" s="19">
        <v>0</v>
      </c>
      <c r="C677" s="20" t="s">
        <v>106</v>
      </c>
      <c r="D677" s="19">
        <v>35410002626</v>
      </c>
      <c r="E677" s="19" t="s">
        <v>784</v>
      </c>
      <c r="F677" s="20" t="s">
        <v>785</v>
      </c>
      <c r="G677" s="21">
        <v>257</v>
      </c>
      <c r="H677" s="21">
        <v>257</v>
      </c>
      <c r="I677" s="21">
        <v>0</v>
      </c>
      <c r="J677" s="18" t="str">
        <f>Tableau1[[#This Row],[Code Article Laboratoire]]&amp;Tableau1[[#This Row],[Magasin]]</f>
        <v>190.0658Disponible</v>
      </c>
      <c r="K677" s="21">
        <v>0</v>
      </c>
      <c r="L677" s="21">
        <v>0</v>
      </c>
      <c r="M677" s="21">
        <v>0</v>
      </c>
      <c r="N677" s="21">
        <v>0</v>
      </c>
      <c r="O677" s="21">
        <v>0</v>
      </c>
      <c r="P677" s="21">
        <v>0</v>
      </c>
      <c r="Q677" s="21">
        <v>0</v>
      </c>
      <c r="R677" s="21">
        <v>0</v>
      </c>
      <c r="S677" s="21">
        <v>0</v>
      </c>
      <c r="T677" s="21">
        <v>0</v>
      </c>
    </row>
    <row r="678" spans="1:20" x14ac:dyDescent="0.25">
      <c r="A678" s="19" t="s">
        <v>105</v>
      </c>
      <c r="B678" s="19">
        <v>52</v>
      </c>
      <c r="C678" s="20" t="s">
        <v>109</v>
      </c>
      <c r="D678" s="19">
        <v>35410002667</v>
      </c>
      <c r="E678" s="19" t="s">
        <v>786</v>
      </c>
      <c r="F678" s="20" t="s">
        <v>787</v>
      </c>
      <c r="G678" s="21">
        <v>1</v>
      </c>
      <c r="H678" s="21">
        <v>1</v>
      </c>
      <c r="I678" s="21">
        <v>0</v>
      </c>
      <c r="J678" s="18" t="str">
        <f>Tableau1[[#This Row],[Code Article Laboratoire]]&amp;Tableau1[[#This Row],[Magasin]]</f>
        <v xml:space="preserve">190.0844Retour Attente Destruction    </v>
      </c>
      <c r="K678" s="21">
        <v>0</v>
      </c>
      <c r="L678" s="21">
        <v>0</v>
      </c>
      <c r="M678" s="21">
        <v>0</v>
      </c>
      <c r="N678" s="21">
        <v>0</v>
      </c>
      <c r="O678" s="21">
        <v>0</v>
      </c>
      <c r="P678" s="21">
        <v>0</v>
      </c>
      <c r="Q678" s="21">
        <v>0</v>
      </c>
      <c r="R678" s="21">
        <v>0</v>
      </c>
      <c r="S678" s="21">
        <v>0</v>
      </c>
      <c r="T678" s="21">
        <v>0</v>
      </c>
    </row>
    <row r="679" spans="1:20" x14ac:dyDescent="0.25">
      <c r="A679" s="19" t="s">
        <v>105</v>
      </c>
      <c r="B679" s="19">
        <v>0</v>
      </c>
      <c r="C679" s="20" t="s">
        <v>106</v>
      </c>
      <c r="D679" s="19">
        <v>35410002667</v>
      </c>
      <c r="E679" s="19" t="s">
        <v>786</v>
      </c>
      <c r="F679" s="20" t="s">
        <v>787</v>
      </c>
      <c r="G679" s="21">
        <v>65</v>
      </c>
      <c r="H679" s="21">
        <v>66</v>
      </c>
      <c r="I679" s="21">
        <v>0</v>
      </c>
      <c r="J679" s="18" t="str">
        <f>Tableau1[[#This Row],[Code Article Laboratoire]]&amp;Tableau1[[#This Row],[Magasin]]</f>
        <v>190.0844Disponible</v>
      </c>
      <c r="K679" s="21">
        <v>0</v>
      </c>
      <c r="L679" s="21">
        <v>0</v>
      </c>
      <c r="M679" s="21">
        <v>1</v>
      </c>
      <c r="N679" s="21">
        <v>0</v>
      </c>
      <c r="O679" s="21">
        <v>0</v>
      </c>
      <c r="P679" s="21">
        <v>0</v>
      </c>
      <c r="Q679" s="21">
        <v>0</v>
      </c>
      <c r="R679" s="21">
        <v>0</v>
      </c>
      <c r="S679" s="21">
        <v>0</v>
      </c>
      <c r="T679" s="21">
        <v>0</v>
      </c>
    </row>
    <row r="680" spans="1:20" x14ac:dyDescent="0.25">
      <c r="A680" s="19" t="s">
        <v>105</v>
      </c>
      <c r="B680" s="19">
        <v>99</v>
      </c>
      <c r="C680" s="20" t="s">
        <v>143</v>
      </c>
      <c r="D680" s="19">
        <v>35410002691</v>
      </c>
      <c r="E680" s="19" t="s">
        <v>788</v>
      </c>
      <c r="F680" s="20" t="s">
        <v>789</v>
      </c>
      <c r="G680" s="21">
        <v>24</v>
      </c>
      <c r="H680" s="21">
        <v>24</v>
      </c>
      <c r="I680" s="21">
        <v>0</v>
      </c>
      <c r="J680" s="18" t="str">
        <f>Tableau1[[#This Row],[Code Article Laboratoire]]&amp;Tableau1[[#This Row],[Magasin]]</f>
        <v xml:space="preserve">190.0883Stock Non Range               </v>
      </c>
      <c r="K680" s="21">
        <v>0</v>
      </c>
      <c r="L680" s="21">
        <v>0</v>
      </c>
      <c r="M680" s="21">
        <v>0</v>
      </c>
      <c r="N680" s="21">
        <v>0</v>
      </c>
      <c r="O680" s="21">
        <v>0</v>
      </c>
      <c r="P680" s="21">
        <v>0</v>
      </c>
      <c r="Q680" s="21">
        <v>0</v>
      </c>
      <c r="R680" s="21">
        <v>0</v>
      </c>
      <c r="S680" s="21">
        <v>0</v>
      </c>
      <c r="T680" s="21">
        <v>0</v>
      </c>
    </row>
    <row r="681" spans="1:20" x14ac:dyDescent="0.25">
      <c r="A681" s="19" t="s">
        <v>105</v>
      </c>
      <c r="B681" s="19">
        <v>0</v>
      </c>
      <c r="C681" s="20" t="s">
        <v>106</v>
      </c>
      <c r="D681" s="19">
        <v>35410002691</v>
      </c>
      <c r="E681" s="19" t="s">
        <v>788</v>
      </c>
      <c r="F681" s="20" t="s">
        <v>789</v>
      </c>
      <c r="G681" s="21">
        <v>65</v>
      </c>
      <c r="H681" s="21">
        <v>65</v>
      </c>
      <c r="I681" s="21">
        <v>0</v>
      </c>
      <c r="J681" s="18" t="str">
        <f>Tableau1[[#This Row],[Code Article Laboratoire]]&amp;Tableau1[[#This Row],[Magasin]]</f>
        <v>190.0883Disponible</v>
      </c>
      <c r="K681" s="21">
        <v>0</v>
      </c>
      <c r="L681" s="21">
        <v>0</v>
      </c>
      <c r="M681" s="21">
        <v>0</v>
      </c>
      <c r="N681" s="21">
        <v>0</v>
      </c>
      <c r="O681" s="21">
        <v>0</v>
      </c>
      <c r="P681" s="21">
        <v>0</v>
      </c>
      <c r="Q681" s="21">
        <v>0</v>
      </c>
      <c r="R681" s="21">
        <v>0</v>
      </c>
      <c r="S681" s="21">
        <v>0</v>
      </c>
      <c r="T681" s="21">
        <v>0</v>
      </c>
    </row>
    <row r="682" spans="1:20" x14ac:dyDescent="0.25">
      <c r="A682" s="19" t="s">
        <v>105</v>
      </c>
      <c r="B682" s="19">
        <v>0</v>
      </c>
      <c r="C682" s="20" t="s">
        <v>106</v>
      </c>
      <c r="D682" s="19">
        <v>35410007203</v>
      </c>
      <c r="E682" s="19" t="s">
        <v>790</v>
      </c>
      <c r="F682" s="20" t="s">
        <v>791</v>
      </c>
      <c r="G682" s="21">
        <v>162</v>
      </c>
      <c r="H682" s="21">
        <v>162</v>
      </c>
      <c r="I682" s="21">
        <v>0</v>
      </c>
      <c r="J682" s="18" t="str">
        <f>Tableau1[[#This Row],[Code Article Laboratoire]]&amp;Tableau1[[#This Row],[Magasin]]</f>
        <v>200.0235Disponible</v>
      </c>
      <c r="K682" s="21">
        <v>0</v>
      </c>
      <c r="L682" s="21">
        <v>0</v>
      </c>
      <c r="M682" s="21">
        <v>0</v>
      </c>
      <c r="N682" s="21">
        <v>0</v>
      </c>
      <c r="O682" s="21">
        <v>0</v>
      </c>
      <c r="P682" s="21">
        <v>0</v>
      </c>
      <c r="Q682" s="21">
        <v>0</v>
      </c>
      <c r="R682" s="21">
        <v>0</v>
      </c>
      <c r="S682" s="21">
        <v>0</v>
      </c>
      <c r="T682" s="21">
        <v>0</v>
      </c>
    </row>
    <row r="683" spans="1:20" x14ac:dyDescent="0.25">
      <c r="A683" s="19" t="s">
        <v>105</v>
      </c>
      <c r="B683" s="19">
        <v>52</v>
      </c>
      <c r="C683" s="20" t="s">
        <v>109</v>
      </c>
      <c r="D683" s="19">
        <v>35410002766</v>
      </c>
      <c r="E683" s="19" t="s">
        <v>792</v>
      </c>
      <c r="F683" s="20" t="s">
        <v>793</v>
      </c>
      <c r="G683" s="21">
        <v>1</v>
      </c>
      <c r="H683" s="21">
        <v>1</v>
      </c>
      <c r="I683" s="21">
        <v>0</v>
      </c>
      <c r="J683" s="18" t="str">
        <f>Tableau1[[#This Row],[Code Article Laboratoire]]&amp;Tableau1[[#This Row],[Magasin]]</f>
        <v xml:space="preserve">200.0571Retour Attente Destruction    </v>
      </c>
      <c r="K683" s="21">
        <v>0</v>
      </c>
      <c r="L683" s="21">
        <v>0</v>
      </c>
      <c r="M683" s="21">
        <v>0</v>
      </c>
      <c r="N683" s="21">
        <v>0</v>
      </c>
      <c r="O683" s="21">
        <v>0</v>
      </c>
      <c r="P683" s="21">
        <v>0</v>
      </c>
      <c r="Q683" s="21">
        <v>0</v>
      </c>
      <c r="R683" s="21">
        <v>0</v>
      </c>
      <c r="S683" s="21">
        <v>0</v>
      </c>
      <c r="T683" s="21">
        <v>0</v>
      </c>
    </row>
    <row r="684" spans="1:20" x14ac:dyDescent="0.25">
      <c r="A684" s="19" t="s">
        <v>105</v>
      </c>
      <c r="B684" s="19">
        <v>0</v>
      </c>
      <c r="C684" s="20" t="s">
        <v>106</v>
      </c>
      <c r="D684" s="19">
        <v>35410002766</v>
      </c>
      <c r="E684" s="19" t="s">
        <v>792</v>
      </c>
      <c r="F684" s="20" t="s">
        <v>793</v>
      </c>
      <c r="G684" s="21">
        <v>25</v>
      </c>
      <c r="H684" s="21">
        <v>25</v>
      </c>
      <c r="I684" s="21">
        <v>0</v>
      </c>
      <c r="J684" s="18" t="str">
        <f>Tableau1[[#This Row],[Code Article Laboratoire]]&amp;Tableau1[[#This Row],[Magasin]]</f>
        <v>200.0571Disponible</v>
      </c>
      <c r="K684" s="21">
        <v>0</v>
      </c>
      <c r="L684" s="21">
        <v>0</v>
      </c>
      <c r="M684" s="21">
        <v>0</v>
      </c>
      <c r="N684" s="21">
        <v>0</v>
      </c>
      <c r="O684" s="21">
        <v>0</v>
      </c>
      <c r="P684" s="21">
        <v>0</v>
      </c>
      <c r="Q684" s="21">
        <v>0</v>
      </c>
      <c r="R684" s="21">
        <v>0</v>
      </c>
      <c r="S684" s="21">
        <v>0</v>
      </c>
      <c r="T684" s="21">
        <v>0</v>
      </c>
    </row>
    <row r="685" spans="1:20" x14ac:dyDescent="0.25">
      <c r="A685" s="19" t="s">
        <v>105</v>
      </c>
      <c r="B685" s="19">
        <v>52</v>
      </c>
      <c r="C685" s="20" t="s">
        <v>109</v>
      </c>
      <c r="D685" s="19">
        <v>35410002774</v>
      </c>
      <c r="E685" s="19" t="s">
        <v>84</v>
      </c>
      <c r="F685" s="20" t="s">
        <v>794</v>
      </c>
      <c r="G685" s="21">
        <v>13</v>
      </c>
      <c r="H685" s="21">
        <v>13</v>
      </c>
      <c r="I685" s="21">
        <v>0</v>
      </c>
      <c r="J685" s="18" t="str">
        <f>Tableau1[[#This Row],[Code Article Laboratoire]]&amp;Tableau1[[#This Row],[Magasin]]</f>
        <v xml:space="preserve">200.0597Retour Attente Destruction    </v>
      </c>
      <c r="K685" s="21">
        <v>0</v>
      </c>
      <c r="L685" s="21">
        <v>0</v>
      </c>
      <c r="M685" s="21">
        <v>0</v>
      </c>
      <c r="N685" s="21">
        <v>0</v>
      </c>
      <c r="O685" s="21">
        <v>0</v>
      </c>
      <c r="P685" s="21">
        <v>0</v>
      </c>
      <c r="Q685" s="21">
        <v>0</v>
      </c>
      <c r="R685" s="21">
        <v>0</v>
      </c>
      <c r="S685" s="21">
        <v>0</v>
      </c>
      <c r="T685" s="21">
        <v>0</v>
      </c>
    </row>
    <row r="686" spans="1:20" x14ac:dyDescent="0.25">
      <c r="A686" s="19" t="s">
        <v>105</v>
      </c>
      <c r="B686" s="19">
        <v>52</v>
      </c>
      <c r="C686" s="20" t="s">
        <v>109</v>
      </c>
      <c r="D686" s="19">
        <v>35410002782</v>
      </c>
      <c r="E686" s="19" t="s">
        <v>85</v>
      </c>
      <c r="F686" s="20" t="s">
        <v>795</v>
      </c>
      <c r="G686" s="21">
        <v>5</v>
      </c>
      <c r="H686" s="21">
        <v>5</v>
      </c>
      <c r="I686" s="21">
        <v>0</v>
      </c>
      <c r="J686" s="18" t="str">
        <f>Tableau1[[#This Row],[Code Article Laboratoire]]&amp;Tableau1[[#This Row],[Magasin]]</f>
        <v xml:space="preserve">200.0601Retour Attente Destruction    </v>
      </c>
      <c r="K686" s="21">
        <v>0</v>
      </c>
      <c r="L686" s="21">
        <v>0</v>
      </c>
      <c r="M686" s="21">
        <v>0</v>
      </c>
      <c r="N686" s="21">
        <v>0</v>
      </c>
      <c r="O686" s="21">
        <v>0</v>
      </c>
      <c r="P686" s="21">
        <v>0</v>
      </c>
      <c r="Q686" s="21">
        <v>0</v>
      </c>
      <c r="R686" s="21">
        <v>0</v>
      </c>
      <c r="S686" s="21">
        <v>0</v>
      </c>
      <c r="T686" s="21">
        <v>0</v>
      </c>
    </row>
    <row r="687" spans="1:20" x14ac:dyDescent="0.25">
      <c r="A687" s="19" t="s">
        <v>105</v>
      </c>
      <c r="B687" s="19">
        <v>0</v>
      </c>
      <c r="C687" s="20" t="s">
        <v>106</v>
      </c>
      <c r="D687" s="19">
        <v>35410002782</v>
      </c>
      <c r="E687" s="19" t="s">
        <v>85</v>
      </c>
      <c r="F687" s="20" t="s">
        <v>795</v>
      </c>
      <c r="G687" s="21">
        <v>101</v>
      </c>
      <c r="H687" s="21">
        <v>338</v>
      </c>
      <c r="I687" s="21">
        <v>0</v>
      </c>
      <c r="J687" s="18" t="str">
        <f>Tableau1[[#This Row],[Code Article Laboratoire]]&amp;Tableau1[[#This Row],[Magasin]]</f>
        <v>200.0601Disponible</v>
      </c>
      <c r="K687" s="21">
        <v>0</v>
      </c>
      <c r="L687" s="21">
        <v>0</v>
      </c>
      <c r="M687" s="21">
        <v>237</v>
      </c>
      <c r="N687" s="21">
        <v>0</v>
      </c>
      <c r="O687" s="21">
        <v>0</v>
      </c>
      <c r="P687" s="21">
        <v>0</v>
      </c>
      <c r="Q687" s="21">
        <v>0</v>
      </c>
      <c r="R687" s="21">
        <v>0</v>
      </c>
      <c r="S687" s="21">
        <v>0</v>
      </c>
      <c r="T687" s="21">
        <v>0</v>
      </c>
    </row>
    <row r="688" spans="1:20" x14ac:dyDescent="0.25">
      <c r="A688" s="19" t="s">
        <v>105</v>
      </c>
      <c r="B688" s="19">
        <v>52</v>
      </c>
      <c r="C688" s="20" t="s">
        <v>109</v>
      </c>
      <c r="D688" s="19">
        <v>35410002790</v>
      </c>
      <c r="E688" s="19" t="s">
        <v>86</v>
      </c>
      <c r="F688" s="20" t="s">
        <v>796</v>
      </c>
      <c r="G688" s="21">
        <v>6</v>
      </c>
      <c r="H688" s="21">
        <v>6</v>
      </c>
      <c r="I688" s="21">
        <v>0</v>
      </c>
      <c r="J688" s="18" t="str">
        <f>Tableau1[[#This Row],[Code Article Laboratoire]]&amp;Tableau1[[#This Row],[Magasin]]</f>
        <v xml:space="preserve">200.0603Retour Attente Destruction    </v>
      </c>
      <c r="K688" s="21">
        <v>0</v>
      </c>
      <c r="L688" s="21">
        <v>0</v>
      </c>
      <c r="M688" s="21">
        <v>0</v>
      </c>
      <c r="N688" s="21">
        <v>0</v>
      </c>
      <c r="O688" s="21">
        <v>0</v>
      </c>
      <c r="P688" s="21">
        <v>0</v>
      </c>
      <c r="Q688" s="21">
        <v>0</v>
      </c>
      <c r="R688" s="21">
        <v>0</v>
      </c>
      <c r="S688" s="21">
        <v>0</v>
      </c>
      <c r="T688" s="21">
        <v>0</v>
      </c>
    </row>
    <row r="689" spans="1:20" x14ac:dyDescent="0.25">
      <c r="A689" s="19" t="s">
        <v>105</v>
      </c>
      <c r="B689" s="19">
        <v>52</v>
      </c>
      <c r="C689" s="20" t="s">
        <v>109</v>
      </c>
      <c r="D689" s="19">
        <v>35410002808</v>
      </c>
      <c r="E689" s="19" t="s">
        <v>87</v>
      </c>
      <c r="F689" s="20" t="s">
        <v>797</v>
      </c>
      <c r="G689" s="21">
        <v>5</v>
      </c>
      <c r="H689" s="21">
        <v>5</v>
      </c>
      <c r="I689" s="21">
        <v>0</v>
      </c>
      <c r="J689" s="18" t="str">
        <f>Tableau1[[#This Row],[Code Article Laboratoire]]&amp;Tableau1[[#This Row],[Magasin]]</f>
        <v xml:space="preserve">200.0625Retour Attente Destruction    </v>
      </c>
      <c r="K689" s="21">
        <v>0</v>
      </c>
      <c r="L689" s="21">
        <v>0</v>
      </c>
      <c r="M689" s="21">
        <v>0</v>
      </c>
      <c r="N689" s="21">
        <v>0</v>
      </c>
      <c r="O689" s="21">
        <v>0</v>
      </c>
      <c r="P689" s="21">
        <v>0</v>
      </c>
      <c r="Q689" s="21">
        <v>0</v>
      </c>
      <c r="R689" s="21">
        <v>0</v>
      </c>
      <c r="S689" s="21">
        <v>0</v>
      </c>
      <c r="T689" s="21">
        <v>0</v>
      </c>
    </row>
    <row r="690" spans="1:20" x14ac:dyDescent="0.25">
      <c r="A690" s="19" t="s">
        <v>105</v>
      </c>
      <c r="B690" s="19">
        <v>52</v>
      </c>
      <c r="C690" s="20" t="s">
        <v>109</v>
      </c>
      <c r="D690" s="19">
        <v>35410002816</v>
      </c>
      <c r="E690" s="19" t="s">
        <v>798</v>
      </c>
      <c r="F690" s="20" t="s">
        <v>799</v>
      </c>
      <c r="G690" s="21">
        <v>4</v>
      </c>
      <c r="H690" s="21">
        <v>4</v>
      </c>
      <c r="I690" s="21">
        <v>0</v>
      </c>
      <c r="J690" s="18" t="str">
        <f>Tableau1[[#This Row],[Code Article Laboratoire]]&amp;Tableau1[[#This Row],[Magasin]]</f>
        <v xml:space="preserve">200.0778Retour Attente Destruction    </v>
      </c>
      <c r="K690" s="21">
        <v>0</v>
      </c>
      <c r="L690" s="21">
        <v>0</v>
      </c>
      <c r="M690" s="21">
        <v>0</v>
      </c>
      <c r="N690" s="21">
        <v>0</v>
      </c>
      <c r="O690" s="21">
        <v>0</v>
      </c>
      <c r="P690" s="21">
        <v>0</v>
      </c>
      <c r="Q690" s="21">
        <v>0</v>
      </c>
      <c r="R690" s="21">
        <v>0</v>
      </c>
      <c r="S690" s="21">
        <v>0</v>
      </c>
      <c r="T690" s="21">
        <v>0</v>
      </c>
    </row>
    <row r="691" spans="1:20" x14ac:dyDescent="0.25">
      <c r="A691" s="19" t="s">
        <v>105</v>
      </c>
      <c r="B691" s="19">
        <v>0</v>
      </c>
      <c r="C691" s="20" t="s">
        <v>106</v>
      </c>
      <c r="D691" s="19">
        <v>35410002816</v>
      </c>
      <c r="E691" s="19" t="s">
        <v>798</v>
      </c>
      <c r="F691" s="20" t="s">
        <v>799</v>
      </c>
      <c r="G691" s="21">
        <v>1000</v>
      </c>
      <c r="H691" s="21">
        <v>1001</v>
      </c>
      <c r="I691" s="21">
        <v>0</v>
      </c>
      <c r="J691" s="18" t="str">
        <f>Tableau1[[#This Row],[Code Article Laboratoire]]&amp;Tableau1[[#This Row],[Magasin]]</f>
        <v>200.0778Disponible</v>
      </c>
      <c r="K691" s="21">
        <v>0</v>
      </c>
      <c r="L691" s="21">
        <v>0</v>
      </c>
      <c r="M691" s="21">
        <v>1</v>
      </c>
      <c r="N691" s="21">
        <v>0</v>
      </c>
      <c r="O691" s="21">
        <v>0</v>
      </c>
      <c r="P691" s="21">
        <v>0</v>
      </c>
      <c r="Q691" s="21">
        <v>0</v>
      </c>
      <c r="R691" s="21">
        <v>0</v>
      </c>
      <c r="S691" s="21">
        <v>0</v>
      </c>
      <c r="T691" s="21">
        <v>0</v>
      </c>
    </row>
    <row r="692" spans="1:20" x14ac:dyDescent="0.25">
      <c r="A692" s="19" t="s">
        <v>105</v>
      </c>
      <c r="B692" s="19">
        <v>0</v>
      </c>
      <c r="C692" s="20" t="s">
        <v>106</v>
      </c>
      <c r="D692" s="19">
        <v>35410004275</v>
      </c>
      <c r="E692" s="19" t="s">
        <v>800</v>
      </c>
      <c r="F692" s="20" t="s">
        <v>801</v>
      </c>
      <c r="G692" s="21">
        <v>89</v>
      </c>
      <c r="H692" s="21">
        <v>89</v>
      </c>
      <c r="I692" s="21">
        <v>0</v>
      </c>
      <c r="J692" s="18" t="str">
        <f>Tableau1[[#This Row],[Code Article Laboratoire]]&amp;Tableau1[[#This Row],[Magasin]]</f>
        <v>200.0784Disponible</v>
      </c>
      <c r="K692" s="21">
        <v>0</v>
      </c>
      <c r="L692" s="21">
        <v>0</v>
      </c>
      <c r="M692" s="21">
        <v>0</v>
      </c>
      <c r="N692" s="21">
        <v>0</v>
      </c>
      <c r="O692" s="21">
        <v>0</v>
      </c>
      <c r="P692" s="21">
        <v>0</v>
      </c>
      <c r="Q692" s="21">
        <v>0</v>
      </c>
      <c r="R692" s="21">
        <v>0</v>
      </c>
      <c r="S692" s="21">
        <v>0</v>
      </c>
      <c r="T692" s="21">
        <v>0</v>
      </c>
    </row>
    <row r="693" spans="1:20" x14ac:dyDescent="0.25">
      <c r="A693" s="19" t="s">
        <v>105</v>
      </c>
      <c r="B693" s="19">
        <v>0</v>
      </c>
      <c r="C693" s="20" t="s">
        <v>106</v>
      </c>
      <c r="D693" s="19">
        <v>35410004127</v>
      </c>
      <c r="E693" s="19" t="s">
        <v>802</v>
      </c>
      <c r="F693" s="20" t="s">
        <v>803</v>
      </c>
      <c r="G693" s="21">
        <v>23</v>
      </c>
      <c r="H693" s="21">
        <v>23</v>
      </c>
      <c r="I693" s="21">
        <v>0</v>
      </c>
      <c r="J693" s="18" t="str">
        <f>Tableau1[[#This Row],[Code Article Laboratoire]]&amp;Tableau1[[#This Row],[Magasin]]</f>
        <v>200.0829Disponible</v>
      </c>
      <c r="K693" s="21">
        <v>0</v>
      </c>
      <c r="L693" s="21">
        <v>0</v>
      </c>
      <c r="M693" s="21">
        <v>0</v>
      </c>
      <c r="N693" s="21">
        <v>0</v>
      </c>
      <c r="O693" s="21">
        <v>0</v>
      </c>
      <c r="P693" s="21">
        <v>0</v>
      </c>
      <c r="Q693" s="21">
        <v>0</v>
      </c>
      <c r="R693" s="21">
        <v>0</v>
      </c>
      <c r="S693" s="21">
        <v>0</v>
      </c>
      <c r="T693" s="21">
        <v>0</v>
      </c>
    </row>
    <row r="694" spans="1:20" x14ac:dyDescent="0.25">
      <c r="A694" s="19" t="s">
        <v>105</v>
      </c>
      <c r="B694" s="19">
        <v>0</v>
      </c>
      <c r="C694" s="20" t="s">
        <v>106</v>
      </c>
      <c r="D694" s="19">
        <v>35410004010</v>
      </c>
      <c r="E694" s="19" t="s">
        <v>804</v>
      </c>
      <c r="F694" s="20" t="s">
        <v>805</v>
      </c>
      <c r="G694" s="21">
        <v>17</v>
      </c>
      <c r="H694" s="21">
        <v>17</v>
      </c>
      <c r="I694" s="21">
        <v>0</v>
      </c>
      <c r="J694" s="18" t="str">
        <f>Tableau1[[#This Row],[Code Article Laboratoire]]&amp;Tableau1[[#This Row],[Magasin]]</f>
        <v>200.0839Disponible</v>
      </c>
      <c r="K694" s="21">
        <v>0</v>
      </c>
      <c r="L694" s="21">
        <v>0</v>
      </c>
      <c r="M694" s="21">
        <v>0</v>
      </c>
      <c r="N694" s="21">
        <v>0</v>
      </c>
      <c r="O694" s="21">
        <v>0</v>
      </c>
      <c r="P694" s="21">
        <v>0</v>
      </c>
      <c r="Q694" s="21">
        <v>0</v>
      </c>
      <c r="R694" s="21">
        <v>0</v>
      </c>
      <c r="S694" s="21">
        <v>0</v>
      </c>
      <c r="T694" s="21">
        <v>0</v>
      </c>
    </row>
    <row r="695" spans="1:20" x14ac:dyDescent="0.25">
      <c r="A695" s="19" t="s">
        <v>105</v>
      </c>
      <c r="B695" s="19">
        <v>0</v>
      </c>
      <c r="C695" s="20" t="s">
        <v>106</v>
      </c>
      <c r="D695" s="19">
        <v>35410004135</v>
      </c>
      <c r="E695" s="19" t="s">
        <v>806</v>
      </c>
      <c r="F695" s="20" t="s">
        <v>807</v>
      </c>
      <c r="G695" s="21">
        <v>18</v>
      </c>
      <c r="H695" s="21">
        <v>18</v>
      </c>
      <c r="I695" s="21">
        <v>0</v>
      </c>
      <c r="J695" s="18" t="str">
        <f>Tableau1[[#This Row],[Code Article Laboratoire]]&amp;Tableau1[[#This Row],[Magasin]]</f>
        <v>200.0841Disponible</v>
      </c>
      <c r="K695" s="21">
        <v>0</v>
      </c>
      <c r="L695" s="21">
        <v>0</v>
      </c>
      <c r="M695" s="21">
        <v>0</v>
      </c>
      <c r="N695" s="21">
        <v>0</v>
      </c>
      <c r="O695" s="21">
        <v>0</v>
      </c>
      <c r="P695" s="21">
        <v>0</v>
      </c>
      <c r="Q695" s="21">
        <v>0</v>
      </c>
      <c r="R695" s="21">
        <v>0</v>
      </c>
      <c r="S695" s="21">
        <v>0</v>
      </c>
      <c r="T695" s="21">
        <v>0</v>
      </c>
    </row>
    <row r="696" spans="1:20" x14ac:dyDescent="0.25">
      <c r="A696" s="19" t="s">
        <v>105</v>
      </c>
      <c r="B696" s="19">
        <v>0</v>
      </c>
      <c r="C696" s="20" t="s">
        <v>106</v>
      </c>
      <c r="D696" s="19">
        <v>35410004143</v>
      </c>
      <c r="E696" s="19" t="s">
        <v>808</v>
      </c>
      <c r="F696" s="20" t="s">
        <v>809</v>
      </c>
      <c r="G696" s="21">
        <v>64</v>
      </c>
      <c r="H696" s="21">
        <v>64</v>
      </c>
      <c r="I696" s="21">
        <v>0</v>
      </c>
      <c r="J696" s="18" t="str">
        <f>Tableau1[[#This Row],[Code Article Laboratoire]]&amp;Tableau1[[#This Row],[Magasin]]</f>
        <v>200.0842Disponible</v>
      </c>
      <c r="K696" s="21">
        <v>0</v>
      </c>
      <c r="L696" s="21">
        <v>0</v>
      </c>
      <c r="M696" s="21">
        <v>0</v>
      </c>
      <c r="N696" s="21">
        <v>0</v>
      </c>
      <c r="O696" s="21">
        <v>0</v>
      </c>
      <c r="P696" s="21">
        <v>0</v>
      </c>
      <c r="Q696" s="21">
        <v>0</v>
      </c>
      <c r="R696" s="21">
        <v>0</v>
      </c>
      <c r="S696" s="21">
        <v>0</v>
      </c>
      <c r="T696" s="21">
        <v>0</v>
      </c>
    </row>
    <row r="697" spans="1:20" x14ac:dyDescent="0.25">
      <c r="A697" s="19" t="s">
        <v>105</v>
      </c>
      <c r="B697" s="19">
        <v>0</v>
      </c>
      <c r="C697" s="20" t="s">
        <v>106</v>
      </c>
      <c r="D697" s="19">
        <v>35410004101</v>
      </c>
      <c r="E697" s="19" t="s">
        <v>810</v>
      </c>
      <c r="F697" s="20" t="s">
        <v>811</v>
      </c>
      <c r="G697" s="21">
        <v>89</v>
      </c>
      <c r="H697" s="21">
        <v>89</v>
      </c>
      <c r="I697" s="21">
        <v>0</v>
      </c>
      <c r="J697" s="18" t="str">
        <f>Tableau1[[#This Row],[Code Article Laboratoire]]&amp;Tableau1[[#This Row],[Magasin]]</f>
        <v>200.0856Disponible</v>
      </c>
      <c r="K697" s="21">
        <v>0</v>
      </c>
      <c r="L697" s="21">
        <v>0</v>
      </c>
      <c r="M697" s="21">
        <v>0</v>
      </c>
      <c r="N697" s="21">
        <v>0</v>
      </c>
      <c r="O697" s="21">
        <v>0</v>
      </c>
      <c r="P697" s="21">
        <v>0</v>
      </c>
      <c r="Q697" s="21">
        <v>0</v>
      </c>
      <c r="R697" s="21">
        <v>0</v>
      </c>
      <c r="S697" s="21">
        <v>0</v>
      </c>
      <c r="T697" s="21">
        <v>0</v>
      </c>
    </row>
    <row r="698" spans="1:20" x14ac:dyDescent="0.25">
      <c r="A698" s="19" t="s">
        <v>105</v>
      </c>
      <c r="B698" s="19">
        <v>0</v>
      </c>
      <c r="C698" s="20" t="s">
        <v>106</v>
      </c>
      <c r="D698" s="19">
        <v>35410004077</v>
      </c>
      <c r="E698" s="19" t="s">
        <v>812</v>
      </c>
      <c r="F698" s="20" t="s">
        <v>813</v>
      </c>
      <c r="G698" s="21">
        <v>3</v>
      </c>
      <c r="H698" s="21">
        <v>3</v>
      </c>
      <c r="I698" s="21">
        <v>0</v>
      </c>
      <c r="J698" s="18" t="str">
        <f>Tableau1[[#This Row],[Code Article Laboratoire]]&amp;Tableau1[[#This Row],[Magasin]]</f>
        <v>200.0860Disponible</v>
      </c>
      <c r="K698" s="21">
        <v>0</v>
      </c>
      <c r="L698" s="21">
        <v>0</v>
      </c>
      <c r="M698" s="21">
        <v>0</v>
      </c>
      <c r="N698" s="21">
        <v>0</v>
      </c>
      <c r="O698" s="21">
        <v>0</v>
      </c>
      <c r="P698" s="21">
        <v>0</v>
      </c>
      <c r="Q698" s="21">
        <v>0</v>
      </c>
      <c r="R698" s="21">
        <v>0</v>
      </c>
      <c r="S698" s="21">
        <v>0</v>
      </c>
      <c r="T698" s="21">
        <v>0</v>
      </c>
    </row>
    <row r="699" spans="1:20" x14ac:dyDescent="0.25">
      <c r="A699" s="19" t="s">
        <v>105</v>
      </c>
      <c r="B699" s="19">
        <v>0</v>
      </c>
      <c r="C699" s="20" t="s">
        <v>106</v>
      </c>
      <c r="D699" s="19">
        <v>35410003996</v>
      </c>
      <c r="E699" s="19" t="s">
        <v>814</v>
      </c>
      <c r="F699" s="20" t="s">
        <v>815</v>
      </c>
      <c r="G699" s="21">
        <v>3</v>
      </c>
      <c r="H699" s="21">
        <v>3</v>
      </c>
      <c r="I699" s="21">
        <v>0</v>
      </c>
      <c r="J699" s="18" t="str">
        <f>Tableau1[[#This Row],[Code Article Laboratoire]]&amp;Tableau1[[#This Row],[Magasin]]</f>
        <v>200.0861Disponible</v>
      </c>
      <c r="K699" s="21">
        <v>0</v>
      </c>
      <c r="L699" s="21">
        <v>0</v>
      </c>
      <c r="M699" s="21">
        <v>0</v>
      </c>
      <c r="N699" s="21">
        <v>0</v>
      </c>
      <c r="O699" s="21">
        <v>0</v>
      </c>
      <c r="P699" s="21">
        <v>0</v>
      </c>
      <c r="Q699" s="21">
        <v>0</v>
      </c>
      <c r="R699" s="21">
        <v>0</v>
      </c>
      <c r="S699" s="21">
        <v>0</v>
      </c>
      <c r="T699" s="21">
        <v>0</v>
      </c>
    </row>
    <row r="700" spans="1:20" x14ac:dyDescent="0.25">
      <c r="A700" s="19" t="s">
        <v>105</v>
      </c>
      <c r="B700" s="19">
        <v>0</v>
      </c>
      <c r="C700" s="20" t="s">
        <v>106</v>
      </c>
      <c r="D700" s="19">
        <v>35410002832</v>
      </c>
      <c r="E700" s="19" t="s">
        <v>816</v>
      </c>
      <c r="F700" s="20" t="s">
        <v>817</v>
      </c>
      <c r="G700" s="21">
        <v>9</v>
      </c>
      <c r="H700" s="21">
        <v>9</v>
      </c>
      <c r="I700" s="21">
        <v>0</v>
      </c>
      <c r="J700" s="18" t="str">
        <f>Tableau1[[#This Row],[Code Article Laboratoire]]&amp;Tableau1[[#This Row],[Magasin]]</f>
        <v>200.1143Disponible</v>
      </c>
      <c r="K700" s="21">
        <v>0</v>
      </c>
      <c r="L700" s="21">
        <v>0</v>
      </c>
      <c r="M700" s="21">
        <v>0</v>
      </c>
      <c r="N700" s="21">
        <v>0</v>
      </c>
      <c r="O700" s="21">
        <v>0</v>
      </c>
      <c r="P700" s="21">
        <v>0</v>
      </c>
      <c r="Q700" s="21">
        <v>0</v>
      </c>
      <c r="R700" s="21">
        <v>0</v>
      </c>
      <c r="S700" s="21">
        <v>0</v>
      </c>
      <c r="T700" s="21">
        <v>0</v>
      </c>
    </row>
    <row r="701" spans="1:20" x14ac:dyDescent="0.25">
      <c r="A701" s="19" t="s">
        <v>105</v>
      </c>
      <c r="B701" s="19">
        <v>0</v>
      </c>
      <c r="C701" s="20" t="s">
        <v>106</v>
      </c>
      <c r="D701" s="19">
        <v>35410007195</v>
      </c>
      <c r="E701" s="19" t="s">
        <v>818</v>
      </c>
      <c r="F701" s="20" t="s">
        <v>819</v>
      </c>
      <c r="G701" s="21">
        <v>123</v>
      </c>
      <c r="H701" s="21">
        <v>123</v>
      </c>
      <c r="I701" s="21">
        <v>0</v>
      </c>
      <c r="J701" s="18" t="str">
        <f>Tableau1[[#This Row],[Code Article Laboratoire]]&amp;Tableau1[[#This Row],[Magasin]]</f>
        <v>200.1159Disponible</v>
      </c>
      <c r="K701" s="21">
        <v>0</v>
      </c>
      <c r="L701" s="21">
        <v>0</v>
      </c>
      <c r="M701" s="21">
        <v>0</v>
      </c>
      <c r="N701" s="21">
        <v>0</v>
      </c>
      <c r="O701" s="21">
        <v>0</v>
      </c>
      <c r="P701" s="21">
        <v>0</v>
      </c>
      <c r="Q701" s="21">
        <v>0</v>
      </c>
      <c r="R701" s="21">
        <v>0</v>
      </c>
      <c r="S701" s="21">
        <v>0</v>
      </c>
      <c r="T701" s="21">
        <v>0</v>
      </c>
    </row>
    <row r="702" spans="1:20" x14ac:dyDescent="0.25">
      <c r="A702" s="19" t="s">
        <v>105</v>
      </c>
      <c r="B702" s="19">
        <v>42</v>
      </c>
      <c r="C702" s="20" t="s">
        <v>137</v>
      </c>
      <c r="D702" s="19">
        <v>35410002857</v>
      </c>
      <c r="E702" s="19" t="s">
        <v>820</v>
      </c>
      <c r="F702" s="20" t="s">
        <v>821</v>
      </c>
      <c r="G702" s="21">
        <v>1</v>
      </c>
      <c r="H702" s="21">
        <v>1</v>
      </c>
      <c r="I702" s="21">
        <v>0</v>
      </c>
      <c r="J702" s="18" t="str">
        <f>Tableau1[[#This Row],[Code Article Laboratoire]]&amp;Tableau1[[#This Row],[Magasin]]</f>
        <v xml:space="preserve">200.1382Perime                        </v>
      </c>
      <c r="K702" s="21">
        <v>0</v>
      </c>
      <c r="L702" s="21">
        <v>0</v>
      </c>
      <c r="M702" s="21">
        <v>0</v>
      </c>
      <c r="N702" s="21">
        <v>0</v>
      </c>
      <c r="O702" s="21">
        <v>0</v>
      </c>
      <c r="P702" s="21">
        <v>0</v>
      </c>
      <c r="Q702" s="21">
        <v>0</v>
      </c>
      <c r="R702" s="21">
        <v>0</v>
      </c>
      <c r="S702" s="21">
        <v>0</v>
      </c>
      <c r="T702" s="21">
        <v>0</v>
      </c>
    </row>
    <row r="703" spans="1:20" x14ac:dyDescent="0.25">
      <c r="A703" s="19" t="s">
        <v>105</v>
      </c>
      <c r="B703" s="19">
        <v>0</v>
      </c>
      <c r="C703" s="20" t="s">
        <v>106</v>
      </c>
      <c r="D703" s="19">
        <v>35410002857</v>
      </c>
      <c r="E703" s="19" t="s">
        <v>820</v>
      </c>
      <c r="F703" s="20" t="s">
        <v>821</v>
      </c>
      <c r="G703" s="21">
        <v>250</v>
      </c>
      <c r="H703" s="21">
        <v>252</v>
      </c>
      <c r="I703" s="21">
        <v>0</v>
      </c>
      <c r="J703" s="18" t="str">
        <f>Tableau1[[#This Row],[Code Article Laboratoire]]&amp;Tableau1[[#This Row],[Magasin]]</f>
        <v>200.1382Disponible</v>
      </c>
      <c r="K703" s="21">
        <v>0</v>
      </c>
      <c r="L703" s="21">
        <v>0</v>
      </c>
      <c r="M703" s="21">
        <v>2</v>
      </c>
      <c r="N703" s="21">
        <v>0</v>
      </c>
      <c r="O703" s="21">
        <v>0</v>
      </c>
      <c r="P703" s="21">
        <v>0</v>
      </c>
      <c r="Q703" s="21">
        <v>0</v>
      </c>
      <c r="R703" s="21">
        <v>0</v>
      </c>
      <c r="S703" s="21">
        <v>0</v>
      </c>
      <c r="T703" s="21">
        <v>0</v>
      </c>
    </row>
    <row r="704" spans="1:20" x14ac:dyDescent="0.25">
      <c r="A704" s="19" t="s">
        <v>105</v>
      </c>
      <c r="B704" s="19">
        <v>52</v>
      </c>
      <c r="C704" s="20" t="s">
        <v>109</v>
      </c>
      <c r="D704" s="19">
        <v>35410002873</v>
      </c>
      <c r="E704" s="19" t="s">
        <v>88</v>
      </c>
      <c r="F704" s="20" t="s">
        <v>822</v>
      </c>
      <c r="G704" s="21">
        <v>8</v>
      </c>
      <c r="H704" s="21">
        <v>8</v>
      </c>
      <c r="I704" s="21">
        <v>0</v>
      </c>
      <c r="J704" s="18" t="str">
        <f>Tableau1[[#This Row],[Code Article Laboratoire]]&amp;Tableau1[[#This Row],[Magasin]]</f>
        <v xml:space="preserve">200.1593Retour Attente Destruction    </v>
      </c>
      <c r="K704" s="21">
        <v>0</v>
      </c>
      <c r="L704" s="21">
        <v>0</v>
      </c>
      <c r="M704" s="21">
        <v>0</v>
      </c>
      <c r="N704" s="21">
        <v>0</v>
      </c>
      <c r="O704" s="21">
        <v>0</v>
      </c>
      <c r="P704" s="21">
        <v>0</v>
      </c>
      <c r="Q704" s="21">
        <v>0</v>
      </c>
      <c r="R704" s="21">
        <v>0</v>
      </c>
      <c r="S704" s="21">
        <v>0</v>
      </c>
      <c r="T704" s="21">
        <v>0</v>
      </c>
    </row>
    <row r="705" spans="1:20" x14ac:dyDescent="0.25">
      <c r="A705" s="19" t="s">
        <v>105</v>
      </c>
      <c r="B705" s="19">
        <v>0</v>
      </c>
      <c r="C705" s="20" t="s">
        <v>106</v>
      </c>
      <c r="D705" s="19">
        <v>35410002873</v>
      </c>
      <c r="E705" s="19" t="s">
        <v>88</v>
      </c>
      <c r="F705" s="20" t="s">
        <v>822</v>
      </c>
      <c r="G705" s="21">
        <v>2175</v>
      </c>
      <c r="H705" s="21">
        <v>4675</v>
      </c>
      <c r="I705" s="21">
        <v>0</v>
      </c>
      <c r="J705" s="18" t="str">
        <f>Tableau1[[#This Row],[Code Article Laboratoire]]&amp;Tableau1[[#This Row],[Magasin]]</f>
        <v>200.1593Disponible</v>
      </c>
      <c r="K705" s="21">
        <v>0</v>
      </c>
      <c r="L705" s="21">
        <v>0</v>
      </c>
      <c r="M705" s="21">
        <v>2501</v>
      </c>
      <c r="N705" s="21">
        <v>0</v>
      </c>
      <c r="O705" s="21">
        <v>0</v>
      </c>
      <c r="P705" s="21">
        <v>0</v>
      </c>
      <c r="Q705" s="21">
        <v>0</v>
      </c>
      <c r="R705" s="21">
        <v>0</v>
      </c>
      <c r="S705" s="21">
        <v>0</v>
      </c>
      <c r="T705" s="21">
        <v>1</v>
      </c>
    </row>
    <row r="706" spans="1:20" x14ac:dyDescent="0.25">
      <c r="A706" s="19" t="s">
        <v>105</v>
      </c>
      <c r="B706" s="19">
        <v>99</v>
      </c>
      <c r="C706" s="20" t="s">
        <v>143</v>
      </c>
      <c r="D706" s="19">
        <v>35410002881</v>
      </c>
      <c r="E706" s="19" t="s">
        <v>89</v>
      </c>
      <c r="F706" s="20" t="s">
        <v>823</v>
      </c>
      <c r="G706" s="21">
        <v>0</v>
      </c>
      <c r="H706" s="21">
        <v>0</v>
      </c>
      <c r="I706" s="21">
        <v>0</v>
      </c>
      <c r="J706" s="18" t="str">
        <f>Tableau1[[#This Row],[Code Article Laboratoire]]&amp;Tableau1[[#This Row],[Magasin]]</f>
        <v xml:space="preserve">200.1625Stock Non Range               </v>
      </c>
      <c r="K706" s="21">
        <v>0</v>
      </c>
      <c r="L706" s="21">
        <v>0</v>
      </c>
      <c r="M706" s="21">
        <v>0</v>
      </c>
      <c r="N706" s="21">
        <v>0</v>
      </c>
      <c r="O706" s="21">
        <v>0</v>
      </c>
      <c r="P706" s="21">
        <v>0</v>
      </c>
      <c r="Q706" s="21">
        <v>0</v>
      </c>
      <c r="R706" s="21">
        <v>2447</v>
      </c>
      <c r="S706" s="21">
        <v>2447</v>
      </c>
      <c r="T706" s="21">
        <v>0</v>
      </c>
    </row>
    <row r="707" spans="1:20" x14ac:dyDescent="0.25">
      <c r="A707" s="19" t="s">
        <v>105</v>
      </c>
      <c r="B707" s="19">
        <v>52</v>
      </c>
      <c r="C707" s="20" t="s">
        <v>109</v>
      </c>
      <c r="D707" s="19">
        <v>35410002881</v>
      </c>
      <c r="E707" s="19" t="s">
        <v>89</v>
      </c>
      <c r="F707" s="20" t="s">
        <v>823</v>
      </c>
      <c r="G707" s="21">
        <v>7</v>
      </c>
      <c r="H707" s="21">
        <v>7</v>
      </c>
      <c r="I707" s="21">
        <v>0</v>
      </c>
      <c r="J707" s="18" t="str">
        <f>Tableau1[[#This Row],[Code Article Laboratoire]]&amp;Tableau1[[#This Row],[Magasin]]</f>
        <v xml:space="preserve">200.1625Retour Attente Destruction    </v>
      </c>
      <c r="K707" s="21">
        <v>0</v>
      </c>
      <c r="L707" s="21">
        <v>0</v>
      </c>
      <c r="M707" s="21">
        <v>0</v>
      </c>
      <c r="N707" s="21">
        <v>0</v>
      </c>
      <c r="O707" s="21">
        <v>0</v>
      </c>
      <c r="P707" s="21">
        <v>0</v>
      </c>
      <c r="Q707" s="21">
        <v>0</v>
      </c>
      <c r="R707" s="21">
        <v>0</v>
      </c>
      <c r="S707" s="21">
        <v>0</v>
      </c>
      <c r="T707" s="21">
        <v>0</v>
      </c>
    </row>
    <row r="708" spans="1:20" x14ac:dyDescent="0.25">
      <c r="A708" s="19" t="s">
        <v>105</v>
      </c>
      <c r="B708" s="19">
        <v>0</v>
      </c>
      <c r="C708" s="20" t="s">
        <v>106</v>
      </c>
      <c r="D708" s="19">
        <v>35410002881</v>
      </c>
      <c r="E708" s="19" t="s">
        <v>89</v>
      </c>
      <c r="F708" s="20" t="s">
        <v>823</v>
      </c>
      <c r="G708" s="21">
        <v>2171</v>
      </c>
      <c r="H708" s="21">
        <v>0</v>
      </c>
      <c r="I708" s="21">
        <v>2447</v>
      </c>
      <c r="J708" s="18" t="str">
        <f>Tableau1[[#This Row],[Code Article Laboratoire]]&amp;Tableau1[[#This Row],[Magasin]]</f>
        <v>200.1625Disponible</v>
      </c>
      <c r="K708" s="21">
        <v>0</v>
      </c>
      <c r="L708" s="21">
        <v>0</v>
      </c>
      <c r="M708" s="21">
        <v>276</v>
      </c>
      <c r="N708" s="21">
        <v>0</v>
      </c>
      <c r="O708" s="21">
        <v>0</v>
      </c>
      <c r="P708" s="21">
        <v>0</v>
      </c>
      <c r="Q708" s="21">
        <v>0</v>
      </c>
      <c r="R708" s="21">
        <v>2447</v>
      </c>
      <c r="S708" s="21">
        <v>2447</v>
      </c>
      <c r="T708" s="21">
        <v>0</v>
      </c>
    </row>
    <row r="709" spans="1:20" x14ac:dyDescent="0.25">
      <c r="A709" s="19" t="s">
        <v>105</v>
      </c>
      <c r="B709" s="19">
        <v>99</v>
      </c>
      <c r="C709" s="20" t="s">
        <v>143</v>
      </c>
      <c r="D709" s="19">
        <v>35410002899</v>
      </c>
      <c r="E709" s="19" t="s">
        <v>90</v>
      </c>
      <c r="F709" s="20" t="s">
        <v>824</v>
      </c>
      <c r="G709" s="21">
        <v>382</v>
      </c>
      <c r="H709" s="21">
        <v>380</v>
      </c>
      <c r="I709" s="21">
        <v>0</v>
      </c>
      <c r="J709" s="18" t="str">
        <f>Tableau1[[#This Row],[Code Article Laboratoire]]&amp;Tableau1[[#This Row],[Magasin]]</f>
        <v xml:space="preserve">200.1630Stock Non Range               </v>
      </c>
      <c r="K709" s="21">
        <v>0</v>
      </c>
      <c r="L709" s="21">
        <v>0</v>
      </c>
      <c r="M709" s="21">
        <v>0</v>
      </c>
      <c r="N709" s="21">
        <v>0</v>
      </c>
      <c r="O709" s="21">
        <v>0</v>
      </c>
      <c r="P709" s="21">
        <v>0</v>
      </c>
      <c r="Q709" s="21">
        <v>0</v>
      </c>
      <c r="R709" s="21">
        <v>2</v>
      </c>
      <c r="S709" s="21">
        <v>0</v>
      </c>
      <c r="T709" s="21">
        <v>0</v>
      </c>
    </row>
    <row r="710" spans="1:20" x14ac:dyDescent="0.25">
      <c r="A710" s="19" t="s">
        <v>105</v>
      </c>
      <c r="B710" s="19">
        <v>52</v>
      </c>
      <c r="C710" s="20" t="s">
        <v>109</v>
      </c>
      <c r="D710" s="19">
        <v>35410002899</v>
      </c>
      <c r="E710" s="19" t="s">
        <v>90</v>
      </c>
      <c r="F710" s="20" t="s">
        <v>824</v>
      </c>
      <c r="G710" s="21">
        <v>18</v>
      </c>
      <c r="H710" s="21">
        <v>18</v>
      </c>
      <c r="I710" s="21">
        <v>0</v>
      </c>
      <c r="J710" s="18" t="str">
        <f>Tableau1[[#This Row],[Code Article Laboratoire]]&amp;Tableau1[[#This Row],[Magasin]]</f>
        <v xml:space="preserve">200.1630Retour Attente Destruction    </v>
      </c>
      <c r="K710" s="21">
        <v>0</v>
      </c>
      <c r="L710" s="21">
        <v>0</v>
      </c>
      <c r="M710" s="21">
        <v>0</v>
      </c>
      <c r="N710" s="21">
        <v>0</v>
      </c>
      <c r="O710" s="21">
        <v>0</v>
      </c>
      <c r="P710" s="21">
        <v>0</v>
      </c>
      <c r="Q710" s="21">
        <v>0</v>
      </c>
      <c r="R710" s="21">
        <v>0</v>
      </c>
      <c r="S710" s="21">
        <v>0</v>
      </c>
      <c r="T710" s="21">
        <v>0</v>
      </c>
    </row>
    <row r="711" spans="1:20" x14ac:dyDescent="0.25">
      <c r="A711" s="19" t="s">
        <v>105</v>
      </c>
      <c r="B711" s="19">
        <v>0</v>
      </c>
      <c r="C711" s="20" t="s">
        <v>106</v>
      </c>
      <c r="D711" s="19">
        <v>35410002899</v>
      </c>
      <c r="E711" s="19" t="s">
        <v>90</v>
      </c>
      <c r="F711" s="20" t="s">
        <v>824</v>
      </c>
      <c r="G711" s="21">
        <v>4383</v>
      </c>
      <c r="H711" s="21">
        <v>4746</v>
      </c>
      <c r="I711" s="21">
        <v>0</v>
      </c>
      <c r="J711" s="18" t="str">
        <f>Tableau1[[#This Row],[Code Article Laboratoire]]&amp;Tableau1[[#This Row],[Magasin]]</f>
        <v>200.1630Disponible</v>
      </c>
      <c r="K711" s="21">
        <v>0</v>
      </c>
      <c r="L711" s="21">
        <v>2</v>
      </c>
      <c r="M711" s="21">
        <v>364</v>
      </c>
      <c r="N711" s="21">
        <v>0</v>
      </c>
      <c r="O711" s="21">
        <v>0</v>
      </c>
      <c r="P711" s="21">
        <v>0</v>
      </c>
      <c r="Q711" s="21">
        <v>0</v>
      </c>
      <c r="R711" s="21">
        <v>0</v>
      </c>
      <c r="S711" s="21">
        <v>2</v>
      </c>
      <c r="T711" s="21">
        <v>1</v>
      </c>
    </row>
    <row r="712" spans="1:20" x14ac:dyDescent="0.25">
      <c r="A712" s="19" t="s">
        <v>105</v>
      </c>
      <c r="B712" s="19">
        <v>99</v>
      </c>
      <c r="C712" s="20" t="s">
        <v>143</v>
      </c>
      <c r="D712" s="19">
        <v>35410002907</v>
      </c>
      <c r="E712" s="19" t="s">
        <v>91</v>
      </c>
      <c r="F712" s="20" t="s">
        <v>825</v>
      </c>
      <c r="G712" s="21">
        <v>0</v>
      </c>
      <c r="H712" s="21">
        <v>0</v>
      </c>
      <c r="I712" s="21">
        <v>0</v>
      </c>
      <c r="J712" s="18" t="str">
        <f>Tableau1[[#This Row],[Code Article Laboratoire]]&amp;Tableau1[[#This Row],[Magasin]]</f>
        <v xml:space="preserve">200.1658Stock Non Range               </v>
      </c>
      <c r="K712" s="21">
        <v>0</v>
      </c>
      <c r="L712" s="21">
        <v>0</v>
      </c>
      <c r="M712" s="21">
        <v>0</v>
      </c>
      <c r="N712" s="21">
        <v>0</v>
      </c>
      <c r="O712" s="21">
        <v>0</v>
      </c>
      <c r="P712" s="21">
        <v>0</v>
      </c>
      <c r="Q712" s="21">
        <v>0</v>
      </c>
      <c r="R712" s="21">
        <v>2</v>
      </c>
      <c r="S712" s="21">
        <v>2</v>
      </c>
      <c r="T712" s="21">
        <v>0</v>
      </c>
    </row>
    <row r="713" spans="1:20" x14ac:dyDescent="0.25">
      <c r="A713" s="19" t="s">
        <v>105</v>
      </c>
      <c r="B713" s="19">
        <v>0</v>
      </c>
      <c r="C713" s="20" t="s">
        <v>106</v>
      </c>
      <c r="D713" s="19">
        <v>35410002907</v>
      </c>
      <c r="E713" s="19" t="s">
        <v>91</v>
      </c>
      <c r="F713" s="20" t="s">
        <v>825</v>
      </c>
      <c r="G713" s="21">
        <v>154</v>
      </c>
      <c r="H713" s="21">
        <v>161</v>
      </c>
      <c r="I713" s="21">
        <v>0</v>
      </c>
      <c r="J713" s="18" t="str">
        <f>Tableau1[[#This Row],[Code Article Laboratoire]]&amp;Tableau1[[#This Row],[Magasin]]</f>
        <v>200.1658Disponible</v>
      </c>
      <c r="K713" s="21">
        <v>0</v>
      </c>
      <c r="L713" s="21">
        <v>2</v>
      </c>
      <c r="M713" s="21">
        <v>9</v>
      </c>
      <c r="N713" s="21">
        <v>0</v>
      </c>
      <c r="O713" s="21">
        <v>0</v>
      </c>
      <c r="P713" s="21">
        <v>0</v>
      </c>
      <c r="Q713" s="21">
        <v>0</v>
      </c>
      <c r="R713" s="21">
        <v>2</v>
      </c>
      <c r="S713" s="21">
        <v>2</v>
      </c>
      <c r="T713" s="21">
        <v>0</v>
      </c>
    </row>
    <row r="714" spans="1:20" x14ac:dyDescent="0.25">
      <c r="A714" s="19" t="s">
        <v>105</v>
      </c>
      <c r="B714" s="19">
        <v>52</v>
      </c>
      <c r="C714" s="20" t="s">
        <v>109</v>
      </c>
      <c r="D714" s="19">
        <v>35410002915</v>
      </c>
      <c r="E714" s="19" t="s">
        <v>92</v>
      </c>
      <c r="F714" s="20" t="s">
        <v>826</v>
      </c>
      <c r="G714" s="21">
        <v>13</v>
      </c>
      <c r="H714" s="21">
        <v>13</v>
      </c>
      <c r="I714" s="21">
        <v>0</v>
      </c>
      <c r="J714" s="18" t="str">
        <f>Tableau1[[#This Row],[Code Article Laboratoire]]&amp;Tableau1[[#This Row],[Magasin]]</f>
        <v xml:space="preserve">200.1659Retour Attente Destruction    </v>
      </c>
      <c r="K714" s="21">
        <v>0</v>
      </c>
      <c r="L714" s="21">
        <v>0</v>
      </c>
      <c r="M714" s="21">
        <v>0</v>
      </c>
      <c r="N714" s="21">
        <v>0</v>
      </c>
      <c r="O714" s="21">
        <v>0</v>
      </c>
      <c r="P714" s="21">
        <v>0</v>
      </c>
      <c r="Q714" s="21">
        <v>0</v>
      </c>
      <c r="R714" s="21">
        <v>0</v>
      </c>
      <c r="S714" s="21">
        <v>0</v>
      </c>
      <c r="T714" s="21">
        <v>0</v>
      </c>
    </row>
    <row r="715" spans="1:20" x14ac:dyDescent="0.25">
      <c r="A715" s="19" t="s">
        <v>105</v>
      </c>
      <c r="B715" s="19">
        <v>42</v>
      </c>
      <c r="C715" s="20" t="s">
        <v>137</v>
      </c>
      <c r="D715" s="19">
        <v>35410002915</v>
      </c>
      <c r="E715" s="19" t="s">
        <v>92</v>
      </c>
      <c r="F715" s="20" t="s">
        <v>826</v>
      </c>
      <c r="G715" s="21">
        <v>1</v>
      </c>
      <c r="H715" s="21">
        <v>1</v>
      </c>
      <c r="I715" s="21">
        <v>0</v>
      </c>
      <c r="J715" s="18" t="str">
        <f>Tableau1[[#This Row],[Code Article Laboratoire]]&amp;Tableau1[[#This Row],[Magasin]]</f>
        <v xml:space="preserve">200.1659Perime                        </v>
      </c>
      <c r="K715" s="21">
        <v>0</v>
      </c>
      <c r="L715" s="21">
        <v>0</v>
      </c>
      <c r="M715" s="21">
        <v>0</v>
      </c>
      <c r="N715" s="21">
        <v>0</v>
      </c>
      <c r="O715" s="21">
        <v>0</v>
      </c>
      <c r="P715" s="21">
        <v>0</v>
      </c>
      <c r="Q715" s="21">
        <v>0</v>
      </c>
      <c r="R715" s="21">
        <v>0</v>
      </c>
      <c r="S715" s="21">
        <v>0</v>
      </c>
      <c r="T715" s="21">
        <v>0</v>
      </c>
    </row>
    <row r="716" spans="1:20" x14ac:dyDescent="0.25">
      <c r="A716" s="19" t="s">
        <v>105</v>
      </c>
      <c r="B716" s="19">
        <v>0</v>
      </c>
      <c r="C716" s="20" t="s">
        <v>106</v>
      </c>
      <c r="D716" s="19">
        <v>35410002923</v>
      </c>
      <c r="E716" s="19" t="s">
        <v>827</v>
      </c>
      <c r="F716" s="20" t="s">
        <v>828</v>
      </c>
      <c r="G716" s="21">
        <v>193</v>
      </c>
      <c r="H716" s="21">
        <v>228</v>
      </c>
      <c r="I716" s="21">
        <v>0</v>
      </c>
      <c r="J716" s="18" t="str">
        <f>Tableau1[[#This Row],[Code Article Laboratoire]]&amp;Tableau1[[#This Row],[Magasin]]</f>
        <v>200.1688Disponible</v>
      </c>
      <c r="K716" s="21">
        <v>0</v>
      </c>
      <c r="L716" s="21">
        <v>0</v>
      </c>
      <c r="M716" s="21">
        <v>35</v>
      </c>
      <c r="N716" s="21">
        <v>0</v>
      </c>
      <c r="O716" s="21">
        <v>0</v>
      </c>
      <c r="P716" s="21">
        <v>0</v>
      </c>
      <c r="Q716" s="21">
        <v>0</v>
      </c>
      <c r="R716" s="21">
        <v>0</v>
      </c>
      <c r="S716" s="21">
        <v>0</v>
      </c>
      <c r="T716" s="21">
        <v>0</v>
      </c>
    </row>
    <row r="717" spans="1:20" x14ac:dyDescent="0.25">
      <c r="A717" s="19" t="s">
        <v>105</v>
      </c>
      <c r="B717" s="19">
        <v>0</v>
      </c>
      <c r="C717" s="20" t="s">
        <v>106</v>
      </c>
      <c r="D717" s="19">
        <v>35410004168</v>
      </c>
      <c r="E717" s="19" t="s">
        <v>829</v>
      </c>
      <c r="F717" s="20" t="s">
        <v>830</v>
      </c>
      <c r="G717" s="21">
        <v>54</v>
      </c>
      <c r="H717" s="21">
        <v>54</v>
      </c>
      <c r="I717" s="21">
        <v>0</v>
      </c>
      <c r="J717" s="18" t="str">
        <f>Tableau1[[#This Row],[Code Article Laboratoire]]&amp;Tableau1[[#This Row],[Magasin]]</f>
        <v>200.1689Disponible</v>
      </c>
      <c r="K717" s="21">
        <v>0</v>
      </c>
      <c r="L717" s="21">
        <v>0</v>
      </c>
      <c r="M717" s="21">
        <v>0</v>
      </c>
      <c r="N717" s="21">
        <v>0</v>
      </c>
      <c r="O717" s="21">
        <v>0</v>
      </c>
      <c r="P717" s="21">
        <v>0</v>
      </c>
      <c r="Q717" s="21">
        <v>0</v>
      </c>
      <c r="R717" s="21">
        <v>0</v>
      </c>
      <c r="S717" s="21">
        <v>0</v>
      </c>
      <c r="T717" s="21">
        <v>0</v>
      </c>
    </row>
    <row r="718" spans="1:20" x14ac:dyDescent="0.25">
      <c r="A718" s="19" t="s">
        <v>105</v>
      </c>
      <c r="B718" s="19">
        <v>0</v>
      </c>
      <c r="C718" s="20" t="s">
        <v>106</v>
      </c>
      <c r="D718" s="19">
        <v>35410002949</v>
      </c>
      <c r="E718" s="19" t="s">
        <v>831</v>
      </c>
      <c r="F718" s="20" t="s">
        <v>832</v>
      </c>
      <c r="G718" s="21">
        <v>8</v>
      </c>
      <c r="H718" s="21">
        <v>8</v>
      </c>
      <c r="I718" s="21">
        <v>0</v>
      </c>
      <c r="J718" s="18" t="str">
        <f>Tableau1[[#This Row],[Code Article Laboratoire]]&amp;Tableau1[[#This Row],[Magasin]]</f>
        <v>200.1691Disponible</v>
      </c>
      <c r="K718" s="21">
        <v>0</v>
      </c>
      <c r="L718" s="21">
        <v>0</v>
      </c>
      <c r="M718" s="21">
        <v>0</v>
      </c>
      <c r="N718" s="21">
        <v>0</v>
      </c>
      <c r="O718" s="21">
        <v>0</v>
      </c>
      <c r="P718" s="21">
        <v>0</v>
      </c>
      <c r="Q718" s="21">
        <v>0</v>
      </c>
      <c r="R718" s="21">
        <v>0</v>
      </c>
      <c r="S718" s="21">
        <v>0</v>
      </c>
      <c r="T718" s="21">
        <v>0</v>
      </c>
    </row>
    <row r="719" spans="1:20" x14ac:dyDescent="0.25">
      <c r="A719" s="19" t="s">
        <v>105</v>
      </c>
      <c r="B719" s="19">
        <v>52</v>
      </c>
      <c r="C719" s="20" t="s">
        <v>109</v>
      </c>
      <c r="D719" s="19">
        <v>35410002956</v>
      </c>
      <c r="E719" s="19" t="s">
        <v>833</v>
      </c>
      <c r="F719" s="20" t="s">
        <v>631</v>
      </c>
      <c r="G719" s="21">
        <v>2</v>
      </c>
      <c r="H719" s="21">
        <v>2</v>
      </c>
      <c r="I719" s="21">
        <v>0</v>
      </c>
      <c r="J719" s="18" t="str">
        <f>Tableau1[[#This Row],[Code Article Laboratoire]]&amp;Tableau1[[#This Row],[Magasin]]</f>
        <v xml:space="preserve">200.1692Retour Attente Destruction    </v>
      </c>
      <c r="K719" s="21">
        <v>0</v>
      </c>
      <c r="L719" s="21">
        <v>0</v>
      </c>
      <c r="M719" s="21">
        <v>0</v>
      </c>
      <c r="N719" s="21">
        <v>0</v>
      </c>
      <c r="O719" s="21">
        <v>0</v>
      </c>
      <c r="P719" s="21">
        <v>0</v>
      </c>
      <c r="Q719" s="21">
        <v>0</v>
      </c>
      <c r="R719" s="21">
        <v>0</v>
      </c>
      <c r="S719" s="21">
        <v>0</v>
      </c>
      <c r="T719" s="21">
        <v>0</v>
      </c>
    </row>
    <row r="720" spans="1:20" x14ac:dyDescent="0.25">
      <c r="A720" s="19" t="s">
        <v>105</v>
      </c>
      <c r="B720" s="19">
        <v>0</v>
      </c>
      <c r="C720" s="20" t="s">
        <v>106</v>
      </c>
      <c r="D720" s="19">
        <v>35410002956</v>
      </c>
      <c r="E720" s="19" t="s">
        <v>833</v>
      </c>
      <c r="F720" s="20" t="s">
        <v>631</v>
      </c>
      <c r="G720" s="21">
        <v>1</v>
      </c>
      <c r="H720" s="21">
        <v>1</v>
      </c>
      <c r="I720" s="21">
        <v>0</v>
      </c>
      <c r="J720" s="18" t="str">
        <f>Tableau1[[#This Row],[Code Article Laboratoire]]&amp;Tableau1[[#This Row],[Magasin]]</f>
        <v>200.1692Disponible</v>
      </c>
      <c r="K720" s="21">
        <v>0</v>
      </c>
      <c r="L720" s="21">
        <v>0</v>
      </c>
      <c r="M720" s="21">
        <v>0</v>
      </c>
      <c r="N720" s="21">
        <v>0</v>
      </c>
      <c r="O720" s="21">
        <v>0</v>
      </c>
      <c r="P720" s="21">
        <v>0</v>
      </c>
      <c r="Q720" s="21">
        <v>0</v>
      </c>
      <c r="R720" s="21">
        <v>0</v>
      </c>
      <c r="S720" s="21">
        <v>0</v>
      </c>
      <c r="T720" s="21">
        <v>0</v>
      </c>
    </row>
    <row r="721" spans="1:20" x14ac:dyDescent="0.25">
      <c r="A721" s="19" t="s">
        <v>105</v>
      </c>
      <c r="B721" s="19">
        <v>52</v>
      </c>
      <c r="C721" s="20" t="s">
        <v>109</v>
      </c>
      <c r="D721" s="19">
        <v>35410002972</v>
      </c>
      <c r="E721" s="19" t="s">
        <v>93</v>
      </c>
      <c r="F721" s="20" t="s">
        <v>834</v>
      </c>
      <c r="G721" s="21">
        <v>1</v>
      </c>
      <c r="H721" s="21">
        <v>1</v>
      </c>
      <c r="I721" s="21">
        <v>0</v>
      </c>
      <c r="J721" s="18" t="str">
        <f>Tableau1[[#This Row],[Code Article Laboratoire]]&amp;Tableau1[[#This Row],[Magasin]]</f>
        <v xml:space="preserve">200.1756Retour Attente Destruction    </v>
      </c>
      <c r="K721" s="21">
        <v>0</v>
      </c>
      <c r="L721" s="21">
        <v>0</v>
      </c>
      <c r="M721" s="21">
        <v>0</v>
      </c>
      <c r="N721" s="21">
        <v>0</v>
      </c>
      <c r="O721" s="21">
        <v>0</v>
      </c>
      <c r="P721" s="21">
        <v>0</v>
      </c>
      <c r="Q721" s="21">
        <v>0</v>
      </c>
      <c r="R721" s="21">
        <v>0</v>
      </c>
      <c r="S721" s="21">
        <v>0</v>
      </c>
      <c r="T721" s="21">
        <v>0</v>
      </c>
    </row>
    <row r="722" spans="1:20" x14ac:dyDescent="0.25">
      <c r="A722" s="19" t="s">
        <v>105</v>
      </c>
      <c r="B722" s="19">
        <v>0</v>
      </c>
      <c r="C722" s="20" t="s">
        <v>106</v>
      </c>
      <c r="D722" s="19">
        <v>35410002972</v>
      </c>
      <c r="E722" s="19" t="s">
        <v>93</v>
      </c>
      <c r="F722" s="20" t="s">
        <v>834</v>
      </c>
      <c r="G722" s="21">
        <v>0</v>
      </c>
      <c r="H722" s="21">
        <v>3</v>
      </c>
      <c r="I722" s="21">
        <v>0</v>
      </c>
      <c r="J722" s="18" t="str">
        <f>Tableau1[[#This Row],[Code Article Laboratoire]]&amp;Tableau1[[#This Row],[Magasin]]</f>
        <v>200.1756Disponible</v>
      </c>
      <c r="K722" s="21">
        <v>0</v>
      </c>
      <c r="L722" s="21">
        <v>0</v>
      </c>
      <c r="M722" s="21">
        <v>3</v>
      </c>
      <c r="N722" s="21">
        <v>0</v>
      </c>
      <c r="O722" s="21">
        <v>0</v>
      </c>
      <c r="P722" s="21">
        <v>0</v>
      </c>
      <c r="Q722" s="21">
        <v>0</v>
      </c>
      <c r="R722" s="21">
        <v>0</v>
      </c>
      <c r="S722" s="21">
        <v>0</v>
      </c>
      <c r="T722" s="21">
        <v>0</v>
      </c>
    </row>
    <row r="723" spans="1:20" x14ac:dyDescent="0.25">
      <c r="A723" s="19" t="s">
        <v>105</v>
      </c>
      <c r="B723" s="19">
        <v>0</v>
      </c>
      <c r="C723" s="20" t="s">
        <v>106</v>
      </c>
      <c r="D723" s="19">
        <v>35410002998</v>
      </c>
      <c r="E723" s="19" t="s">
        <v>835</v>
      </c>
      <c r="F723" s="20" t="s">
        <v>836</v>
      </c>
      <c r="G723" s="21">
        <v>23</v>
      </c>
      <c r="H723" s="21">
        <v>23</v>
      </c>
      <c r="I723" s="21">
        <v>0</v>
      </c>
      <c r="J723" s="18" t="str">
        <f>Tableau1[[#This Row],[Code Article Laboratoire]]&amp;Tableau1[[#This Row],[Magasin]]</f>
        <v>200.1955Disponible</v>
      </c>
      <c r="K723" s="21">
        <v>0</v>
      </c>
      <c r="L723" s="21">
        <v>0</v>
      </c>
      <c r="M723" s="21">
        <v>0</v>
      </c>
      <c r="N723" s="21">
        <v>0</v>
      </c>
      <c r="O723" s="21">
        <v>0</v>
      </c>
      <c r="P723" s="21">
        <v>0</v>
      </c>
      <c r="Q723" s="21">
        <v>0</v>
      </c>
      <c r="R723" s="21">
        <v>0</v>
      </c>
      <c r="S723" s="21">
        <v>0</v>
      </c>
      <c r="T723" s="21">
        <v>0</v>
      </c>
    </row>
    <row r="724" spans="1:20" x14ac:dyDescent="0.25">
      <c r="A724" s="19" t="s">
        <v>105</v>
      </c>
      <c r="B724" s="19">
        <v>0</v>
      </c>
      <c r="C724" s="20" t="s">
        <v>106</v>
      </c>
      <c r="D724" s="19">
        <v>35410003004</v>
      </c>
      <c r="E724" s="19" t="s">
        <v>1122</v>
      </c>
      <c r="F724" s="20" t="s">
        <v>1123</v>
      </c>
      <c r="G724" s="21">
        <v>112</v>
      </c>
      <c r="H724" s="21">
        <v>112</v>
      </c>
      <c r="I724" s="21">
        <v>0</v>
      </c>
      <c r="J724" s="18" t="str">
        <f>Tableau1[[#This Row],[Code Article Laboratoire]]&amp;Tableau1[[#This Row],[Magasin]]</f>
        <v>200.2110Disponible</v>
      </c>
      <c r="K724" s="21">
        <v>0</v>
      </c>
      <c r="L724" s="21">
        <v>0</v>
      </c>
      <c r="M724" s="21">
        <v>0</v>
      </c>
      <c r="N724" s="21">
        <v>0</v>
      </c>
      <c r="O724" s="21">
        <v>0</v>
      </c>
      <c r="P724" s="21">
        <v>0</v>
      </c>
      <c r="Q724" s="21">
        <v>0</v>
      </c>
      <c r="R724" s="21">
        <v>0</v>
      </c>
      <c r="S724" s="21">
        <v>0</v>
      </c>
      <c r="T724" s="21">
        <v>0</v>
      </c>
    </row>
    <row r="725" spans="1:20" x14ac:dyDescent="0.25">
      <c r="A725" s="19" t="s">
        <v>105</v>
      </c>
      <c r="B725" s="19">
        <v>0</v>
      </c>
      <c r="C725" s="20" t="s">
        <v>106</v>
      </c>
      <c r="D725" s="19">
        <v>35410004960</v>
      </c>
      <c r="E725" s="19" t="s">
        <v>837</v>
      </c>
      <c r="F725" s="20" t="s">
        <v>838</v>
      </c>
      <c r="G725" s="21">
        <v>250</v>
      </c>
      <c r="H725" s="21">
        <v>250</v>
      </c>
      <c r="I725" s="21">
        <v>0</v>
      </c>
      <c r="J725" s="18" t="str">
        <f>Tableau1[[#This Row],[Code Article Laboratoire]]&amp;Tableau1[[#This Row],[Magasin]]</f>
        <v>200.2678Disponible</v>
      </c>
      <c r="K725" s="21">
        <v>0</v>
      </c>
      <c r="L725" s="21">
        <v>0</v>
      </c>
      <c r="M725" s="21">
        <v>0</v>
      </c>
      <c r="N725" s="21">
        <v>0</v>
      </c>
      <c r="O725" s="21">
        <v>0</v>
      </c>
      <c r="P725" s="21">
        <v>0</v>
      </c>
      <c r="Q725" s="21">
        <v>0</v>
      </c>
      <c r="R725" s="21">
        <v>0</v>
      </c>
      <c r="S725" s="21">
        <v>0</v>
      </c>
      <c r="T725" s="21">
        <v>0</v>
      </c>
    </row>
    <row r="726" spans="1:20" x14ac:dyDescent="0.25">
      <c r="A726" s="19" t="s">
        <v>105</v>
      </c>
      <c r="B726" s="19">
        <v>0</v>
      </c>
      <c r="C726" s="20" t="s">
        <v>106</v>
      </c>
      <c r="D726" s="19">
        <v>35410006254</v>
      </c>
      <c r="E726" s="19" t="s">
        <v>1247</v>
      </c>
      <c r="F726" s="20" t="s">
        <v>1248</v>
      </c>
      <c r="G726" s="21">
        <v>1</v>
      </c>
      <c r="H726" s="21">
        <v>0</v>
      </c>
      <c r="I726" s="21">
        <v>0</v>
      </c>
      <c r="J726" s="18" t="str">
        <f>Tableau1[[#This Row],[Code Article Laboratoire]]&amp;Tableau1[[#This Row],[Magasin]]</f>
        <v>200.2714Disponible</v>
      </c>
      <c r="K726" s="21">
        <v>0</v>
      </c>
      <c r="L726" s="21">
        <v>0</v>
      </c>
      <c r="M726" s="21">
        <v>0</v>
      </c>
      <c r="N726" s="21">
        <v>0</v>
      </c>
      <c r="O726" s="21">
        <v>0</v>
      </c>
      <c r="P726" s="21">
        <v>0</v>
      </c>
      <c r="Q726" s="21">
        <v>0</v>
      </c>
      <c r="R726" s="21">
        <v>0</v>
      </c>
      <c r="S726" s="21">
        <v>0</v>
      </c>
      <c r="T726" s="21">
        <v>1</v>
      </c>
    </row>
    <row r="727" spans="1:20" x14ac:dyDescent="0.25">
      <c r="A727" s="19" t="s">
        <v>105</v>
      </c>
      <c r="B727" s="19">
        <v>41</v>
      </c>
      <c r="C727" s="20" t="s">
        <v>134</v>
      </c>
      <c r="D727" s="19">
        <v>35410003012</v>
      </c>
      <c r="E727" s="19" t="s">
        <v>839</v>
      </c>
      <c r="F727" s="20" t="s">
        <v>840</v>
      </c>
      <c r="G727" s="21">
        <v>3</v>
      </c>
      <c r="H727" s="21">
        <v>3</v>
      </c>
      <c r="I727" s="21">
        <v>0</v>
      </c>
      <c r="J727" s="18" t="str">
        <f>Tableau1[[#This Row],[Code Article Laboratoire]]&amp;Tableau1[[#This Row],[Magasin]]</f>
        <v xml:space="preserve">200.2956Quarantaine A Detruire        </v>
      </c>
      <c r="K727" s="21">
        <v>0</v>
      </c>
      <c r="L727" s="21">
        <v>0</v>
      </c>
      <c r="M727" s="21">
        <v>0</v>
      </c>
      <c r="N727" s="21">
        <v>0</v>
      </c>
      <c r="O727" s="21">
        <v>0</v>
      </c>
      <c r="P727" s="21">
        <v>0</v>
      </c>
      <c r="Q727" s="21">
        <v>0</v>
      </c>
      <c r="R727" s="21">
        <v>0</v>
      </c>
      <c r="S727" s="21">
        <v>0</v>
      </c>
      <c r="T727" s="21">
        <v>0</v>
      </c>
    </row>
    <row r="728" spans="1:20" x14ac:dyDescent="0.25">
      <c r="A728" s="19" t="s">
        <v>105</v>
      </c>
      <c r="B728" s="19">
        <v>0</v>
      </c>
      <c r="C728" s="20" t="s">
        <v>106</v>
      </c>
      <c r="D728" s="19">
        <v>35410003012</v>
      </c>
      <c r="E728" s="19" t="s">
        <v>839</v>
      </c>
      <c r="F728" s="20" t="s">
        <v>840</v>
      </c>
      <c r="G728" s="21">
        <v>34</v>
      </c>
      <c r="H728" s="21">
        <v>34</v>
      </c>
      <c r="I728" s="21">
        <v>0</v>
      </c>
      <c r="J728" s="18" t="str">
        <f>Tableau1[[#This Row],[Code Article Laboratoire]]&amp;Tableau1[[#This Row],[Magasin]]</f>
        <v>200.2956Disponible</v>
      </c>
      <c r="K728" s="21">
        <v>0</v>
      </c>
      <c r="L728" s="21">
        <v>0</v>
      </c>
      <c r="M728" s="21">
        <v>0</v>
      </c>
      <c r="N728" s="21">
        <v>0</v>
      </c>
      <c r="O728" s="21">
        <v>0</v>
      </c>
      <c r="P728" s="21">
        <v>0</v>
      </c>
      <c r="Q728" s="21">
        <v>0</v>
      </c>
      <c r="R728" s="21">
        <v>0</v>
      </c>
      <c r="S728" s="21">
        <v>0</v>
      </c>
      <c r="T728" s="21">
        <v>0</v>
      </c>
    </row>
    <row r="729" spans="1:20" x14ac:dyDescent="0.25">
      <c r="A729" s="19" t="s">
        <v>105</v>
      </c>
      <c r="B729" s="19">
        <v>99</v>
      </c>
      <c r="C729" s="20" t="s">
        <v>143</v>
      </c>
      <c r="D729" s="19">
        <v>35410003020</v>
      </c>
      <c r="E729" s="19" t="s">
        <v>1158</v>
      </c>
      <c r="F729" s="20" t="s">
        <v>1207</v>
      </c>
      <c r="G729" s="21">
        <v>0</v>
      </c>
      <c r="H729" s="21">
        <v>0</v>
      </c>
      <c r="I729" s="21">
        <v>0</v>
      </c>
      <c r="J729" s="18" t="str">
        <f>Tableau1[[#This Row],[Code Article Laboratoire]]&amp;Tableau1[[#This Row],[Magasin]]</f>
        <v xml:space="preserve">200.2957Stock Non Range               </v>
      </c>
      <c r="K729" s="21">
        <v>0</v>
      </c>
      <c r="L729" s="21">
        <v>0</v>
      </c>
      <c r="M729" s="21">
        <v>0</v>
      </c>
      <c r="N729" s="21">
        <v>0</v>
      </c>
      <c r="O729" s="21">
        <v>0</v>
      </c>
      <c r="P729" s="21">
        <v>0</v>
      </c>
      <c r="Q729" s="21">
        <v>0</v>
      </c>
      <c r="R729" s="21">
        <v>2</v>
      </c>
      <c r="S729" s="21">
        <v>2</v>
      </c>
      <c r="T729" s="21">
        <v>0</v>
      </c>
    </row>
    <row r="730" spans="1:20" x14ac:dyDescent="0.25">
      <c r="A730" s="19" t="s">
        <v>105</v>
      </c>
      <c r="B730" s="19">
        <v>0</v>
      </c>
      <c r="C730" s="20" t="s">
        <v>106</v>
      </c>
      <c r="D730" s="19">
        <v>35410003020</v>
      </c>
      <c r="E730" s="19" t="s">
        <v>1158</v>
      </c>
      <c r="F730" s="20" t="s">
        <v>1207</v>
      </c>
      <c r="G730" s="21">
        <v>44</v>
      </c>
      <c r="H730" s="21">
        <v>43</v>
      </c>
      <c r="I730" s="21">
        <v>2</v>
      </c>
      <c r="J730" s="18" t="str">
        <f>Tableau1[[#This Row],[Code Article Laboratoire]]&amp;Tableau1[[#This Row],[Magasin]]</f>
        <v>200.2957Disponible</v>
      </c>
      <c r="K730" s="21">
        <v>0</v>
      </c>
      <c r="L730" s="21">
        <v>0</v>
      </c>
      <c r="M730" s="21">
        <v>1</v>
      </c>
      <c r="N730" s="21">
        <v>0</v>
      </c>
      <c r="O730" s="21">
        <v>0</v>
      </c>
      <c r="P730" s="21">
        <v>0</v>
      </c>
      <c r="Q730" s="21">
        <v>0</v>
      </c>
      <c r="R730" s="21">
        <v>2</v>
      </c>
      <c r="S730" s="21">
        <v>2</v>
      </c>
      <c r="T730" s="21">
        <v>0</v>
      </c>
    </row>
    <row r="731" spans="1:20" x14ac:dyDescent="0.25">
      <c r="A731" s="19" t="s">
        <v>105</v>
      </c>
      <c r="B731" s="19">
        <v>0</v>
      </c>
      <c r="C731" s="20" t="s">
        <v>106</v>
      </c>
      <c r="D731" s="19">
        <v>35410007211</v>
      </c>
      <c r="E731" s="19" t="s">
        <v>841</v>
      </c>
      <c r="F731" s="20" t="s">
        <v>842</v>
      </c>
      <c r="G731" s="21">
        <v>640</v>
      </c>
      <c r="H731" s="21">
        <v>640</v>
      </c>
      <c r="I731" s="21">
        <v>0</v>
      </c>
      <c r="J731" s="18" t="str">
        <f>Tableau1[[#This Row],[Code Article Laboratoire]]&amp;Tableau1[[#This Row],[Magasin]]</f>
        <v>200.3015Disponible</v>
      </c>
      <c r="K731" s="21">
        <v>0</v>
      </c>
      <c r="L731" s="21">
        <v>0</v>
      </c>
      <c r="M731" s="21">
        <v>0</v>
      </c>
      <c r="N731" s="21">
        <v>0</v>
      </c>
      <c r="O731" s="21">
        <v>0</v>
      </c>
      <c r="P731" s="21">
        <v>0</v>
      </c>
      <c r="Q731" s="21">
        <v>0</v>
      </c>
      <c r="R731" s="21">
        <v>0</v>
      </c>
      <c r="S731" s="21">
        <v>0</v>
      </c>
      <c r="T731" s="21">
        <v>0</v>
      </c>
    </row>
    <row r="732" spans="1:20" x14ac:dyDescent="0.25">
      <c r="A732" s="19" t="s">
        <v>105</v>
      </c>
      <c r="B732" s="19">
        <v>40</v>
      </c>
      <c r="C732" s="20" t="s">
        <v>604</v>
      </c>
      <c r="D732" s="19">
        <v>35410003038</v>
      </c>
      <c r="E732" s="19" t="s">
        <v>843</v>
      </c>
      <c r="F732" s="20" t="s">
        <v>844</v>
      </c>
      <c r="G732" s="21">
        <v>5</v>
      </c>
      <c r="H732" s="21">
        <v>5</v>
      </c>
      <c r="I732" s="21">
        <v>0</v>
      </c>
      <c r="J732" s="18" t="str">
        <f>Tableau1[[#This Row],[Code Article Laboratoire]]&amp;Tableau1[[#This Row],[Magasin]]</f>
        <v xml:space="preserve">200.3200Quarantaine                   </v>
      </c>
      <c r="K732" s="21">
        <v>0</v>
      </c>
      <c r="L732" s="21">
        <v>0</v>
      </c>
      <c r="M732" s="21">
        <v>0</v>
      </c>
      <c r="N732" s="21">
        <v>0</v>
      </c>
      <c r="O732" s="21">
        <v>0</v>
      </c>
      <c r="P732" s="21">
        <v>0</v>
      </c>
      <c r="Q732" s="21">
        <v>0</v>
      </c>
      <c r="R732" s="21">
        <v>0</v>
      </c>
      <c r="S732" s="21">
        <v>0</v>
      </c>
      <c r="T732" s="21">
        <v>0</v>
      </c>
    </row>
    <row r="733" spans="1:20" x14ac:dyDescent="0.25">
      <c r="A733" s="19" t="s">
        <v>105</v>
      </c>
      <c r="B733" s="19">
        <v>0</v>
      </c>
      <c r="C733" s="20" t="s">
        <v>106</v>
      </c>
      <c r="D733" s="19">
        <v>35410003038</v>
      </c>
      <c r="E733" s="19" t="s">
        <v>843</v>
      </c>
      <c r="F733" s="20" t="s">
        <v>844</v>
      </c>
      <c r="G733" s="21">
        <v>6</v>
      </c>
      <c r="H733" s="21">
        <v>6</v>
      </c>
      <c r="I733" s="21">
        <v>0</v>
      </c>
      <c r="J733" s="18" t="str">
        <f>Tableau1[[#This Row],[Code Article Laboratoire]]&amp;Tableau1[[#This Row],[Magasin]]</f>
        <v>200.3200Disponible</v>
      </c>
      <c r="K733" s="21">
        <v>0</v>
      </c>
      <c r="L733" s="21">
        <v>0</v>
      </c>
      <c r="M733" s="21">
        <v>0</v>
      </c>
      <c r="N733" s="21">
        <v>0</v>
      </c>
      <c r="O733" s="21">
        <v>0</v>
      </c>
      <c r="P733" s="21">
        <v>0</v>
      </c>
      <c r="Q733" s="21">
        <v>0</v>
      </c>
      <c r="R733" s="21">
        <v>0</v>
      </c>
      <c r="S733" s="21">
        <v>0</v>
      </c>
      <c r="T733" s="21">
        <v>0</v>
      </c>
    </row>
    <row r="734" spans="1:20" x14ac:dyDescent="0.25">
      <c r="A734" s="19" t="s">
        <v>105</v>
      </c>
      <c r="B734" s="19">
        <v>0</v>
      </c>
      <c r="C734" s="20" t="s">
        <v>106</v>
      </c>
      <c r="D734" s="19">
        <v>35410003046</v>
      </c>
      <c r="E734" s="19" t="s">
        <v>845</v>
      </c>
      <c r="F734" s="20" t="s">
        <v>846</v>
      </c>
      <c r="G734" s="21">
        <v>38</v>
      </c>
      <c r="H734" s="21">
        <v>38</v>
      </c>
      <c r="I734" s="21">
        <v>0</v>
      </c>
      <c r="J734" s="18" t="str">
        <f>Tableau1[[#This Row],[Code Article Laboratoire]]&amp;Tableau1[[#This Row],[Magasin]]</f>
        <v>200.3201Disponible</v>
      </c>
      <c r="K734" s="21">
        <v>0</v>
      </c>
      <c r="L734" s="21">
        <v>0</v>
      </c>
      <c r="M734" s="21">
        <v>0</v>
      </c>
      <c r="N734" s="21">
        <v>0</v>
      </c>
      <c r="O734" s="21">
        <v>0</v>
      </c>
      <c r="P734" s="21">
        <v>0</v>
      </c>
      <c r="Q734" s="21">
        <v>0</v>
      </c>
      <c r="R734" s="21">
        <v>0</v>
      </c>
      <c r="S734" s="21">
        <v>0</v>
      </c>
      <c r="T734" s="21">
        <v>0</v>
      </c>
    </row>
    <row r="735" spans="1:20" x14ac:dyDescent="0.25">
      <c r="A735" s="19" t="s">
        <v>105</v>
      </c>
      <c r="B735" s="19">
        <v>41</v>
      </c>
      <c r="C735" s="20" t="s">
        <v>134</v>
      </c>
      <c r="D735" s="19">
        <v>35410003053</v>
      </c>
      <c r="E735" s="19" t="s">
        <v>847</v>
      </c>
      <c r="F735" s="20" t="s">
        <v>848</v>
      </c>
      <c r="G735" s="21">
        <v>5</v>
      </c>
      <c r="H735" s="21">
        <v>5</v>
      </c>
      <c r="I735" s="21">
        <v>0</v>
      </c>
      <c r="J735" s="18" t="str">
        <f>Tableau1[[#This Row],[Code Article Laboratoire]]&amp;Tableau1[[#This Row],[Magasin]]</f>
        <v xml:space="preserve">200.3597Quarantaine A Detruire        </v>
      </c>
      <c r="K735" s="21">
        <v>0</v>
      </c>
      <c r="L735" s="21">
        <v>0</v>
      </c>
      <c r="M735" s="21">
        <v>0</v>
      </c>
      <c r="N735" s="21">
        <v>0</v>
      </c>
      <c r="O735" s="21">
        <v>0</v>
      </c>
      <c r="P735" s="21">
        <v>0</v>
      </c>
      <c r="Q735" s="21">
        <v>0</v>
      </c>
      <c r="R735" s="21">
        <v>0</v>
      </c>
      <c r="S735" s="21">
        <v>0</v>
      </c>
      <c r="T735" s="21">
        <v>0</v>
      </c>
    </row>
    <row r="736" spans="1:20" x14ac:dyDescent="0.25">
      <c r="A736" s="19" t="s">
        <v>105</v>
      </c>
      <c r="B736" s="19">
        <v>41</v>
      </c>
      <c r="C736" s="20" t="s">
        <v>134</v>
      </c>
      <c r="D736" s="19">
        <v>35410003061</v>
      </c>
      <c r="E736" s="19" t="s">
        <v>849</v>
      </c>
      <c r="F736" s="20" t="s">
        <v>850</v>
      </c>
      <c r="G736" s="21">
        <v>46</v>
      </c>
      <c r="H736" s="21">
        <v>46</v>
      </c>
      <c r="I736" s="21">
        <v>0</v>
      </c>
      <c r="J736" s="18" t="str">
        <f>Tableau1[[#This Row],[Code Article Laboratoire]]&amp;Tableau1[[#This Row],[Magasin]]</f>
        <v xml:space="preserve">200.4802Quarantaine A Detruire        </v>
      </c>
      <c r="K736" s="21">
        <v>0</v>
      </c>
      <c r="L736" s="21">
        <v>0</v>
      </c>
      <c r="M736" s="21">
        <v>0</v>
      </c>
      <c r="N736" s="21">
        <v>0</v>
      </c>
      <c r="O736" s="21">
        <v>0</v>
      </c>
      <c r="P736" s="21">
        <v>0</v>
      </c>
      <c r="Q736" s="21">
        <v>0</v>
      </c>
      <c r="R736" s="21">
        <v>0</v>
      </c>
      <c r="S736" s="21">
        <v>0</v>
      </c>
      <c r="T736" s="21">
        <v>0</v>
      </c>
    </row>
    <row r="737" spans="1:20" x14ac:dyDescent="0.25">
      <c r="A737" s="19" t="s">
        <v>105</v>
      </c>
      <c r="B737" s="19">
        <v>0</v>
      </c>
      <c r="C737" s="20" t="s">
        <v>106</v>
      </c>
      <c r="D737" s="19">
        <v>35410003061</v>
      </c>
      <c r="E737" s="19" t="s">
        <v>849</v>
      </c>
      <c r="F737" s="20" t="s">
        <v>850</v>
      </c>
      <c r="G737" s="21">
        <v>16</v>
      </c>
      <c r="H737" s="21">
        <v>16</v>
      </c>
      <c r="I737" s="21">
        <v>0</v>
      </c>
      <c r="J737" s="18" t="str">
        <f>Tableau1[[#This Row],[Code Article Laboratoire]]&amp;Tableau1[[#This Row],[Magasin]]</f>
        <v>200.4802Disponible</v>
      </c>
      <c r="K737" s="21">
        <v>0</v>
      </c>
      <c r="L737" s="21">
        <v>0</v>
      </c>
      <c r="M737" s="21">
        <v>0</v>
      </c>
      <c r="N737" s="21">
        <v>0</v>
      </c>
      <c r="O737" s="21">
        <v>0</v>
      </c>
      <c r="P737" s="21">
        <v>0</v>
      </c>
      <c r="Q737" s="21">
        <v>0</v>
      </c>
      <c r="R737" s="21">
        <v>0</v>
      </c>
      <c r="S737" s="21">
        <v>0</v>
      </c>
      <c r="T737" s="21">
        <v>0</v>
      </c>
    </row>
    <row r="738" spans="1:20" x14ac:dyDescent="0.25">
      <c r="A738" s="19" t="s">
        <v>105</v>
      </c>
      <c r="B738" s="19">
        <v>52</v>
      </c>
      <c r="C738" s="20" t="s">
        <v>109</v>
      </c>
      <c r="D738" s="19">
        <v>35410003079</v>
      </c>
      <c r="E738" s="19" t="s">
        <v>851</v>
      </c>
      <c r="F738" s="20" t="s">
        <v>852</v>
      </c>
      <c r="G738" s="21">
        <v>3</v>
      </c>
      <c r="H738" s="21">
        <v>3</v>
      </c>
      <c r="I738" s="21">
        <v>0</v>
      </c>
      <c r="J738" s="18" t="str">
        <f>Tableau1[[#This Row],[Code Article Laboratoire]]&amp;Tableau1[[#This Row],[Magasin]]</f>
        <v xml:space="preserve">200.4962Retour Attente Destruction    </v>
      </c>
      <c r="K738" s="21">
        <v>0</v>
      </c>
      <c r="L738" s="21">
        <v>0</v>
      </c>
      <c r="M738" s="21">
        <v>0</v>
      </c>
      <c r="N738" s="21">
        <v>0</v>
      </c>
      <c r="O738" s="21">
        <v>0</v>
      </c>
      <c r="P738" s="21">
        <v>0</v>
      </c>
      <c r="Q738" s="21">
        <v>0</v>
      </c>
      <c r="R738" s="21">
        <v>0</v>
      </c>
      <c r="S738" s="21">
        <v>0</v>
      </c>
      <c r="T738" s="21">
        <v>0</v>
      </c>
    </row>
    <row r="739" spans="1:20" x14ac:dyDescent="0.25">
      <c r="A739" s="19" t="s">
        <v>105</v>
      </c>
      <c r="B739" s="19">
        <v>0</v>
      </c>
      <c r="C739" s="20" t="s">
        <v>106</v>
      </c>
      <c r="D739" s="19">
        <v>35410003079</v>
      </c>
      <c r="E739" s="19" t="s">
        <v>851</v>
      </c>
      <c r="F739" s="20" t="s">
        <v>852</v>
      </c>
      <c r="G739" s="21">
        <v>6</v>
      </c>
      <c r="H739" s="21">
        <v>6</v>
      </c>
      <c r="I739" s="21">
        <v>0</v>
      </c>
      <c r="J739" s="18" t="str">
        <f>Tableau1[[#This Row],[Code Article Laboratoire]]&amp;Tableau1[[#This Row],[Magasin]]</f>
        <v>200.4962Disponible</v>
      </c>
      <c r="K739" s="21">
        <v>0</v>
      </c>
      <c r="L739" s="21">
        <v>0</v>
      </c>
      <c r="M739" s="21">
        <v>0</v>
      </c>
      <c r="N739" s="21">
        <v>0</v>
      </c>
      <c r="O739" s="21">
        <v>0</v>
      </c>
      <c r="P739" s="21">
        <v>0</v>
      </c>
      <c r="Q739" s="21">
        <v>0</v>
      </c>
      <c r="R739" s="21">
        <v>0</v>
      </c>
      <c r="S739" s="21">
        <v>0</v>
      </c>
      <c r="T739" s="21">
        <v>0</v>
      </c>
    </row>
    <row r="740" spans="1:20" ht="20.399999999999999" x14ac:dyDescent="0.25">
      <c r="A740" s="19" t="s">
        <v>105</v>
      </c>
      <c r="B740" s="19">
        <v>99</v>
      </c>
      <c r="C740" s="20" t="s">
        <v>143</v>
      </c>
      <c r="D740" s="19">
        <v>35410003129</v>
      </c>
      <c r="E740" s="19" t="s">
        <v>1154</v>
      </c>
      <c r="F740" s="20" t="s">
        <v>1249</v>
      </c>
      <c r="G740" s="21">
        <v>0</v>
      </c>
      <c r="H740" s="21">
        <v>0</v>
      </c>
      <c r="I740" s="21">
        <v>0</v>
      </c>
      <c r="J740" s="18" t="str">
        <f>Tableau1[[#This Row],[Code Article Laboratoire]]&amp;Tableau1[[#This Row],[Magasin]]</f>
        <v xml:space="preserve">200.9188Stock Non Range               </v>
      </c>
      <c r="K740" s="21">
        <v>0</v>
      </c>
      <c r="L740" s="21">
        <v>0</v>
      </c>
      <c r="M740" s="21">
        <v>0</v>
      </c>
      <c r="N740" s="21">
        <v>588</v>
      </c>
      <c r="O740" s="21">
        <v>0</v>
      </c>
      <c r="P740" s="21">
        <v>0</v>
      </c>
      <c r="Q740" s="21">
        <v>0</v>
      </c>
      <c r="R740" s="21">
        <v>672</v>
      </c>
      <c r="S740" s="21">
        <v>84</v>
      </c>
      <c r="T740" s="21">
        <v>0</v>
      </c>
    </row>
    <row r="741" spans="1:20" ht="20.399999999999999" x14ac:dyDescent="0.25">
      <c r="A741" s="19" t="s">
        <v>105</v>
      </c>
      <c r="B741" s="19">
        <v>0</v>
      </c>
      <c r="C741" s="20" t="s">
        <v>106</v>
      </c>
      <c r="D741" s="19">
        <v>35410003129</v>
      </c>
      <c r="E741" s="19" t="s">
        <v>1154</v>
      </c>
      <c r="F741" s="20" t="s">
        <v>1249</v>
      </c>
      <c r="G741" s="21">
        <v>0</v>
      </c>
      <c r="H741" s="21">
        <v>0</v>
      </c>
      <c r="I741" s="21">
        <v>672</v>
      </c>
      <c r="J741" s="18" t="str">
        <f>Tableau1[[#This Row],[Code Article Laboratoire]]&amp;Tableau1[[#This Row],[Magasin]]</f>
        <v>200.9188Disponible</v>
      </c>
      <c r="K741" s="21">
        <v>0</v>
      </c>
      <c r="L741" s="21">
        <v>0</v>
      </c>
      <c r="M741" s="21">
        <v>0</v>
      </c>
      <c r="N741" s="21">
        <v>0</v>
      </c>
      <c r="O741" s="21">
        <v>0</v>
      </c>
      <c r="P741" s="21">
        <v>0</v>
      </c>
      <c r="Q741" s="21">
        <v>0</v>
      </c>
      <c r="R741" s="21">
        <v>84</v>
      </c>
      <c r="S741" s="21">
        <v>756</v>
      </c>
      <c r="T741" s="21">
        <v>0</v>
      </c>
    </row>
    <row r="742" spans="1:20" ht="20.399999999999999" x14ac:dyDescent="0.25">
      <c r="A742" s="19" t="s">
        <v>105</v>
      </c>
      <c r="B742" s="19">
        <v>43</v>
      </c>
      <c r="C742" s="20" t="s">
        <v>956</v>
      </c>
      <c r="D742" s="19">
        <v>35410003129</v>
      </c>
      <c r="E742" s="19" t="s">
        <v>1154</v>
      </c>
      <c r="F742" s="20" t="s">
        <v>1249</v>
      </c>
      <c r="G742" s="21">
        <v>84</v>
      </c>
      <c r="H742" s="21">
        <v>0</v>
      </c>
      <c r="I742" s="21">
        <v>0</v>
      </c>
      <c r="J742" s="18" t="str">
        <f>Tableau1[[#This Row],[Code Article Laboratoire]]&amp;Tableau1[[#This Row],[Magasin]]</f>
        <v xml:space="preserve">200.9188Bloque Attente Retraitement   </v>
      </c>
      <c r="K742" s="21">
        <v>0</v>
      </c>
      <c r="L742" s="21">
        <v>0</v>
      </c>
      <c r="M742" s="21">
        <v>0</v>
      </c>
      <c r="N742" s="21">
        <v>0</v>
      </c>
      <c r="O742" s="21">
        <v>0</v>
      </c>
      <c r="P742" s="21">
        <v>0</v>
      </c>
      <c r="Q742" s="21">
        <v>0</v>
      </c>
      <c r="R742" s="21">
        <v>84</v>
      </c>
      <c r="S742" s="21">
        <v>0</v>
      </c>
      <c r="T742" s="21">
        <v>0</v>
      </c>
    </row>
    <row r="743" spans="1:20" x14ac:dyDescent="0.25">
      <c r="A743" s="19" t="s">
        <v>105</v>
      </c>
      <c r="B743" s="19">
        <v>0</v>
      </c>
      <c r="C743" s="20" t="s">
        <v>106</v>
      </c>
      <c r="D743" s="19">
        <v>35410003186</v>
      </c>
      <c r="E743" s="19" t="s">
        <v>1151</v>
      </c>
      <c r="F743" s="20" t="s">
        <v>1250</v>
      </c>
      <c r="G743" s="21">
        <v>108</v>
      </c>
      <c r="H743" s="21">
        <v>634</v>
      </c>
      <c r="I743" s="21">
        <v>0</v>
      </c>
      <c r="J743" s="18" t="str">
        <f>Tableau1[[#This Row],[Code Article Laboratoire]]&amp;Tableau1[[#This Row],[Magasin]]</f>
        <v>600.0816Disponible</v>
      </c>
      <c r="K743" s="21">
        <v>0</v>
      </c>
      <c r="L743" s="21">
        <v>0</v>
      </c>
      <c r="M743" s="21">
        <v>526</v>
      </c>
      <c r="N743" s="21">
        <v>0</v>
      </c>
      <c r="O743" s="21">
        <v>0</v>
      </c>
      <c r="P743" s="21">
        <v>0</v>
      </c>
      <c r="Q743" s="21">
        <v>0</v>
      </c>
      <c r="R743" s="21">
        <v>0</v>
      </c>
      <c r="S743" s="21">
        <v>0</v>
      </c>
      <c r="T743" s="21">
        <v>0</v>
      </c>
    </row>
    <row r="744" spans="1:20" x14ac:dyDescent="0.25">
      <c r="A744" s="19" t="s">
        <v>105</v>
      </c>
      <c r="B744" s="19">
        <v>52</v>
      </c>
      <c r="C744" s="20" t="s">
        <v>109</v>
      </c>
      <c r="D744" s="19">
        <v>35410003194</v>
      </c>
      <c r="E744" s="19" t="s">
        <v>853</v>
      </c>
      <c r="F744" s="20" t="s">
        <v>854</v>
      </c>
      <c r="G744" s="21">
        <v>3</v>
      </c>
      <c r="H744" s="21">
        <v>3</v>
      </c>
      <c r="I744" s="21">
        <v>0</v>
      </c>
      <c r="J744" s="18" t="str">
        <f>Tableau1[[#This Row],[Code Article Laboratoire]]&amp;Tableau1[[#This Row],[Magasin]]</f>
        <v xml:space="preserve">600.0832Retour Attente Destruction    </v>
      </c>
      <c r="K744" s="21">
        <v>0</v>
      </c>
      <c r="L744" s="21">
        <v>0</v>
      </c>
      <c r="M744" s="21">
        <v>0</v>
      </c>
      <c r="N744" s="21">
        <v>0</v>
      </c>
      <c r="O744" s="21">
        <v>0</v>
      </c>
      <c r="P744" s="21">
        <v>0</v>
      </c>
      <c r="Q744" s="21">
        <v>0</v>
      </c>
      <c r="R744" s="21">
        <v>0</v>
      </c>
      <c r="S744" s="21">
        <v>0</v>
      </c>
      <c r="T744" s="21">
        <v>0</v>
      </c>
    </row>
    <row r="745" spans="1:20" x14ac:dyDescent="0.25">
      <c r="A745" s="19" t="s">
        <v>105</v>
      </c>
      <c r="B745" s="19">
        <v>0</v>
      </c>
      <c r="C745" s="20" t="s">
        <v>106</v>
      </c>
      <c r="D745" s="19">
        <v>35410003194</v>
      </c>
      <c r="E745" s="19" t="s">
        <v>853</v>
      </c>
      <c r="F745" s="20" t="s">
        <v>854</v>
      </c>
      <c r="G745" s="21">
        <v>1</v>
      </c>
      <c r="H745" s="21">
        <v>47</v>
      </c>
      <c r="I745" s="21">
        <v>0</v>
      </c>
      <c r="J745" s="18" t="str">
        <f>Tableau1[[#This Row],[Code Article Laboratoire]]&amp;Tableau1[[#This Row],[Magasin]]</f>
        <v>600.0832Disponible</v>
      </c>
      <c r="K745" s="21">
        <v>0</v>
      </c>
      <c r="L745" s="21">
        <v>0</v>
      </c>
      <c r="M745" s="21">
        <v>46</v>
      </c>
      <c r="N745" s="21">
        <v>0</v>
      </c>
      <c r="O745" s="21">
        <v>0</v>
      </c>
      <c r="P745" s="21">
        <v>0</v>
      </c>
      <c r="Q745" s="21">
        <v>0</v>
      </c>
      <c r="R745" s="21">
        <v>0</v>
      </c>
      <c r="S745" s="21">
        <v>0</v>
      </c>
      <c r="T745" s="21">
        <v>0</v>
      </c>
    </row>
    <row r="746" spans="1:20" x14ac:dyDescent="0.25">
      <c r="A746" s="19" t="s">
        <v>105</v>
      </c>
      <c r="B746" s="19">
        <v>0</v>
      </c>
      <c r="C746" s="20" t="s">
        <v>106</v>
      </c>
      <c r="D746" s="19">
        <v>35410008565</v>
      </c>
      <c r="E746" s="19" t="s">
        <v>1112</v>
      </c>
      <c r="F746" s="20" t="s">
        <v>1113</v>
      </c>
      <c r="G746" s="21">
        <v>1</v>
      </c>
      <c r="H746" s="21">
        <v>1</v>
      </c>
      <c r="I746" s="21">
        <v>0</v>
      </c>
      <c r="J746" s="18" t="str">
        <f>Tableau1[[#This Row],[Code Article Laboratoire]]&amp;Tableau1[[#This Row],[Magasin]]</f>
        <v>600.0859Disponible</v>
      </c>
      <c r="K746" s="21">
        <v>0</v>
      </c>
      <c r="L746" s="21">
        <v>0</v>
      </c>
      <c r="M746" s="21">
        <v>0</v>
      </c>
      <c r="N746" s="21">
        <v>0</v>
      </c>
      <c r="O746" s="21">
        <v>0</v>
      </c>
      <c r="P746" s="21">
        <v>0</v>
      </c>
      <c r="Q746" s="21">
        <v>0</v>
      </c>
      <c r="R746" s="21">
        <v>0</v>
      </c>
      <c r="S746" s="21">
        <v>0</v>
      </c>
      <c r="T746" s="21">
        <v>0</v>
      </c>
    </row>
    <row r="747" spans="1:20" x14ac:dyDescent="0.25">
      <c r="A747" s="19" t="s">
        <v>105</v>
      </c>
      <c r="B747" s="19">
        <v>0</v>
      </c>
      <c r="C747" s="20" t="s">
        <v>106</v>
      </c>
      <c r="D747" s="19">
        <v>35410004853</v>
      </c>
      <c r="E747" s="19" t="s">
        <v>855</v>
      </c>
      <c r="F747" s="20" t="s">
        <v>856</v>
      </c>
      <c r="G747" s="21">
        <v>5</v>
      </c>
      <c r="H747" s="21">
        <v>5</v>
      </c>
      <c r="I747" s="21">
        <v>0</v>
      </c>
      <c r="J747" s="18" t="str">
        <f>Tableau1[[#This Row],[Code Article Laboratoire]]&amp;Tableau1[[#This Row],[Magasin]]</f>
        <v>600.0860Disponible</v>
      </c>
      <c r="K747" s="21">
        <v>0</v>
      </c>
      <c r="L747" s="21">
        <v>0</v>
      </c>
      <c r="M747" s="21">
        <v>0</v>
      </c>
      <c r="N747" s="21">
        <v>0</v>
      </c>
      <c r="O747" s="21">
        <v>0</v>
      </c>
      <c r="P747" s="21">
        <v>0</v>
      </c>
      <c r="Q747" s="21">
        <v>0</v>
      </c>
      <c r="R747" s="21">
        <v>0</v>
      </c>
      <c r="S747" s="21">
        <v>0</v>
      </c>
      <c r="T747" s="21">
        <v>0</v>
      </c>
    </row>
    <row r="748" spans="1:20" x14ac:dyDescent="0.25">
      <c r="A748" s="19" t="s">
        <v>105</v>
      </c>
      <c r="B748" s="19">
        <v>0</v>
      </c>
      <c r="C748" s="20" t="s">
        <v>106</v>
      </c>
      <c r="D748" s="19">
        <v>35410003202</v>
      </c>
      <c r="E748" s="19" t="s">
        <v>857</v>
      </c>
      <c r="F748" s="20" t="s">
        <v>858</v>
      </c>
      <c r="G748" s="21">
        <v>34</v>
      </c>
      <c r="H748" s="21">
        <v>40</v>
      </c>
      <c r="I748" s="21">
        <v>0</v>
      </c>
      <c r="J748" s="18" t="str">
        <f>Tableau1[[#This Row],[Code Article Laboratoire]]&amp;Tableau1[[#This Row],[Magasin]]</f>
        <v>600.0861Disponible</v>
      </c>
      <c r="K748" s="21">
        <v>0</v>
      </c>
      <c r="L748" s="21">
        <v>0</v>
      </c>
      <c r="M748" s="21">
        <v>6</v>
      </c>
      <c r="N748" s="21">
        <v>0</v>
      </c>
      <c r="O748" s="21">
        <v>0</v>
      </c>
      <c r="P748" s="21">
        <v>0</v>
      </c>
      <c r="Q748" s="21">
        <v>0</v>
      </c>
      <c r="R748" s="21">
        <v>0</v>
      </c>
      <c r="S748" s="21">
        <v>0</v>
      </c>
      <c r="T748" s="21">
        <v>0</v>
      </c>
    </row>
    <row r="749" spans="1:20" x14ac:dyDescent="0.25">
      <c r="A749" s="19" t="s">
        <v>105</v>
      </c>
      <c r="B749" s="19">
        <v>0</v>
      </c>
      <c r="C749" s="20" t="s">
        <v>106</v>
      </c>
      <c r="D749" s="19">
        <v>35410006288</v>
      </c>
      <c r="E749" s="19" t="s">
        <v>859</v>
      </c>
      <c r="F749" s="20" t="s">
        <v>860</v>
      </c>
      <c r="G749" s="21">
        <v>3</v>
      </c>
      <c r="H749" s="21">
        <v>3</v>
      </c>
      <c r="I749" s="21">
        <v>0</v>
      </c>
      <c r="J749" s="18" t="str">
        <f>Tableau1[[#This Row],[Code Article Laboratoire]]&amp;Tableau1[[#This Row],[Magasin]]</f>
        <v>600.0862Disponible</v>
      </c>
      <c r="K749" s="21">
        <v>0</v>
      </c>
      <c r="L749" s="21">
        <v>0</v>
      </c>
      <c r="M749" s="21">
        <v>0</v>
      </c>
      <c r="N749" s="21">
        <v>0</v>
      </c>
      <c r="O749" s="21">
        <v>0</v>
      </c>
      <c r="P749" s="21">
        <v>0</v>
      </c>
      <c r="Q749" s="21">
        <v>0</v>
      </c>
      <c r="R749" s="21">
        <v>0</v>
      </c>
      <c r="S749" s="21">
        <v>0</v>
      </c>
      <c r="T749" s="21">
        <v>0</v>
      </c>
    </row>
    <row r="750" spans="1:20" x14ac:dyDescent="0.25">
      <c r="A750" s="19" t="s">
        <v>105</v>
      </c>
      <c r="B750" s="19">
        <v>0</v>
      </c>
      <c r="C750" s="20" t="s">
        <v>106</v>
      </c>
      <c r="D750" s="19">
        <v>35410003228</v>
      </c>
      <c r="E750" s="19" t="s">
        <v>861</v>
      </c>
      <c r="F750" s="20" t="s">
        <v>862</v>
      </c>
      <c r="G750" s="21">
        <v>2</v>
      </c>
      <c r="H750" s="21">
        <v>2</v>
      </c>
      <c r="I750" s="21">
        <v>0</v>
      </c>
      <c r="J750" s="18" t="str">
        <f>Tableau1[[#This Row],[Code Article Laboratoire]]&amp;Tableau1[[#This Row],[Magasin]]</f>
        <v>600.0864Disponible</v>
      </c>
      <c r="K750" s="21">
        <v>0</v>
      </c>
      <c r="L750" s="21">
        <v>0</v>
      </c>
      <c r="M750" s="21">
        <v>0</v>
      </c>
      <c r="N750" s="21">
        <v>0</v>
      </c>
      <c r="O750" s="21">
        <v>0</v>
      </c>
      <c r="P750" s="21">
        <v>0</v>
      </c>
      <c r="Q750" s="21">
        <v>0</v>
      </c>
      <c r="R750" s="21">
        <v>0</v>
      </c>
      <c r="S750" s="21">
        <v>0</v>
      </c>
      <c r="T750" s="21">
        <v>0</v>
      </c>
    </row>
    <row r="751" spans="1:20" x14ac:dyDescent="0.25">
      <c r="A751" s="19" t="s">
        <v>105</v>
      </c>
      <c r="B751" s="19">
        <v>52</v>
      </c>
      <c r="C751" s="20" t="s">
        <v>109</v>
      </c>
      <c r="D751" s="19">
        <v>35410004036</v>
      </c>
      <c r="E751" s="19" t="s">
        <v>1</v>
      </c>
      <c r="F751" s="20" t="s">
        <v>863</v>
      </c>
      <c r="G751" s="21">
        <v>2</v>
      </c>
      <c r="H751" s="21">
        <v>2</v>
      </c>
      <c r="I751" s="21">
        <v>0</v>
      </c>
      <c r="J751" s="18" t="str">
        <f>Tableau1[[#This Row],[Code Article Laboratoire]]&amp;Tableau1[[#This Row],[Magasin]]</f>
        <v xml:space="preserve">600.0973Retour Attente Destruction    </v>
      </c>
      <c r="K751" s="21">
        <v>0</v>
      </c>
      <c r="L751" s="21">
        <v>0</v>
      </c>
      <c r="M751" s="21">
        <v>0</v>
      </c>
      <c r="N751" s="21">
        <v>0</v>
      </c>
      <c r="O751" s="21">
        <v>0</v>
      </c>
      <c r="P751" s="21">
        <v>0</v>
      </c>
      <c r="Q751" s="21">
        <v>0</v>
      </c>
      <c r="R751" s="21">
        <v>0</v>
      </c>
      <c r="S751" s="21">
        <v>0</v>
      </c>
      <c r="T751" s="21">
        <v>0</v>
      </c>
    </row>
    <row r="752" spans="1:20" x14ac:dyDescent="0.25">
      <c r="A752" s="19" t="s">
        <v>105</v>
      </c>
      <c r="B752" s="19">
        <v>52</v>
      </c>
      <c r="C752" s="20" t="s">
        <v>109</v>
      </c>
      <c r="D752" s="19">
        <v>35410003236</v>
      </c>
      <c r="E752" s="19" t="s">
        <v>1114</v>
      </c>
      <c r="F752" s="20" t="s">
        <v>863</v>
      </c>
      <c r="G752" s="21">
        <v>1</v>
      </c>
      <c r="H752" s="21">
        <v>1</v>
      </c>
      <c r="I752" s="21">
        <v>0</v>
      </c>
      <c r="J752" s="18" t="str">
        <f>Tableau1[[#This Row],[Code Article Laboratoire]]&amp;Tableau1[[#This Row],[Magasin]]</f>
        <v xml:space="preserve">600.7073Retour Attente Destruction    </v>
      </c>
      <c r="K752" s="21">
        <v>0</v>
      </c>
      <c r="L752" s="21">
        <v>0</v>
      </c>
      <c r="M752" s="21">
        <v>0</v>
      </c>
      <c r="N752" s="21">
        <v>0</v>
      </c>
      <c r="O752" s="21">
        <v>0</v>
      </c>
      <c r="P752" s="21">
        <v>0</v>
      </c>
      <c r="Q752" s="21">
        <v>0</v>
      </c>
      <c r="R752" s="21">
        <v>0</v>
      </c>
      <c r="S752" s="21">
        <v>0</v>
      </c>
      <c r="T752" s="21">
        <v>0</v>
      </c>
    </row>
    <row r="753" spans="1:20" x14ac:dyDescent="0.25">
      <c r="A753" s="19" t="s">
        <v>105</v>
      </c>
      <c r="B753" s="19">
        <v>0</v>
      </c>
      <c r="C753" s="20" t="s">
        <v>106</v>
      </c>
      <c r="D753" s="19">
        <v>35410003236</v>
      </c>
      <c r="E753" s="19" t="s">
        <v>1114</v>
      </c>
      <c r="F753" s="20" t="s">
        <v>863</v>
      </c>
      <c r="G753" s="21">
        <v>759</v>
      </c>
      <c r="H753" s="21">
        <v>1076</v>
      </c>
      <c r="I753" s="21">
        <v>0</v>
      </c>
      <c r="J753" s="18" t="str">
        <f>Tableau1[[#This Row],[Code Article Laboratoire]]&amp;Tableau1[[#This Row],[Magasin]]</f>
        <v>600.7073Disponible</v>
      </c>
      <c r="K753" s="21">
        <v>0</v>
      </c>
      <c r="L753" s="21">
        <v>0</v>
      </c>
      <c r="M753" s="21">
        <v>317</v>
      </c>
      <c r="N753" s="21">
        <v>0</v>
      </c>
      <c r="O753" s="21">
        <v>0</v>
      </c>
      <c r="P753" s="21">
        <v>0</v>
      </c>
      <c r="Q753" s="21">
        <v>0</v>
      </c>
      <c r="R753" s="21">
        <v>0</v>
      </c>
      <c r="S753" s="21">
        <v>0</v>
      </c>
      <c r="T753" s="21">
        <v>0</v>
      </c>
    </row>
    <row r="754" spans="1:20" x14ac:dyDescent="0.25">
      <c r="A754" s="19" t="s">
        <v>105</v>
      </c>
      <c r="B754" s="19">
        <v>52</v>
      </c>
      <c r="C754" s="20" t="s">
        <v>109</v>
      </c>
      <c r="D754" s="19">
        <v>35410003251</v>
      </c>
      <c r="E754" s="19" t="s">
        <v>864</v>
      </c>
      <c r="F754" s="20" t="s">
        <v>865</v>
      </c>
      <c r="G754" s="21">
        <v>4</v>
      </c>
      <c r="H754" s="21">
        <v>4</v>
      </c>
      <c r="I754" s="21">
        <v>0</v>
      </c>
      <c r="J754" s="18" t="str">
        <f>Tableau1[[#This Row],[Code Article Laboratoire]]&amp;Tableau1[[#This Row],[Magasin]]</f>
        <v xml:space="preserve">800.0217Retour Attente Destruction    </v>
      </c>
      <c r="K754" s="21">
        <v>0</v>
      </c>
      <c r="L754" s="21">
        <v>0</v>
      </c>
      <c r="M754" s="21">
        <v>0</v>
      </c>
      <c r="N754" s="21">
        <v>0</v>
      </c>
      <c r="O754" s="21">
        <v>0</v>
      </c>
      <c r="P754" s="21">
        <v>0</v>
      </c>
      <c r="Q754" s="21">
        <v>0</v>
      </c>
      <c r="R754" s="21">
        <v>0</v>
      </c>
      <c r="S754" s="21">
        <v>0</v>
      </c>
      <c r="T754" s="21">
        <v>0</v>
      </c>
    </row>
    <row r="755" spans="1:20" x14ac:dyDescent="0.25">
      <c r="A755" s="19" t="s">
        <v>105</v>
      </c>
      <c r="B755" s="19">
        <v>41</v>
      </c>
      <c r="C755" s="20" t="s">
        <v>134</v>
      </c>
      <c r="D755" s="19">
        <v>35410003251</v>
      </c>
      <c r="E755" s="19" t="s">
        <v>864</v>
      </c>
      <c r="F755" s="20" t="s">
        <v>865</v>
      </c>
      <c r="G755" s="21">
        <v>8</v>
      </c>
      <c r="H755" s="21">
        <v>8</v>
      </c>
      <c r="I755" s="21">
        <v>0</v>
      </c>
      <c r="J755" s="18" t="str">
        <f>Tableau1[[#This Row],[Code Article Laboratoire]]&amp;Tableau1[[#This Row],[Magasin]]</f>
        <v xml:space="preserve">800.0217Quarantaine A Detruire        </v>
      </c>
      <c r="K755" s="21">
        <v>0</v>
      </c>
      <c r="L755" s="21">
        <v>0</v>
      </c>
      <c r="M755" s="21">
        <v>0</v>
      </c>
      <c r="N755" s="21">
        <v>0</v>
      </c>
      <c r="O755" s="21">
        <v>0</v>
      </c>
      <c r="P755" s="21">
        <v>0</v>
      </c>
      <c r="Q755" s="21">
        <v>0</v>
      </c>
      <c r="R755" s="21">
        <v>0</v>
      </c>
      <c r="S755" s="21">
        <v>0</v>
      </c>
      <c r="T755" s="21">
        <v>0</v>
      </c>
    </row>
    <row r="756" spans="1:20" x14ac:dyDescent="0.25">
      <c r="A756" s="19" t="s">
        <v>105</v>
      </c>
      <c r="B756" s="19">
        <v>0</v>
      </c>
      <c r="C756" s="20" t="s">
        <v>106</v>
      </c>
      <c r="D756" s="19">
        <v>35410003251</v>
      </c>
      <c r="E756" s="19" t="s">
        <v>864</v>
      </c>
      <c r="F756" s="20" t="s">
        <v>865</v>
      </c>
      <c r="G756" s="21">
        <v>6</v>
      </c>
      <c r="H756" s="21">
        <v>6</v>
      </c>
      <c r="I756" s="21">
        <v>0</v>
      </c>
      <c r="J756" s="18" t="str">
        <f>Tableau1[[#This Row],[Code Article Laboratoire]]&amp;Tableau1[[#This Row],[Magasin]]</f>
        <v>800.0217Disponible</v>
      </c>
      <c r="K756" s="21">
        <v>0</v>
      </c>
      <c r="L756" s="21">
        <v>0</v>
      </c>
      <c r="M756" s="21">
        <v>0</v>
      </c>
      <c r="N756" s="21">
        <v>0</v>
      </c>
      <c r="O756" s="21">
        <v>0</v>
      </c>
      <c r="P756" s="21">
        <v>0</v>
      </c>
      <c r="Q756" s="21">
        <v>0</v>
      </c>
      <c r="R756" s="21">
        <v>0</v>
      </c>
      <c r="S756" s="21">
        <v>0</v>
      </c>
      <c r="T756" s="21">
        <v>0</v>
      </c>
    </row>
    <row r="757" spans="1:20" x14ac:dyDescent="0.25">
      <c r="A757" s="19" t="s">
        <v>105</v>
      </c>
      <c r="B757" s="19">
        <v>52</v>
      </c>
      <c r="C757" s="20" t="s">
        <v>109</v>
      </c>
      <c r="D757" s="19">
        <v>35410003277</v>
      </c>
      <c r="E757" s="19" t="s">
        <v>866</v>
      </c>
      <c r="F757" s="20" t="s">
        <v>867</v>
      </c>
      <c r="G757" s="21">
        <v>45</v>
      </c>
      <c r="H757" s="21">
        <v>45</v>
      </c>
      <c r="I757" s="21">
        <v>0</v>
      </c>
      <c r="J757" s="18" t="str">
        <f>Tableau1[[#This Row],[Code Article Laboratoire]]&amp;Tableau1[[#This Row],[Magasin]]</f>
        <v xml:space="preserve">800.0386Retour Attente Destruction    </v>
      </c>
      <c r="K757" s="21">
        <v>0</v>
      </c>
      <c r="L757" s="21">
        <v>0</v>
      </c>
      <c r="M757" s="21">
        <v>0</v>
      </c>
      <c r="N757" s="21">
        <v>0</v>
      </c>
      <c r="O757" s="21">
        <v>0</v>
      </c>
      <c r="P757" s="21">
        <v>0</v>
      </c>
      <c r="Q757" s="21">
        <v>0</v>
      </c>
      <c r="R757" s="21">
        <v>0</v>
      </c>
      <c r="S757" s="21">
        <v>0</v>
      </c>
      <c r="T757" s="21">
        <v>0</v>
      </c>
    </row>
    <row r="758" spans="1:20" x14ac:dyDescent="0.25">
      <c r="A758" s="19" t="s">
        <v>105</v>
      </c>
      <c r="B758" s="19">
        <v>42</v>
      </c>
      <c r="C758" s="20" t="s">
        <v>137</v>
      </c>
      <c r="D758" s="19">
        <v>35410003277</v>
      </c>
      <c r="E758" s="19" t="s">
        <v>866</v>
      </c>
      <c r="F758" s="20" t="s">
        <v>867</v>
      </c>
      <c r="G758" s="21">
        <v>17</v>
      </c>
      <c r="H758" s="21">
        <v>17</v>
      </c>
      <c r="I758" s="21">
        <v>0</v>
      </c>
      <c r="J758" s="18" t="str">
        <f>Tableau1[[#This Row],[Code Article Laboratoire]]&amp;Tableau1[[#This Row],[Magasin]]</f>
        <v xml:space="preserve">800.0386Perime                        </v>
      </c>
      <c r="K758" s="21">
        <v>0</v>
      </c>
      <c r="L758" s="21">
        <v>0</v>
      </c>
      <c r="M758" s="21">
        <v>0</v>
      </c>
      <c r="N758" s="21">
        <v>0</v>
      </c>
      <c r="O758" s="21">
        <v>0</v>
      </c>
      <c r="P758" s="21">
        <v>0</v>
      </c>
      <c r="Q758" s="21">
        <v>0</v>
      </c>
      <c r="R758" s="21">
        <v>0</v>
      </c>
      <c r="S758" s="21">
        <v>0</v>
      </c>
      <c r="T758" s="21">
        <v>0</v>
      </c>
    </row>
    <row r="759" spans="1:20" x14ac:dyDescent="0.25">
      <c r="A759" s="19" t="s">
        <v>105</v>
      </c>
      <c r="B759" s="19">
        <v>52</v>
      </c>
      <c r="C759" s="20" t="s">
        <v>109</v>
      </c>
      <c r="D759" s="19">
        <v>35410003285</v>
      </c>
      <c r="E759" s="19" t="s">
        <v>868</v>
      </c>
      <c r="F759" s="20" t="s">
        <v>869</v>
      </c>
      <c r="G759" s="21">
        <v>177</v>
      </c>
      <c r="H759" s="21">
        <v>177</v>
      </c>
      <c r="I759" s="21">
        <v>0</v>
      </c>
      <c r="J759" s="18" t="str">
        <f>Tableau1[[#This Row],[Code Article Laboratoire]]&amp;Tableau1[[#This Row],[Magasin]]</f>
        <v xml:space="preserve">800.0391Retour Attente Destruction    </v>
      </c>
      <c r="K759" s="21">
        <v>0</v>
      </c>
      <c r="L759" s="21">
        <v>0</v>
      </c>
      <c r="M759" s="21">
        <v>0</v>
      </c>
      <c r="N759" s="21">
        <v>0</v>
      </c>
      <c r="O759" s="21">
        <v>0</v>
      </c>
      <c r="P759" s="21">
        <v>0</v>
      </c>
      <c r="Q759" s="21">
        <v>0</v>
      </c>
      <c r="R759" s="21">
        <v>0</v>
      </c>
      <c r="S759" s="21">
        <v>0</v>
      </c>
      <c r="T759" s="21">
        <v>0</v>
      </c>
    </row>
    <row r="760" spans="1:20" x14ac:dyDescent="0.25">
      <c r="A760" s="19" t="s">
        <v>105</v>
      </c>
      <c r="B760" s="19">
        <v>42</v>
      </c>
      <c r="C760" s="20" t="s">
        <v>137</v>
      </c>
      <c r="D760" s="19">
        <v>35410003285</v>
      </c>
      <c r="E760" s="19" t="s">
        <v>868</v>
      </c>
      <c r="F760" s="20" t="s">
        <v>869</v>
      </c>
      <c r="G760" s="21">
        <v>1</v>
      </c>
      <c r="H760" s="21">
        <v>1</v>
      </c>
      <c r="I760" s="21">
        <v>0</v>
      </c>
      <c r="J760" s="18" t="str">
        <f>Tableau1[[#This Row],[Code Article Laboratoire]]&amp;Tableau1[[#This Row],[Magasin]]</f>
        <v xml:space="preserve">800.0391Perime                        </v>
      </c>
      <c r="K760" s="21">
        <v>0</v>
      </c>
      <c r="L760" s="21">
        <v>0</v>
      </c>
      <c r="M760" s="21">
        <v>0</v>
      </c>
      <c r="N760" s="21">
        <v>0</v>
      </c>
      <c r="O760" s="21">
        <v>0</v>
      </c>
      <c r="P760" s="21">
        <v>0</v>
      </c>
      <c r="Q760" s="21">
        <v>0</v>
      </c>
      <c r="R760" s="21">
        <v>0</v>
      </c>
      <c r="S760" s="21">
        <v>0</v>
      </c>
      <c r="T760" s="21">
        <v>0</v>
      </c>
    </row>
    <row r="761" spans="1:20" x14ac:dyDescent="0.25">
      <c r="A761" s="19" t="s">
        <v>105</v>
      </c>
      <c r="B761" s="19">
        <v>52</v>
      </c>
      <c r="C761" s="20" t="s">
        <v>109</v>
      </c>
      <c r="D761" s="19">
        <v>35410003293</v>
      </c>
      <c r="E761" s="19" t="s">
        <v>94</v>
      </c>
      <c r="F761" s="20" t="s">
        <v>870</v>
      </c>
      <c r="G761" s="21">
        <v>2</v>
      </c>
      <c r="H761" s="21">
        <v>2</v>
      </c>
      <c r="I761" s="21">
        <v>0</v>
      </c>
      <c r="J761" s="18" t="str">
        <f>Tableau1[[#This Row],[Code Article Laboratoire]]&amp;Tableau1[[#This Row],[Magasin]]</f>
        <v xml:space="preserve">800.0399Retour Attente Destruction    </v>
      </c>
      <c r="K761" s="21">
        <v>0</v>
      </c>
      <c r="L761" s="21">
        <v>0</v>
      </c>
      <c r="M761" s="21">
        <v>0</v>
      </c>
      <c r="N761" s="21">
        <v>0</v>
      </c>
      <c r="O761" s="21">
        <v>0</v>
      </c>
      <c r="P761" s="21">
        <v>0</v>
      </c>
      <c r="Q761" s="21">
        <v>0</v>
      </c>
      <c r="R761" s="21">
        <v>0</v>
      </c>
      <c r="S761" s="21">
        <v>0</v>
      </c>
      <c r="T761" s="21">
        <v>0</v>
      </c>
    </row>
    <row r="762" spans="1:20" x14ac:dyDescent="0.25">
      <c r="A762" s="19" t="s">
        <v>105</v>
      </c>
      <c r="B762" s="19">
        <v>42</v>
      </c>
      <c r="C762" s="20" t="s">
        <v>137</v>
      </c>
      <c r="D762" s="19">
        <v>35410003293</v>
      </c>
      <c r="E762" s="19" t="s">
        <v>94</v>
      </c>
      <c r="F762" s="20" t="s">
        <v>870</v>
      </c>
      <c r="G762" s="21">
        <v>3</v>
      </c>
      <c r="H762" s="21">
        <v>3</v>
      </c>
      <c r="I762" s="21">
        <v>0</v>
      </c>
      <c r="J762" s="18" t="str">
        <f>Tableau1[[#This Row],[Code Article Laboratoire]]&amp;Tableau1[[#This Row],[Magasin]]</f>
        <v xml:space="preserve">800.0399Perime                        </v>
      </c>
      <c r="K762" s="21">
        <v>0</v>
      </c>
      <c r="L762" s="21">
        <v>0</v>
      </c>
      <c r="M762" s="21">
        <v>0</v>
      </c>
      <c r="N762" s="21">
        <v>0</v>
      </c>
      <c r="O762" s="21">
        <v>0</v>
      </c>
      <c r="P762" s="21">
        <v>0</v>
      </c>
      <c r="Q762" s="21">
        <v>0</v>
      </c>
      <c r="R762" s="21">
        <v>0</v>
      </c>
      <c r="S762" s="21">
        <v>0</v>
      </c>
      <c r="T762" s="21">
        <v>0</v>
      </c>
    </row>
    <row r="763" spans="1:20" x14ac:dyDescent="0.25">
      <c r="A763" s="19" t="s">
        <v>105</v>
      </c>
      <c r="B763" s="19">
        <v>0</v>
      </c>
      <c r="C763" s="20" t="s">
        <v>106</v>
      </c>
      <c r="D763" s="19">
        <v>35410003293</v>
      </c>
      <c r="E763" s="19" t="s">
        <v>94</v>
      </c>
      <c r="F763" s="20" t="s">
        <v>870</v>
      </c>
      <c r="G763" s="21">
        <v>285</v>
      </c>
      <c r="H763" s="21">
        <v>489</v>
      </c>
      <c r="I763" s="21">
        <v>0</v>
      </c>
      <c r="J763" s="18" t="str">
        <f>Tableau1[[#This Row],[Code Article Laboratoire]]&amp;Tableau1[[#This Row],[Magasin]]</f>
        <v>800.0399Disponible</v>
      </c>
      <c r="K763" s="21">
        <v>0</v>
      </c>
      <c r="L763" s="21">
        <v>0</v>
      </c>
      <c r="M763" s="21">
        <v>204</v>
      </c>
      <c r="N763" s="21">
        <v>0</v>
      </c>
      <c r="O763" s="21">
        <v>0</v>
      </c>
      <c r="P763" s="21">
        <v>0</v>
      </c>
      <c r="Q763" s="21">
        <v>0</v>
      </c>
      <c r="R763" s="21">
        <v>0</v>
      </c>
      <c r="S763" s="21">
        <v>0</v>
      </c>
      <c r="T763" s="21">
        <v>0</v>
      </c>
    </row>
    <row r="764" spans="1:20" x14ac:dyDescent="0.25">
      <c r="A764" s="19" t="s">
        <v>105</v>
      </c>
      <c r="B764" s="19">
        <v>52</v>
      </c>
      <c r="C764" s="20" t="s">
        <v>109</v>
      </c>
      <c r="D764" s="19">
        <v>35410003301</v>
      </c>
      <c r="E764" s="19" t="s">
        <v>95</v>
      </c>
      <c r="F764" s="20" t="s">
        <v>871</v>
      </c>
      <c r="G764" s="21">
        <v>7</v>
      </c>
      <c r="H764" s="21">
        <v>7</v>
      </c>
      <c r="I764" s="21">
        <v>0</v>
      </c>
      <c r="J764" s="18" t="str">
        <f>Tableau1[[#This Row],[Code Article Laboratoire]]&amp;Tableau1[[#This Row],[Magasin]]</f>
        <v xml:space="preserve">800.0452Retour Attente Destruction    </v>
      </c>
      <c r="K764" s="21">
        <v>0</v>
      </c>
      <c r="L764" s="21">
        <v>0</v>
      </c>
      <c r="M764" s="21">
        <v>0</v>
      </c>
      <c r="N764" s="21">
        <v>0</v>
      </c>
      <c r="O764" s="21">
        <v>0</v>
      </c>
      <c r="P764" s="21">
        <v>0</v>
      </c>
      <c r="Q764" s="21">
        <v>0</v>
      </c>
      <c r="R764" s="21">
        <v>0</v>
      </c>
      <c r="S764" s="21">
        <v>0</v>
      </c>
      <c r="T764" s="21">
        <v>0</v>
      </c>
    </row>
    <row r="765" spans="1:20" x14ac:dyDescent="0.25">
      <c r="A765" s="19" t="s">
        <v>105</v>
      </c>
      <c r="B765" s="19">
        <v>42</v>
      </c>
      <c r="C765" s="20" t="s">
        <v>137</v>
      </c>
      <c r="D765" s="19">
        <v>35410003301</v>
      </c>
      <c r="E765" s="19" t="s">
        <v>95</v>
      </c>
      <c r="F765" s="20" t="s">
        <v>871</v>
      </c>
      <c r="G765" s="21">
        <v>1</v>
      </c>
      <c r="H765" s="21">
        <v>1</v>
      </c>
      <c r="I765" s="21">
        <v>0</v>
      </c>
      <c r="J765" s="18" t="str">
        <f>Tableau1[[#This Row],[Code Article Laboratoire]]&amp;Tableau1[[#This Row],[Magasin]]</f>
        <v xml:space="preserve">800.0452Perime                        </v>
      </c>
      <c r="K765" s="21">
        <v>0</v>
      </c>
      <c r="L765" s="21">
        <v>0</v>
      </c>
      <c r="M765" s="21">
        <v>0</v>
      </c>
      <c r="N765" s="21">
        <v>0</v>
      </c>
      <c r="O765" s="21">
        <v>0</v>
      </c>
      <c r="P765" s="21">
        <v>0</v>
      </c>
      <c r="Q765" s="21">
        <v>0</v>
      </c>
      <c r="R765" s="21">
        <v>0</v>
      </c>
      <c r="S765" s="21">
        <v>0</v>
      </c>
      <c r="T765" s="21">
        <v>0</v>
      </c>
    </row>
    <row r="766" spans="1:20" x14ac:dyDescent="0.25">
      <c r="A766" s="19" t="s">
        <v>105</v>
      </c>
      <c r="B766" s="19">
        <v>0</v>
      </c>
      <c r="C766" s="20" t="s">
        <v>106</v>
      </c>
      <c r="D766" s="19">
        <v>35410003301</v>
      </c>
      <c r="E766" s="19" t="s">
        <v>95</v>
      </c>
      <c r="F766" s="20" t="s">
        <v>871</v>
      </c>
      <c r="G766" s="21">
        <v>127</v>
      </c>
      <c r="H766" s="21">
        <v>182</v>
      </c>
      <c r="I766" s="21">
        <v>0</v>
      </c>
      <c r="J766" s="18" t="str">
        <f>Tableau1[[#This Row],[Code Article Laboratoire]]&amp;Tableau1[[#This Row],[Magasin]]</f>
        <v>800.0452Disponible</v>
      </c>
      <c r="K766" s="21">
        <v>0</v>
      </c>
      <c r="L766" s="21">
        <v>0</v>
      </c>
      <c r="M766" s="21">
        <v>55</v>
      </c>
      <c r="N766" s="21">
        <v>0</v>
      </c>
      <c r="O766" s="21">
        <v>0</v>
      </c>
      <c r="P766" s="21">
        <v>0</v>
      </c>
      <c r="Q766" s="21">
        <v>0</v>
      </c>
      <c r="R766" s="21">
        <v>0</v>
      </c>
      <c r="S766" s="21">
        <v>0</v>
      </c>
      <c r="T766" s="21">
        <v>0</v>
      </c>
    </row>
    <row r="767" spans="1:20" x14ac:dyDescent="0.25">
      <c r="A767" s="19" t="s">
        <v>105</v>
      </c>
      <c r="B767" s="19">
        <v>0</v>
      </c>
      <c r="C767" s="20" t="s">
        <v>106</v>
      </c>
      <c r="D767" s="19">
        <v>35410003319</v>
      </c>
      <c r="E767" s="19" t="s">
        <v>96</v>
      </c>
      <c r="F767" s="20" t="s">
        <v>872</v>
      </c>
      <c r="G767" s="21">
        <v>1</v>
      </c>
      <c r="H767" s="21">
        <v>50</v>
      </c>
      <c r="I767" s="21">
        <v>0</v>
      </c>
      <c r="J767" s="18" t="str">
        <f>Tableau1[[#This Row],[Code Article Laboratoire]]&amp;Tableau1[[#This Row],[Magasin]]</f>
        <v>800.0507Disponible</v>
      </c>
      <c r="K767" s="21">
        <v>0</v>
      </c>
      <c r="L767" s="21">
        <v>0</v>
      </c>
      <c r="M767" s="21">
        <v>49</v>
      </c>
      <c r="N767" s="21">
        <v>0</v>
      </c>
      <c r="O767" s="21">
        <v>0</v>
      </c>
      <c r="P767" s="21">
        <v>0</v>
      </c>
      <c r="Q767" s="21">
        <v>0</v>
      </c>
      <c r="R767" s="21">
        <v>0</v>
      </c>
      <c r="S767" s="21">
        <v>0</v>
      </c>
      <c r="T767" s="21">
        <v>0</v>
      </c>
    </row>
    <row r="768" spans="1:20" x14ac:dyDescent="0.25">
      <c r="A768" s="19" t="s">
        <v>105</v>
      </c>
      <c r="B768" s="19">
        <v>52</v>
      </c>
      <c r="C768" s="20" t="s">
        <v>109</v>
      </c>
      <c r="D768" s="19">
        <v>35410003327</v>
      </c>
      <c r="E768" s="19" t="s">
        <v>873</v>
      </c>
      <c r="F768" s="20" t="s">
        <v>874</v>
      </c>
      <c r="G768" s="21">
        <v>1</v>
      </c>
      <c r="H768" s="21">
        <v>1</v>
      </c>
      <c r="I768" s="21">
        <v>0</v>
      </c>
      <c r="J768" s="18" t="str">
        <f>Tableau1[[#This Row],[Code Article Laboratoire]]&amp;Tableau1[[#This Row],[Magasin]]</f>
        <v xml:space="preserve">800.0557Retour Attente Destruction    </v>
      </c>
      <c r="K768" s="21">
        <v>0</v>
      </c>
      <c r="L768" s="21">
        <v>0</v>
      </c>
      <c r="M768" s="21">
        <v>0</v>
      </c>
      <c r="N768" s="21">
        <v>0</v>
      </c>
      <c r="O768" s="21">
        <v>0</v>
      </c>
      <c r="P768" s="21">
        <v>0</v>
      </c>
      <c r="Q768" s="21">
        <v>0</v>
      </c>
      <c r="R768" s="21">
        <v>0</v>
      </c>
      <c r="S768" s="21">
        <v>0</v>
      </c>
      <c r="T768" s="21">
        <v>0</v>
      </c>
    </row>
    <row r="769" spans="1:20" x14ac:dyDescent="0.25">
      <c r="A769" s="19" t="s">
        <v>105</v>
      </c>
      <c r="B769" s="19">
        <v>0</v>
      </c>
      <c r="C769" s="20" t="s">
        <v>106</v>
      </c>
      <c r="D769" s="19">
        <v>35410003327</v>
      </c>
      <c r="E769" s="19" t="s">
        <v>873</v>
      </c>
      <c r="F769" s="20" t="s">
        <v>874</v>
      </c>
      <c r="G769" s="21">
        <v>3</v>
      </c>
      <c r="H769" s="21">
        <v>3</v>
      </c>
      <c r="I769" s="21">
        <v>0</v>
      </c>
      <c r="J769" s="18" t="str">
        <f>Tableau1[[#This Row],[Code Article Laboratoire]]&amp;Tableau1[[#This Row],[Magasin]]</f>
        <v>800.0557Disponible</v>
      </c>
      <c r="K769" s="21">
        <v>0</v>
      </c>
      <c r="L769" s="21">
        <v>0</v>
      </c>
      <c r="M769" s="21">
        <v>0</v>
      </c>
      <c r="N769" s="21">
        <v>0</v>
      </c>
      <c r="O769" s="21">
        <v>0</v>
      </c>
      <c r="P769" s="21">
        <v>0</v>
      </c>
      <c r="Q769" s="21">
        <v>0</v>
      </c>
      <c r="R769" s="21">
        <v>0</v>
      </c>
      <c r="S769" s="21">
        <v>0</v>
      </c>
      <c r="T769" s="21">
        <v>0</v>
      </c>
    </row>
    <row r="770" spans="1:20" x14ac:dyDescent="0.25">
      <c r="A770" s="19" t="s">
        <v>105</v>
      </c>
      <c r="B770" s="19">
        <v>52</v>
      </c>
      <c r="C770" s="20" t="s">
        <v>109</v>
      </c>
      <c r="D770" s="19">
        <v>35410003335</v>
      </c>
      <c r="E770" s="19" t="s">
        <v>875</v>
      </c>
      <c r="F770" s="20" t="s">
        <v>876</v>
      </c>
      <c r="G770" s="21">
        <v>70</v>
      </c>
      <c r="H770" s="21">
        <v>70</v>
      </c>
      <c r="I770" s="21">
        <v>0</v>
      </c>
      <c r="J770" s="18" t="str">
        <f>Tableau1[[#This Row],[Code Article Laboratoire]]&amp;Tableau1[[#This Row],[Magasin]]</f>
        <v xml:space="preserve">800.0560Retour Attente Destruction    </v>
      </c>
      <c r="K770" s="21">
        <v>0</v>
      </c>
      <c r="L770" s="21">
        <v>0</v>
      </c>
      <c r="M770" s="21">
        <v>0</v>
      </c>
      <c r="N770" s="21">
        <v>0</v>
      </c>
      <c r="O770" s="21">
        <v>0</v>
      </c>
      <c r="P770" s="21">
        <v>0</v>
      </c>
      <c r="Q770" s="21">
        <v>0</v>
      </c>
      <c r="R770" s="21">
        <v>0</v>
      </c>
      <c r="S770" s="21">
        <v>0</v>
      </c>
      <c r="T770" s="21">
        <v>0</v>
      </c>
    </row>
    <row r="771" spans="1:20" x14ac:dyDescent="0.25">
      <c r="A771" s="19" t="s">
        <v>105</v>
      </c>
      <c r="B771" s="19">
        <v>52</v>
      </c>
      <c r="C771" s="20" t="s">
        <v>109</v>
      </c>
      <c r="D771" s="19">
        <v>35410003343</v>
      </c>
      <c r="E771" s="19" t="s">
        <v>877</v>
      </c>
      <c r="F771" s="20" t="s">
        <v>878</v>
      </c>
      <c r="G771" s="21">
        <v>7</v>
      </c>
      <c r="H771" s="21">
        <v>7</v>
      </c>
      <c r="I771" s="21">
        <v>0</v>
      </c>
      <c r="J771" s="18" t="str">
        <f>Tableau1[[#This Row],[Code Article Laboratoire]]&amp;Tableau1[[#This Row],[Magasin]]</f>
        <v xml:space="preserve">800.0566Retour Attente Destruction    </v>
      </c>
      <c r="K771" s="21">
        <v>0</v>
      </c>
      <c r="L771" s="21">
        <v>0</v>
      </c>
      <c r="M771" s="21">
        <v>0</v>
      </c>
      <c r="N771" s="21">
        <v>0</v>
      </c>
      <c r="O771" s="21">
        <v>0</v>
      </c>
      <c r="P771" s="21">
        <v>0</v>
      </c>
      <c r="Q771" s="21">
        <v>0</v>
      </c>
      <c r="R771" s="21">
        <v>0</v>
      </c>
      <c r="S771" s="21">
        <v>0</v>
      </c>
      <c r="T771" s="21">
        <v>0</v>
      </c>
    </row>
    <row r="772" spans="1:20" x14ac:dyDescent="0.25">
      <c r="A772" s="19" t="s">
        <v>105</v>
      </c>
      <c r="B772" s="19">
        <v>42</v>
      </c>
      <c r="C772" s="20" t="s">
        <v>137</v>
      </c>
      <c r="D772" s="19">
        <v>35410003343</v>
      </c>
      <c r="E772" s="19" t="s">
        <v>877</v>
      </c>
      <c r="F772" s="20" t="s">
        <v>878</v>
      </c>
      <c r="G772" s="21">
        <v>3</v>
      </c>
      <c r="H772" s="21">
        <v>3</v>
      </c>
      <c r="I772" s="21">
        <v>0</v>
      </c>
      <c r="J772" s="18" t="str">
        <f>Tableau1[[#This Row],[Code Article Laboratoire]]&amp;Tableau1[[#This Row],[Magasin]]</f>
        <v xml:space="preserve">800.0566Perime                        </v>
      </c>
      <c r="K772" s="21">
        <v>0</v>
      </c>
      <c r="L772" s="21">
        <v>0</v>
      </c>
      <c r="M772" s="21">
        <v>0</v>
      </c>
      <c r="N772" s="21">
        <v>0</v>
      </c>
      <c r="O772" s="21">
        <v>0</v>
      </c>
      <c r="P772" s="21">
        <v>0</v>
      </c>
      <c r="Q772" s="21">
        <v>0</v>
      </c>
      <c r="R772" s="21">
        <v>0</v>
      </c>
      <c r="S772" s="21">
        <v>0</v>
      </c>
      <c r="T772" s="21">
        <v>0</v>
      </c>
    </row>
    <row r="773" spans="1:20" x14ac:dyDescent="0.25">
      <c r="A773" s="19" t="s">
        <v>105</v>
      </c>
      <c r="B773" s="19">
        <v>99</v>
      </c>
      <c r="C773" s="20" t="s">
        <v>143</v>
      </c>
      <c r="D773" s="19">
        <v>35410003350</v>
      </c>
      <c r="E773" s="19" t="s">
        <v>879</v>
      </c>
      <c r="F773" s="20" t="s">
        <v>880</v>
      </c>
      <c r="G773" s="21">
        <v>0</v>
      </c>
      <c r="H773" s="21">
        <v>1</v>
      </c>
      <c r="I773" s="21">
        <v>0</v>
      </c>
      <c r="J773" s="18" t="str">
        <f>Tableau1[[#This Row],[Code Article Laboratoire]]&amp;Tableau1[[#This Row],[Magasin]]</f>
        <v xml:space="preserve">800.0572Stock Non Range               </v>
      </c>
      <c r="K773" s="21">
        <v>0</v>
      </c>
      <c r="L773" s="21">
        <v>0</v>
      </c>
      <c r="M773" s="21">
        <v>0</v>
      </c>
      <c r="N773" s="21">
        <v>0</v>
      </c>
      <c r="O773" s="21">
        <v>0</v>
      </c>
      <c r="P773" s="21">
        <v>0</v>
      </c>
      <c r="Q773" s="21">
        <v>0</v>
      </c>
      <c r="R773" s="21">
        <v>0</v>
      </c>
      <c r="S773" s="21">
        <v>1</v>
      </c>
      <c r="T773" s="21">
        <v>0</v>
      </c>
    </row>
    <row r="774" spans="1:20" x14ac:dyDescent="0.25">
      <c r="A774" s="19" t="s">
        <v>105</v>
      </c>
      <c r="B774" s="19">
        <v>52</v>
      </c>
      <c r="C774" s="20" t="s">
        <v>109</v>
      </c>
      <c r="D774" s="19">
        <v>35410003350</v>
      </c>
      <c r="E774" s="19" t="s">
        <v>879</v>
      </c>
      <c r="F774" s="20" t="s">
        <v>880</v>
      </c>
      <c r="G774" s="21">
        <v>1</v>
      </c>
      <c r="H774" s="21">
        <v>1</v>
      </c>
      <c r="I774" s="21">
        <v>0</v>
      </c>
      <c r="J774" s="18" t="str">
        <f>Tableau1[[#This Row],[Code Article Laboratoire]]&amp;Tableau1[[#This Row],[Magasin]]</f>
        <v xml:space="preserve">800.0572Retour Attente Destruction    </v>
      </c>
      <c r="K774" s="21">
        <v>0</v>
      </c>
      <c r="L774" s="21">
        <v>0</v>
      </c>
      <c r="M774" s="21">
        <v>0</v>
      </c>
      <c r="N774" s="21">
        <v>0</v>
      </c>
      <c r="O774" s="21">
        <v>0</v>
      </c>
      <c r="P774" s="21">
        <v>0</v>
      </c>
      <c r="Q774" s="21">
        <v>0</v>
      </c>
      <c r="R774" s="21">
        <v>0</v>
      </c>
      <c r="S774" s="21">
        <v>0</v>
      </c>
      <c r="T774" s="21">
        <v>0</v>
      </c>
    </row>
    <row r="775" spans="1:20" x14ac:dyDescent="0.25">
      <c r="A775" s="19" t="s">
        <v>105</v>
      </c>
      <c r="B775" s="19">
        <v>0</v>
      </c>
      <c r="C775" s="20" t="s">
        <v>106</v>
      </c>
      <c r="D775" s="19">
        <v>35410003350</v>
      </c>
      <c r="E775" s="19" t="s">
        <v>879</v>
      </c>
      <c r="F775" s="20" t="s">
        <v>880</v>
      </c>
      <c r="G775" s="21">
        <v>1</v>
      </c>
      <c r="H775" s="21">
        <v>0</v>
      </c>
      <c r="I775" s="21">
        <v>0</v>
      </c>
      <c r="J775" s="18" t="str">
        <f>Tableau1[[#This Row],[Code Article Laboratoire]]&amp;Tableau1[[#This Row],[Magasin]]</f>
        <v>800.0572Disponible</v>
      </c>
      <c r="K775" s="21">
        <v>0</v>
      </c>
      <c r="L775" s="21">
        <v>0</v>
      </c>
      <c r="M775" s="21">
        <v>0</v>
      </c>
      <c r="N775" s="21">
        <v>0</v>
      </c>
      <c r="O775" s="21">
        <v>0</v>
      </c>
      <c r="P775" s="21">
        <v>0</v>
      </c>
      <c r="Q775" s="21">
        <v>0</v>
      </c>
      <c r="R775" s="21">
        <v>1</v>
      </c>
      <c r="S775" s="21">
        <v>0</v>
      </c>
      <c r="T775" s="21">
        <v>0</v>
      </c>
    </row>
    <row r="776" spans="1:20" x14ac:dyDescent="0.25">
      <c r="A776" s="19" t="s">
        <v>105</v>
      </c>
      <c r="B776" s="19">
        <v>52</v>
      </c>
      <c r="C776" s="20" t="s">
        <v>109</v>
      </c>
      <c r="D776" s="19">
        <v>35410003368</v>
      </c>
      <c r="E776" s="19" t="s">
        <v>881</v>
      </c>
      <c r="F776" s="20" t="s">
        <v>882</v>
      </c>
      <c r="G776" s="21">
        <v>1</v>
      </c>
      <c r="H776" s="21">
        <v>1</v>
      </c>
      <c r="I776" s="21">
        <v>0</v>
      </c>
      <c r="J776" s="18" t="str">
        <f>Tableau1[[#This Row],[Code Article Laboratoire]]&amp;Tableau1[[#This Row],[Magasin]]</f>
        <v xml:space="preserve">800.0573Retour Attente Destruction    </v>
      </c>
      <c r="K776" s="21">
        <v>0</v>
      </c>
      <c r="L776" s="21">
        <v>0</v>
      </c>
      <c r="M776" s="21">
        <v>0</v>
      </c>
      <c r="N776" s="21">
        <v>0</v>
      </c>
      <c r="O776" s="21">
        <v>0</v>
      </c>
      <c r="P776" s="21">
        <v>0</v>
      </c>
      <c r="Q776" s="21">
        <v>0</v>
      </c>
      <c r="R776" s="21">
        <v>0</v>
      </c>
      <c r="S776" s="21">
        <v>0</v>
      </c>
      <c r="T776" s="21">
        <v>0</v>
      </c>
    </row>
    <row r="777" spans="1:20" x14ac:dyDescent="0.25">
      <c r="A777" s="19" t="s">
        <v>105</v>
      </c>
      <c r="B777" s="19">
        <v>0</v>
      </c>
      <c r="C777" s="20" t="s">
        <v>106</v>
      </c>
      <c r="D777" s="19">
        <v>35410003368</v>
      </c>
      <c r="E777" s="19" t="s">
        <v>881</v>
      </c>
      <c r="F777" s="20" t="s">
        <v>882</v>
      </c>
      <c r="G777" s="21">
        <v>89</v>
      </c>
      <c r="H777" s="21">
        <v>104</v>
      </c>
      <c r="I777" s="21">
        <v>0</v>
      </c>
      <c r="J777" s="18" t="str">
        <f>Tableau1[[#This Row],[Code Article Laboratoire]]&amp;Tableau1[[#This Row],[Magasin]]</f>
        <v>800.0573Disponible</v>
      </c>
      <c r="K777" s="21">
        <v>0</v>
      </c>
      <c r="L777" s="21">
        <v>0</v>
      </c>
      <c r="M777" s="21">
        <v>15</v>
      </c>
      <c r="N777" s="21">
        <v>0</v>
      </c>
      <c r="O777" s="21">
        <v>0</v>
      </c>
      <c r="P777" s="21">
        <v>0</v>
      </c>
      <c r="Q777" s="21">
        <v>0</v>
      </c>
      <c r="R777" s="21">
        <v>0</v>
      </c>
      <c r="S777" s="21">
        <v>0</v>
      </c>
      <c r="T777" s="21">
        <v>0</v>
      </c>
    </row>
    <row r="778" spans="1:20" x14ac:dyDescent="0.25">
      <c r="A778" s="19" t="s">
        <v>105</v>
      </c>
      <c r="B778" s="19">
        <v>0</v>
      </c>
      <c r="C778" s="20" t="s">
        <v>106</v>
      </c>
      <c r="D778" s="19">
        <v>35410004788</v>
      </c>
      <c r="E778" s="19" t="s">
        <v>883</v>
      </c>
      <c r="F778" s="20" t="s">
        <v>884</v>
      </c>
      <c r="G778" s="21">
        <v>7</v>
      </c>
      <c r="H778" s="21">
        <v>7</v>
      </c>
      <c r="I778" s="21">
        <v>0</v>
      </c>
      <c r="J778" s="18" t="str">
        <f>Tableau1[[#This Row],[Code Article Laboratoire]]&amp;Tableau1[[#This Row],[Magasin]]</f>
        <v>800.0595Disponible</v>
      </c>
      <c r="K778" s="21">
        <v>0</v>
      </c>
      <c r="L778" s="21">
        <v>0</v>
      </c>
      <c r="M778" s="21">
        <v>0</v>
      </c>
      <c r="N778" s="21">
        <v>0</v>
      </c>
      <c r="O778" s="21">
        <v>0</v>
      </c>
      <c r="P778" s="21">
        <v>0</v>
      </c>
      <c r="Q778" s="21">
        <v>0</v>
      </c>
      <c r="R778" s="21">
        <v>0</v>
      </c>
      <c r="S778" s="21">
        <v>0</v>
      </c>
      <c r="T778" s="21">
        <v>0</v>
      </c>
    </row>
    <row r="779" spans="1:20" x14ac:dyDescent="0.25">
      <c r="A779" s="19" t="s">
        <v>105</v>
      </c>
      <c r="B779" s="19">
        <v>42</v>
      </c>
      <c r="C779" s="20" t="s">
        <v>137</v>
      </c>
      <c r="D779" s="19">
        <v>35410003376</v>
      </c>
      <c r="E779" s="19" t="s">
        <v>885</v>
      </c>
      <c r="F779" s="20" t="s">
        <v>886</v>
      </c>
      <c r="G779" s="21">
        <v>1</v>
      </c>
      <c r="H779" s="21">
        <v>1</v>
      </c>
      <c r="I779" s="21">
        <v>0</v>
      </c>
      <c r="J779" s="18" t="str">
        <f>Tableau1[[#This Row],[Code Article Laboratoire]]&amp;Tableau1[[#This Row],[Magasin]]</f>
        <v xml:space="preserve">800.0608Perime                        </v>
      </c>
      <c r="K779" s="21">
        <v>0</v>
      </c>
      <c r="L779" s="21">
        <v>0</v>
      </c>
      <c r="M779" s="21">
        <v>0</v>
      </c>
      <c r="N779" s="21">
        <v>0</v>
      </c>
      <c r="O779" s="21">
        <v>0</v>
      </c>
      <c r="P779" s="21">
        <v>0</v>
      </c>
      <c r="Q779" s="21">
        <v>0</v>
      </c>
      <c r="R779" s="21">
        <v>0</v>
      </c>
      <c r="S779" s="21">
        <v>0</v>
      </c>
      <c r="T779" s="21">
        <v>0</v>
      </c>
    </row>
    <row r="780" spans="1:20" x14ac:dyDescent="0.25">
      <c r="A780" s="19" t="s">
        <v>105</v>
      </c>
      <c r="B780" s="19">
        <v>52</v>
      </c>
      <c r="C780" s="20" t="s">
        <v>109</v>
      </c>
      <c r="D780" s="19">
        <v>35410003384</v>
      </c>
      <c r="E780" s="19" t="s">
        <v>887</v>
      </c>
      <c r="F780" s="20" t="s">
        <v>888</v>
      </c>
      <c r="G780" s="21">
        <v>1</v>
      </c>
      <c r="H780" s="21">
        <v>1</v>
      </c>
      <c r="I780" s="21">
        <v>0</v>
      </c>
      <c r="J780" s="18" t="str">
        <f>Tableau1[[#This Row],[Code Article Laboratoire]]&amp;Tableau1[[#This Row],[Magasin]]</f>
        <v xml:space="preserve">800.0609Retour Attente Destruction    </v>
      </c>
      <c r="K780" s="21">
        <v>0</v>
      </c>
      <c r="L780" s="21">
        <v>0</v>
      </c>
      <c r="M780" s="21">
        <v>0</v>
      </c>
      <c r="N780" s="21">
        <v>0</v>
      </c>
      <c r="O780" s="21">
        <v>0</v>
      </c>
      <c r="P780" s="21">
        <v>0</v>
      </c>
      <c r="Q780" s="21">
        <v>0</v>
      </c>
      <c r="R780" s="21">
        <v>0</v>
      </c>
      <c r="S780" s="21">
        <v>0</v>
      </c>
      <c r="T780" s="21">
        <v>0</v>
      </c>
    </row>
    <row r="781" spans="1:20" x14ac:dyDescent="0.25">
      <c r="A781" s="19" t="s">
        <v>105</v>
      </c>
      <c r="B781" s="19">
        <v>0</v>
      </c>
      <c r="C781" s="20" t="s">
        <v>106</v>
      </c>
      <c r="D781" s="19">
        <v>35410003384</v>
      </c>
      <c r="E781" s="19" t="s">
        <v>887</v>
      </c>
      <c r="F781" s="20" t="s">
        <v>888</v>
      </c>
      <c r="G781" s="21">
        <v>305</v>
      </c>
      <c r="H781" s="21">
        <v>305</v>
      </c>
      <c r="I781" s="21">
        <v>0</v>
      </c>
      <c r="J781" s="18" t="str">
        <f>Tableau1[[#This Row],[Code Article Laboratoire]]&amp;Tableau1[[#This Row],[Magasin]]</f>
        <v>800.0609Disponible</v>
      </c>
      <c r="K781" s="21">
        <v>0</v>
      </c>
      <c r="L781" s="21">
        <v>0</v>
      </c>
      <c r="M781" s="21">
        <v>0</v>
      </c>
      <c r="N781" s="21">
        <v>0</v>
      </c>
      <c r="O781" s="21">
        <v>0</v>
      </c>
      <c r="P781" s="21">
        <v>0</v>
      </c>
      <c r="Q781" s="21">
        <v>0</v>
      </c>
      <c r="R781" s="21">
        <v>0</v>
      </c>
      <c r="S781" s="21">
        <v>0</v>
      </c>
      <c r="T781" s="21">
        <v>0</v>
      </c>
    </row>
    <row r="782" spans="1:20" x14ac:dyDescent="0.25">
      <c r="A782" s="19" t="s">
        <v>105</v>
      </c>
      <c r="B782" s="19">
        <v>0</v>
      </c>
      <c r="C782" s="20" t="s">
        <v>106</v>
      </c>
      <c r="D782" s="19">
        <v>35410003392</v>
      </c>
      <c r="E782" s="19" t="s">
        <v>889</v>
      </c>
      <c r="F782" s="20" t="s">
        <v>890</v>
      </c>
      <c r="G782" s="21">
        <v>0</v>
      </c>
      <c r="H782" s="21">
        <v>3</v>
      </c>
      <c r="I782" s="21">
        <v>0</v>
      </c>
      <c r="J782" s="18" t="str">
        <f>Tableau1[[#This Row],[Code Article Laboratoire]]&amp;Tableau1[[#This Row],[Magasin]]</f>
        <v>800.0622Disponible</v>
      </c>
      <c r="K782" s="21">
        <v>0</v>
      </c>
      <c r="L782" s="21">
        <v>0</v>
      </c>
      <c r="M782" s="21">
        <v>3</v>
      </c>
      <c r="N782" s="21">
        <v>0</v>
      </c>
      <c r="O782" s="21">
        <v>0</v>
      </c>
      <c r="P782" s="21">
        <v>0</v>
      </c>
      <c r="Q782" s="21">
        <v>0</v>
      </c>
      <c r="R782" s="21">
        <v>0</v>
      </c>
      <c r="S782" s="21">
        <v>0</v>
      </c>
      <c r="T782" s="21">
        <v>0</v>
      </c>
    </row>
    <row r="783" spans="1:20" x14ac:dyDescent="0.25">
      <c r="A783" s="19" t="s">
        <v>105</v>
      </c>
      <c r="B783" s="19">
        <v>42</v>
      </c>
      <c r="C783" s="20" t="s">
        <v>137</v>
      </c>
      <c r="D783" s="19">
        <v>35410003418</v>
      </c>
      <c r="E783" s="19" t="s">
        <v>891</v>
      </c>
      <c r="F783" s="20" t="s">
        <v>892</v>
      </c>
      <c r="G783" s="21">
        <v>1</v>
      </c>
      <c r="H783" s="21">
        <v>1</v>
      </c>
      <c r="I783" s="21">
        <v>0</v>
      </c>
      <c r="J783" s="18" t="str">
        <f>Tableau1[[#This Row],[Code Article Laboratoire]]&amp;Tableau1[[#This Row],[Magasin]]</f>
        <v xml:space="preserve">800.0624Perime                        </v>
      </c>
      <c r="K783" s="21">
        <v>0</v>
      </c>
      <c r="L783" s="21">
        <v>0</v>
      </c>
      <c r="M783" s="21">
        <v>0</v>
      </c>
      <c r="N783" s="21">
        <v>0</v>
      </c>
      <c r="O783" s="21">
        <v>0</v>
      </c>
      <c r="P783" s="21">
        <v>0</v>
      </c>
      <c r="Q783" s="21">
        <v>0</v>
      </c>
      <c r="R783" s="21">
        <v>0</v>
      </c>
      <c r="S783" s="21">
        <v>0</v>
      </c>
      <c r="T783" s="21">
        <v>0</v>
      </c>
    </row>
    <row r="784" spans="1:20" x14ac:dyDescent="0.25">
      <c r="A784" s="19" t="s">
        <v>105</v>
      </c>
      <c r="B784" s="19">
        <v>0</v>
      </c>
      <c r="C784" s="20" t="s">
        <v>106</v>
      </c>
      <c r="D784" s="19">
        <v>35410003418</v>
      </c>
      <c r="E784" s="19" t="s">
        <v>891</v>
      </c>
      <c r="F784" s="20" t="s">
        <v>892</v>
      </c>
      <c r="G784" s="21">
        <v>54</v>
      </c>
      <c r="H784" s="21">
        <v>54</v>
      </c>
      <c r="I784" s="21">
        <v>0</v>
      </c>
      <c r="J784" s="18" t="str">
        <f>Tableau1[[#This Row],[Code Article Laboratoire]]&amp;Tableau1[[#This Row],[Magasin]]</f>
        <v>800.0624Disponible</v>
      </c>
      <c r="K784" s="21">
        <v>0</v>
      </c>
      <c r="L784" s="21">
        <v>0</v>
      </c>
      <c r="M784" s="21">
        <v>0</v>
      </c>
      <c r="N784" s="21">
        <v>0</v>
      </c>
      <c r="O784" s="21">
        <v>0</v>
      </c>
      <c r="P784" s="21">
        <v>0</v>
      </c>
      <c r="Q784" s="21">
        <v>0</v>
      </c>
      <c r="R784" s="21">
        <v>0</v>
      </c>
      <c r="S784" s="21">
        <v>0</v>
      </c>
      <c r="T784" s="21">
        <v>0</v>
      </c>
    </row>
    <row r="785" spans="1:20" x14ac:dyDescent="0.25">
      <c r="A785" s="19" t="s">
        <v>105</v>
      </c>
      <c r="B785" s="19">
        <v>52</v>
      </c>
      <c r="C785" s="20" t="s">
        <v>109</v>
      </c>
      <c r="D785" s="19">
        <v>35410003426</v>
      </c>
      <c r="E785" s="19" t="s">
        <v>893</v>
      </c>
      <c r="F785" s="20" t="s">
        <v>894</v>
      </c>
      <c r="G785" s="21">
        <v>28</v>
      </c>
      <c r="H785" s="21">
        <v>28</v>
      </c>
      <c r="I785" s="21">
        <v>0</v>
      </c>
      <c r="J785" s="18" t="str">
        <f>Tableau1[[#This Row],[Code Article Laboratoire]]&amp;Tableau1[[#This Row],[Magasin]]</f>
        <v xml:space="preserve">800.0625Retour Attente Destruction    </v>
      </c>
      <c r="K785" s="21">
        <v>0</v>
      </c>
      <c r="L785" s="21">
        <v>0</v>
      </c>
      <c r="M785" s="21">
        <v>0</v>
      </c>
      <c r="N785" s="21">
        <v>0</v>
      </c>
      <c r="O785" s="21">
        <v>0</v>
      </c>
      <c r="P785" s="21">
        <v>0</v>
      </c>
      <c r="Q785" s="21">
        <v>0</v>
      </c>
      <c r="R785" s="21">
        <v>0</v>
      </c>
      <c r="S785" s="21">
        <v>0</v>
      </c>
      <c r="T785" s="21">
        <v>0</v>
      </c>
    </row>
    <row r="786" spans="1:20" x14ac:dyDescent="0.25">
      <c r="A786" s="19" t="s">
        <v>105</v>
      </c>
      <c r="B786" s="19">
        <v>42</v>
      </c>
      <c r="C786" s="20" t="s">
        <v>137</v>
      </c>
      <c r="D786" s="19">
        <v>35410003426</v>
      </c>
      <c r="E786" s="19" t="s">
        <v>893</v>
      </c>
      <c r="F786" s="20" t="s">
        <v>894</v>
      </c>
      <c r="G786" s="21">
        <v>4</v>
      </c>
      <c r="H786" s="21">
        <v>4</v>
      </c>
      <c r="I786" s="21">
        <v>0</v>
      </c>
      <c r="J786" s="18" t="str">
        <f>Tableau1[[#This Row],[Code Article Laboratoire]]&amp;Tableau1[[#This Row],[Magasin]]</f>
        <v xml:space="preserve">800.0625Perime                        </v>
      </c>
      <c r="K786" s="21">
        <v>0</v>
      </c>
      <c r="L786" s="21">
        <v>0</v>
      </c>
      <c r="M786" s="21">
        <v>0</v>
      </c>
      <c r="N786" s="21">
        <v>0</v>
      </c>
      <c r="O786" s="21">
        <v>0</v>
      </c>
      <c r="P786" s="21">
        <v>0</v>
      </c>
      <c r="Q786" s="21">
        <v>0</v>
      </c>
      <c r="R786" s="21">
        <v>0</v>
      </c>
      <c r="S786" s="21">
        <v>0</v>
      </c>
      <c r="T786" s="21">
        <v>0</v>
      </c>
    </row>
    <row r="787" spans="1:20" x14ac:dyDescent="0.25">
      <c r="A787" s="19" t="s">
        <v>105</v>
      </c>
      <c r="B787" s="19">
        <v>0</v>
      </c>
      <c r="C787" s="20" t="s">
        <v>106</v>
      </c>
      <c r="D787" s="19">
        <v>35410003434</v>
      </c>
      <c r="E787" s="19" t="s">
        <v>895</v>
      </c>
      <c r="F787" s="20" t="s">
        <v>896</v>
      </c>
      <c r="G787" s="21">
        <v>4</v>
      </c>
      <c r="H787" s="21">
        <v>5</v>
      </c>
      <c r="I787" s="21">
        <v>0</v>
      </c>
      <c r="J787" s="18" t="str">
        <f>Tableau1[[#This Row],[Code Article Laboratoire]]&amp;Tableau1[[#This Row],[Magasin]]</f>
        <v>800.0627Disponible</v>
      </c>
      <c r="K787" s="21">
        <v>0</v>
      </c>
      <c r="L787" s="21">
        <v>0</v>
      </c>
      <c r="M787" s="21">
        <v>1</v>
      </c>
      <c r="N787" s="21">
        <v>0</v>
      </c>
      <c r="O787" s="21">
        <v>0</v>
      </c>
      <c r="P787" s="21">
        <v>0</v>
      </c>
      <c r="Q787" s="21">
        <v>0</v>
      </c>
      <c r="R787" s="21">
        <v>0</v>
      </c>
      <c r="S787" s="21">
        <v>0</v>
      </c>
      <c r="T787" s="21">
        <v>0</v>
      </c>
    </row>
    <row r="788" spans="1:20" x14ac:dyDescent="0.25">
      <c r="A788" s="19" t="s">
        <v>105</v>
      </c>
      <c r="B788" s="19">
        <v>0</v>
      </c>
      <c r="C788" s="20" t="s">
        <v>106</v>
      </c>
      <c r="D788" s="19">
        <v>35410003442</v>
      </c>
      <c r="E788" s="19" t="s">
        <v>897</v>
      </c>
      <c r="F788" s="20" t="s">
        <v>898</v>
      </c>
      <c r="G788" s="21">
        <v>373</v>
      </c>
      <c r="H788" s="21">
        <v>373</v>
      </c>
      <c r="I788" s="21">
        <v>0</v>
      </c>
      <c r="J788" s="18" t="str">
        <f>Tableau1[[#This Row],[Code Article Laboratoire]]&amp;Tableau1[[#This Row],[Magasin]]</f>
        <v>800.0628Disponible</v>
      </c>
      <c r="K788" s="21">
        <v>0</v>
      </c>
      <c r="L788" s="21">
        <v>0</v>
      </c>
      <c r="M788" s="21">
        <v>0</v>
      </c>
      <c r="N788" s="21">
        <v>0</v>
      </c>
      <c r="O788" s="21">
        <v>0</v>
      </c>
      <c r="P788" s="21">
        <v>0</v>
      </c>
      <c r="Q788" s="21">
        <v>0</v>
      </c>
      <c r="R788" s="21">
        <v>0</v>
      </c>
      <c r="S788" s="21">
        <v>0</v>
      </c>
      <c r="T788" s="21">
        <v>0</v>
      </c>
    </row>
    <row r="789" spans="1:20" x14ac:dyDescent="0.25">
      <c r="A789" s="19" t="s">
        <v>105</v>
      </c>
      <c r="B789" s="19">
        <v>0</v>
      </c>
      <c r="C789" s="20" t="s">
        <v>106</v>
      </c>
      <c r="D789" s="19">
        <v>35410003459</v>
      </c>
      <c r="E789" s="19" t="s">
        <v>899</v>
      </c>
      <c r="F789" s="20" t="s">
        <v>900</v>
      </c>
      <c r="G789" s="21">
        <v>4444</v>
      </c>
      <c r="H789" s="21">
        <v>4444</v>
      </c>
      <c r="I789" s="21">
        <v>0</v>
      </c>
      <c r="J789" s="18" t="str">
        <f>Tableau1[[#This Row],[Code Article Laboratoire]]&amp;Tableau1[[#This Row],[Magasin]]</f>
        <v>800.0629Disponible</v>
      </c>
      <c r="K789" s="21">
        <v>0</v>
      </c>
      <c r="L789" s="21">
        <v>0</v>
      </c>
      <c r="M789" s="21">
        <v>0</v>
      </c>
      <c r="N789" s="21">
        <v>0</v>
      </c>
      <c r="O789" s="21">
        <v>0</v>
      </c>
      <c r="P789" s="21">
        <v>0</v>
      </c>
      <c r="Q789" s="21">
        <v>0</v>
      </c>
      <c r="R789" s="21">
        <v>0</v>
      </c>
      <c r="S789" s="21">
        <v>0</v>
      </c>
      <c r="T789" s="21">
        <v>0</v>
      </c>
    </row>
    <row r="790" spans="1:20" x14ac:dyDescent="0.25">
      <c r="A790" s="19" t="s">
        <v>105</v>
      </c>
      <c r="B790" s="19">
        <v>0</v>
      </c>
      <c r="C790" s="20" t="s">
        <v>106</v>
      </c>
      <c r="D790" s="19">
        <v>35410003483</v>
      </c>
      <c r="E790" s="19" t="s">
        <v>901</v>
      </c>
      <c r="F790" s="20" t="s">
        <v>902</v>
      </c>
      <c r="G790" s="21">
        <v>12</v>
      </c>
      <c r="H790" s="21">
        <v>12</v>
      </c>
      <c r="I790" s="21">
        <v>0</v>
      </c>
      <c r="J790" s="18" t="str">
        <f>Tableau1[[#This Row],[Code Article Laboratoire]]&amp;Tableau1[[#This Row],[Magasin]]</f>
        <v>800.0634Disponible</v>
      </c>
      <c r="K790" s="21">
        <v>0</v>
      </c>
      <c r="L790" s="21">
        <v>0</v>
      </c>
      <c r="M790" s="21">
        <v>0</v>
      </c>
      <c r="N790" s="21">
        <v>0</v>
      </c>
      <c r="O790" s="21">
        <v>0</v>
      </c>
      <c r="P790" s="21">
        <v>0</v>
      </c>
      <c r="Q790" s="21">
        <v>0</v>
      </c>
      <c r="R790" s="21">
        <v>0</v>
      </c>
      <c r="S790" s="21">
        <v>0</v>
      </c>
      <c r="T790" s="21">
        <v>0</v>
      </c>
    </row>
    <row r="791" spans="1:20" x14ac:dyDescent="0.25">
      <c r="A791" s="19" t="s">
        <v>105</v>
      </c>
      <c r="B791" s="19">
        <v>0</v>
      </c>
      <c r="C791" s="20" t="s">
        <v>106</v>
      </c>
      <c r="D791" s="19">
        <v>35410003491</v>
      </c>
      <c r="E791" s="19" t="s">
        <v>903</v>
      </c>
      <c r="F791" s="20" t="s">
        <v>904</v>
      </c>
      <c r="G791" s="21">
        <v>42</v>
      </c>
      <c r="H791" s="21">
        <v>42</v>
      </c>
      <c r="I791" s="21">
        <v>0</v>
      </c>
      <c r="J791" s="18" t="str">
        <f>Tableau1[[#This Row],[Code Article Laboratoire]]&amp;Tableau1[[#This Row],[Magasin]]</f>
        <v>800.0636Disponible</v>
      </c>
      <c r="K791" s="21">
        <v>0</v>
      </c>
      <c r="L791" s="21">
        <v>0</v>
      </c>
      <c r="M791" s="21">
        <v>0</v>
      </c>
      <c r="N791" s="21">
        <v>0</v>
      </c>
      <c r="O791" s="21">
        <v>0</v>
      </c>
      <c r="P791" s="21">
        <v>0</v>
      </c>
      <c r="Q791" s="21">
        <v>0</v>
      </c>
      <c r="R791" s="21">
        <v>0</v>
      </c>
      <c r="S791" s="21">
        <v>0</v>
      </c>
      <c r="T791" s="21">
        <v>0</v>
      </c>
    </row>
    <row r="792" spans="1:20" x14ac:dyDescent="0.25">
      <c r="A792" s="19" t="s">
        <v>105</v>
      </c>
      <c r="B792" s="19">
        <v>0</v>
      </c>
      <c r="C792" s="20" t="s">
        <v>106</v>
      </c>
      <c r="D792" s="19">
        <v>35410003517</v>
      </c>
      <c r="E792" s="19" t="s">
        <v>905</v>
      </c>
      <c r="F792" s="20" t="s">
        <v>906</v>
      </c>
      <c r="G792" s="21">
        <v>232</v>
      </c>
      <c r="H792" s="21">
        <v>232</v>
      </c>
      <c r="I792" s="21">
        <v>0</v>
      </c>
      <c r="J792" s="18" t="str">
        <f>Tableau1[[#This Row],[Code Article Laboratoire]]&amp;Tableau1[[#This Row],[Magasin]]</f>
        <v>800.0662Disponible</v>
      </c>
      <c r="K792" s="21">
        <v>0</v>
      </c>
      <c r="L792" s="21">
        <v>0</v>
      </c>
      <c r="M792" s="21">
        <v>0</v>
      </c>
      <c r="N792" s="21">
        <v>0</v>
      </c>
      <c r="O792" s="21">
        <v>0</v>
      </c>
      <c r="P792" s="21">
        <v>0</v>
      </c>
      <c r="Q792" s="21">
        <v>0</v>
      </c>
      <c r="R792" s="21">
        <v>0</v>
      </c>
      <c r="S792" s="21">
        <v>0</v>
      </c>
      <c r="T792" s="21">
        <v>0</v>
      </c>
    </row>
    <row r="793" spans="1:20" x14ac:dyDescent="0.25">
      <c r="A793" s="19" t="s">
        <v>105</v>
      </c>
      <c r="B793" s="19">
        <v>42</v>
      </c>
      <c r="C793" s="20" t="s">
        <v>137</v>
      </c>
      <c r="D793" s="19">
        <v>35410003533</v>
      </c>
      <c r="E793" s="19" t="s">
        <v>907</v>
      </c>
      <c r="F793" s="20" t="s">
        <v>908</v>
      </c>
      <c r="G793" s="21">
        <v>1</v>
      </c>
      <c r="H793" s="21">
        <v>1</v>
      </c>
      <c r="I793" s="21">
        <v>0</v>
      </c>
      <c r="J793" s="18" t="str">
        <f>Tableau1[[#This Row],[Code Article Laboratoire]]&amp;Tableau1[[#This Row],[Magasin]]</f>
        <v xml:space="preserve">800.0665Perime                        </v>
      </c>
      <c r="K793" s="21">
        <v>0</v>
      </c>
      <c r="L793" s="21">
        <v>0</v>
      </c>
      <c r="M793" s="21">
        <v>0</v>
      </c>
      <c r="N793" s="21">
        <v>0</v>
      </c>
      <c r="O793" s="21">
        <v>0</v>
      </c>
      <c r="P793" s="21">
        <v>0</v>
      </c>
      <c r="Q793" s="21">
        <v>0</v>
      </c>
      <c r="R793" s="21">
        <v>0</v>
      </c>
      <c r="S793" s="21">
        <v>0</v>
      </c>
      <c r="T793" s="21">
        <v>0</v>
      </c>
    </row>
    <row r="794" spans="1:20" x14ac:dyDescent="0.25">
      <c r="A794" s="19" t="s">
        <v>105</v>
      </c>
      <c r="B794" s="19">
        <v>0</v>
      </c>
      <c r="C794" s="20" t="s">
        <v>106</v>
      </c>
      <c r="D794" s="19">
        <v>35410003533</v>
      </c>
      <c r="E794" s="19" t="s">
        <v>907</v>
      </c>
      <c r="F794" s="20" t="s">
        <v>908</v>
      </c>
      <c r="G794" s="21">
        <v>405</v>
      </c>
      <c r="H794" s="21">
        <v>405</v>
      </c>
      <c r="I794" s="21">
        <v>0</v>
      </c>
      <c r="J794" s="18" t="str">
        <f>Tableau1[[#This Row],[Code Article Laboratoire]]&amp;Tableau1[[#This Row],[Magasin]]</f>
        <v>800.0665Disponible</v>
      </c>
      <c r="K794" s="21">
        <v>0</v>
      </c>
      <c r="L794" s="21">
        <v>0</v>
      </c>
      <c r="M794" s="21">
        <v>0</v>
      </c>
      <c r="N794" s="21">
        <v>0</v>
      </c>
      <c r="O794" s="21">
        <v>0</v>
      </c>
      <c r="P794" s="21">
        <v>0</v>
      </c>
      <c r="Q794" s="21">
        <v>0</v>
      </c>
      <c r="R794" s="21">
        <v>0</v>
      </c>
      <c r="S794" s="21">
        <v>0</v>
      </c>
      <c r="T794" s="21">
        <v>0</v>
      </c>
    </row>
    <row r="795" spans="1:20" x14ac:dyDescent="0.25">
      <c r="A795" s="19" t="s">
        <v>105</v>
      </c>
      <c r="B795" s="19">
        <v>52</v>
      </c>
      <c r="C795" s="20" t="s">
        <v>109</v>
      </c>
      <c r="D795" s="19">
        <v>35410003558</v>
      </c>
      <c r="E795" s="19" t="s">
        <v>909</v>
      </c>
      <c r="F795" s="20" t="s">
        <v>910</v>
      </c>
      <c r="G795" s="21">
        <v>1</v>
      </c>
      <c r="H795" s="21">
        <v>1</v>
      </c>
      <c r="I795" s="21">
        <v>0</v>
      </c>
      <c r="J795" s="18" t="str">
        <f>Tableau1[[#This Row],[Code Article Laboratoire]]&amp;Tableau1[[#This Row],[Magasin]]</f>
        <v xml:space="preserve">800.0671Retour Attente Destruction    </v>
      </c>
      <c r="K795" s="21">
        <v>0</v>
      </c>
      <c r="L795" s="21">
        <v>0</v>
      </c>
      <c r="M795" s="21">
        <v>0</v>
      </c>
      <c r="N795" s="21">
        <v>0</v>
      </c>
      <c r="O795" s="21">
        <v>0</v>
      </c>
      <c r="P795" s="21">
        <v>0</v>
      </c>
      <c r="Q795" s="21">
        <v>0</v>
      </c>
      <c r="R795" s="21">
        <v>0</v>
      </c>
      <c r="S795" s="21">
        <v>0</v>
      </c>
      <c r="T795" s="21">
        <v>0</v>
      </c>
    </row>
    <row r="796" spans="1:20" x14ac:dyDescent="0.25">
      <c r="A796" s="19" t="s">
        <v>105</v>
      </c>
      <c r="B796" s="19">
        <v>0</v>
      </c>
      <c r="C796" s="20" t="s">
        <v>106</v>
      </c>
      <c r="D796" s="19">
        <v>35410003558</v>
      </c>
      <c r="E796" s="19" t="s">
        <v>909</v>
      </c>
      <c r="F796" s="20" t="s">
        <v>910</v>
      </c>
      <c r="G796" s="21">
        <v>2</v>
      </c>
      <c r="H796" s="21">
        <v>2</v>
      </c>
      <c r="I796" s="21">
        <v>0</v>
      </c>
      <c r="J796" s="18" t="str">
        <f>Tableau1[[#This Row],[Code Article Laboratoire]]&amp;Tableau1[[#This Row],[Magasin]]</f>
        <v>800.0671Disponible</v>
      </c>
      <c r="K796" s="21">
        <v>0</v>
      </c>
      <c r="L796" s="21">
        <v>0</v>
      </c>
      <c r="M796" s="21">
        <v>0</v>
      </c>
      <c r="N796" s="21">
        <v>0</v>
      </c>
      <c r="O796" s="21">
        <v>0</v>
      </c>
      <c r="P796" s="21">
        <v>0</v>
      </c>
      <c r="Q796" s="21">
        <v>0</v>
      </c>
      <c r="R796" s="21">
        <v>0</v>
      </c>
      <c r="S796" s="21">
        <v>0</v>
      </c>
      <c r="T796" s="21">
        <v>0</v>
      </c>
    </row>
    <row r="797" spans="1:20" x14ac:dyDescent="0.25">
      <c r="A797" s="19" t="s">
        <v>105</v>
      </c>
      <c r="B797" s="19">
        <v>0</v>
      </c>
      <c r="C797" s="20" t="s">
        <v>106</v>
      </c>
      <c r="D797" s="19">
        <v>35410006882</v>
      </c>
      <c r="E797" s="19" t="s">
        <v>1139</v>
      </c>
      <c r="F797" s="20" t="s">
        <v>1140</v>
      </c>
      <c r="G797" s="21">
        <v>4</v>
      </c>
      <c r="H797" s="21">
        <v>4</v>
      </c>
      <c r="I797" s="21">
        <v>0</v>
      </c>
      <c r="J797" s="18" t="str">
        <f>Tableau1[[#This Row],[Code Article Laboratoire]]&amp;Tableau1[[#This Row],[Magasin]]</f>
        <v>800.0682Disponible</v>
      </c>
      <c r="K797" s="21">
        <v>0</v>
      </c>
      <c r="L797" s="21">
        <v>0</v>
      </c>
      <c r="M797" s="21">
        <v>0</v>
      </c>
      <c r="N797" s="21">
        <v>0</v>
      </c>
      <c r="O797" s="21">
        <v>0</v>
      </c>
      <c r="P797" s="21">
        <v>0</v>
      </c>
      <c r="Q797" s="21">
        <v>0</v>
      </c>
      <c r="R797" s="21">
        <v>0</v>
      </c>
      <c r="S797" s="21">
        <v>0</v>
      </c>
      <c r="T797" s="21">
        <v>0</v>
      </c>
    </row>
    <row r="798" spans="1:20" x14ac:dyDescent="0.25">
      <c r="A798" s="19" t="s">
        <v>105</v>
      </c>
      <c r="B798" s="19">
        <v>0</v>
      </c>
      <c r="C798" s="20" t="s">
        <v>106</v>
      </c>
      <c r="D798" s="19">
        <v>35410003590</v>
      </c>
      <c r="E798" s="19" t="s">
        <v>911</v>
      </c>
      <c r="F798" s="20" t="s">
        <v>912</v>
      </c>
      <c r="G798" s="21">
        <v>2</v>
      </c>
      <c r="H798" s="21">
        <v>2</v>
      </c>
      <c r="I798" s="21">
        <v>0</v>
      </c>
      <c r="J798" s="18" t="str">
        <f>Tableau1[[#This Row],[Code Article Laboratoire]]&amp;Tableau1[[#This Row],[Magasin]]</f>
        <v>800.0684Disponible</v>
      </c>
      <c r="K798" s="21">
        <v>0</v>
      </c>
      <c r="L798" s="21">
        <v>0</v>
      </c>
      <c r="M798" s="21">
        <v>0</v>
      </c>
      <c r="N798" s="21">
        <v>0</v>
      </c>
      <c r="O798" s="21">
        <v>0</v>
      </c>
      <c r="P798" s="21">
        <v>0</v>
      </c>
      <c r="Q798" s="21">
        <v>0</v>
      </c>
      <c r="R798" s="21">
        <v>0</v>
      </c>
      <c r="S798" s="21">
        <v>0</v>
      </c>
      <c r="T798" s="21">
        <v>0</v>
      </c>
    </row>
    <row r="799" spans="1:20" x14ac:dyDescent="0.25">
      <c r="A799" s="19" t="s">
        <v>105</v>
      </c>
      <c r="B799" s="19">
        <v>0</v>
      </c>
      <c r="C799" s="20" t="s">
        <v>106</v>
      </c>
      <c r="D799" s="19">
        <v>35410003608</v>
      </c>
      <c r="E799" s="19" t="s">
        <v>913</v>
      </c>
      <c r="F799" s="20" t="s">
        <v>914</v>
      </c>
      <c r="G799" s="21">
        <v>11152</v>
      </c>
      <c r="H799" s="21">
        <v>11152</v>
      </c>
      <c r="I799" s="21">
        <v>0</v>
      </c>
      <c r="J799" s="18" t="str">
        <f>Tableau1[[#This Row],[Code Article Laboratoire]]&amp;Tableau1[[#This Row],[Magasin]]</f>
        <v>800.0710Disponible</v>
      </c>
      <c r="K799" s="21">
        <v>0</v>
      </c>
      <c r="L799" s="21">
        <v>0</v>
      </c>
      <c r="M799" s="21">
        <v>0</v>
      </c>
      <c r="N799" s="21">
        <v>0</v>
      </c>
      <c r="O799" s="21">
        <v>0</v>
      </c>
      <c r="P799" s="21">
        <v>0</v>
      </c>
      <c r="Q799" s="21">
        <v>0</v>
      </c>
      <c r="R799" s="21">
        <v>0</v>
      </c>
      <c r="S799" s="21">
        <v>0</v>
      </c>
      <c r="T799" s="21">
        <v>0</v>
      </c>
    </row>
    <row r="800" spans="1:20" x14ac:dyDescent="0.25">
      <c r="A800" s="19" t="s">
        <v>105</v>
      </c>
      <c r="B800" s="19">
        <v>0</v>
      </c>
      <c r="C800" s="20" t="s">
        <v>106</v>
      </c>
      <c r="D800" s="19">
        <v>35410003616</v>
      </c>
      <c r="E800" s="19" t="s">
        <v>915</v>
      </c>
      <c r="F800" s="20" t="s">
        <v>916</v>
      </c>
      <c r="G800" s="21">
        <v>16</v>
      </c>
      <c r="H800" s="21">
        <v>16</v>
      </c>
      <c r="I800" s="21">
        <v>0</v>
      </c>
      <c r="J800" s="18" t="str">
        <f>Tableau1[[#This Row],[Code Article Laboratoire]]&amp;Tableau1[[#This Row],[Magasin]]</f>
        <v>800.0711Disponible</v>
      </c>
      <c r="K800" s="21">
        <v>0</v>
      </c>
      <c r="L800" s="21">
        <v>0</v>
      </c>
      <c r="M800" s="21">
        <v>0</v>
      </c>
      <c r="N800" s="21">
        <v>0</v>
      </c>
      <c r="O800" s="21">
        <v>0</v>
      </c>
      <c r="P800" s="21">
        <v>0</v>
      </c>
      <c r="Q800" s="21">
        <v>0</v>
      </c>
      <c r="R800" s="21">
        <v>0</v>
      </c>
      <c r="S800" s="21">
        <v>0</v>
      </c>
      <c r="T800" s="21">
        <v>0</v>
      </c>
    </row>
    <row r="801" spans="1:20" x14ac:dyDescent="0.25">
      <c r="A801" s="19" t="s">
        <v>105</v>
      </c>
      <c r="B801" s="19">
        <v>42</v>
      </c>
      <c r="C801" s="20" t="s">
        <v>137</v>
      </c>
      <c r="D801" s="19">
        <v>35410003624</v>
      </c>
      <c r="E801" s="19" t="s">
        <v>917</v>
      </c>
      <c r="F801" s="20" t="s">
        <v>918</v>
      </c>
      <c r="G801" s="21">
        <v>1</v>
      </c>
      <c r="H801" s="21">
        <v>1</v>
      </c>
      <c r="I801" s="21">
        <v>0</v>
      </c>
      <c r="J801" s="18" t="str">
        <f>Tableau1[[#This Row],[Code Article Laboratoire]]&amp;Tableau1[[#This Row],[Magasin]]</f>
        <v xml:space="preserve">800.0712Perime                        </v>
      </c>
      <c r="K801" s="21">
        <v>0</v>
      </c>
      <c r="L801" s="21">
        <v>0</v>
      </c>
      <c r="M801" s="21">
        <v>0</v>
      </c>
      <c r="N801" s="21">
        <v>0</v>
      </c>
      <c r="O801" s="21">
        <v>0</v>
      </c>
      <c r="P801" s="21">
        <v>0</v>
      </c>
      <c r="Q801" s="21">
        <v>0</v>
      </c>
      <c r="R801" s="21">
        <v>0</v>
      </c>
      <c r="S801" s="21">
        <v>0</v>
      </c>
      <c r="T801" s="21">
        <v>0</v>
      </c>
    </row>
    <row r="802" spans="1:20" x14ac:dyDescent="0.25">
      <c r="A802" s="19" t="s">
        <v>105</v>
      </c>
      <c r="B802" s="19">
        <v>0</v>
      </c>
      <c r="C802" s="20" t="s">
        <v>106</v>
      </c>
      <c r="D802" s="19">
        <v>35410003624</v>
      </c>
      <c r="E802" s="19" t="s">
        <v>917</v>
      </c>
      <c r="F802" s="20" t="s">
        <v>918</v>
      </c>
      <c r="G802" s="21">
        <v>17</v>
      </c>
      <c r="H802" s="21">
        <v>17</v>
      </c>
      <c r="I802" s="21">
        <v>0</v>
      </c>
      <c r="J802" s="18" t="str">
        <f>Tableau1[[#This Row],[Code Article Laboratoire]]&amp;Tableau1[[#This Row],[Magasin]]</f>
        <v>800.0712Disponible</v>
      </c>
      <c r="K802" s="21">
        <v>0</v>
      </c>
      <c r="L802" s="21">
        <v>0</v>
      </c>
      <c r="M802" s="21">
        <v>0</v>
      </c>
      <c r="N802" s="21">
        <v>0</v>
      </c>
      <c r="O802" s="21">
        <v>0</v>
      </c>
      <c r="P802" s="21">
        <v>0</v>
      </c>
      <c r="Q802" s="21">
        <v>0</v>
      </c>
      <c r="R802" s="21">
        <v>0</v>
      </c>
      <c r="S802" s="21">
        <v>0</v>
      </c>
      <c r="T802" s="21">
        <v>0</v>
      </c>
    </row>
    <row r="803" spans="1:20" x14ac:dyDescent="0.25">
      <c r="A803" s="19" t="s">
        <v>105</v>
      </c>
      <c r="B803" s="19">
        <v>0</v>
      </c>
      <c r="C803" s="20" t="s">
        <v>106</v>
      </c>
      <c r="D803" s="19">
        <v>35410003632</v>
      </c>
      <c r="E803" s="19" t="s">
        <v>919</v>
      </c>
      <c r="F803" s="20" t="s">
        <v>920</v>
      </c>
      <c r="G803" s="21">
        <v>402</v>
      </c>
      <c r="H803" s="21">
        <v>482</v>
      </c>
      <c r="I803" s="21">
        <v>0</v>
      </c>
      <c r="J803" s="18" t="str">
        <f>Tableau1[[#This Row],[Code Article Laboratoire]]&amp;Tableau1[[#This Row],[Magasin]]</f>
        <v>800.0727Disponible</v>
      </c>
      <c r="K803" s="21">
        <v>0</v>
      </c>
      <c r="L803" s="21">
        <v>0</v>
      </c>
      <c r="M803" s="21">
        <v>80</v>
      </c>
      <c r="N803" s="21">
        <v>0</v>
      </c>
      <c r="O803" s="21">
        <v>0</v>
      </c>
      <c r="P803" s="21">
        <v>0</v>
      </c>
      <c r="Q803" s="21">
        <v>0</v>
      </c>
      <c r="R803" s="21">
        <v>0</v>
      </c>
      <c r="S803" s="21">
        <v>0</v>
      </c>
      <c r="T803" s="21">
        <v>0</v>
      </c>
    </row>
    <row r="804" spans="1:20" x14ac:dyDescent="0.25">
      <c r="A804" s="19" t="s">
        <v>105</v>
      </c>
      <c r="B804" s="19">
        <v>99</v>
      </c>
      <c r="C804" s="20" t="s">
        <v>143</v>
      </c>
      <c r="D804" s="19">
        <v>35410003640</v>
      </c>
      <c r="E804" s="19" t="s">
        <v>97</v>
      </c>
      <c r="F804" s="20" t="s">
        <v>921</v>
      </c>
      <c r="G804" s="21">
        <v>1</v>
      </c>
      <c r="H804" s="21">
        <v>0</v>
      </c>
      <c r="I804" s="21">
        <v>0</v>
      </c>
      <c r="J804" s="18" t="str">
        <f>Tableau1[[#This Row],[Code Article Laboratoire]]&amp;Tableau1[[#This Row],[Magasin]]</f>
        <v xml:space="preserve">800.0796Stock Non Range               </v>
      </c>
      <c r="K804" s="21">
        <v>0</v>
      </c>
      <c r="L804" s="21">
        <v>0</v>
      </c>
      <c r="M804" s="21">
        <v>0</v>
      </c>
      <c r="N804" s="21">
        <v>0</v>
      </c>
      <c r="O804" s="21">
        <v>0</v>
      </c>
      <c r="P804" s="21">
        <v>0</v>
      </c>
      <c r="Q804" s="21">
        <v>0</v>
      </c>
      <c r="R804" s="21">
        <v>1</v>
      </c>
      <c r="S804" s="21">
        <v>0</v>
      </c>
      <c r="T804" s="21">
        <v>0</v>
      </c>
    </row>
    <row r="805" spans="1:20" x14ac:dyDescent="0.25">
      <c r="A805" s="19" t="s">
        <v>105</v>
      </c>
      <c r="B805" s="19">
        <v>52</v>
      </c>
      <c r="C805" s="20" t="s">
        <v>109</v>
      </c>
      <c r="D805" s="19">
        <v>35410003640</v>
      </c>
      <c r="E805" s="19" t="s">
        <v>97</v>
      </c>
      <c r="F805" s="20" t="s">
        <v>921</v>
      </c>
      <c r="G805" s="21">
        <v>20</v>
      </c>
      <c r="H805" s="21">
        <v>20</v>
      </c>
      <c r="I805" s="21">
        <v>0</v>
      </c>
      <c r="J805" s="18" t="str">
        <f>Tableau1[[#This Row],[Code Article Laboratoire]]&amp;Tableau1[[#This Row],[Magasin]]</f>
        <v xml:space="preserve">800.0796Retour Attente Destruction    </v>
      </c>
      <c r="K805" s="21">
        <v>0</v>
      </c>
      <c r="L805" s="21">
        <v>0</v>
      </c>
      <c r="M805" s="21">
        <v>0</v>
      </c>
      <c r="N805" s="21">
        <v>0</v>
      </c>
      <c r="O805" s="21">
        <v>0</v>
      </c>
      <c r="P805" s="21">
        <v>0</v>
      </c>
      <c r="Q805" s="21">
        <v>0</v>
      </c>
      <c r="R805" s="21">
        <v>0</v>
      </c>
      <c r="S805" s="21">
        <v>0</v>
      </c>
      <c r="T805" s="21">
        <v>0</v>
      </c>
    </row>
    <row r="806" spans="1:20" x14ac:dyDescent="0.25">
      <c r="A806" s="19" t="s">
        <v>105</v>
      </c>
      <c r="B806" s="19">
        <v>42</v>
      </c>
      <c r="C806" s="20" t="s">
        <v>137</v>
      </c>
      <c r="D806" s="19">
        <v>35410003640</v>
      </c>
      <c r="E806" s="19" t="s">
        <v>97</v>
      </c>
      <c r="F806" s="20" t="s">
        <v>921</v>
      </c>
      <c r="G806" s="21">
        <v>2</v>
      </c>
      <c r="H806" s="21">
        <v>2</v>
      </c>
      <c r="I806" s="21">
        <v>0</v>
      </c>
      <c r="J806" s="18" t="str">
        <f>Tableau1[[#This Row],[Code Article Laboratoire]]&amp;Tableau1[[#This Row],[Magasin]]</f>
        <v xml:space="preserve">800.0796Perime                        </v>
      </c>
      <c r="K806" s="21">
        <v>0</v>
      </c>
      <c r="L806" s="21">
        <v>0</v>
      </c>
      <c r="M806" s="21">
        <v>0</v>
      </c>
      <c r="N806" s="21">
        <v>0</v>
      </c>
      <c r="O806" s="21">
        <v>0</v>
      </c>
      <c r="P806" s="21">
        <v>0</v>
      </c>
      <c r="Q806" s="21">
        <v>0</v>
      </c>
      <c r="R806" s="21">
        <v>0</v>
      </c>
      <c r="S806" s="21">
        <v>0</v>
      </c>
      <c r="T806" s="21">
        <v>0</v>
      </c>
    </row>
    <row r="807" spans="1:20" x14ac:dyDescent="0.25">
      <c r="A807" s="19" t="s">
        <v>105</v>
      </c>
      <c r="B807" s="19">
        <v>0</v>
      </c>
      <c r="C807" s="20" t="s">
        <v>106</v>
      </c>
      <c r="D807" s="19">
        <v>35410003640</v>
      </c>
      <c r="E807" s="19" t="s">
        <v>97</v>
      </c>
      <c r="F807" s="20" t="s">
        <v>921</v>
      </c>
      <c r="G807" s="21">
        <v>617</v>
      </c>
      <c r="H807" s="21">
        <v>784</v>
      </c>
      <c r="I807" s="21">
        <v>0</v>
      </c>
      <c r="J807" s="18" t="str">
        <f>Tableau1[[#This Row],[Code Article Laboratoire]]&amp;Tableau1[[#This Row],[Magasin]]</f>
        <v>800.0796Disponible</v>
      </c>
      <c r="K807" s="21">
        <v>0</v>
      </c>
      <c r="L807" s="21">
        <v>1</v>
      </c>
      <c r="M807" s="21">
        <v>167</v>
      </c>
      <c r="N807" s="21">
        <v>0</v>
      </c>
      <c r="O807" s="21">
        <v>0</v>
      </c>
      <c r="P807" s="21">
        <v>0</v>
      </c>
      <c r="Q807" s="21">
        <v>0</v>
      </c>
      <c r="R807" s="21">
        <v>0</v>
      </c>
      <c r="S807" s="21">
        <v>1</v>
      </c>
      <c r="T807" s="21">
        <v>0</v>
      </c>
    </row>
    <row r="808" spans="1:20" ht="20.399999999999999" x14ac:dyDescent="0.25">
      <c r="A808" s="19" t="s">
        <v>105</v>
      </c>
      <c r="B808" s="19">
        <v>52</v>
      </c>
      <c r="C808" s="20" t="s">
        <v>109</v>
      </c>
      <c r="D808" s="19">
        <v>35410003665</v>
      </c>
      <c r="E808" s="19" t="s">
        <v>922</v>
      </c>
      <c r="F808" s="20" t="s">
        <v>923</v>
      </c>
      <c r="G808" s="21">
        <v>1</v>
      </c>
      <c r="H808" s="21">
        <v>1</v>
      </c>
      <c r="I808" s="21">
        <v>0</v>
      </c>
      <c r="J808" s="18" t="str">
        <f>Tableau1[[#This Row],[Code Article Laboratoire]]&amp;Tableau1[[#This Row],[Magasin]]</f>
        <v xml:space="preserve">800.0845Retour Attente Destruction    </v>
      </c>
      <c r="K808" s="21">
        <v>0</v>
      </c>
      <c r="L808" s="21">
        <v>0</v>
      </c>
      <c r="M808" s="21">
        <v>0</v>
      </c>
      <c r="N808" s="21">
        <v>0</v>
      </c>
      <c r="O808" s="21">
        <v>0</v>
      </c>
      <c r="P808" s="21">
        <v>0</v>
      </c>
      <c r="Q808" s="21">
        <v>0</v>
      </c>
      <c r="R808" s="21">
        <v>0</v>
      </c>
      <c r="S808" s="21">
        <v>0</v>
      </c>
      <c r="T808" s="21">
        <v>0</v>
      </c>
    </row>
    <row r="809" spans="1:20" ht="20.399999999999999" x14ac:dyDescent="0.25">
      <c r="A809" s="19" t="s">
        <v>105</v>
      </c>
      <c r="B809" s="19">
        <v>0</v>
      </c>
      <c r="C809" s="20" t="s">
        <v>106</v>
      </c>
      <c r="D809" s="19">
        <v>35410003665</v>
      </c>
      <c r="E809" s="19" t="s">
        <v>922</v>
      </c>
      <c r="F809" s="20" t="s">
        <v>923</v>
      </c>
      <c r="G809" s="21">
        <v>1264</v>
      </c>
      <c r="H809" s="21">
        <v>1264</v>
      </c>
      <c r="I809" s="21">
        <v>0</v>
      </c>
      <c r="J809" s="18" t="str">
        <f>Tableau1[[#This Row],[Code Article Laboratoire]]&amp;Tableau1[[#This Row],[Magasin]]</f>
        <v>800.0845Disponible</v>
      </c>
      <c r="K809" s="21">
        <v>0</v>
      </c>
      <c r="L809" s="21">
        <v>0</v>
      </c>
      <c r="M809" s="21">
        <v>0</v>
      </c>
      <c r="N809" s="21">
        <v>0</v>
      </c>
      <c r="O809" s="21">
        <v>0</v>
      </c>
      <c r="P809" s="21">
        <v>0</v>
      </c>
      <c r="Q809" s="21">
        <v>0</v>
      </c>
      <c r="R809" s="21">
        <v>0</v>
      </c>
      <c r="S809" s="21">
        <v>0</v>
      </c>
      <c r="T809" s="21">
        <v>0</v>
      </c>
    </row>
    <row r="810" spans="1:20" x14ac:dyDescent="0.25">
      <c r="A810" s="19" t="s">
        <v>105</v>
      </c>
      <c r="B810" s="19">
        <v>0</v>
      </c>
      <c r="C810" s="20" t="s">
        <v>106</v>
      </c>
      <c r="D810" s="19">
        <v>35410003681</v>
      </c>
      <c r="E810" s="19" t="s">
        <v>924</v>
      </c>
      <c r="F810" s="20" t="s">
        <v>925</v>
      </c>
      <c r="G810" s="21">
        <v>46</v>
      </c>
      <c r="H810" s="21">
        <v>46</v>
      </c>
      <c r="I810" s="21">
        <v>0</v>
      </c>
      <c r="J810" s="18" t="str">
        <f>Tableau1[[#This Row],[Code Article Laboratoire]]&amp;Tableau1[[#This Row],[Magasin]]</f>
        <v>800.0852Disponible</v>
      </c>
      <c r="K810" s="21">
        <v>0</v>
      </c>
      <c r="L810" s="21">
        <v>0</v>
      </c>
      <c r="M810" s="21">
        <v>0</v>
      </c>
      <c r="N810" s="21">
        <v>0</v>
      </c>
      <c r="O810" s="21">
        <v>0</v>
      </c>
      <c r="P810" s="21">
        <v>0</v>
      </c>
      <c r="Q810" s="21">
        <v>0</v>
      </c>
      <c r="R810" s="21">
        <v>0</v>
      </c>
      <c r="S810" s="21">
        <v>0</v>
      </c>
      <c r="T810" s="21">
        <v>0</v>
      </c>
    </row>
    <row r="811" spans="1:20" ht="20.399999999999999" x14ac:dyDescent="0.25">
      <c r="A811" s="19" t="s">
        <v>105</v>
      </c>
      <c r="B811" s="19">
        <v>0</v>
      </c>
      <c r="C811" s="20" t="s">
        <v>106</v>
      </c>
      <c r="D811" s="19">
        <v>35410003707</v>
      </c>
      <c r="E811" s="19" t="s">
        <v>926</v>
      </c>
      <c r="F811" s="20" t="s">
        <v>927</v>
      </c>
      <c r="G811" s="21">
        <v>15</v>
      </c>
      <c r="H811" s="21">
        <v>15</v>
      </c>
      <c r="I811" s="21">
        <v>0</v>
      </c>
      <c r="J811" s="18" t="str">
        <f>Tableau1[[#This Row],[Code Article Laboratoire]]&amp;Tableau1[[#This Row],[Magasin]]</f>
        <v>800.0856Disponible</v>
      </c>
      <c r="K811" s="21">
        <v>0</v>
      </c>
      <c r="L811" s="21">
        <v>0</v>
      </c>
      <c r="M811" s="21">
        <v>0</v>
      </c>
      <c r="N811" s="21">
        <v>0</v>
      </c>
      <c r="O811" s="21">
        <v>0</v>
      </c>
      <c r="P811" s="21">
        <v>0</v>
      </c>
      <c r="Q811" s="21">
        <v>0</v>
      </c>
      <c r="R811" s="21">
        <v>0</v>
      </c>
      <c r="S811" s="21">
        <v>0</v>
      </c>
      <c r="T811" s="21">
        <v>0</v>
      </c>
    </row>
    <row r="812" spans="1:20" x14ac:dyDescent="0.25">
      <c r="A812" s="19" t="s">
        <v>105</v>
      </c>
      <c r="B812" s="19">
        <v>52</v>
      </c>
      <c r="C812" s="20" t="s">
        <v>109</v>
      </c>
      <c r="D812" s="19">
        <v>35410003723</v>
      </c>
      <c r="E812" s="19" t="s">
        <v>928</v>
      </c>
      <c r="F812" s="20" t="s">
        <v>929</v>
      </c>
      <c r="G812" s="21">
        <v>1</v>
      </c>
      <c r="H812" s="21">
        <v>1</v>
      </c>
      <c r="I812" s="21">
        <v>0</v>
      </c>
      <c r="J812" s="18" t="str">
        <f>Tableau1[[#This Row],[Code Article Laboratoire]]&amp;Tableau1[[#This Row],[Magasin]]</f>
        <v xml:space="preserve">810.0137Retour Attente Destruction    </v>
      </c>
      <c r="K812" s="21">
        <v>0</v>
      </c>
      <c r="L812" s="21">
        <v>0</v>
      </c>
      <c r="M812" s="21">
        <v>0</v>
      </c>
      <c r="N812" s="21">
        <v>0</v>
      </c>
      <c r="O812" s="21">
        <v>0</v>
      </c>
      <c r="P812" s="21">
        <v>0</v>
      </c>
      <c r="Q812" s="21">
        <v>0</v>
      </c>
      <c r="R812" s="21">
        <v>0</v>
      </c>
      <c r="S812" s="21">
        <v>0</v>
      </c>
      <c r="T812" s="21">
        <v>0</v>
      </c>
    </row>
    <row r="813" spans="1:20" x14ac:dyDescent="0.25">
      <c r="A813" s="19" t="s">
        <v>105</v>
      </c>
      <c r="B813" s="19">
        <v>0</v>
      </c>
      <c r="C813" s="20" t="s">
        <v>106</v>
      </c>
      <c r="D813" s="19">
        <v>35410003723</v>
      </c>
      <c r="E813" s="19" t="s">
        <v>928</v>
      </c>
      <c r="F813" s="20" t="s">
        <v>929</v>
      </c>
      <c r="G813" s="21">
        <v>268</v>
      </c>
      <c r="H813" s="21">
        <v>268</v>
      </c>
      <c r="I813" s="21">
        <v>0</v>
      </c>
      <c r="J813" s="18" t="str">
        <f>Tableau1[[#This Row],[Code Article Laboratoire]]&amp;Tableau1[[#This Row],[Magasin]]</f>
        <v>810.0137Disponible</v>
      </c>
      <c r="K813" s="21">
        <v>0</v>
      </c>
      <c r="L813" s="21">
        <v>0</v>
      </c>
      <c r="M813" s="21">
        <v>0</v>
      </c>
      <c r="N813" s="21">
        <v>0</v>
      </c>
      <c r="O813" s="21">
        <v>0</v>
      </c>
      <c r="P813" s="21">
        <v>0</v>
      </c>
      <c r="Q813" s="21">
        <v>0</v>
      </c>
      <c r="R813" s="21">
        <v>0</v>
      </c>
      <c r="S813" s="21">
        <v>0</v>
      </c>
      <c r="T813" s="21">
        <v>0</v>
      </c>
    </row>
    <row r="814" spans="1:20" x14ac:dyDescent="0.25">
      <c r="A814" s="19" t="s">
        <v>105</v>
      </c>
      <c r="B814" s="19">
        <v>0</v>
      </c>
      <c r="C814" s="20" t="s">
        <v>106</v>
      </c>
      <c r="D814" s="19">
        <v>35410006932</v>
      </c>
      <c r="E814" s="19" t="s">
        <v>930</v>
      </c>
      <c r="F814" s="20" t="s">
        <v>931</v>
      </c>
      <c r="G814" s="21">
        <v>3</v>
      </c>
      <c r="H814" s="21">
        <v>3</v>
      </c>
      <c r="I814" s="21">
        <v>0</v>
      </c>
      <c r="J814" s="18" t="str">
        <f>Tableau1[[#This Row],[Code Article Laboratoire]]&amp;Tableau1[[#This Row],[Magasin]]</f>
        <v>810.0500Disponible</v>
      </c>
      <c r="K814" s="21">
        <v>0</v>
      </c>
      <c r="L814" s="21">
        <v>0</v>
      </c>
      <c r="M814" s="21">
        <v>0</v>
      </c>
      <c r="N814" s="21">
        <v>0</v>
      </c>
      <c r="O814" s="21">
        <v>0</v>
      </c>
      <c r="P814" s="21">
        <v>0</v>
      </c>
      <c r="Q814" s="21">
        <v>0</v>
      </c>
      <c r="R814" s="21">
        <v>0</v>
      </c>
      <c r="S814" s="21">
        <v>0</v>
      </c>
      <c r="T814" s="21">
        <v>0</v>
      </c>
    </row>
    <row r="815" spans="1:20" x14ac:dyDescent="0.25">
      <c r="A815" s="19" t="s">
        <v>105</v>
      </c>
      <c r="B815" s="19">
        <v>0</v>
      </c>
      <c r="C815" s="20" t="s">
        <v>106</v>
      </c>
      <c r="D815" s="19">
        <v>35410003764</v>
      </c>
      <c r="E815" s="19" t="s">
        <v>932</v>
      </c>
      <c r="F815" s="20" t="s">
        <v>933</v>
      </c>
      <c r="G815" s="21">
        <v>1</v>
      </c>
      <c r="H815" s="21">
        <v>1</v>
      </c>
      <c r="I815" s="21">
        <v>0</v>
      </c>
      <c r="J815" s="18" t="str">
        <f>Tableau1[[#This Row],[Code Article Laboratoire]]&amp;Tableau1[[#This Row],[Magasin]]</f>
        <v>810.0503Disponible</v>
      </c>
      <c r="K815" s="21">
        <v>0</v>
      </c>
      <c r="L815" s="21">
        <v>0</v>
      </c>
      <c r="M815" s="21">
        <v>0</v>
      </c>
      <c r="N815" s="21">
        <v>0</v>
      </c>
      <c r="O815" s="21">
        <v>0</v>
      </c>
      <c r="P815" s="21">
        <v>0</v>
      </c>
      <c r="Q815" s="21">
        <v>0</v>
      </c>
      <c r="R815" s="21">
        <v>0</v>
      </c>
      <c r="S815" s="21">
        <v>0</v>
      </c>
      <c r="T815" s="21">
        <v>0</v>
      </c>
    </row>
    <row r="816" spans="1:20" x14ac:dyDescent="0.25">
      <c r="A816" s="19" t="s">
        <v>105</v>
      </c>
      <c r="B816" s="19">
        <v>0</v>
      </c>
      <c r="C816" s="20" t="s">
        <v>106</v>
      </c>
      <c r="D816" s="19">
        <v>35410003772</v>
      </c>
      <c r="E816" s="19" t="s">
        <v>934</v>
      </c>
      <c r="F816" s="20" t="s">
        <v>935</v>
      </c>
      <c r="G816" s="21">
        <v>78</v>
      </c>
      <c r="H816" s="21">
        <v>297</v>
      </c>
      <c r="I816" s="21">
        <v>0</v>
      </c>
      <c r="J816" s="18" t="str">
        <f>Tableau1[[#This Row],[Code Article Laboratoire]]&amp;Tableau1[[#This Row],[Magasin]]</f>
        <v>810.0552Disponible</v>
      </c>
      <c r="K816" s="21">
        <v>0</v>
      </c>
      <c r="L816" s="21">
        <v>0</v>
      </c>
      <c r="M816" s="21">
        <v>219</v>
      </c>
      <c r="N816" s="21">
        <v>0</v>
      </c>
      <c r="O816" s="21">
        <v>0</v>
      </c>
      <c r="P816" s="21">
        <v>0</v>
      </c>
      <c r="Q816" s="21">
        <v>0</v>
      </c>
      <c r="R816" s="21">
        <v>0</v>
      </c>
      <c r="S816" s="21">
        <v>0</v>
      </c>
      <c r="T816" s="21">
        <v>0</v>
      </c>
    </row>
    <row r="817" spans="1:20" x14ac:dyDescent="0.25">
      <c r="A817" s="19" t="s">
        <v>105</v>
      </c>
      <c r="B817" s="19">
        <v>0</v>
      </c>
      <c r="C817" s="20" t="s">
        <v>106</v>
      </c>
      <c r="D817" s="19">
        <v>35410003780</v>
      </c>
      <c r="E817" s="19" t="s">
        <v>936</v>
      </c>
      <c r="F817" s="20" t="s">
        <v>937</v>
      </c>
      <c r="G817" s="21">
        <v>6</v>
      </c>
      <c r="H817" s="21">
        <v>6</v>
      </c>
      <c r="I817" s="21">
        <v>0</v>
      </c>
      <c r="J817" s="18" t="str">
        <f>Tableau1[[#This Row],[Code Article Laboratoire]]&amp;Tableau1[[#This Row],[Magasin]]</f>
        <v>810.0620Disponible</v>
      </c>
      <c r="K817" s="21">
        <v>0</v>
      </c>
      <c r="L817" s="21">
        <v>0</v>
      </c>
      <c r="M817" s="21">
        <v>0</v>
      </c>
      <c r="N817" s="21">
        <v>0</v>
      </c>
      <c r="O817" s="21">
        <v>0</v>
      </c>
      <c r="P817" s="21">
        <v>0</v>
      </c>
      <c r="Q817" s="21">
        <v>0</v>
      </c>
      <c r="R817" s="21">
        <v>0</v>
      </c>
      <c r="S817" s="21">
        <v>0</v>
      </c>
      <c r="T817" s="21">
        <v>0</v>
      </c>
    </row>
    <row r="818" spans="1:20" x14ac:dyDescent="0.25">
      <c r="A818" s="19" t="s">
        <v>105</v>
      </c>
      <c r="B818" s="19">
        <v>0</v>
      </c>
      <c r="C818" s="20" t="s">
        <v>106</v>
      </c>
      <c r="D818" s="19">
        <v>35410003798</v>
      </c>
      <c r="E818" s="19" t="s">
        <v>938</v>
      </c>
      <c r="F818" s="20" t="s">
        <v>939</v>
      </c>
      <c r="G818" s="21">
        <v>11</v>
      </c>
      <c r="H818" s="21">
        <v>23</v>
      </c>
      <c r="I818" s="21">
        <v>0</v>
      </c>
      <c r="J818" s="18" t="str">
        <f>Tableau1[[#This Row],[Code Article Laboratoire]]&amp;Tableau1[[#This Row],[Magasin]]</f>
        <v>810.7066Disponible</v>
      </c>
      <c r="K818" s="21">
        <v>0</v>
      </c>
      <c r="L818" s="21">
        <v>0</v>
      </c>
      <c r="M818" s="21">
        <v>12</v>
      </c>
      <c r="N818" s="21">
        <v>0</v>
      </c>
      <c r="O818" s="21">
        <v>0</v>
      </c>
      <c r="P818" s="21">
        <v>0</v>
      </c>
      <c r="Q818" s="21">
        <v>0</v>
      </c>
      <c r="R818" s="21">
        <v>0</v>
      </c>
      <c r="S818" s="21">
        <v>0</v>
      </c>
      <c r="T818" s="21">
        <v>0</v>
      </c>
    </row>
    <row r="819" spans="1:20" x14ac:dyDescent="0.25">
      <c r="A819" s="19" t="s">
        <v>105</v>
      </c>
      <c r="B819" s="19">
        <v>0</v>
      </c>
      <c r="C819" s="20" t="s">
        <v>106</v>
      </c>
      <c r="D819" s="19">
        <v>35410003806</v>
      </c>
      <c r="E819" s="19" t="s">
        <v>940</v>
      </c>
      <c r="F819" s="20" t="s">
        <v>941</v>
      </c>
      <c r="G819" s="21">
        <v>47</v>
      </c>
      <c r="H819" s="21">
        <v>47</v>
      </c>
      <c r="I819" s="21">
        <v>0</v>
      </c>
      <c r="J819" s="18" t="str">
        <f>Tableau1[[#This Row],[Code Article Laboratoire]]&amp;Tableau1[[#This Row],[Magasin]]</f>
        <v>820.0014Disponible</v>
      </c>
      <c r="K819" s="21">
        <v>0</v>
      </c>
      <c r="L819" s="21">
        <v>0</v>
      </c>
      <c r="M819" s="21">
        <v>0</v>
      </c>
      <c r="N819" s="21">
        <v>0</v>
      </c>
      <c r="O819" s="21">
        <v>0</v>
      </c>
      <c r="P819" s="21">
        <v>0</v>
      </c>
      <c r="Q819" s="21">
        <v>0</v>
      </c>
      <c r="R819" s="21">
        <v>0</v>
      </c>
      <c r="S819" s="21">
        <v>0</v>
      </c>
      <c r="T819" s="21">
        <v>0</v>
      </c>
    </row>
    <row r="820" spans="1:20" x14ac:dyDescent="0.25">
      <c r="A820" s="19" t="s">
        <v>105</v>
      </c>
      <c r="B820" s="19">
        <v>0</v>
      </c>
      <c r="C820" s="20" t="s">
        <v>106</v>
      </c>
      <c r="D820" s="19">
        <v>35410005900</v>
      </c>
      <c r="E820" s="19" t="s">
        <v>1141</v>
      </c>
      <c r="F820" s="20" t="s">
        <v>1142</v>
      </c>
      <c r="G820" s="21">
        <v>2</v>
      </c>
      <c r="H820" s="21">
        <v>2</v>
      </c>
      <c r="I820" s="21">
        <v>0</v>
      </c>
      <c r="J820" s="18" t="str">
        <f>Tableau1[[#This Row],[Code Article Laboratoire]]&amp;Tableau1[[#This Row],[Magasin]]</f>
        <v>820.7004Disponible</v>
      </c>
      <c r="K820" s="21">
        <v>0</v>
      </c>
      <c r="L820" s="21">
        <v>0</v>
      </c>
      <c r="M820" s="21">
        <v>0</v>
      </c>
      <c r="N820" s="21">
        <v>0</v>
      </c>
      <c r="O820" s="21">
        <v>0</v>
      </c>
      <c r="P820" s="21">
        <v>0</v>
      </c>
      <c r="Q820" s="21">
        <v>0</v>
      </c>
      <c r="R820" s="21">
        <v>0</v>
      </c>
      <c r="S820" s="21">
        <v>0</v>
      </c>
      <c r="T820" s="21">
        <v>0</v>
      </c>
    </row>
    <row r="821" spans="1:20" x14ac:dyDescent="0.25">
      <c r="A821" s="19" t="s">
        <v>105</v>
      </c>
      <c r="B821" s="19">
        <v>52</v>
      </c>
      <c r="C821" s="20" t="s">
        <v>109</v>
      </c>
      <c r="D821" s="19">
        <v>35410004739</v>
      </c>
      <c r="E821" s="19" t="s">
        <v>942</v>
      </c>
      <c r="F821" s="20" t="s">
        <v>943</v>
      </c>
      <c r="G821" s="21">
        <v>5</v>
      </c>
      <c r="H821" s="21">
        <v>5</v>
      </c>
      <c r="I821" s="21">
        <v>0</v>
      </c>
      <c r="J821" s="18" t="str">
        <f>Tableau1[[#This Row],[Code Article Laboratoire]]&amp;Tableau1[[#This Row],[Magasin]]</f>
        <v xml:space="preserve">841.7009Retour Attente Destruction    </v>
      </c>
      <c r="K821" s="21">
        <v>0</v>
      </c>
      <c r="L821" s="21">
        <v>0</v>
      </c>
      <c r="M821" s="21">
        <v>0</v>
      </c>
      <c r="N821" s="21">
        <v>0</v>
      </c>
      <c r="O821" s="21">
        <v>0</v>
      </c>
      <c r="P821" s="21">
        <v>0</v>
      </c>
      <c r="Q821" s="21">
        <v>0</v>
      </c>
      <c r="R821" s="21">
        <v>0</v>
      </c>
      <c r="S821" s="21">
        <v>0</v>
      </c>
      <c r="T821" s="21">
        <v>0</v>
      </c>
    </row>
    <row r="822" spans="1:20" x14ac:dyDescent="0.25">
      <c r="A822" s="19" t="s">
        <v>105</v>
      </c>
      <c r="B822" s="19">
        <v>0</v>
      </c>
      <c r="C822" s="20" t="s">
        <v>106</v>
      </c>
      <c r="D822" s="19">
        <v>35410004739</v>
      </c>
      <c r="E822" s="19" t="s">
        <v>942</v>
      </c>
      <c r="F822" s="20" t="s">
        <v>943</v>
      </c>
      <c r="G822" s="21">
        <v>1677</v>
      </c>
      <c r="H822" s="21">
        <v>1928</v>
      </c>
      <c r="I822" s="21">
        <v>0</v>
      </c>
      <c r="J822" s="18" t="str">
        <f>Tableau1[[#This Row],[Code Article Laboratoire]]&amp;Tableau1[[#This Row],[Magasin]]</f>
        <v>841.7009Disponible</v>
      </c>
      <c r="K822" s="21">
        <v>0</v>
      </c>
      <c r="L822" s="21">
        <v>0</v>
      </c>
      <c r="M822" s="21">
        <v>251</v>
      </c>
      <c r="N822" s="21">
        <v>0</v>
      </c>
      <c r="O822" s="21">
        <v>0</v>
      </c>
      <c r="P822" s="21">
        <v>0</v>
      </c>
      <c r="Q822" s="21">
        <v>0</v>
      </c>
      <c r="R822" s="21">
        <v>0</v>
      </c>
      <c r="S822" s="21">
        <v>0</v>
      </c>
      <c r="T822" s="21">
        <v>0</v>
      </c>
    </row>
    <row r="823" spans="1:20" x14ac:dyDescent="0.25">
      <c r="A823" s="19" t="s">
        <v>105</v>
      </c>
      <c r="B823" s="19">
        <v>0</v>
      </c>
      <c r="C823" s="20" t="s">
        <v>106</v>
      </c>
      <c r="D823" s="19">
        <v>35410003814</v>
      </c>
      <c r="E823" s="19" t="s">
        <v>944</v>
      </c>
      <c r="F823" s="20" t="s">
        <v>945</v>
      </c>
      <c r="G823" s="21">
        <v>4</v>
      </c>
      <c r="H823" s="21">
        <v>4</v>
      </c>
      <c r="I823" s="21">
        <v>0</v>
      </c>
      <c r="J823" s="18" t="str">
        <f>Tableau1[[#This Row],[Code Article Laboratoire]]&amp;Tableau1[[#This Row],[Magasin]]</f>
        <v>900.0004Disponible</v>
      </c>
      <c r="K823" s="21">
        <v>0</v>
      </c>
      <c r="L823" s="21">
        <v>0</v>
      </c>
      <c r="M823" s="21">
        <v>0</v>
      </c>
      <c r="N823" s="21">
        <v>0</v>
      </c>
      <c r="O823" s="21">
        <v>0</v>
      </c>
      <c r="P823" s="21">
        <v>0</v>
      </c>
      <c r="Q823" s="21">
        <v>0</v>
      </c>
      <c r="R823" s="21">
        <v>0</v>
      </c>
      <c r="S823" s="21">
        <v>0</v>
      </c>
      <c r="T823" s="21">
        <v>0</v>
      </c>
    </row>
    <row r="824" spans="1:20" x14ac:dyDescent="0.25">
      <c r="A824" s="19" t="s">
        <v>105</v>
      </c>
      <c r="B824" s="19">
        <v>0</v>
      </c>
      <c r="C824" s="20" t="s">
        <v>106</v>
      </c>
      <c r="D824" s="19">
        <v>35410006577</v>
      </c>
      <c r="E824" s="19" t="s">
        <v>946</v>
      </c>
      <c r="F824" s="20" t="s">
        <v>947</v>
      </c>
      <c r="G824" s="21">
        <v>4</v>
      </c>
      <c r="H824" s="21">
        <v>4</v>
      </c>
      <c r="I824" s="21">
        <v>0</v>
      </c>
      <c r="J824" s="18" t="str">
        <f>Tableau1[[#This Row],[Code Article Laboratoire]]&amp;Tableau1[[#This Row],[Magasin]]</f>
        <v>900.0013Disponible</v>
      </c>
      <c r="K824" s="21">
        <v>0</v>
      </c>
      <c r="L824" s="21">
        <v>0</v>
      </c>
      <c r="M824" s="21">
        <v>0</v>
      </c>
      <c r="N824" s="21">
        <v>0</v>
      </c>
      <c r="O824" s="21">
        <v>0</v>
      </c>
      <c r="P824" s="21">
        <v>0</v>
      </c>
      <c r="Q824" s="21">
        <v>0</v>
      </c>
      <c r="R824" s="21">
        <v>0</v>
      </c>
      <c r="S824" s="21">
        <v>0</v>
      </c>
      <c r="T824" s="21">
        <v>0</v>
      </c>
    </row>
    <row r="825" spans="1:20" x14ac:dyDescent="0.25">
      <c r="A825" s="19" t="s">
        <v>105</v>
      </c>
      <c r="B825" s="19">
        <v>99</v>
      </c>
      <c r="C825" s="20" t="s">
        <v>143</v>
      </c>
      <c r="D825" s="19">
        <v>35410003822</v>
      </c>
      <c r="E825" s="19" t="s">
        <v>948</v>
      </c>
      <c r="F825" s="20" t="s">
        <v>949</v>
      </c>
      <c r="G825" s="21">
        <v>1</v>
      </c>
      <c r="H825" s="21">
        <v>1</v>
      </c>
      <c r="I825" s="21">
        <v>0</v>
      </c>
      <c r="J825" s="18" t="str">
        <f>Tableau1[[#This Row],[Code Article Laboratoire]]&amp;Tableau1[[#This Row],[Magasin]]</f>
        <v xml:space="preserve">900.0050Stock Non Range               </v>
      </c>
      <c r="K825" s="21">
        <v>0</v>
      </c>
      <c r="L825" s="21">
        <v>0</v>
      </c>
      <c r="M825" s="21">
        <v>0</v>
      </c>
      <c r="N825" s="21">
        <v>0</v>
      </c>
      <c r="O825" s="21">
        <v>0</v>
      </c>
      <c r="P825" s="21">
        <v>0</v>
      </c>
      <c r="Q825" s="21">
        <v>0</v>
      </c>
      <c r="R825" s="21">
        <v>0</v>
      </c>
      <c r="S825" s="21">
        <v>0</v>
      </c>
      <c r="T825" s="21">
        <v>0</v>
      </c>
    </row>
    <row r="826" spans="1:20" x14ac:dyDescent="0.25">
      <c r="A826" s="19" t="s">
        <v>105</v>
      </c>
      <c r="B826" s="19">
        <v>52</v>
      </c>
      <c r="C826" s="20" t="s">
        <v>109</v>
      </c>
      <c r="D826" s="19">
        <v>35410003848</v>
      </c>
      <c r="E826" s="19" t="s">
        <v>950</v>
      </c>
      <c r="F826" s="20" t="s">
        <v>951</v>
      </c>
      <c r="G826" s="21">
        <v>2</v>
      </c>
      <c r="H826" s="21">
        <v>2</v>
      </c>
      <c r="I826" s="21">
        <v>0</v>
      </c>
      <c r="J826" s="18" t="str">
        <f>Tableau1[[#This Row],[Code Article Laboratoire]]&amp;Tableau1[[#This Row],[Magasin]]</f>
        <v xml:space="preserve">900.0052Retour Attente Destruction    </v>
      </c>
      <c r="K826" s="21">
        <v>0</v>
      </c>
      <c r="L826" s="21">
        <v>0</v>
      </c>
      <c r="M826" s="21">
        <v>0</v>
      </c>
      <c r="N826" s="21">
        <v>0</v>
      </c>
      <c r="O826" s="21">
        <v>0</v>
      </c>
      <c r="P826" s="21">
        <v>0</v>
      </c>
      <c r="Q826" s="21">
        <v>0</v>
      </c>
      <c r="R826" s="21">
        <v>0</v>
      </c>
      <c r="S826" s="21">
        <v>0</v>
      </c>
      <c r="T826" s="21">
        <v>0</v>
      </c>
    </row>
    <row r="827" spans="1:20" x14ac:dyDescent="0.25">
      <c r="A827" s="19" t="s">
        <v>105</v>
      </c>
      <c r="B827" s="19">
        <v>42</v>
      </c>
      <c r="C827" s="20" t="s">
        <v>137</v>
      </c>
      <c r="D827" s="19">
        <v>35410003848</v>
      </c>
      <c r="E827" s="19" t="s">
        <v>950</v>
      </c>
      <c r="F827" s="20" t="s">
        <v>951</v>
      </c>
      <c r="G827" s="21">
        <v>1</v>
      </c>
      <c r="H827" s="21">
        <v>1</v>
      </c>
      <c r="I827" s="21">
        <v>0</v>
      </c>
      <c r="J827" s="18" t="str">
        <f>Tableau1[[#This Row],[Code Article Laboratoire]]&amp;Tableau1[[#This Row],[Magasin]]</f>
        <v xml:space="preserve">900.0052Perime                        </v>
      </c>
      <c r="K827" s="21">
        <v>0</v>
      </c>
      <c r="L827" s="21">
        <v>0</v>
      </c>
      <c r="M827" s="21">
        <v>0</v>
      </c>
      <c r="N827" s="21">
        <v>0</v>
      </c>
      <c r="O827" s="21">
        <v>0</v>
      </c>
      <c r="P827" s="21">
        <v>0</v>
      </c>
      <c r="Q827" s="21">
        <v>0</v>
      </c>
      <c r="R827" s="21">
        <v>0</v>
      </c>
      <c r="S827" s="21">
        <v>0</v>
      </c>
      <c r="T827" s="21">
        <v>0</v>
      </c>
    </row>
    <row r="828" spans="1:20" x14ac:dyDescent="0.25">
      <c r="A828" s="19" t="s">
        <v>105</v>
      </c>
      <c r="B828" s="19">
        <v>0</v>
      </c>
      <c r="C828" s="20" t="s">
        <v>106</v>
      </c>
      <c r="D828" s="19">
        <v>35410003848</v>
      </c>
      <c r="E828" s="19" t="s">
        <v>950</v>
      </c>
      <c r="F828" s="20" t="s">
        <v>951</v>
      </c>
      <c r="G828" s="21">
        <v>0</v>
      </c>
      <c r="H828" s="21">
        <v>72</v>
      </c>
      <c r="I828" s="21">
        <v>0</v>
      </c>
      <c r="J828" s="18" t="str">
        <f>Tableau1[[#This Row],[Code Article Laboratoire]]&amp;Tableau1[[#This Row],[Magasin]]</f>
        <v>900.0052Disponible</v>
      </c>
      <c r="K828" s="21">
        <v>0</v>
      </c>
      <c r="L828" s="21">
        <v>0</v>
      </c>
      <c r="M828" s="21">
        <v>72</v>
      </c>
      <c r="N828" s="21">
        <v>0</v>
      </c>
      <c r="O828" s="21">
        <v>0</v>
      </c>
      <c r="P828" s="21">
        <v>0</v>
      </c>
      <c r="Q828" s="21">
        <v>0</v>
      </c>
      <c r="R828" s="21">
        <v>0</v>
      </c>
      <c r="S828" s="21">
        <v>0</v>
      </c>
      <c r="T828" s="21">
        <v>0</v>
      </c>
    </row>
    <row r="829" spans="1:20" x14ac:dyDescent="0.25">
      <c r="A829" s="19" t="s">
        <v>105</v>
      </c>
      <c r="B829" s="19">
        <v>0</v>
      </c>
      <c r="C829" s="20" t="s">
        <v>106</v>
      </c>
      <c r="D829" s="19">
        <v>35410003855</v>
      </c>
      <c r="E829" s="19" t="s">
        <v>952</v>
      </c>
      <c r="F829" s="20" t="s">
        <v>953</v>
      </c>
      <c r="G829" s="21">
        <v>6</v>
      </c>
      <c r="H829" s="21">
        <v>6</v>
      </c>
      <c r="I829" s="21">
        <v>0</v>
      </c>
      <c r="J829" s="18" t="str">
        <f>Tableau1[[#This Row],[Code Article Laboratoire]]&amp;Tableau1[[#This Row],[Magasin]]</f>
        <v>900.0053Disponible</v>
      </c>
      <c r="K829" s="21">
        <v>0</v>
      </c>
      <c r="L829" s="21">
        <v>0</v>
      </c>
      <c r="M829" s="21">
        <v>0</v>
      </c>
      <c r="N829" s="21">
        <v>0</v>
      </c>
      <c r="O829" s="21">
        <v>0</v>
      </c>
      <c r="P829" s="21">
        <v>0</v>
      </c>
      <c r="Q829" s="21">
        <v>0</v>
      </c>
      <c r="R829" s="21">
        <v>0</v>
      </c>
      <c r="S829" s="21">
        <v>0</v>
      </c>
      <c r="T829" s="21">
        <v>0</v>
      </c>
    </row>
    <row r="830" spans="1:20" x14ac:dyDescent="0.25">
      <c r="A830" s="19" t="s">
        <v>105</v>
      </c>
      <c r="B830" s="19">
        <v>0</v>
      </c>
      <c r="C830" s="20" t="s">
        <v>106</v>
      </c>
      <c r="D830" s="19">
        <v>35410003863</v>
      </c>
      <c r="E830" s="19" t="s">
        <v>954</v>
      </c>
      <c r="F830" s="20" t="s">
        <v>955</v>
      </c>
      <c r="G830" s="21">
        <v>7</v>
      </c>
      <c r="H830" s="21">
        <v>7</v>
      </c>
      <c r="I830" s="21">
        <v>0</v>
      </c>
      <c r="J830" s="18" t="str">
        <f>Tableau1[[#This Row],[Code Article Laboratoire]]&amp;Tableau1[[#This Row],[Magasin]]</f>
        <v>928.0020Disponible</v>
      </c>
      <c r="K830" s="21">
        <v>0</v>
      </c>
      <c r="L830" s="21">
        <v>0</v>
      </c>
      <c r="M830" s="21">
        <v>0</v>
      </c>
      <c r="N830" s="21">
        <v>0</v>
      </c>
      <c r="O830" s="21">
        <v>0</v>
      </c>
      <c r="P830" s="21">
        <v>0</v>
      </c>
      <c r="Q830" s="21">
        <v>0</v>
      </c>
      <c r="R830" s="21">
        <v>0</v>
      </c>
      <c r="S830" s="21">
        <v>0</v>
      </c>
      <c r="T830" s="21">
        <v>0</v>
      </c>
    </row>
    <row r="831" spans="1:20" x14ac:dyDescent="0.25">
      <c r="A831" s="19" t="s">
        <v>105</v>
      </c>
      <c r="B831" s="19">
        <v>43</v>
      </c>
      <c r="C831" s="20" t="s">
        <v>956</v>
      </c>
      <c r="D831" s="19">
        <v>35410006775</v>
      </c>
      <c r="E831" s="19" t="s">
        <v>957</v>
      </c>
      <c r="F831" s="20" t="s">
        <v>958</v>
      </c>
      <c r="G831" s="21">
        <v>5</v>
      </c>
      <c r="H831" s="21">
        <v>5</v>
      </c>
      <c r="I831" s="21">
        <v>0</v>
      </c>
      <c r="J831" s="18" t="str">
        <f>Tableau1[[#This Row],[Code Article Laboratoire]]&amp;Tableau1[[#This Row],[Magasin]]</f>
        <v xml:space="preserve">999.0816Bloque Attente Retraitement   </v>
      </c>
      <c r="K831" s="21">
        <v>0</v>
      </c>
      <c r="L831" s="21">
        <v>0</v>
      </c>
      <c r="M831" s="21">
        <v>0</v>
      </c>
      <c r="N831" s="21">
        <v>0</v>
      </c>
      <c r="O831" s="21">
        <v>0</v>
      </c>
      <c r="P831" s="21">
        <v>0</v>
      </c>
      <c r="Q831" s="21">
        <v>0</v>
      </c>
      <c r="R831" s="21">
        <v>0</v>
      </c>
      <c r="S831" s="21">
        <v>0</v>
      </c>
      <c r="T831" s="21">
        <v>0</v>
      </c>
    </row>
    <row r="832" spans="1:20" x14ac:dyDescent="0.25">
      <c r="A832" s="19" t="s">
        <v>105</v>
      </c>
      <c r="B832" s="19">
        <v>52</v>
      </c>
      <c r="C832" s="20" t="s">
        <v>109</v>
      </c>
      <c r="D832" s="19">
        <v>35410006759</v>
      </c>
      <c r="E832" s="19" t="s">
        <v>959</v>
      </c>
      <c r="F832" s="20" t="s">
        <v>960</v>
      </c>
      <c r="G832" s="21">
        <v>1</v>
      </c>
      <c r="H832" s="21">
        <v>1</v>
      </c>
      <c r="I832" s="21">
        <v>0</v>
      </c>
      <c r="J832" s="18" t="str">
        <f>Tableau1[[#This Row],[Code Article Laboratoire]]&amp;Tableau1[[#This Row],[Magasin]]</f>
        <v xml:space="preserve">999.0832Retour Attente Destruction    </v>
      </c>
      <c r="K832" s="21">
        <v>0</v>
      </c>
      <c r="L832" s="21">
        <v>0</v>
      </c>
      <c r="M832" s="21">
        <v>0</v>
      </c>
      <c r="N832" s="21">
        <v>0</v>
      </c>
      <c r="O832" s="21">
        <v>0</v>
      </c>
      <c r="P832" s="21">
        <v>0</v>
      </c>
      <c r="Q832" s="21">
        <v>0</v>
      </c>
      <c r="R832" s="21">
        <v>0</v>
      </c>
      <c r="S832" s="21">
        <v>0</v>
      </c>
      <c r="T832" s="21">
        <v>0</v>
      </c>
    </row>
    <row r="833" spans="1:20" x14ac:dyDescent="0.25">
      <c r="A833" s="19" t="s">
        <v>105</v>
      </c>
      <c r="B833" s="19">
        <v>0</v>
      </c>
      <c r="C833" s="20" t="s">
        <v>106</v>
      </c>
      <c r="D833" s="19">
        <v>35410006759</v>
      </c>
      <c r="E833" s="19" t="s">
        <v>959</v>
      </c>
      <c r="F833" s="20" t="s">
        <v>960</v>
      </c>
      <c r="G833" s="21">
        <v>17</v>
      </c>
      <c r="H833" s="21">
        <v>17</v>
      </c>
      <c r="I833" s="21">
        <v>0</v>
      </c>
      <c r="J833" s="18" t="str">
        <f>Tableau1[[#This Row],[Code Article Laboratoire]]&amp;Tableau1[[#This Row],[Magasin]]</f>
        <v>999.0832Disponible</v>
      </c>
      <c r="K833" s="21">
        <v>0</v>
      </c>
      <c r="L833" s="21">
        <v>0</v>
      </c>
      <c r="M833" s="21">
        <v>0</v>
      </c>
      <c r="N833" s="21">
        <v>0</v>
      </c>
      <c r="O833" s="21">
        <v>0</v>
      </c>
      <c r="P833" s="21">
        <v>0</v>
      </c>
      <c r="Q833" s="21">
        <v>0</v>
      </c>
      <c r="R833" s="21">
        <v>0</v>
      </c>
      <c r="S833" s="21">
        <v>0</v>
      </c>
      <c r="T833" s="21">
        <v>0</v>
      </c>
    </row>
    <row r="834" spans="1:20" x14ac:dyDescent="0.25">
      <c r="A834" s="19" t="s">
        <v>105</v>
      </c>
      <c r="B834" s="19">
        <v>43</v>
      </c>
      <c r="C834" s="20" t="s">
        <v>956</v>
      </c>
      <c r="D834" s="19">
        <v>35410006759</v>
      </c>
      <c r="E834" s="19" t="s">
        <v>959</v>
      </c>
      <c r="F834" s="20" t="s">
        <v>960</v>
      </c>
      <c r="G834" s="21">
        <v>1</v>
      </c>
      <c r="H834" s="21">
        <v>1</v>
      </c>
      <c r="I834" s="21">
        <v>0</v>
      </c>
      <c r="J834" s="18" t="str">
        <f>Tableau1[[#This Row],[Code Article Laboratoire]]&amp;Tableau1[[#This Row],[Magasin]]</f>
        <v xml:space="preserve">999.0832Bloque Attente Retraitement   </v>
      </c>
      <c r="K834" s="21">
        <v>0</v>
      </c>
      <c r="L834" s="21">
        <v>0</v>
      </c>
      <c r="M834" s="21">
        <v>0</v>
      </c>
      <c r="N834" s="21">
        <v>0</v>
      </c>
      <c r="O834" s="21">
        <v>0</v>
      </c>
      <c r="P834" s="21">
        <v>0</v>
      </c>
      <c r="Q834" s="21">
        <v>0</v>
      </c>
      <c r="R834" s="21">
        <v>0</v>
      </c>
      <c r="S834" s="21">
        <v>0</v>
      </c>
      <c r="T834" s="21">
        <v>0</v>
      </c>
    </row>
    <row r="835" spans="1:20" x14ac:dyDescent="0.25">
      <c r="A835" s="19" t="s">
        <v>105</v>
      </c>
      <c r="B835" s="19">
        <v>52</v>
      </c>
      <c r="C835" s="20" t="s">
        <v>109</v>
      </c>
      <c r="D835" s="19">
        <v>35410004549</v>
      </c>
      <c r="E835" s="19" t="s">
        <v>961</v>
      </c>
      <c r="F835" s="20" t="s">
        <v>962</v>
      </c>
      <c r="G835" s="21">
        <v>3</v>
      </c>
      <c r="H835" s="21">
        <v>3</v>
      </c>
      <c r="I835" s="21">
        <v>0</v>
      </c>
      <c r="J835" s="18" t="str">
        <f>Tableau1[[#This Row],[Code Article Laboratoire]]&amp;Tableau1[[#This Row],[Magasin]]</f>
        <v xml:space="preserve">999.1001Retour Attente Destruction    </v>
      </c>
      <c r="K835" s="21">
        <v>0</v>
      </c>
      <c r="L835" s="21">
        <v>0</v>
      </c>
      <c r="M835" s="21">
        <v>0</v>
      </c>
      <c r="N835" s="21">
        <v>0</v>
      </c>
      <c r="O835" s="21">
        <v>0</v>
      </c>
      <c r="P835" s="21">
        <v>0</v>
      </c>
      <c r="Q835" s="21">
        <v>0</v>
      </c>
      <c r="R835" s="21">
        <v>0</v>
      </c>
      <c r="S835" s="21">
        <v>0</v>
      </c>
      <c r="T835" s="21">
        <v>0</v>
      </c>
    </row>
    <row r="836" spans="1:20" x14ac:dyDescent="0.25">
      <c r="A836" s="19" t="s">
        <v>105</v>
      </c>
      <c r="B836" s="19">
        <v>40</v>
      </c>
      <c r="C836" s="20" t="s">
        <v>604</v>
      </c>
      <c r="D836" s="19">
        <v>35410004549</v>
      </c>
      <c r="E836" s="19" t="s">
        <v>961</v>
      </c>
      <c r="F836" s="20" t="s">
        <v>962</v>
      </c>
      <c r="G836" s="21">
        <v>2</v>
      </c>
      <c r="H836" s="21">
        <v>2</v>
      </c>
      <c r="I836" s="21">
        <v>0</v>
      </c>
      <c r="J836" s="18" t="str">
        <f>Tableau1[[#This Row],[Code Article Laboratoire]]&amp;Tableau1[[#This Row],[Magasin]]</f>
        <v xml:space="preserve">999.1001Quarantaine                   </v>
      </c>
      <c r="K836" s="21">
        <v>0</v>
      </c>
      <c r="L836" s="21">
        <v>0</v>
      </c>
      <c r="M836" s="21">
        <v>0</v>
      </c>
      <c r="N836" s="21">
        <v>0</v>
      </c>
      <c r="O836" s="21">
        <v>0</v>
      </c>
      <c r="P836" s="21">
        <v>0</v>
      </c>
      <c r="Q836" s="21">
        <v>0</v>
      </c>
      <c r="R836" s="21">
        <v>0</v>
      </c>
      <c r="S836" s="21">
        <v>0</v>
      </c>
      <c r="T836" s="21">
        <v>0</v>
      </c>
    </row>
    <row r="837" spans="1:20" x14ac:dyDescent="0.25">
      <c r="A837" s="19" t="s">
        <v>105</v>
      </c>
      <c r="B837" s="19">
        <v>43</v>
      </c>
      <c r="C837" s="20" t="s">
        <v>956</v>
      </c>
      <c r="D837" s="19">
        <v>35410004549</v>
      </c>
      <c r="E837" s="19" t="s">
        <v>961</v>
      </c>
      <c r="F837" s="20" t="s">
        <v>962</v>
      </c>
      <c r="G837" s="21">
        <v>15</v>
      </c>
      <c r="H837" s="21">
        <v>15</v>
      </c>
      <c r="I837" s="21">
        <v>0</v>
      </c>
      <c r="J837" s="18" t="str">
        <f>Tableau1[[#This Row],[Code Article Laboratoire]]&amp;Tableau1[[#This Row],[Magasin]]</f>
        <v xml:space="preserve">999.1001Bloque Attente Retraitement   </v>
      </c>
      <c r="K837" s="21">
        <v>0</v>
      </c>
      <c r="L837" s="21">
        <v>0</v>
      </c>
      <c r="M837" s="21">
        <v>0</v>
      </c>
      <c r="N837" s="21">
        <v>0</v>
      </c>
      <c r="O837" s="21">
        <v>0</v>
      </c>
      <c r="P837" s="21">
        <v>0</v>
      </c>
      <c r="Q837" s="21">
        <v>0</v>
      </c>
      <c r="R837" s="21">
        <v>0</v>
      </c>
      <c r="S837" s="21">
        <v>0</v>
      </c>
      <c r="T837" s="21">
        <v>0</v>
      </c>
    </row>
    <row r="838" spans="1:20" x14ac:dyDescent="0.25">
      <c r="A838" s="19" t="s">
        <v>105</v>
      </c>
      <c r="B838" s="19">
        <v>40</v>
      </c>
      <c r="C838" s="20" t="s">
        <v>604</v>
      </c>
      <c r="D838" s="19">
        <v>35410006668</v>
      </c>
      <c r="E838" s="19" t="s">
        <v>1128</v>
      </c>
      <c r="F838" s="20" t="s">
        <v>1129</v>
      </c>
      <c r="G838" s="21">
        <v>1</v>
      </c>
      <c r="H838" s="21">
        <v>1</v>
      </c>
      <c r="I838" s="21">
        <v>0</v>
      </c>
      <c r="J838" s="18" t="str">
        <f>Tableau1[[#This Row],[Code Article Laboratoire]]&amp;Tableau1[[#This Row],[Magasin]]</f>
        <v xml:space="preserve">999.1004Quarantaine                   </v>
      </c>
      <c r="K838" s="21">
        <v>0</v>
      </c>
      <c r="L838" s="21">
        <v>0</v>
      </c>
      <c r="M838" s="21">
        <v>0</v>
      </c>
      <c r="N838" s="21">
        <v>0</v>
      </c>
      <c r="O838" s="21">
        <v>0</v>
      </c>
      <c r="P838" s="21">
        <v>0</v>
      </c>
      <c r="Q838" s="21">
        <v>0</v>
      </c>
      <c r="R838" s="21">
        <v>0</v>
      </c>
      <c r="S838" s="21">
        <v>0</v>
      </c>
      <c r="T838" s="21">
        <v>0</v>
      </c>
    </row>
    <row r="839" spans="1:20" x14ac:dyDescent="0.25">
      <c r="A839" s="19" t="s">
        <v>105</v>
      </c>
      <c r="B839" s="19">
        <v>52</v>
      </c>
      <c r="C839" s="20" t="s">
        <v>109</v>
      </c>
      <c r="D839" s="19">
        <v>35410004424</v>
      </c>
      <c r="E839" s="19" t="s">
        <v>963</v>
      </c>
      <c r="F839" s="20" t="s">
        <v>964</v>
      </c>
      <c r="G839" s="21">
        <v>1</v>
      </c>
      <c r="H839" s="21">
        <v>1</v>
      </c>
      <c r="I839" s="21">
        <v>0</v>
      </c>
      <c r="J839" s="18" t="str">
        <f>Tableau1[[#This Row],[Code Article Laboratoire]]&amp;Tableau1[[#This Row],[Magasin]]</f>
        <v xml:space="preserve">999.2001Retour Attente Destruction    </v>
      </c>
      <c r="K839" s="21">
        <v>0</v>
      </c>
      <c r="L839" s="21">
        <v>0</v>
      </c>
      <c r="M839" s="21">
        <v>0</v>
      </c>
      <c r="N839" s="21">
        <v>0</v>
      </c>
      <c r="O839" s="21">
        <v>0</v>
      </c>
      <c r="P839" s="21">
        <v>0</v>
      </c>
      <c r="Q839" s="21">
        <v>0</v>
      </c>
      <c r="R839" s="21">
        <v>0</v>
      </c>
      <c r="S839" s="21">
        <v>0</v>
      </c>
      <c r="T839" s="21">
        <v>0</v>
      </c>
    </row>
    <row r="840" spans="1:20" x14ac:dyDescent="0.25">
      <c r="A840" s="19" t="s">
        <v>105</v>
      </c>
      <c r="B840" s="19">
        <v>40</v>
      </c>
      <c r="C840" s="20" t="s">
        <v>604</v>
      </c>
      <c r="D840" s="19">
        <v>35410004507</v>
      </c>
      <c r="E840" s="19" t="s">
        <v>965</v>
      </c>
      <c r="F840" s="20" t="s">
        <v>966</v>
      </c>
      <c r="G840" s="21">
        <v>3</v>
      </c>
      <c r="H840" s="21">
        <v>3</v>
      </c>
      <c r="I840" s="21">
        <v>0</v>
      </c>
      <c r="J840" s="18" t="str">
        <f>Tableau1[[#This Row],[Code Article Laboratoire]]&amp;Tableau1[[#This Row],[Magasin]]</f>
        <v xml:space="preserve">999.2002Quarantaine                   </v>
      </c>
      <c r="K840" s="21">
        <v>0</v>
      </c>
      <c r="L840" s="21">
        <v>0</v>
      </c>
      <c r="M840" s="21">
        <v>0</v>
      </c>
      <c r="N840" s="21">
        <v>0</v>
      </c>
      <c r="O840" s="21">
        <v>0</v>
      </c>
      <c r="P840" s="21">
        <v>0</v>
      </c>
      <c r="Q840" s="21">
        <v>0</v>
      </c>
      <c r="R840" s="21">
        <v>0</v>
      </c>
      <c r="S840" s="21">
        <v>0</v>
      </c>
      <c r="T840" s="21">
        <v>0</v>
      </c>
    </row>
    <row r="841" spans="1:20" x14ac:dyDescent="0.25">
      <c r="A841" s="19" t="s">
        <v>105</v>
      </c>
      <c r="B841" s="19">
        <v>0</v>
      </c>
      <c r="C841" s="20" t="s">
        <v>106</v>
      </c>
      <c r="D841" s="19">
        <v>35410004507</v>
      </c>
      <c r="E841" s="19" t="s">
        <v>965</v>
      </c>
      <c r="F841" s="20" t="s">
        <v>966</v>
      </c>
      <c r="G841" s="21">
        <v>4</v>
      </c>
      <c r="H841" s="21">
        <v>4</v>
      </c>
      <c r="I841" s="21">
        <v>0</v>
      </c>
      <c r="J841" s="18" t="str">
        <f>Tableau1[[#This Row],[Code Article Laboratoire]]&amp;Tableau1[[#This Row],[Magasin]]</f>
        <v>999.2002Disponible</v>
      </c>
      <c r="K841" s="21">
        <v>0</v>
      </c>
      <c r="L841" s="21">
        <v>0</v>
      </c>
      <c r="M841" s="21">
        <v>0</v>
      </c>
      <c r="N841" s="21">
        <v>0</v>
      </c>
      <c r="O841" s="21">
        <v>0</v>
      </c>
      <c r="P841" s="21">
        <v>0</v>
      </c>
      <c r="Q841" s="21">
        <v>0</v>
      </c>
      <c r="R841" s="21">
        <v>0</v>
      </c>
      <c r="S841" s="21">
        <v>0</v>
      </c>
      <c r="T841" s="21">
        <v>0</v>
      </c>
    </row>
    <row r="842" spans="1:20" x14ac:dyDescent="0.25">
      <c r="A842" s="19" t="s">
        <v>105</v>
      </c>
      <c r="B842" s="19">
        <v>43</v>
      </c>
      <c r="C842" s="20" t="s">
        <v>956</v>
      </c>
      <c r="D842" s="19">
        <v>35410004507</v>
      </c>
      <c r="E842" s="19" t="s">
        <v>965</v>
      </c>
      <c r="F842" s="20" t="s">
        <v>966</v>
      </c>
      <c r="G842" s="21">
        <v>2</v>
      </c>
      <c r="H842" s="21">
        <v>2</v>
      </c>
      <c r="I842" s="21">
        <v>0</v>
      </c>
      <c r="J842" s="18" t="str">
        <f>Tableau1[[#This Row],[Code Article Laboratoire]]&amp;Tableau1[[#This Row],[Magasin]]</f>
        <v xml:space="preserve">999.2002Bloque Attente Retraitement   </v>
      </c>
      <c r="K842" s="21">
        <v>0</v>
      </c>
      <c r="L842" s="21">
        <v>0</v>
      </c>
      <c r="M842" s="21">
        <v>0</v>
      </c>
      <c r="N842" s="21">
        <v>0</v>
      </c>
      <c r="O842" s="21">
        <v>0</v>
      </c>
      <c r="P842" s="21">
        <v>0</v>
      </c>
      <c r="Q842" s="21">
        <v>0</v>
      </c>
      <c r="R842" s="21">
        <v>0</v>
      </c>
      <c r="S842" s="21">
        <v>0</v>
      </c>
      <c r="T842" s="21">
        <v>0</v>
      </c>
    </row>
    <row r="843" spans="1:20" x14ac:dyDescent="0.25">
      <c r="A843" s="19" t="s">
        <v>105</v>
      </c>
      <c r="B843" s="19">
        <v>52</v>
      </c>
      <c r="C843" s="20" t="s">
        <v>109</v>
      </c>
      <c r="D843" s="19">
        <v>35410004507</v>
      </c>
      <c r="E843" s="19" t="s">
        <v>965</v>
      </c>
      <c r="F843" s="20" t="s">
        <v>966</v>
      </c>
      <c r="G843" s="21">
        <v>1</v>
      </c>
      <c r="H843" s="21">
        <v>1</v>
      </c>
      <c r="I843" s="21">
        <v>0</v>
      </c>
      <c r="J843" s="18" t="str">
        <f>Tableau1[[#This Row],[Code Article Laboratoire]]&amp;Tableau1[[#This Row],[Magasin]]</f>
        <v xml:space="preserve">999.2002Retour Attente Destruction    </v>
      </c>
      <c r="K843" s="21">
        <v>0</v>
      </c>
      <c r="L843" s="21">
        <v>0</v>
      </c>
      <c r="M843" s="21">
        <v>0</v>
      </c>
      <c r="N843" s="21">
        <v>0</v>
      </c>
      <c r="O843" s="21">
        <v>0</v>
      </c>
      <c r="P843" s="21">
        <v>0</v>
      </c>
      <c r="Q843" s="21">
        <v>0</v>
      </c>
      <c r="R843" s="21">
        <v>0</v>
      </c>
      <c r="S843" s="21">
        <v>0</v>
      </c>
      <c r="T843" s="21">
        <v>0</v>
      </c>
    </row>
    <row r="844" spans="1:20" x14ac:dyDescent="0.25">
      <c r="A844" s="19" t="s">
        <v>105</v>
      </c>
      <c r="B844" s="19">
        <v>43</v>
      </c>
      <c r="C844" s="20" t="s">
        <v>956</v>
      </c>
      <c r="D844" s="19">
        <v>35410006700</v>
      </c>
      <c r="E844" s="19" t="s">
        <v>967</v>
      </c>
      <c r="F844" s="20" t="s">
        <v>968</v>
      </c>
      <c r="G844" s="21">
        <v>2</v>
      </c>
      <c r="H844" s="21">
        <v>2</v>
      </c>
      <c r="I844" s="21">
        <v>0</v>
      </c>
      <c r="J844" s="18" t="str">
        <f>Tableau1[[#This Row],[Code Article Laboratoire]]&amp;Tableau1[[#This Row],[Magasin]]</f>
        <v xml:space="preserve">999.2006Bloque Attente Retraitement   </v>
      </c>
      <c r="K844" s="21">
        <v>0</v>
      </c>
      <c r="L844" s="21">
        <v>0</v>
      </c>
      <c r="M844" s="21">
        <v>0</v>
      </c>
      <c r="N844" s="21">
        <v>0</v>
      </c>
      <c r="O844" s="21">
        <v>0</v>
      </c>
      <c r="P844" s="21">
        <v>0</v>
      </c>
      <c r="Q844" s="21">
        <v>0</v>
      </c>
      <c r="R844" s="21">
        <v>0</v>
      </c>
      <c r="S844" s="21">
        <v>0</v>
      </c>
      <c r="T844" s="21">
        <v>0</v>
      </c>
    </row>
    <row r="845" spans="1:20" ht="20.399999999999999" x14ac:dyDescent="0.25">
      <c r="A845" s="19" t="s">
        <v>105</v>
      </c>
      <c r="B845" s="19">
        <v>43</v>
      </c>
      <c r="C845" s="20" t="s">
        <v>956</v>
      </c>
      <c r="D845" s="19">
        <v>35410006692</v>
      </c>
      <c r="E845" s="19" t="s">
        <v>969</v>
      </c>
      <c r="F845" s="20" t="s">
        <v>970</v>
      </c>
      <c r="G845" s="21">
        <v>1</v>
      </c>
      <c r="H845" s="21">
        <v>1</v>
      </c>
      <c r="I845" s="21">
        <v>0</v>
      </c>
      <c r="J845" s="18" t="str">
        <f>Tableau1[[#This Row],[Code Article Laboratoire]]&amp;Tableau1[[#This Row],[Magasin]]</f>
        <v xml:space="preserve">999.2037Bloque Attente Retraitement   </v>
      </c>
      <c r="K845" s="21">
        <v>0</v>
      </c>
      <c r="L845" s="21">
        <v>0</v>
      </c>
      <c r="M845" s="21">
        <v>0</v>
      </c>
      <c r="N845" s="21">
        <v>0</v>
      </c>
      <c r="O845" s="21">
        <v>0</v>
      </c>
      <c r="P845" s="21">
        <v>0</v>
      </c>
      <c r="Q845" s="21">
        <v>0</v>
      </c>
      <c r="R845" s="21">
        <v>0</v>
      </c>
      <c r="S845" s="21">
        <v>0</v>
      </c>
      <c r="T845" s="21">
        <v>0</v>
      </c>
    </row>
    <row r="846" spans="1:20" ht="20.399999999999999" x14ac:dyDescent="0.25">
      <c r="A846" s="19" t="s">
        <v>105</v>
      </c>
      <c r="B846" s="19">
        <v>0</v>
      </c>
      <c r="C846" s="20" t="s">
        <v>106</v>
      </c>
      <c r="D846" s="19">
        <v>35410006692</v>
      </c>
      <c r="E846" s="19" t="s">
        <v>969</v>
      </c>
      <c r="F846" s="20" t="s">
        <v>970</v>
      </c>
      <c r="G846" s="21">
        <v>16</v>
      </c>
      <c r="H846" s="21">
        <v>16</v>
      </c>
      <c r="I846" s="21">
        <v>0</v>
      </c>
      <c r="J846" s="18" t="str">
        <f>Tableau1[[#This Row],[Code Article Laboratoire]]&amp;Tableau1[[#This Row],[Magasin]]</f>
        <v>999.2037Disponible</v>
      </c>
      <c r="K846" s="21">
        <v>0</v>
      </c>
      <c r="L846" s="21">
        <v>0</v>
      </c>
      <c r="M846" s="21">
        <v>0</v>
      </c>
      <c r="N846" s="21">
        <v>0</v>
      </c>
      <c r="O846" s="21">
        <v>0</v>
      </c>
      <c r="P846" s="21">
        <v>0</v>
      </c>
      <c r="Q846" s="21">
        <v>0</v>
      </c>
      <c r="R846" s="21">
        <v>0</v>
      </c>
      <c r="S846" s="21">
        <v>0</v>
      </c>
      <c r="T846" s="21">
        <v>0</v>
      </c>
    </row>
    <row r="847" spans="1:20" x14ac:dyDescent="0.25">
      <c r="A847" s="19" t="s">
        <v>105</v>
      </c>
      <c r="B847" s="19">
        <v>43</v>
      </c>
      <c r="C847" s="20" t="s">
        <v>956</v>
      </c>
      <c r="D847" s="19">
        <v>35410006601</v>
      </c>
      <c r="E847" s="19" t="s">
        <v>971</v>
      </c>
      <c r="F847" s="20" t="s">
        <v>972</v>
      </c>
      <c r="G847" s="21">
        <v>2</v>
      </c>
      <c r="H847" s="21">
        <v>2</v>
      </c>
      <c r="I847" s="21">
        <v>0</v>
      </c>
      <c r="J847" s="18" t="str">
        <f>Tableau1[[#This Row],[Code Article Laboratoire]]&amp;Tableau1[[#This Row],[Magasin]]</f>
        <v xml:space="preserve">999.2042Bloque Attente Retraitement   </v>
      </c>
      <c r="K847" s="21">
        <v>0</v>
      </c>
      <c r="L847" s="21">
        <v>0</v>
      </c>
      <c r="M847" s="21">
        <v>0</v>
      </c>
      <c r="N847" s="21">
        <v>0</v>
      </c>
      <c r="O847" s="21">
        <v>0</v>
      </c>
      <c r="P847" s="21">
        <v>0</v>
      </c>
      <c r="Q847" s="21">
        <v>0</v>
      </c>
      <c r="R847" s="21">
        <v>0</v>
      </c>
      <c r="S847" s="21">
        <v>0</v>
      </c>
      <c r="T847" s="21">
        <v>0</v>
      </c>
    </row>
    <row r="848" spans="1:20" ht="20.399999999999999" x14ac:dyDescent="0.25">
      <c r="A848" s="19" t="s">
        <v>105</v>
      </c>
      <c r="B848" s="19">
        <v>43</v>
      </c>
      <c r="C848" s="20" t="s">
        <v>956</v>
      </c>
      <c r="D848" s="19">
        <v>35410006718</v>
      </c>
      <c r="E848" s="19" t="s">
        <v>973</v>
      </c>
      <c r="F848" s="20" t="s">
        <v>974</v>
      </c>
      <c r="G848" s="21">
        <v>2</v>
      </c>
      <c r="H848" s="21">
        <v>2</v>
      </c>
      <c r="I848" s="21">
        <v>0</v>
      </c>
      <c r="J848" s="18" t="str">
        <f>Tableau1[[#This Row],[Code Article Laboratoire]]&amp;Tableau1[[#This Row],[Magasin]]</f>
        <v xml:space="preserve">999.2048Bloque Attente Retraitement   </v>
      </c>
      <c r="K848" s="21">
        <v>0</v>
      </c>
      <c r="L848" s="21">
        <v>0</v>
      </c>
      <c r="M848" s="21">
        <v>0</v>
      </c>
      <c r="N848" s="21">
        <v>0</v>
      </c>
      <c r="O848" s="21">
        <v>0</v>
      </c>
      <c r="P848" s="21">
        <v>0</v>
      </c>
      <c r="Q848" s="21">
        <v>0</v>
      </c>
      <c r="R848" s="21">
        <v>0</v>
      </c>
      <c r="S848" s="21">
        <v>0</v>
      </c>
      <c r="T848" s="21">
        <v>0</v>
      </c>
    </row>
    <row r="849" spans="1:20" x14ac:dyDescent="0.25">
      <c r="A849" s="19" t="s">
        <v>105</v>
      </c>
      <c r="B849" s="19">
        <v>43</v>
      </c>
      <c r="C849" s="20" t="s">
        <v>956</v>
      </c>
      <c r="D849" s="19">
        <v>35410006742</v>
      </c>
      <c r="E849" s="19" t="s">
        <v>977</v>
      </c>
      <c r="F849" s="20" t="s">
        <v>978</v>
      </c>
      <c r="G849" s="21">
        <v>6</v>
      </c>
      <c r="H849" s="21">
        <v>6</v>
      </c>
      <c r="I849" s="21">
        <v>0</v>
      </c>
      <c r="J849" s="18" t="str">
        <f>Tableau1[[#This Row],[Code Article Laboratoire]]&amp;Tableau1[[#This Row],[Magasin]]</f>
        <v xml:space="preserve">999.7009Bloque Attente Retraitement   </v>
      </c>
      <c r="K849" s="21">
        <v>0</v>
      </c>
      <c r="L849" s="21">
        <v>0</v>
      </c>
      <c r="M849" s="21">
        <v>0</v>
      </c>
      <c r="N849" s="21">
        <v>0</v>
      </c>
      <c r="O849" s="21">
        <v>0</v>
      </c>
      <c r="P849" s="21">
        <v>0</v>
      </c>
      <c r="Q849" s="21">
        <v>0</v>
      </c>
      <c r="R849" s="21">
        <v>0</v>
      </c>
      <c r="S849" s="21">
        <v>0</v>
      </c>
      <c r="T849" s="21">
        <v>0</v>
      </c>
    </row>
    <row r="850" spans="1:20" ht="20.399999999999999" x14ac:dyDescent="0.25">
      <c r="A850" s="19" t="s">
        <v>105</v>
      </c>
      <c r="B850" s="19">
        <v>43</v>
      </c>
      <c r="C850" s="20" t="s">
        <v>956</v>
      </c>
      <c r="D850" s="19">
        <v>35410006767</v>
      </c>
      <c r="E850" s="19" t="s">
        <v>979</v>
      </c>
      <c r="F850" s="20" t="s">
        <v>980</v>
      </c>
      <c r="G850" s="21">
        <v>15</v>
      </c>
      <c r="H850" s="21">
        <v>15</v>
      </c>
      <c r="I850" s="21">
        <v>0</v>
      </c>
      <c r="J850" s="18" t="str">
        <f>Tableau1[[#This Row],[Code Article Laboratoire]]&amp;Tableau1[[#This Row],[Magasin]]</f>
        <v xml:space="preserve">999.9188Bloque Attente Retraitement   </v>
      </c>
      <c r="K850" s="21">
        <v>0</v>
      </c>
      <c r="L850" s="21">
        <v>0</v>
      </c>
      <c r="M850" s="21">
        <v>0</v>
      </c>
      <c r="N850" s="21">
        <v>0</v>
      </c>
      <c r="O850" s="21">
        <v>0</v>
      </c>
      <c r="P850" s="21">
        <v>0</v>
      </c>
      <c r="Q850" s="21">
        <v>0</v>
      </c>
      <c r="R850" s="21">
        <v>0</v>
      </c>
      <c r="S850" s="21">
        <v>0</v>
      </c>
      <c r="T850" s="21">
        <v>0</v>
      </c>
    </row>
    <row r="851" spans="1:20" x14ac:dyDescent="0.25">
      <c r="A851" s="19" t="s">
        <v>105</v>
      </c>
      <c r="B851" s="19">
        <v>52</v>
      </c>
      <c r="C851" s="20" t="s">
        <v>109</v>
      </c>
      <c r="D851" s="19">
        <v>35410004952</v>
      </c>
      <c r="E851" s="19" t="s">
        <v>981</v>
      </c>
      <c r="F851" s="20" t="s">
        <v>982</v>
      </c>
      <c r="G851" s="21">
        <v>2</v>
      </c>
      <c r="H851" s="21">
        <v>2</v>
      </c>
      <c r="I851" s="21">
        <v>0</v>
      </c>
      <c r="J851" s="18" t="str">
        <f>Tableau1[[#This Row],[Code Article Laboratoire]]&amp;Tableau1[[#This Row],[Magasin]]</f>
        <v xml:space="preserve">HMF.0012Retour Attente Destruction    </v>
      </c>
      <c r="K851" s="21">
        <v>0</v>
      </c>
      <c r="L851" s="21">
        <v>0</v>
      </c>
      <c r="M851" s="21">
        <v>0</v>
      </c>
      <c r="N851" s="21">
        <v>0</v>
      </c>
      <c r="O851" s="21">
        <v>0</v>
      </c>
      <c r="P851" s="21">
        <v>0</v>
      </c>
      <c r="Q851" s="21">
        <v>0</v>
      </c>
      <c r="R851" s="21">
        <v>0</v>
      </c>
      <c r="S851" s="21">
        <v>0</v>
      </c>
      <c r="T851" s="21">
        <v>0</v>
      </c>
    </row>
    <row r="852" spans="1:20" x14ac:dyDescent="0.25">
      <c r="A852" s="19" t="s">
        <v>105</v>
      </c>
      <c r="B852" s="19">
        <v>0</v>
      </c>
      <c r="C852" s="20" t="s">
        <v>106</v>
      </c>
      <c r="D852" s="19">
        <v>35410004952</v>
      </c>
      <c r="E852" s="19" t="s">
        <v>981</v>
      </c>
      <c r="F852" s="20" t="s">
        <v>982</v>
      </c>
      <c r="G852" s="21">
        <v>432</v>
      </c>
      <c r="H852" s="21">
        <v>510</v>
      </c>
      <c r="I852" s="21">
        <v>0</v>
      </c>
      <c r="J852" s="18" t="str">
        <f>Tableau1[[#This Row],[Code Article Laboratoire]]&amp;Tableau1[[#This Row],[Magasin]]</f>
        <v>HMF.0012Disponible</v>
      </c>
      <c r="K852" s="21">
        <v>0</v>
      </c>
      <c r="L852" s="21">
        <v>0</v>
      </c>
      <c r="M852" s="21">
        <v>78</v>
      </c>
      <c r="N852" s="21">
        <v>0</v>
      </c>
      <c r="O852" s="21">
        <v>0</v>
      </c>
      <c r="P852" s="21">
        <v>0</v>
      </c>
      <c r="Q852" s="21">
        <v>0</v>
      </c>
      <c r="R852" s="21">
        <v>0</v>
      </c>
      <c r="S852" s="21">
        <v>0</v>
      </c>
      <c r="T852" s="21">
        <v>0</v>
      </c>
    </row>
    <row r="853" spans="1:20" x14ac:dyDescent="0.25">
      <c r="A853" s="19" t="s">
        <v>105</v>
      </c>
      <c r="B853" s="19">
        <v>0</v>
      </c>
      <c r="C853" s="20" t="s">
        <v>106</v>
      </c>
      <c r="D853" s="19">
        <v>35410006841</v>
      </c>
      <c r="E853" s="19" t="s">
        <v>983</v>
      </c>
      <c r="F853" s="20" t="s">
        <v>984</v>
      </c>
      <c r="G853" s="21">
        <v>579</v>
      </c>
      <c r="H853" s="21">
        <v>579</v>
      </c>
      <c r="I853" s="21">
        <v>0</v>
      </c>
      <c r="J853" s="18" t="str">
        <f>Tableau1[[#This Row],[Code Article Laboratoire]]&amp;Tableau1[[#This Row],[Magasin]]</f>
        <v>HMF.0014Disponible</v>
      </c>
      <c r="K853" s="21">
        <v>0</v>
      </c>
      <c r="L853" s="21">
        <v>0</v>
      </c>
      <c r="M853" s="21">
        <v>0</v>
      </c>
      <c r="N853" s="21">
        <v>0</v>
      </c>
      <c r="O853" s="21">
        <v>0</v>
      </c>
      <c r="P853" s="21">
        <v>0</v>
      </c>
      <c r="Q853" s="21">
        <v>0</v>
      </c>
      <c r="R853" s="21">
        <v>0</v>
      </c>
      <c r="S853" s="21">
        <v>0</v>
      </c>
      <c r="T853" s="21">
        <v>0</v>
      </c>
    </row>
    <row r="854" spans="1:20" x14ac:dyDescent="0.25">
      <c r="A854" s="19" t="s">
        <v>105</v>
      </c>
      <c r="B854" s="19">
        <v>0</v>
      </c>
      <c r="C854" s="20" t="s">
        <v>106</v>
      </c>
      <c r="D854" s="19">
        <v>35410006858</v>
      </c>
      <c r="E854" s="19" t="s">
        <v>985</v>
      </c>
      <c r="F854" s="20" t="s">
        <v>986</v>
      </c>
      <c r="G854" s="21">
        <v>616</v>
      </c>
      <c r="H854" s="21">
        <v>616</v>
      </c>
      <c r="I854" s="21">
        <v>0</v>
      </c>
      <c r="J854" s="18" t="str">
        <f>Tableau1[[#This Row],[Code Article Laboratoire]]&amp;Tableau1[[#This Row],[Magasin]]</f>
        <v>HMF.0015Disponible</v>
      </c>
      <c r="K854" s="21">
        <v>0</v>
      </c>
      <c r="L854" s="21">
        <v>0</v>
      </c>
      <c r="M854" s="21">
        <v>0</v>
      </c>
      <c r="N854" s="21">
        <v>0</v>
      </c>
      <c r="O854" s="21">
        <v>0</v>
      </c>
      <c r="P854" s="21">
        <v>0</v>
      </c>
      <c r="Q854" s="21">
        <v>0</v>
      </c>
      <c r="R854" s="21">
        <v>0</v>
      </c>
      <c r="S854" s="21">
        <v>0</v>
      </c>
      <c r="T854" s="21">
        <v>0</v>
      </c>
    </row>
    <row r="855" spans="1:20" x14ac:dyDescent="0.25">
      <c r="A855" s="19" t="s">
        <v>105</v>
      </c>
      <c r="B855" s="19">
        <v>0</v>
      </c>
      <c r="C855" s="20" t="s">
        <v>106</v>
      </c>
      <c r="D855" s="19">
        <v>35410006940</v>
      </c>
      <c r="E855" s="19" t="s">
        <v>987</v>
      </c>
      <c r="F855" s="20" t="s">
        <v>988</v>
      </c>
      <c r="G855" s="21">
        <v>293</v>
      </c>
      <c r="H855" s="21">
        <v>294</v>
      </c>
      <c r="I855" s="21">
        <v>0</v>
      </c>
      <c r="J855" s="18" t="str">
        <f>Tableau1[[#This Row],[Code Article Laboratoire]]&amp;Tableau1[[#This Row],[Magasin]]</f>
        <v>HMF.0016Disponible</v>
      </c>
      <c r="K855" s="21">
        <v>0</v>
      </c>
      <c r="L855" s="21">
        <v>0</v>
      </c>
      <c r="M855" s="21">
        <v>1</v>
      </c>
      <c r="N855" s="21">
        <v>0</v>
      </c>
      <c r="O855" s="21">
        <v>0</v>
      </c>
      <c r="P855" s="21">
        <v>0</v>
      </c>
      <c r="Q855" s="21">
        <v>0</v>
      </c>
      <c r="R855" s="21">
        <v>0</v>
      </c>
      <c r="S855" s="21">
        <v>0</v>
      </c>
      <c r="T855" s="21">
        <v>0</v>
      </c>
    </row>
    <row r="856" spans="1:20" x14ac:dyDescent="0.25">
      <c r="A856" s="19" t="s">
        <v>105</v>
      </c>
      <c r="B856" s="19">
        <v>0</v>
      </c>
      <c r="C856" s="20" t="s">
        <v>106</v>
      </c>
      <c r="D856" s="19">
        <v>35410006999</v>
      </c>
      <c r="E856" s="19" t="s">
        <v>989</v>
      </c>
      <c r="F856" s="20" t="s">
        <v>990</v>
      </c>
      <c r="G856" s="21">
        <v>49</v>
      </c>
      <c r="H856" s="21">
        <v>49</v>
      </c>
      <c r="I856" s="21">
        <v>0</v>
      </c>
      <c r="J856" s="18" t="str">
        <f>Tableau1[[#This Row],[Code Article Laboratoire]]&amp;Tableau1[[#This Row],[Magasin]]</f>
        <v>HMF.0017Disponible</v>
      </c>
      <c r="K856" s="21">
        <v>0</v>
      </c>
      <c r="L856" s="21">
        <v>0</v>
      </c>
      <c r="M856" s="21">
        <v>0</v>
      </c>
      <c r="N856" s="21">
        <v>0</v>
      </c>
      <c r="O856" s="21">
        <v>0</v>
      </c>
      <c r="P856" s="21">
        <v>0</v>
      </c>
      <c r="Q856" s="21">
        <v>0</v>
      </c>
      <c r="R856" s="21">
        <v>0</v>
      </c>
      <c r="S856" s="21">
        <v>0</v>
      </c>
      <c r="T856" s="21">
        <v>0</v>
      </c>
    </row>
    <row r="857" spans="1:20" x14ac:dyDescent="0.25">
      <c r="A857" s="19" t="s">
        <v>105</v>
      </c>
      <c r="B857" s="19">
        <v>0</v>
      </c>
      <c r="C857" s="20" t="s">
        <v>106</v>
      </c>
      <c r="D857" s="19">
        <v>35410007427</v>
      </c>
      <c r="E857" s="19" t="s">
        <v>991</v>
      </c>
      <c r="F857" s="20" t="s">
        <v>992</v>
      </c>
      <c r="G857" s="21">
        <v>287</v>
      </c>
      <c r="H857" s="21">
        <v>287</v>
      </c>
      <c r="I857" s="21">
        <v>0</v>
      </c>
      <c r="J857" s="18" t="str">
        <f>Tableau1[[#This Row],[Code Article Laboratoire]]&amp;Tableau1[[#This Row],[Magasin]]</f>
        <v>HMF.0018Disponible</v>
      </c>
      <c r="K857" s="21">
        <v>0</v>
      </c>
      <c r="L857" s="21">
        <v>0</v>
      </c>
      <c r="M857" s="21">
        <v>0</v>
      </c>
      <c r="N857" s="21">
        <v>0</v>
      </c>
      <c r="O857" s="21">
        <v>0</v>
      </c>
      <c r="P857" s="21">
        <v>0</v>
      </c>
      <c r="Q857" s="21">
        <v>0</v>
      </c>
      <c r="R857" s="21">
        <v>0</v>
      </c>
      <c r="S857" s="21">
        <v>0</v>
      </c>
      <c r="T857" s="21">
        <v>0</v>
      </c>
    </row>
    <row r="858" spans="1:20" x14ac:dyDescent="0.25">
      <c r="A858" s="19" t="s">
        <v>105</v>
      </c>
      <c r="B858" s="19">
        <v>52</v>
      </c>
      <c r="C858" s="20" t="s">
        <v>109</v>
      </c>
      <c r="D858" s="19">
        <v>35410004150</v>
      </c>
      <c r="E858" s="19" t="s">
        <v>993</v>
      </c>
      <c r="F858" s="20" t="s">
        <v>994</v>
      </c>
      <c r="G858" s="21">
        <v>1</v>
      </c>
      <c r="H858" s="21">
        <v>1</v>
      </c>
      <c r="I858" s="21">
        <v>0</v>
      </c>
      <c r="J858" s="18" t="str">
        <f>Tableau1[[#This Row],[Code Article Laboratoire]]&amp;Tableau1[[#This Row],[Magasin]]</f>
        <v xml:space="preserve">HMT.0033Retour Attente Destruction    </v>
      </c>
      <c r="K858" s="21">
        <v>0</v>
      </c>
      <c r="L858" s="21">
        <v>0</v>
      </c>
      <c r="M858" s="21">
        <v>0</v>
      </c>
      <c r="N858" s="21">
        <v>0</v>
      </c>
      <c r="O858" s="21">
        <v>0</v>
      </c>
      <c r="P858" s="21">
        <v>0</v>
      </c>
      <c r="Q858" s="21">
        <v>0</v>
      </c>
      <c r="R858" s="21">
        <v>0</v>
      </c>
      <c r="S858" s="21">
        <v>0</v>
      </c>
      <c r="T858" s="21">
        <v>0</v>
      </c>
    </row>
    <row r="859" spans="1:20" x14ac:dyDescent="0.25">
      <c r="A859" s="19" t="s">
        <v>105</v>
      </c>
      <c r="B859" s="19">
        <v>0</v>
      </c>
      <c r="C859" s="20" t="s">
        <v>106</v>
      </c>
      <c r="D859" s="19">
        <v>35410004150</v>
      </c>
      <c r="E859" s="19" t="s">
        <v>993</v>
      </c>
      <c r="F859" s="20" t="s">
        <v>994</v>
      </c>
      <c r="G859" s="21">
        <v>74</v>
      </c>
      <c r="H859" s="21">
        <v>75</v>
      </c>
      <c r="I859" s="21">
        <v>0</v>
      </c>
      <c r="J859" s="18" t="str">
        <f>Tableau1[[#This Row],[Code Article Laboratoire]]&amp;Tableau1[[#This Row],[Magasin]]</f>
        <v>HMT.0033Disponible</v>
      </c>
      <c r="K859" s="21">
        <v>0</v>
      </c>
      <c r="L859" s="21">
        <v>0</v>
      </c>
      <c r="M859" s="21">
        <v>1</v>
      </c>
      <c r="N859" s="21">
        <v>0</v>
      </c>
      <c r="O859" s="21">
        <v>0</v>
      </c>
      <c r="P859" s="21">
        <v>0</v>
      </c>
      <c r="Q859" s="21">
        <v>0</v>
      </c>
      <c r="R859" s="21">
        <v>0</v>
      </c>
      <c r="S859" s="21">
        <v>0</v>
      </c>
      <c r="T859" s="21">
        <v>0</v>
      </c>
    </row>
    <row r="860" spans="1:20" x14ac:dyDescent="0.25">
      <c r="A860" s="19" t="s">
        <v>105</v>
      </c>
      <c r="B860" s="19">
        <v>52</v>
      </c>
      <c r="C860" s="20" t="s">
        <v>109</v>
      </c>
      <c r="D860" s="19">
        <v>35410004184</v>
      </c>
      <c r="E860" s="19" t="s">
        <v>995</v>
      </c>
      <c r="F860" s="20" t="s">
        <v>996</v>
      </c>
      <c r="G860" s="21">
        <v>4</v>
      </c>
      <c r="H860" s="21">
        <v>4</v>
      </c>
      <c r="I860" s="21">
        <v>0</v>
      </c>
      <c r="J860" s="18" t="str">
        <f>Tableau1[[#This Row],[Code Article Laboratoire]]&amp;Tableau1[[#This Row],[Magasin]]</f>
        <v xml:space="preserve">HMT.0034Retour Attente Destruction    </v>
      </c>
      <c r="K860" s="21">
        <v>0</v>
      </c>
      <c r="L860" s="21">
        <v>0</v>
      </c>
      <c r="M860" s="21">
        <v>0</v>
      </c>
      <c r="N860" s="21">
        <v>0</v>
      </c>
      <c r="O860" s="21">
        <v>0</v>
      </c>
      <c r="P860" s="21">
        <v>0</v>
      </c>
      <c r="Q860" s="21">
        <v>0</v>
      </c>
      <c r="R860" s="21">
        <v>0</v>
      </c>
      <c r="S860" s="21">
        <v>0</v>
      </c>
      <c r="T860" s="21">
        <v>0</v>
      </c>
    </row>
    <row r="861" spans="1:20" x14ac:dyDescent="0.25">
      <c r="A861" s="19" t="s">
        <v>105</v>
      </c>
      <c r="B861" s="19">
        <v>52</v>
      </c>
      <c r="C861" s="20" t="s">
        <v>109</v>
      </c>
      <c r="D861" s="19">
        <v>35410005306</v>
      </c>
      <c r="E861" s="19" t="s">
        <v>997</v>
      </c>
      <c r="F861" s="20" t="s">
        <v>998</v>
      </c>
      <c r="G861" s="21">
        <v>13</v>
      </c>
      <c r="H861" s="21">
        <v>13</v>
      </c>
      <c r="I861" s="21">
        <v>0</v>
      </c>
      <c r="J861" s="18" t="str">
        <f>Tableau1[[#This Row],[Code Article Laboratoire]]&amp;Tableau1[[#This Row],[Magasin]]</f>
        <v xml:space="preserve">HMT.0038Retour Attente Destruction    </v>
      </c>
      <c r="K861" s="21">
        <v>0</v>
      </c>
      <c r="L861" s="21">
        <v>0</v>
      </c>
      <c r="M861" s="21">
        <v>0</v>
      </c>
      <c r="N861" s="21">
        <v>0</v>
      </c>
      <c r="O861" s="21">
        <v>0</v>
      </c>
      <c r="P861" s="21">
        <v>0</v>
      </c>
      <c r="Q861" s="21">
        <v>0</v>
      </c>
      <c r="R861" s="21">
        <v>0</v>
      </c>
      <c r="S861" s="21">
        <v>0</v>
      </c>
      <c r="T861" s="21">
        <v>0</v>
      </c>
    </row>
    <row r="862" spans="1:20" x14ac:dyDescent="0.25">
      <c r="A862" s="19" t="s">
        <v>105</v>
      </c>
      <c r="B862" s="19">
        <v>52</v>
      </c>
      <c r="C862" s="20" t="s">
        <v>109</v>
      </c>
      <c r="D862" s="19">
        <v>35410004838</v>
      </c>
      <c r="E862" s="19" t="s">
        <v>999</v>
      </c>
      <c r="F862" s="20" t="s">
        <v>1000</v>
      </c>
      <c r="G862" s="21">
        <v>92</v>
      </c>
      <c r="H862" s="21">
        <v>92</v>
      </c>
      <c r="I862" s="21">
        <v>0</v>
      </c>
      <c r="J862" s="18" t="str">
        <f>Tableau1[[#This Row],[Code Article Laboratoire]]&amp;Tableau1[[#This Row],[Magasin]]</f>
        <v xml:space="preserve">HMT.0039Retour Attente Destruction    </v>
      </c>
      <c r="K862" s="21">
        <v>0</v>
      </c>
      <c r="L862" s="21">
        <v>0</v>
      </c>
      <c r="M862" s="21">
        <v>0</v>
      </c>
      <c r="N862" s="21">
        <v>0</v>
      </c>
      <c r="O862" s="21">
        <v>0</v>
      </c>
      <c r="P862" s="21">
        <v>0</v>
      </c>
      <c r="Q862" s="21">
        <v>0</v>
      </c>
      <c r="R862" s="21">
        <v>0</v>
      </c>
      <c r="S862" s="21">
        <v>0</v>
      </c>
      <c r="T862" s="21">
        <v>0</v>
      </c>
    </row>
    <row r="863" spans="1:20" x14ac:dyDescent="0.25">
      <c r="A863" s="19" t="s">
        <v>105</v>
      </c>
      <c r="B863" s="19">
        <v>0</v>
      </c>
      <c r="C863" s="20" t="s">
        <v>106</v>
      </c>
      <c r="D863" s="19">
        <v>35410004838</v>
      </c>
      <c r="E863" s="19" t="s">
        <v>999</v>
      </c>
      <c r="F863" s="20" t="s">
        <v>1000</v>
      </c>
      <c r="G863" s="21">
        <v>329</v>
      </c>
      <c r="H863" s="21">
        <v>331</v>
      </c>
      <c r="I863" s="21">
        <v>0</v>
      </c>
      <c r="J863" s="18" t="str">
        <f>Tableau1[[#This Row],[Code Article Laboratoire]]&amp;Tableau1[[#This Row],[Magasin]]</f>
        <v>HMT.0039Disponible</v>
      </c>
      <c r="K863" s="21">
        <v>0</v>
      </c>
      <c r="L863" s="21">
        <v>0</v>
      </c>
      <c r="M863" s="21">
        <v>2</v>
      </c>
      <c r="N863" s="21">
        <v>0</v>
      </c>
      <c r="O863" s="21">
        <v>0</v>
      </c>
      <c r="P863" s="21">
        <v>0</v>
      </c>
      <c r="Q863" s="21">
        <v>0</v>
      </c>
      <c r="R863" s="21">
        <v>0</v>
      </c>
      <c r="S863" s="21">
        <v>0</v>
      </c>
      <c r="T863" s="21">
        <v>0</v>
      </c>
    </row>
    <row r="864" spans="1:20" x14ac:dyDescent="0.25">
      <c r="A864" s="19" t="s">
        <v>105</v>
      </c>
      <c r="B864" s="19">
        <v>52</v>
      </c>
      <c r="C864" s="20" t="s">
        <v>109</v>
      </c>
      <c r="D864" s="19">
        <v>35410005421</v>
      </c>
      <c r="E864" s="19" t="s">
        <v>1001</v>
      </c>
      <c r="F864" s="20" t="s">
        <v>1002</v>
      </c>
      <c r="G864" s="21">
        <v>1</v>
      </c>
      <c r="H864" s="21">
        <v>1</v>
      </c>
      <c r="I864" s="21">
        <v>0</v>
      </c>
      <c r="J864" s="18" t="str">
        <f>Tableau1[[#This Row],[Code Article Laboratoire]]&amp;Tableau1[[#This Row],[Magasin]]</f>
        <v xml:space="preserve">HMT.0044Retour Attente Destruction    </v>
      </c>
      <c r="K864" s="21">
        <v>0</v>
      </c>
      <c r="L864" s="21">
        <v>0</v>
      </c>
      <c r="M864" s="21">
        <v>0</v>
      </c>
      <c r="N864" s="21">
        <v>0</v>
      </c>
      <c r="O864" s="21">
        <v>0</v>
      </c>
      <c r="P864" s="21">
        <v>0</v>
      </c>
      <c r="Q864" s="21">
        <v>0</v>
      </c>
      <c r="R864" s="21">
        <v>0</v>
      </c>
      <c r="S864" s="21">
        <v>0</v>
      </c>
      <c r="T864" s="21">
        <v>0</v>
      </c>
    </row>
    <row r="865" spans="1:20" x14ac:dyDescent="0.25">
      <c r="A865" s="19" t="s">
        <v>105</v>
      </c>
      <c r="B865" s="19">
        <v>0</v>
      </c>
      <c r="C865" s="20" t="s">
        <v>106</v>
      </c>
      <c r="D865" s="19">
        <v>35410005421</v>
      </c>
      <c r="E865" s="19" t="s">
        <v>1001</v>
      </c>
      <c r="F865" s="20" t="s">
        <v>1002</v>
      </c>
      <c r="G865" s="21">
        <v>2</v>
      </c>
      <c r="H865" s="21">
        <v>3</v>
      </c>
      <c r="I865" s="21">
        <v>0</v>
      </c>
      <c r="J865" s="18" t="str">
        <f>Tableau1[[#This Row],[Code Article Laboratoire]]&amp;Tableau1[[#This Row],[Magasin]]</f>
        <v>HMT.0044Disponible</v>
      </c>
      <c r="K865" s="21">
        <v>0</v>
      </c>
      <c r="L865" s="21">
        <v>0</v>
      </c>
      <c r="M865" s="21">
        <v>1</v>
      </c>
      <c r="N865" s="21">
        <v>0</v>
      </c>
      <c r="O865" s="21">
        <v>0</v>
      </c>
      <c r="P865" s="21">
        <v>0</v>
      </c>
      <c r="Q865" s="21">
        <v>0</v>
      </c>
      <c r="R865" s="21">
        <v>0</v>
      </c>
      <c r="S865" s="21">
        <v>0</v>
      </c>
      <c r="T865" s="21">
        <v>0</v>
      </c>
    </row>
    <row r="866" spans="1:20" x14ac:dyDescent="0.25">
      <c r="A866" s="19" t="s">
        <v>105</v>
      </c>
      <c r="B866" s="19">
        <v>41</v>
      </c>
      <c r="C866" s="20" t="s">
        <v>134</v>
      </c>
      <c r="D866" s="19">
        <v>35410004226</v>
      </c>
      <c r="E866" s="19" t="s">
        <v>1003</v>
      </c>
      <c r="F866" s="20" t="s">
        <v>1004</v>
      </c>
      <c r="G866" s="21">
        <v>120</v>
      </c>
      <c r="H866" s="21">
        <v>120</v>
      </c>
      <c r="I866" s="21">
        <v>0</v>
      </c>
      <c r="J866" s="18" t="str">
        <f>Tableau1[[#This Row],[Code Article Laboratoire]]&amp;Tableau1[[#This Row],[Magasin]]</f>
        <v xml:space="preserve">HMT.0047Quarantaine A Detruire        </v>
      </c>
      <c r="K866" s="21">
        <v>0</v>
      </c>
      <c r="L866" s="21">
        <v>0</v>
      </c>
      <c r="M866" s="21">
        <v>0</v>
      </c>
      <c r="N866" s="21">
        <v>0</v>
      </c>
      <c r="O866" s="21">
        <v>0</v>
      </c>
      <c r="P866" s="21">
        <v>0</v>
      </c>
      <c r="Q866" s="21">
        <v>0</v>
      </c>
      <c r="R866" s="21">
        <v>0</v>
      </c>
      <c r="S866" s="21">
        <v>0</v>
      </c>
      <c r="T866" s="21">
        <v>0</v>
      </c>
    </row>
    <row r="867" spans="1:20" x14ac:dyDescent="0.25">
      <c r="A867" s="19" t="s">
        <v>105</v>
      </c>
      <c r="B867" s="19">
        <v>54</v>
      </c>
      <c r="C867" s="20" t="s">
        <v>1005</v>
      </c>
      <c r="D867" s="19">
        <v>35410005413</v>
      </c>
      <c r="E867" s="19" t="s">
        <v>1006</v>
      </c>
      <c r="F867" s="20" t="s">
        <v>1007</v>
      </c>
      <c r="G867" s="21">
        <v>500</v>
      </c>
      <c r="H867" s="21">
        <v>500</v>
      </c>
      <c r="I867" s="21">
        <v>0</v>
      </c>
      <c r="J867" s="18" t="str">
        <f>Tableau1[[#This Row],[Code Article Laboratoire]]&amp;Tableau1[[#This Row],[Magasin]]</f>
        <v xml:space="preserve">HMT.0050Bloque Stock Reserve          </v>
      </c>
      <c r="K867" s="21">
        <v>0</v>
      </c>
      <c r="L867" s="21">
        <v>0</v>
      </c>
      <c r="M867" s="21">
        <v>0</v>
      </c>
      <c r="N867" s="21">
        <v>0</v>
      </c>
      <c r="O867" s="21">
        <v>0</v>
      </c>
      <c r="P867" s="21">
        <v>0</v>
      </c>
      <c r="Q867" s="21">
        <v>0</v>
      </c>
      <c r="R867" s="21">
        <v>0</v>
      </c>
      <c r="S867" s="21">
        <v>0</v>
      </c>
      <c r="T867" s="21">
        <v>0</v>
      </c>
    </row>
    <row r="868" spans="1:20" x14ac:dyDescent="0.25">
      <c r="A868" s="19" t="s">
        <v>105</v>
      </c>
      <c r="B868" s="19">
        <v>41</v>
      </c>
      <c r="C868" s="20" t="s">
        <v>134</v>
      </c>
      <c r="D868" s="19">
        <v>35410005413</v>
      </c>
      <c r="E868" s="19" t="s">
        <v>1006</v>
      </c>
      <c r="F868" s="20" t="s">
        <v>1007</v>
      </c>
      <c r="G868" s="21">
        <v>2</v>
      </c>
      <c r="H868" s="21">
        <v>2</v>
      </c>
      <c r="I868" s="21">
        <v>0</v>
      </c>
      <c r="J868" s="18" t="str">
        <f>Tableau1[[#This Row],[Code Article Laboratoire]]&amp;Tableau1[[#This Row],[Magasin]]</f>
        <v xml:space="preserve">HMT.0050Quarantaine A Detruire        </v>
      </c>
      <c r="K868" s="21">
        <v>0</v>
      </c>
      <c r="L868" s="21">
        <v>0</v>
      </c>
      <c r="M868" s="21">
        <v>0</v>
      </c>
      <c r="N868" s="21">
        <v>0</v>
      </c>
      <c r="O868" s="21">
        <v>0</v>
      </c>
      <c r="P868" s="21">
        <v>0</v>
      </c>
      <c r="Q868" s="21">
        <v>0</v>
      </c>
      <c r="R868" s="21">
        <v>0</v>
      </c>
      <c r="S868" s="21">
        <v>0</v>
      </c>
      <c r="T868" s="21">
        <v>0</v>
      </c>
    </row>
    <row r="869" spans="1:20" x14ac:dyDescent="0.25">
      <c r="A869" s="19" t="s">
        <v>105</v>
      </c>
      <c r="B869" s="19">
        <v>0</v>
      </c>
      <c r="C869" s="20" t="s">
        <v>106</v>
      </c>
      <c r="D869" s="19">
        <v>35410004200</v>
      </c>
      <c r="E869" s="19" t="s">
        <v>1008</v>
      </c>
      <c r="F869" s="20" t="s">
        <v>1009</v>
      </c>
      <c r="G869" s="21">
        <v>31</v>
      </c>
      <c r="H869" s="21">
        <v>31</v>
      </c>
      <c r="I869" s="21">
        <v>0</v>
      </c>
      <c r="J869" s="18" t="str">
        <f>Tableau1[[#This Row],[Code Article Laboratoire]]&amp;Tableau1[[#This Row],[Magasin]]</f>
        <v>HMT.0057Disponible</v>
      </c>
      <c r="K869" s="21">
        <v>0</v>
      </c>
      <c r="L869" s="21">
        <v>0</v>
      </c>
      <c r="M869" s="21">
        <v>0</v>
      </c>
      <c r="N869" s="21">
        <v>0</v>
      </c>
      <c r="O869" s="21">
        <v>0</v>
      </c>
      <c r="P869" s="21">
        <v>0</v>
      </c>
      <c r="Q869" s="21">
        <v>0</v>
      </c>
      <c r="R869" s="21">
        <v>0</v>
      </c>
      <c r="S869" s="21">
        <v>0</v>
      </c>
      <c r="T869" s="21">
        <v>0</v>
      </c>
    </row>
    <row r="870" spans="1:20" x14ac:dyDescent="0.25">
      <c r="A870" s="19" t="s">
        <v>105</v>
      </c>
      <c r="B870" s="19">
        <v>52</v>
      </c>
      <c r="C870" s="20" t="s">
        <v>109</v>
      </c>
      <c r="D870" s="19">
        <v>35410005314</v>
      </c>
      <c r="E870" s="19" t="s">
        <v>1010</v>
      </c>
      <c r="F870" s="20" t="s">
        <v>1011</v>
      </c>
      <c r="G870" s="21">
        <v>3</v>
      </c>
      <c r="H870" s="21">
        <v>3</v>
      </c>
      <c r="I870" s="21">
        <v>0</v>
      </c>
      <c r="J870" s="18" t="str">
        <f>Tableau1[[#This Row],[Code Article Laboratoire]]&amp;Tableau1[[#This Row],[Magasin]]</f>
        <v xml:space="preserve">HMT.0069Retour Attente Destruction    </v>
      </c>
      <c r="K870" s="21">
        <v>0</v>
      </c>
      <c r="L870" s="21">
        <v>0</v>
      </c>
      <c r="M870" s="21">
        <v>0</v>
      </c>
      <c r="N870" s="21">
        <v>0</v>
      </c>
      <c r="O870" s="21">
        <v>0</v>
      </c>
      <c r="P870" s="21">
        <v>0</v>
      </c>
      <c r="Q870" s="21">
        <v>0</v>
      </c>
      <c r="R870" s="21">
        <v>0</v>
      </c>
      <c r="S870" s="21">
        <v>0</v>
      </c>
      <c r="T870" s="21">
        <v>0</v>
      </c>
    </row>
    <row r="871" spans="1:20" x14ac:dyDescent="0.25">
      <c r="A871" s="19" t="s">
        <v>105</v>
      </c>
      <c r="B871" s="19">
        <v>0</v>
      </c>
      <c r="C871" s="20" t="s">
        <v>106</v>
      </c>
      <c r="D871" s="19">
        <v>35410007187</v>
      </c>
      <c r="E871" s="19" t="s">
        <v>1012</v>
      </c>
      <c r="F871" s="20" t="s">
        <v>1013</v>
      </c>
      <c r="G871" s="21">
        <v>3</v>
      </c>
      <c r="H871" s="21">
        <v>3</v>
      </c>
      <c r="I871" s="21">
        <v>0</v>
      </c>
      <c r="J871" s="18" t="str">
        <f>Tableau1[[#This Row],[Code Article Laboratoire]]&amp;Tableau1[[#This Row],[Magasin]]</f>
        <v>HMT.0082Disponible</v>
      </c>
      <c r="K871" s="21">
        <v>0</v>
      </c>
      <c r="L871" s="21">
        <v>0</v>
      </c>
      <c r="M871" s="21">
        <v>0</v>
      </c>
      <c r="N871" s="21">
        <v>0</v>
      </c>
      <c r="O871" s="21">
        <v>0</v>
      </c>
      <c r="P871" s="21">
        <v>0</v>
      </c>
      <c r="Q871" s="21">
        <v>0</v>
      </c>
      <c r="R871" s="21">
        <v>0</v>
      </c>
      <c r="S871" s="21">
        <v>0</v>
      </c>
      <c r="T871" s="21">
        <v>0</v>
      </c>
    </row>
    <row r="872" spans="1:20" x14ac:dyDescent="0.25">
      <c r="A872" s="32" t="s">
        <v>105</v>
      </c>
      <c r="B872" s="24">
        <v>43</v>
      </c>
      <c r="C872" s="25" t="s">
        <v>956</v>
      </c>
      <c r="D872" s="24">
        <v>35410004549</v>
      </c>
      <c r="E872" s="24" t="s">
        <v>961</v>
      </c>
      <c r="F872" s="25" t="s">
        <v>962</v>
      </c>
      <c r="G872" s="26">
        <v>15</v>
      </c>
      <c r="H872" s="26">
        <v>15</v>
      </c>
      <c r="I872" s="26">
        <v>0</v>
      </c>
      <c r="J872" s="27" t="str">
        <f>Tableau1[[#This Row],[Code Article Laboratoire]]&amp;Tableau1[[#This Row],[Magasin]]</f>
        <v xml:space="preserve">999.1001Bloque Attente Retraitement   </v>
      </c>
      <c r="K872" s="26">
        <v>0</v>
      </c>
      <c r="L872" s="26">
        <v>0</v>
      </c>
      <c r="M872" s="26">
        <v>0</v>
      </c>
      <c r="N872" s="26">
        <v>0</v>
      </c>
      <c r="O872" s="26">
        <v>0</v>
      </c>
      <c r="P872" s="26">
        <v>0</v>
      </c>
      <c r="Q872" s="26">
        <v>0</v>
      </c>
      <c r="R872" s="26">
        <v>0</v>
      </c>
      <c r="S872" s="26">
        <v>0</v>
      </c>
      <c r="T872" s="26">
        <v>0</v>
      </c>
    </row>
    <row r="873" spans="1:20" x14ac:dyDescent="0.25">
      <c r="A873" s="33" t="s">
        <v>105</v>
      </c>
      <c r="B873" s="28">
        <v>0</v>
      </c>
      <c r="C873" s="29" t="s">
        <v>106</v>
      </c>
      <c r="D873" s="28">
        <v>35410004424</v>
      </c>
      <c r="E873" s="28" t="s">
        <v>963</v>
      </c>
      <c r="F873" s="29" t="s">
        <v>964</v>
      </c>
      <c r="G873" s="30">
        <v>1</v>
      </c>
      <c r="H873" s="30">
        <v>3</v>
      </c>
      <c r="I873" s="30">
        <v>0</v>
      </c>
      <c r="J873" s="31" t="str">
        <f>Tableau1[[#This Row],[Code Article Laboratoire]]&amp;Tableau1[[#This Row],[Magasin]]</f>
        <v>999.2001Disponible</v>
      </c>
      <c r="K873" s="30">
        <v>0</v>
      </c>
      <c r="L873" s="30">
        <v>0</v>
      </c>
      <c r="M873" s="30">
        <v>2</v>
      </c>
      <c r="N873" s="30">
        <v>0</v>
      </c>
      <c r="O873" s="30">
        <v>0</v>
      </c>
      <c r="P873" s="30">
        <v>0</v>
      </c>
      <c r="Q873" s="30">
        <v>0</v>
      </c>
      <c r="R873" s="30">
        <v>0</v>
      </c>
      <c r="S873" s="30">
        <v>0</v>
      </c>
      <c r="T873" s="30">
        <v>0</v>
      </c>
    </row>
    <row r="874" spans="1:20" x14ac:dyDescent="0.25">
      <c r="A874" s="32" t="s">
        <v>105</v>
      </c>
      <c r="B874" s="24">
        <v>52</v>
      </c>
      <c r="C874" s="25" t="s">
        <v>109</v>
      </c>
      <c r="D874" s="24">
        <v>35410004424</v>
      </c>
      <c r="E874" s="24" t="s">
        <v>963</v>
      </c>
      <c r="F874" s="25" t="s">
        <v>964</v>
      </c>
      <c r="G874" s="26">
        <v>1</v>
      </c>
      <c r="H874" s="26">
        <v>1</v>
      </c>
      <c r="I874" s="26">
        <v>0</v>
      </c>
      <c r="J874" s="27" t="str">
        <f>Tableau1[[#This Row],[Code Article Laboratoire]]&amp;Tableau1[[#This Row],[Magasin]]</f>
        <v xml:space="preserve">999.2001Retour Attente Destruction    </v>
      </c>
      <c r="K874" s="26">
        <v>0</v>
      </c>
      <c r="L874" s="26">
        <v>0</v>
      </c>
      <c r="M874" s="26">
        <v>0</v>
      </c>
      <c r="N874" s="26">
        <v>0</v>
      </c>
      <c r="O874" s="26">
        <v>0</v>
      </c>
      <c r="P874" s="26">
        <v>0</v>
      </c>
      <c r="Q874" s="26">
        <v>0</v>
      </c>
      <c r="R874" s="26">
        <v>0</v>
      </c>
      <c r="S874" s="26">
        <v>0</v>
      </c>
      <c r="T874" s="26">
        <v>0</v>
      </c>
    </row>
    <row r="875" spans="1:20" x14ac:dyDescent="0.25">
      <c r="A875" s="33" t="s">
        <v>105</v>
      </c>
      <c r="B875" s="28">
        <v>40</v>
      </c>
      <c r="C875" s="29" t="s">
        <v>604</v>
      </c>
      <c r="D875" s="28">
        <v>35410004507</v>
      </c>
      <c r="E875" s="28" t="s">
        <v>965</v>
      </c>
      <c r="F875" s="29" t="s">
        <v>966</v>
      </c>
      <c r="G875" s="30">
        <v>3</v>
      </c>
      <c r="H875" s="30">
        <v>1</v>
      </c>
      <c r="I875" s="30">
        <v>0</v>
      </c>
      <c r="J875" s="31" t="str">
        <f>Tableau1[[#This Row],[Code Article Laboratoire]]&amp;Tableau1[[#This Row],[Magasin]]</f>
        <v xml:space="preserve">999.2002Quarantaine                   </v>
      </c>
      <c r="K875" s="30">
        <v>0</v>
      </c>
      <c r="L875" s="30">
        <v>0</v>
      </c>
      <c r="M875" s="30">
        <v>0</v>
      </c>
      <c r="N875" s="30">
        <v>0</v>
      </c>
      <c r="O875" s="30">
        <v>0</v>
      </c>
      <c r="P875" s="30">
        <v>0</v>
      </c>
      <c r="Q875" s="30">
        <v>0</v>
      </c>
      <c r="R875" s="30">
        <v>2</v>
      </c>
      <c r="S875" s="30">
        <v>0</v>
      </c>
      <c r="T875" s="30">
        <v>0</v>
      </c>
    </row>
    <row r="876" spans="1:20" x14ac:dyDescent="0.25">
      <c r="A876" s="32" t="s">
        <v>105</v>
      </c>
      <c r="B876" s="24">
        <v>0</v>
      </c>
      <c r="C876" s="25" t="s">
        <v>106</v>
      </c>
      <c r="D876" s="24">
        <v>35410004507</v>
      </c>
      <c r="E876" s="24" t="s">
        <v>965</v>
      </c>
      <c r="F876" s="25" t="s">
        <v>966</v>
      </c>
      <c r="G876" s="26">
        <v>5</v>
      </c>
      <c r="H876" s="26">
        <v>5</v>
      </c>
      <c r="I876" s="26">
        <v>0</v>
      </c>
      <c r="J876" s="27" t="str">
        <f>Tableau1[[#This Row],[Code Article Laboratoire]]&amp;Tableau1[[#This Row],[Magasin]]</f>
        <v>999.2002Disponible</v>
      </c>
      <c r="K876" s="26">
        <v>0</v>
      </c>
      <c r="L876" s="26">
        <v>2</v>
      </c>
      <c r="M876" s="26">
        <v>0</v>
      </c>
      <c r="N876" s="26">
        <v>0</v>
      </c>
      <c r="O876" s="26">
        <v>0</v>
      </c>
      <c r="P876" s="26">
        <v>0</v>
      </c>
      <c r="Q876" s="26">
        <v>0</v>
      </c>
      <c r="R876" s="26">
        <v>0</v>
      </c>
      <c r="S876" s="26">
        <v>2</v>
      </c>
      <c r="T876" s="26">
        <v>0</v>
      </c>
    </row>
    <row r="877" spans="1:20" x14ac:dyDescent="0.25">
      <c r="A877" s="33" t="s">
        <v>105</v>
      </c>
      <c r="B877" s="28">
        <v>99</v>
      </c>
      <c r="C877" s="29" t="s">
        <v>143</v>
      </c>
      <c r="D877" s="28">
        <v>35410004507</v>
      </c>
      <c r="E877" s="28" t="s">
        <v>965</v>
      </c>
      <c r="F877" s="29" t="s">
        <v>966</v>
      </c>
      <c r="G877" s="30">
        <v>1</v>
      </c>
      <c r="H877" s="30">
        <v>1</v>
      </c>
      <c r="I877" s="30">
        <v>0</v>
      </c>
      <c r="J877" s="31" t="str">
        <f>Tableau1[[#This Row],[Code Article Laboratoire]]&amp;Tableau1[[#This Row],[Magasin]]</f>
        <v xml:space="preserve">999.2002Stock Non Range               </v>
      </c>
      <c r="K877" s="30">
        <v>0</v>
      </c>
      <c r="L877" s="30">
        <v>0</v>
      </c>
      <c r="M877" s="30">
        <v>0</v>
      </c>
      <c r="N877" s="30">
        <v>0</v>
      </c>
      <c r="O877" s="30">
        <v>0</v>
      </c>
      <c r="P877" s="30">
        <v>0</v>
      </c>
      <c r="Q877" s="30">
        <v>0</v>
      </c>
      <c r="R877" s="30">
        <v>0</v>
      </c>
      <c r="S877" s="30">
        <v>0</v>
      </c>
      <c r="T877" s="30">
        <v>0</v>
      </c>
    </row>
    <row r="878" spans="1:20" x14ac:dyDescent="0.25">
      <c r="A878" s="32" t="s">
        <v>105</v>
      </c>
      <c r="B878" s="24">
        <v>43</v>
      </c>
      <c r="C878" s="25" t="s">
        <v>956</v>
      </c>
      <c r="D878" s="24">
        <v>35410004507</v>
      </c>
      <c r="E878" s="24" t="s">
        <v>965</v>
      </c>
      <c r="F878" s="25" t="s">
        <v>966</v>
      </c>
      <c r="G878" s="26">
        <v>2</v>
      </c>
      <c r="H878" s="26">
        <v>2</v>
      </c>
      <c r="I878" s="26">
        <v>0</v>
      </c>
      <c r="J878" s="27" t="str">
        <f>Tableau1[[#This Row],[Code Article Laboratoire]]&amp;Tableau1[[#This Row],[Magasin]]</f>
        <v xml:space="preserve">999.2002Bloque Attente Retraitement   </v>
      </c>
      <c r="K878" s="26">
        <v>0</v>
      </c>
      <c r="L878" s="26">
        <v>0</v>
      </c>
      <c r="M878" s="26">
        <v>0</v>
      </c>
      <c r="N878" s="26">
        <v>0</v>
      </c>
      <c r="O878" s="26">
        <v>0</v>
      </c>
      <c r="P878" s="26">
        <v>0</v>
      </c>
      <c r="Q878" s="26">
        <v>0</v>
      </c>
      <c r="R878" s="26">
        <v>0</v>
      </c>
      <c r="S878" s="26">
        <v>0</v>
      </c>
      <c r="T878" s="26">
        <v>0</v>
      </c>
    </row>
    <row r="879" spans="1:20" x14ac:dyDescent="0.25">
      <c r="A879" s="33" t="s">
        <v>105</v>
      </c>
      <c r="B879" s="28">
        <v>52</v>
      </c>
      <c r="C879" s="29" t="s">
        <v>109</v>
      </c>
      <c r="D879" s="28">
        <v>35410004507</v>
      </c>
      <c r="E879" s="28" t="s">
        <v>965</v>
      </c>
      <c r="F879" s="29" t="s">
        <v>966</v>
      </c>
      <c r="G879" s="30">
        <v>1</v>
      </c>
      <c r="H879" s="30">
        <v>1</v>
      </c>
      <c r="I879" s="30">
        <v>0</v>
      </c>
      <c r="J879" s="31" t="str">
        <f>Tableau1[[#This Row],[Code Article Laboratoire]]&amp;Tableau1[[#This Row],[Magasin]]</f>
        <v xml:space="preserve">999.2002Retour Attente Destruction    </v>
      </c>
      <c r="K879" s="30">
        <v>0</v>
      </c>
      <c r="L879" s="30">
        <v>0</v>
      </c>
      <c r="M879" s="30">
        <v>0</v>
      </c>
      <c r="N879" s="30">
        <v>0</v>
      </c>
      <c r="O879" s="30">
        <v>0</v>
      </c>
      <c r="P879" s="30">
        <v>0</v>
      </c>
      <c r="Q879" s="30">
        <v>0</v>
      </c>
      <c r="R879" s="30">
        <v>0</v>
      </c>
      <c r="S879" s="30">
        <v>0</v>
      </c>
      <c r="T879" s="30">
        <v>0</v>
      </c>
    </row>
    <row r="880" spans="1:20" x14ac:dyDescent="0.25">
      <c r="A880" s="32" t="s">
        <v>105</v>
      </c>
      <c r="B880" s="24">
        <v>43</v>
      </c>
      <c r="C880" s="25" t="s">
        <v>956</v>
      </c>
      <c r="D880" s="24">
        <v>35410006700</v>
      </c>
      <c r="E880" s="24" t="s">
        <v>967</v>
      </c>
      <c r="F880" s="25" t="s">
        <v>968</v>
      </c>
      <c r="G880" s="26">
        <v>2</v>
      </c>
      <c r="H880" s="26">
        <v>2</v>
      </c>
      <c r="I880" s="26">
        <v>0</v>
      </c>
      <c r="J880" s="27" t="str">
        <f>Tableau1[[#This Row],[Code Article Laboratoire]]&amp;Tableau1[[#This Row],[Magasin]]</f>
        <v xml:space="preserve">999.2006Bloque Attente Retraitement   </v>
      </c>
      <c r="K880" s="26">
        <v>0</v>
      </c>
      <c r="L880" s="26">
        <v>0</v>
      </c>
      <c r="M880" s="26">
        <v>0</v>
      </c>
      <c r="N880" s="26">
        <v>0</v>
      </c>
      <c r="O880" s="26">
        <v>0</v>
      </c>
      <c r="P880" s="26">
        <v>0</v>
      </c>
      <c r="Q880" s="26">
        <v>0</v>
      </c>
      <c r="R880" s="26">
        <v>0</v>
      </c>
      <c r="S880" s="26">
        <v>0</v>
      </c>
      <c r="T880" s="26">
        <v>0</v>
      </c>
    </row>
    <row r="881" spans="1:20" ht="20.399999999999999" x14ac:dyDescent="0.25">
      <c r="A881" s="33" t="s">
        <v>105</v>
      </c>
      <c r="B881" s="28">
        <v>43</v>
      </c>
      <c r="C881" s="29" t="s">
        <v>956</v>
      </c>
      <c r="D881" s="28">
        <v>35410006692</v>
      </c>
      <c r="E881" s="28" t="s">
        <v>969</v>
      </c>
      <c r="F881" s="29" t="s">
        <v>970</v>
      </c>
      <c r="G881" s="30">
        <v>1</v>
      </c>
      <c r="H881" s="30">
        <v>1</v>
      </c>
      <c r="I881" s="30">
        <v>0</v>
      </c>
      <c r="J881" s="31" t="str">
        <f>Tableau1[[#This Row],[Code Article Laboratoire]]&amp;Tableau1[[#This Row],[Magasin]]</f>
        <v xml:space="preserve">999.2037Bloque Attente Retraitement   </v>
      </c>
      <c r="K881" s="30">
        <v>0</v>
      </c>
      <c r="L881" s="30">
        <v>0</v>
      </c>
      <c r="M881" s="30">
        <v>0</v>
      </c>
      <c r="N881" s="30">
        <v>0</v>
      </c>
      <c r="O881" s="30">
        <v>0</v>
      </c>
      <c r="P881" s="30">
        <v>0</v>
      </c>
      <c r="Q881" s="30">
        <v>0</v>
      </c>
      <c r="R881" s="30">
        <v>0</v>
      </c>
      <c r="S881" s="30">
        <v>0</v>
      </c>
      <c r="T881" s="30">
        <v>0</v>
      </c>
    </row>
    <row r="882" spans="1:20" ht="20.399999999999999" x14ac:dyDescent="0.25">
      <c r="A882" s="32" t="s">
        <v>105</v>
      </c>
      <c r="B882" s="24">
        <v>0</v>
      </c>
      <c r="C882" s="25" t="s">
        <v>106</v>
      </c>
      <c r="D882" s="24">
        <v>35410006692</v>
      </c>
      <c r="E882" s="24" t="s">
        <v>969</v>
      </c>
      <c r="F882" s="25" t="s">
        <v>970</v>
      </c>
      <c r="G882" s="26">
        <v>16</v>
      </c>
      <c r="H882" s="26">
        <v>16</v>
      </c>
      <c r="I882" s="26">
        <v>0</v>
      </c>
      <c r="J882" s="27" t="str">
        <f>Tableau1[[#This Row],[Code Article Laboratoire]]&amp;Tableau1[[#This Row],[Magasin]]</f>
        <v>999.2037Disponible</v>
      </c>
      <c r="K882" s="26">
        <v>0</v>
      </c>
      <c r="L882" s="26">
        <v>0</v>
      </c>
      <c r="M882" s="26">
        <v>0</v>
      </c>
      <c r="N882" s="26">
        <v>0</v>
      </c>
      <c r="O882" s="26">
        <v>0</v>
      </c>
      <c r="P882" s="26">
        <v>0</v>
      </c>
      <c r="Q882" s="26">
        <v>0</v>
      </c>
      <c r="R882" s="26">
        <v>0</v>
      </c>
      <c r="S882" s="26">
        <v>0</v>
      </c>
      <c r="T882" s="26">
        <v>0</v>
      </c>
    </row>
    <row r="883" spans="1:20" x14ac:dyDescent="0.25">
      <c r="A883" s="33" t="s">
        <v>105</v>
      </c>
      <c r="B883" s="28">
        <v>43</v>
      </c>
      <c r="C883" s="29" t="s">
        <v>956</v>
      </c>
      <c r="D883" s="28">
        <v>35410006601</v>
      </c>
      <c r="E883" s="28" t="s">
        <v>971</v>
      </c>
      <c r="F883" s="29" t="s">
        <v>972</v>
      </c>
      <c r="G883" s="30">
        <v>2</v>
      </c>
      <c r="H883" s="30">
        <v>2</v>
      </c>
      <c r="I883" s="30">
        <v>0</v>
      </c>
      <c r="J883" s="31" t="str">
        <f>Tableau1[[#This Row],[Code Article Laboratoire]]&amp;Tableau1[[#This Row],[Magasin]]</f>
        <v xml:space="preserve">999.2042Bloque Attente Retraitement   </v>
      </c>
      <c r="K883" s="30">
        <v>0</v>
      </c>
      <c r="L883" s="30">
        <v>0</v>
      </c>
      <c r="M883" s="30">
        <v>0</v>
      </c>
      <c r="N883" s="30">
        <v>0</v>
      </c>
      <c r="O883" s="30">
        <v>0</v>
      </c>
      <c r="P883" s="30">
        <v>0</v>
      </c>
      <c r="Q883" s="30">
        <v>0</v>
      </c>
      <c r="R883" s="30">
        <v>0</v>
      </c>
      <c r="S883" s="30">
        <v>0</v>
      </c>
      <c r="T883" s="30">
        <v>0</v>
      </c>
    </row>
    <row r="884" spans="1:20" ht="20.399999999999999" x14ac:dyDescent="0.25">
      <c r="A884" s="32" t="s">
        <v>105</v>
      </c>
      <c r="B884" s="24">
        <v>43</v>
      </c>
      <c r="C884" s="25" t="s">
        <v>956</v>
      </c>
      <c r="D884" s="24">
        <v>35410006718</v>
      </c>
      <c r="E884" s="24" t="s">
        <v>973</v>
      </c>
      <c r="F884" s="25" t="s">
        <v>974</v>
      </c>
      <c r="G884" s="26">
        <v>3</v>
      </c>
      <c r="H884" s="26">
        <v>3</v>
      </c>
      <c r="I884" s="26">
        <v>0</v>
      </c>
      <c r="J884" s="27" t="str">
        <f>Tableau1[[#This Row],[Code Article Laboratoire]]&amp;Tableau1[[#This Row],[Magasin]]</f>
        <v xml:space="preserve">999.2048Bloque Attente Retraitement   </v>
      </c>
      <c r="K884" s="26">
        <v>0</v>
      </c>
      <c r="L884" s="26">
        <v>0</v>
      </c>
      <c r="M884" s="26">
        <v>0</v>
      </c>
      <c r="N884" s="26">
        <v>0</v>
      </c>
      <c r="O884" s="26">
        <v>0</v>
      </c>
      <c r="P884" s="26">
        <v>0</v>
      </c>
      <c r="Q884" s="26">
        <v>0</v>
      </c>
      <c r="R884" s="26">
        <v>0</v>
      </c>
      <c r="S884" s="26">
        <v>0</v>
      </c>
      <c r="T884" s="26">
        <v>0</v>
      </c>
    </row>
    <row r="885" spans="1:20" x14ac:dyDescent="0.25">
      <c r="A885" s="33" t="s">
        <v>105</v>
      </c>
      <c r="B885" s="28">
        <v>0</v>
      </c>
      <c r="C885" s="29" t="s">
        <v>106</v>
      </c>
      <c r="D885" s="28">
        <v>35410004531</v>
      </c>
      <c r="E885" s="28" t="s">
        <v>975</v>
      </c>
      <c r="F885" s="29" t="s">
        <v>976</v>
      </c>
      <c r="G885" s="30">
        <v>1</v>
      </c>
      <c r="H885" s="30">
        <v>1</v>
      </c>
      <c r="I885" s="30">
        <v>0</v>
      </c>
      <c r="J885" s="31" t="str">
        <f>Tableau1[[#This Row],[Code Article Laboratoire]]&amp;Tableau1[[#This Row],[Magasin]]</f>
        <v>999.2122Disponible</v>
      </c>
      <c r="K885" s="30">
        <v>0</v>
      </c>
      <c r="L885" s="30">
        <v>0</v>
      </c>
      <c r="M885" s="30">
        <v>0</v>
      </c>
      <c r="N885" s="30">
        <v>0</v>
      </c>
      <c r="O885" s="30">
        <v>0</v>
      </c>
      <c r="P885" s="30">
        <v>0</v>
      </c>
      <c r="Q885" s="30">
        <v>0</v>
      </c>
      <c r="R885" s="30">
        <v>0</v>
      </c>
      <c r="S885" s="30">
        <v>0</v>
      </c>
      <c r="T885" s="30">
        <v>0</v>
      </c>
    </row>
    <row r="886" spans="1:20" x14ac:dyDescent="0.25">
      <c r="A886" s="32" t="s">
        <v>105</v>
      </c>
      <c r="B886" s="24">
        <v>43</v>
      </c>
      <c r="C886" s="25" t="s">
        <v>956</v>
      </c>
      <c r="D886" s="24">
        <v>35410006742</v>
      </c>
      <c r="E886" s="24" t="s">
        <v>977</v>
      </c>
      <c r="F886" s="25" t="s">
        <v>978</v>
      </c>
      <c r="G886" s="26">
        <v>6</v>
      </c>
      <c r="H886" s="26">
        <v>6</v>
      </c>
      <c r="I886" s="26">
        <v>0</v>
      </c>
      <c r="J886" s="27" t="str">
        <f>Tableau1[[#This Row],[Code Article Laboratoire]]&amp;Tableau1[[#This Row],[Magasin]]</f>
        <v xml:space="preserve">999.7009Bloque Attente Retraitement   </v>
      </c>
      <c r="K886" s="26">
        <v>0</v>
      </c>
      <c r="L886" s="26">
        <v>0</v>
      </c>
      <c r="M886" s="26">
        <v>0</v>
      </c>
      <c r="N886" s="26">
        <v>0</v>
      </c>
      <c r="O886" s="26">
        <v>0</v>
      </c>
      <c r="P886" s="26">
        <v>0</v>
      </c>
      <c r="Q886" s="26">
        <v>0</v>
      </c>
      <c r="R886" s="26">
        <v>0</v>
      </c>
      <c r="S886" s="26">
        <v>0</v>
      </c>
      <c r="T886" s="26">
        <v>0</v>
      </c>
    </row>
    <row r="887" spans="1:20" ht="20.399999999999999" x14ac:dyDescent="0.25">
      <c r="A887" s="33" t="s">
        <v>105</v>
      </c>
      <c r="B887" s="28">
        <v>43</v>
      </c>
      <c r="C887" s="29" t="s">
        <v>956</v>
      </c>
      <c r="D887" s="28">
        <v>35410006767</v>
      </c>
      <c r="E887" s="28" t="s">
        <v>979</v>
      </c>
      <c r="F887" s="29" t="s">
        <v>980</v>
      </c>
      <c r="G887" s="30">
        <v>15</v>
      </c>
      <c r="H887" s="30">
        <v>15</v>
      </c>
      <c r="I887" s="30">
        <v>0</v>
      </c>
      <c r="J887" s="31" t="str">
        <f>Tableau1[[#This Row],[Code Article Laboratoire]]&amp;Tableau1[[#This Row],[Magasin]]</f>
        <v xml:space="preserve">999.9188Bloque Attente Retraitement   </v>
      </c>
      <c r="K887" s="30">
        <v>0</v>
      </c>
      <c r="L887" s="30">
        <v>0</v>
      </c>
      <c r="M887" s="30">
        <v>0</v>
      </c>
      <c r="N887" s="30">
        <v>0</v>
      </c>
      <c r="O887" s="30">
        <v>0</v>
      </c>
      <c r="P887" s="30">
        <v>0</v>
      </c>
      <c r="Q887" s="30">
        <v>0</v>
      </c>
      <c r="R887" s="30">
        <v>0</v>
      </c>
      <c r="S887" s="30">
        <v>0</v>
      </c>
      <c r="T887" s="30">
        <v>0</v>
      </c>
    </row>
    <row r="888" spans="1:20" x14ac:dyDescent="0.25">
      <c r="A888" s="32" t="s">
        <v>105</v>
      </c>
      <c r="B888" s="24">
        <v>99</v>
      </c>
      <c r="C888" s="25" t="s">
        <v>143</v>
      </c>
      <c r="D888" s="24">
        <v>35410004952</v>
      </c>
      <c r="E888" s="24" t="s">
        <v>981</v>
      </c>
      <c r="F888" s="25" t="s">
        <v>982</v>
      </c>
      <c r="G888" s="26">
        <v>0</v>
      </c>
      <c r="H888" s="26">
        <v>0</v>
      </c>
      <c r="I888" s="26">
        <v>0</v>
      </c>
      <c r="J888" s="27" t="str">
        <f>Tableau1[[#This Row],[Code Article Laboratoire]]&amp;Tableau1[[#This Row],[Magasin]]</f>
        <v xml:space="preserve">HMF.0012Stock Non Range               </v>
      </c>
      <c r="K888" s="26">
        <v>0</v>
      </c>
      <c r="L888" s="26">
        <v>0</v>
      </c>
      <c r="M888" s="26">
        <v>0</v>
      </c>
      <c r="N888" s="26">
        <v>0</v>
      </c>
      <c r="O888" s="26">
        <v>0</v>
      </c>
      <c r="P888" s="26">
        <v>0</v>
      </c>
      <c r="Q888" s="26">
        <v>0</v>
      </c>
      <c r="R888" s="26">
        <v>4</v>
      </c>
      <c r="S888" s="26">
        <v>4</v>
      </c>
      <c r="T888" s="26">
        <v>0</v>
      </c>
    </row>
    <row r="889" spans="1:20" x14ac:dyDescent="0.25">
      <c r="A889" s="33" t="s">
        <v>105</v>
      </c>
      <c r="B889" s="28">
        <v>52</v>
      </c>
      <c r="C889" s="29" t="s">
        <v>109</v>
      </c>
      <c r="D889" s="28">
        <v>35410004952</v>
      </c>
      <c r="E889" s="28" t="s">
        <v>981</v>
      </c>
      <c r="F889" s="29" t="s">
        <v>982</v>
      </c>
      <c r="G889" s="30">
        <v>2</v>
      </c>
      <c r="H889" s="30">
        <v>2</v>
      </c>
      <c r="I889" s="30">
        <v>0</v>
      </c>
      <c r="J889" s="31" t="str">
        <f>Tableau1[[#This Row],[Code Article Laboratoire]]&amp;Tableau1[[#This Row],[Magasin]]</f>
        <v xml:space="preserve">HMF.0012Retour Attente Destruction    </v>
      </c>
      <c r="K889" s="30">
        <v>0</v>
      </c>
      <c r="L889" s="30">
        <v>0</v>
      </c>
      <c r="M889" s="30">
        <v>0</v>
      </c>
      <c r="N889" s="30">
        <v>0</v>
      </c>
      <c r="O889" s="30">
        <v>0</v>
      </c>
      <c r="P889" s="30">
        <v>0</v>
      </c>
      <c r="Q889" s="30">
        <v>0</v>
      </c>
      <c r="R889" s="30">
        <v>0</v>
      </c>
      <c r="S889" s="30">
        <v>0</v>
      </c>
      <c r="T889" s="30">
        <v>0</v>
      </c>
    </row>
    <row r="890" spans="1:20" x14ac:dyDescent="0.25">
      <c r="A890" s="32" t="s">
        <v>105</v>
      </c>
      <c r="B890" s="24">
        <v>0</v>
      </c>
      <c r="C890" s="25" t="s">
        <v>106</v>
      </c>
      <c r="D890" s="24">
        <v>35410004952</v>
      </c>
      <c r="E890" s="24" t="s">
        <v>981</v>
      </c>
      <c r="F890" s="25" t="s">
        <v>982</v>
      </c>
      <c r="G890" s="26">
        <v>1553</v>
      </c>
      <c r="H890" s="26">
        <v>3069</v>
      </c>
      <c r="I890" s="26">
        <v>0</v>
      </c>
      <c r="J890" s="27" t="str">
        <f>Tableau1[[#This Row],[Code Article Laboratoire]]&amp;Tableau1[[#This Row],[Magasin]]</f>
        <v>HMF.0012Disponible</v>
      </c>
      <c r="K890" s="26">
        <v>0</v>
      </c>
      <c r="L890" s="26">
        <v>4</v>
      </c>
      <c r="M890" s="26">
        <v>1520</v>
      </c>
      <c r="N890" s="26">
        <v>0</v>
      </c>
      <c r="O890" s="26">
        <v>0</v>
      </c>
      <c r="P890" s="26">
        <v>0</v>
      </c>
      <c r="Q890" s="26">
        <v>0</v>
      </c>
      <c r="R890" s="26">
        <v>4</v>
      </c>
      <c r="S890" s="26">
        <v>4</v>
      </c>
      <c r="T890" s="26">
        <v>0</v>
      </c>
    </row>
    <row r="891" spans="1:20" x14ac:dyDescent="0.25">
      <c r="A891" s="33" t="s">
        <v>105</v>
      </c>
      <c r="B891" s="28">
        <v>0</v>
      </c>
      <c r="C891" s="29" t="s">
        <v>106</v>
      </c>
      <c r="D891" s="28">
        <v>35410006841</v>
      </c>
      <c r="E891" s="28" t="s">
        <v>983</v>
      </c>
      <c r="F891" s="29" t="s">
        <v>984</v>
      </c>
      <c r="G891" s="30">
        <v>579</v>
      </c>
      <c r="H891" s="30">
        <v>579</v>
      </c>
      <c r="I891" s="30">
        <v>0</v>
      </c>
      <c r="J891" s="31" t="str">
        <f>Tableau1[[#This Row],[Code Article Laboratoire]]&amp;Tableau1[[#This Row],[Magasin]]</f>
        <v>HMF.0014Disponible</v>
      </c>
      <c r="K891" s="30">
        <v>0</v>
      </c>
      <c r="L891" s="30">
        <v>0</v>
      </c>
      <c r="M891" s="30">
        <v>0</v>
      </c>
      <c r="N891" s="30">
        <v>0</v>
      </c>
      <c r="O891" s="30">
        <v>0</v>
      </c>
      <c r="P891" s="30">
        <v>0</v>
      </c>
      <c r="Q891" s="30">
        <v>0</v>
      </c>
      <c r="R891" s="30">
        <v>0</v>
      </c>
      <c r="S891" s="30">
        <v>0</v>
      </c>
      <c r="T891" s="30">
        <v>0</v>
      </c>
    </row>
    <row r="892" spans="1:20" x14ac:dyDescent="0.25">
      <c r="A892" s="32" t="s">
        <v>105</v>
      </c>
      <c r="B892" s="24">
        <v>0</v>
      </c>
      <c r="C892" s="25" t="s">
        <v>106</v>
      </c>
      <c r="D892" s="24">
        <v>35410006858</v>
      </c>
      <c r="E892" s="24" t="s">
        <v>985</v>
      </c>
      <c r="F892" s="25" t="s">
        <v>986</v>
      </c>
      <c r="G892" s="26">
        <v>616</v>
      </c>
      <c r="H892" s="26">
        <v>616</v>
      </c>
      <c r="I892" s="26">
        <v>0</v>
      </c>
      <c r="J892" s="27" t="str">
        <f>Tableau1[[#This Row],[Code Article Laboratoire]]&amp;Tableau1[[#This Row],[Magasin]]</f>
        <v>HMF.0015Disponible</v>
      </c>
      <c r="K892" s="26">
        <v>0</v>
      </c>
      <c r="L892" s="26">
        <v>0</v>
      </c>
      <c r="M892" s="26">
        <v>0</v>
      </c>
      <c r="N892" s="26">
        <v>0</v>
      </c>
      <c r="O892" s="26">
        <v>0</v>
      </c>
      <c r="P892" s="26">
        <v>0</v>
      </c>
      <c r="Q892" s="26">
        <v>0</v>
      </c>
      <c r="R892" s="26">
        <v>0</v>
      </c>
      <c r="S892" s="26">
        <v>0</v>
      </c>
      <c r="T892" s="26">
        <v>0</v>
      </c>
    </row>
    <row r="893" spans="1:20" x14ac:dyDescent="0.25">
      <c r="A893" s="33" t="s">
        <v>105</v>
      </c>
      <c r="B893" s="28">
        <v>0</v>
      </c>
      <c r="C893" s="29" t="s">
        <v>106</v>
      </c>
      <c r="D893" s="28">
        <v>35410006940</v>
      </c>
      <c r="E893" s="28" t="s">
        <v>987</v>
      </c>
      <c r="F893" s="29" t="s">
        <v>988</v>
      </c>
      <c r="G893" s="30">
        <v>303</v>
      </c>
      <c r="H893" s="30">
        <v>303</v>
      </c>
      <c r="I893" s="30">
        <v>0</v>
      </c>
      <c r="J893" s="31" t="str">
        <f>Tableau1[[#This Row],[Code Article Laboratoire]]&amp;Tableau1[[#This Row],[Magasin]]</f>
        <v>HMF.0016Disponible</v>
      </c>
      <c r="K893" s="30">
        <v>0</v>
      </c>
      <c r="L893" s="30">
        <v>0</v>
      </c>
      <c r="M893" s="30">
        <v>0</v>
      </c>
      <c r="N893" s="30">
        <v>0</v>
      </c>
      <c r="O893" s="30">
        <v>0</v>
      </c>
      <c r="P893" s="30">
        <v>0</v>
      </c>
      <c r="Q893" s="30">
        <v>0</v>
      </c>
      <c r="R893" s="30">
        <v>0</v>
      </c>
      <c r="S893" s="30">
        <v>0</v>
      </c>
      <c r="T893" s="30">
        <v>0</v>
      </c>
    </row>
    <row r="894" spans="1:20" x14ac:dyDescent="0.25">
      <c r="A894" s="32" t="s">
        <v>105</v>
      </c>
      <c r="B894" s="24">
        <v>0</v>
      </c>
      <c r="C894" s="25" t="s">
        <v>106</v>
      </c>
      <c r="D894" s="24">
        <v>35410006999</v>
      </c>
      <c r="E894" s="24" t="s">
        <v>989</v>
      </c>
      <c r="F894" s="25" t="s">
        <v>990</v>
      </c>
      <c r="G894" s="26">
        <v>51</v>
      </c>
      <c r="H894" s="26">
        <v>44</v>
      </c>
      <c r="I894" s="26">
        <v>0</v>
      </c>
      <c r="J894" s="27" t="str">
        <f>Tableau1[[#This Row],[Code Article Laboratoire]]&amp;Tableau1[[#This Row],[Magasin]]</f>
        <v>HMF.0017Disponible</v>
      </c>
      <c r="K894" s="26">
        <v>0</v>
      </c>
      <c r="L894" s="26">
        <v>0</v>
      </c>
      <c r="M894" s="26">
        <v>0</v>
      </c>
      <c r="N894" s="26">
        <v>0</v>
      </c>
      <c r="O894" s="26">
        <v>0</v>
      </c>
      <c r="P894" s="26">
        <v>0</v>
      </c>
      <c r="Q894" s="26">
        <v>0</v>
      </c>
      <c r="R894" s="26">
        <v>0</v>
      </c>
      <c r="S894" s="26">
        <v>0</v>
      </c>
      <c r="T894" s="26">
        <v>7</v>
      </c>
    </row>
    <row r="895" spans="1:20" x14ac:dyDescent="0.25">
      <c r="A895" s="33" t="s">
        <v>105</v>
      </c>
      <c r="B895" s="28">
        <v>0</v>
      </c>
      <c r="C895" s="29" t="s">
        <v>106</v>
      </c>
      <c r="D895" s="28">
        <v>35410007427</v>
      </c>
      <c r="E895" s="28" t="s">
        <v>991</v>
      </c>
      <c r="F895" s="29" t="s">
        <v>992</v>
      </c>
      <c r="G895" s="30">
        <v>287</v>
      </c>
      <c r="H895" s="30">
        <v>287</v>
      </c>
      <c r="I895" s="30">
        <v>0</v>
      </c>
      <c r="J895" s="31" t="str">
        <f>Tableau1[[#This Row],[Code Article Laboratoire]]&amp;Tableau1[[#This Row],[Magasin]]</f>
        <v>HMF.0018Disponible</v>
      </c>
      <c r="K895" s="30">
        <v>0</v>
      </c>
      <c r="L895" s="30">
        <v>0</v>
      </c>
      <c r="M895" s="30">
        <v>0</v>
      </c>
      <c r="N895" s="30">
        <v>0</v>
      </c>
      <c r="O895" s="30">
        <v>0</v>
      </c>
      <c r="P895" s="30">
        <v>0</v>
      </c>
      <c r="Q895" s="30">
        <v>0</v>
      </c>
      <c r="R895" s="30">
        <v>0</v>
      </c>
      <c r="S895" s="30">
        <v>0</v>
      </c>
      <c r="T895" s="30">
        <v>0</v>
      </c>
    </row>
    <row r="896" spans="1:20" x14ac:dyDescent="0.25">
      <c r="A896" s="32" t="s">
        <v>105</v>
      </c>
      <c r="B896" s="24">
        <v>52</v>
      </c>
      <c r="C896" s="25" t="s">
        <v>109</v>
      </c>
      <c r="D896" s="24">
        <v>35410004150</v>
      </c>
      <c r="E896" s="24" t="s">
        <v>993</v>
      </c>
      <c r="F896" s="25" t="s">
        <v>994</v>
      </c>
      <c r="G896" s="26">
        <v>1</v>
      </c>
      <c r="H896" s="26">
        <v>1</v>
      </c>
      <c r="I896" s="26">
        <v>0</v>
      </c>
      <c r="J896" s="27" t="str">
        <f>Tableau1[[#This Row],[Code Article Laboratoire]]&amp;Tableau1[[#This Row],[Magasin]]</f>
        <v xml:space="preserve">HMT.0033Retour Attente Destruction    </v>
      </c>
      <c r="K896" s="26">
        <v>0</v>
      </c>
      <c r="L896" s="26">
        <v>0</v>
      </c>
      <c r="M896" s="26">
        <v>0</v>
      </c>
      <c r="N896" s="26">
        <v>0</v>
      </c>
      <c r="O896" s="26">
        <v>0</v>
      </c>
      <c r="P896" s="26">
        <v>0</v>
      </c>
      <c r="Q896" s="26">
        <v>0</v>
      </c>
      <c r="R896" s="26">
        <v>0</v>
      </c>
      <c r="S896" s="26">
        <v>0</v>
      </c>
      <c r="T896" s="26">
        <v>0</v>
      </c>
    </row>
    <row r="897" spans="1:20" x14ac:dyDescent="0.25">
      <c r="A897" s="33" t="s">
        <v>105</v>
      </c>
      <c r="B897" s="28">
        <v>0</v>
      </c>
      <c r="C897" s="29" t="s">
        <v>106</v>
      </c>
      <c r="D897" s="28">
        <v>35410004150</v>
      </c>
      <c r="E897" s="28" t="s">
        <v>993</v>
      </c>
      <c r="F897" s="29" t="s">
        <v>994</v>
      </c>
      <c r="G897" s="30">
        <v>78</v>
      </c>
      <c r="H897" s="30">
        <v>78</v>
      </c>
      <c r="I897" s="30">
        <v>0</v>
      </c>
      <c r="J897" s="31" t="str">
        <f>Tableau1[[#This Row],[Code Article Laboratoire]]&amp;Tableau1[[#This Row],[Magasin]]</f>
        <v>HMT.0033Disponible</v>
      </c>
      <c r="K897" s="30">
        <v>0</v>
      </c>
      <c r="L897" s="30">
        <v>0</v>
      </c>
      <c r="M897" s="30">
        <v>1</v>
      </c>
      <c r="N897" s="30">
        <v>0</v>
      </c>
      <c r="O897" s="30">
        <v>0</v>
      </c>
      <c r="P897" s="30">
        <v>0</v>
      </c>
      <c r="Q897" s="30">
        <v>0</v>
      </c>
      <c r="R897" s="30">
        <v>0</v>
      </c>
      <c r="S897" s="30">
        <v>0</v>
      </c>
      <c r="T897" s="30">
        <v>1</v>
      </c>
    </row>
    <row r="898" spans="1:20" x14ac:dyDescent="0.25">
      <c r="A898" s="32" t="s">
        <v>105</v>
      </c>
      <c r="B898" s="24">
        <v>52</v>
      </c>
      <c r="C898" s="25" t="s">
        <v>109</v>
      </c>
      <c r="D898" s="24">
        <v>35410004184</v>
      </c>
      <c r="E898" s="24" t="s">
        <v>995</v>
      </c>
      <c r="F898" s="25" t="s">
        <v>996</v>
      </c>
      <c r="G898" s="26">
        <v>4</v>
      </c>
      <c r="H898" s="26">
        <v>4</v>
      </c>
      <c r="I898" s="26">
        <v>0</v>
      </c>
      <c r="J898" s="27" t="str">
        <f>Tableau1[[#This Row],[Code Article Laboratoire]]&amp;Tableau1[[#This Row],[Magasin]]</f>
        <v xml:space="preserve">HMT.0034Retour Attente Destruction    </v>
      </c>
      <c r="K898" s="26">
        <v>0</v>
      </c>
      <c r="L898" s="26">
        <v>0</v>
      </c>
      <c r="M898" s="26">
        <v>0</v>
      </c>
      <c r="N898" s="26">
        <v>0</v>
      </c>
      <c r="O898" s="26">
        <v>0</v>
      </c>
      <c r="P898" s="26">
        <v>0</v>
      </c>
      <c r="Q898" s="26">
        <v>0</v>
      </c>
      <c r="R898" s="26">
        <v>0</v>
      </c>
      <c r="S898" s="26">
        <v>0</v>
      </c>
      <c r="T898" s="26">
        <v>0</v>
      </c>
    </row>
    <row r="899" spans="1:20" x14ac:dyDescent="0.25">
      <c r="A899" s="33" t="s">
        <v>105</v>
      </c>
      <c r="B899" s="28">
        <v>52</v>
      </c>
      <c r="C899" s="29" t="s">
        <v>109</v>
      </c>
      <c r="D899" s="28">
        <v>35410005306</v>
      </c>
      <c r="E899" s="28" t="s">
        <v>997</v>
      </c>
      <c r="F899" s="29" t="s">
        <v>998</v>
      </c>
      <c r="G899" s="30">
        <v>13</v>
      </c>
      <c r="H899" s="30">
        <v>13</v>
      </c>
      <c r="I899" s="30">
        <v>0</v>
      </c>
      <c r="J899" s="31" t="str">
        <f>Tableau1[[#This Row],[Code Article Laboratoire]]&amp;Tableau1[[#This Row],[Magasin]]</f>
        <v xml:space="preserve">HMT.0038Retour Attente Destruction    </v>
      </c>
      <c r="K899" s="30">
        <v>0</v>
      </c>
      <c r="L899" s="30">
        <v>0</v>
      </c>
      <c r="M899" s="30">
        <v>0</v>
      </c>
      <c r="N899" s="30">
        <v>0</v>
      </c>
      <c r="O899" s="30">
        <v>0</v>
      </c>
      <c r="P899" s="30">
        <v>0</v>
      </c>
      <c r="Q899" s="30">
        <v>0</v>
      </c>
      <c r="R899" s="30">
        <v>0</v>
      </c>
      <c r="S899" s="30">
        <v>0</v>
      </c>
      <c r="T899" s="30">
        <v>0</v>
      </c>
    </row>
    <row r="900" spans="1:20" x14ac:dyDescent="0.25">
      <c r="A900" s="32" t="s">
        <v>105</v>
      </c>
      <c r="B900" s="24">
        <v>52</v>
      </c>
      <c r="C900" s="25" t="s">
        <v>109</v>
      </c>
      <c r="D900" s="24">
        <v>35410004838</v>
      </c>
      <c r="E900" s="24" t="s">
        <v>999</v>
      </c>
      <c r="F900" s="25" t="s">
        <v>1000</v>
      </c>
      <c r="G900" s="26">
        <v>92</v>
      </c>
      <c r="H900" s="26">
        <v>92</v>
      </c>
      <c r="I900" s="26">
        <v>0</v>
      </c>
      <c r="J900" s="27" t="str">
        <f>Tableau1[[#This Row],[Code Article Laboratoire]]&amp;Tableau1[[#This Row],[Magasin]]</f>
        <v xml:space="preserve">HMT.0039Retour Attente Destruction    </v>
      </c>
      <c r="K900" s="26">
        <v>0</v>
      </c>
      <c r="L900" s="26">
        <v>0</v>
      </c>
      <c r="M900" s="26">
        <v>0</v>
      </c>
      <c r="N900" s="26">
        <v>0</v>
      </c>
      <c r="O900" s="26">
        <v>0</v>
      </c>
      <c r="P900" s="26">
        <v>0</v>
      </c>
      <c r="Q900" s="26">
        <v>0</v>
      </c>
      <c r="R900" s="26">
        <v>0</v>
      </c>
      <c r="S900" s="26">
        <v>0</v>
      </c>
      <c r="T900" s="26">
        <v>0</v>
      </c>
    </row>
    <row r="901" spans="1:20" x14ac:dyDescent="0.25">
      <c r="A901" s="33" t="s">
        <v>105</v>
      </c>
      <c r="B901" s="28">
        <v>0</v>
      </c>
      <c r="C901" s="29" t="s">
        <v>106</v>
      </c>
      <c r="D901" s="28">
        <v>35410004838</v>
      </c>
      <c r="E901" s="28" t="s">
        <v>999</v>
      </c>
      <c r="F901" s="29" t="s">
        <v>1000</v>
      </c>
      <c r="G901" s="30">
        <v>333</v>
      </c>
      <c r="H901" s="30">
        <v>334</v>
      </c>
      <c r="I901" s="30">
        <v>0</v>
      </c>
      <c r="J901" s="31" t="str">
        <f>Tableau1[[#This Row],[Code Article Laboratoire]]&amp;Tableau1[[#This Row],[Magasin]]</f>
        <v>HMT.0039Disponible</v>
      </c>
      <c r="K901" s="30">
        <v>0</v>
      </c>
      <c r="L901" s="30">
        <v>0</v>
      </c>
      <c r="M901" s="30">
        <v>0</v>
      </c>
      <c r="N901" s="30">
        <v>0</v>
      </c>
      <c r="O901" s="30">
        <v>0</v>
      </c>
      <c r="P901" s="30">
        <v>0</v>
      </c>
      <c r="Q901" s="30">
        <v>0</v>
      </c>
      <c r="R901" s="30">
        <v>0</v>
      </c>
      <c r="S901" s="30">
        <v>0</v>
      </c>
      <c r="T901" s="30">
        <v>-1</v>
      </c>
    </row>
    <row r="902" spans="1:20" x14ac:dyDescent="0.25">
      <c r="A902" s="32" t="s">
        <v>105</v>
      </c>
      <c r="B902" s="24">
        <v>52</v>
      </c>
      <c r="C902" s="25" t="s">
        <v>109</v>
      </c>
      <c r="D902" s="24">
        <v>35410005421</v>
      </c>
      <c r="E902" s="24" t="s">
        <v>1001</v>
      </c>
      <c r="F902" s="25" t="s">
        <v>1002</v>
      </c>
      <c r="G902" s="26">
        <v>1</v>
      </c>
      <c r="H902" s="26">
        <v>1</v>
      </c>
      <c r="I902" s="26">
        <v>0</v>
      </c>
      <c r="J902" s="27" t="str">
        <f>Tableau1[[#This Row],[Code Article Laboratoire]]&amp;Tableau1[[#This Row],[Magasin]]</f>
        <v xml:space="preserve">HMT.0044Retour Attente Destruction    </v>
      </c>
      <c r="K902" s="26">
        <v>0</v>
      </c>
      <c r="L902" s="26">
        <v>0</v>
      </c>
      <c r="M902" s="26">
        <v>0</v>
      </c>
      <c r="N902" s="26">
        <v>0</v>
      </c>
      <c r="O902" s="26">
        <v>0</v>
      </c>
      <c r="P902" s="26">
        <v>0</v>
      </c>
      <c r="Q902" s="26">
        <v>0</v>
      </c>
      <c r="R902" s="26">
        <v>0</v>
      </c>
      <c r="S902" s="26">
        <v>0</v>
      </c>
      <c r="T902" s="26">
        <v>0</v>
      </c>
    </row>
    <row r="903" spans="1:20" x14ac:dyDescent="0.25">
      <c r="A903" s="33" t="s">
        <v>105</v>
      </c>
      <c r="B903" s="28">
        <v>0</v>
      </c>
      <c r="C903" s="29" t="s">
        <v>106</v>
      </c>
      <c r="D903" s="28">
        <v>35410005421</v>
      </c>
      <c r="E903" s="28" t="s">
        <v>1001</v>
      </c>
      <c r="F903" s="29" t="s">
        <v>1002</v>
      </c>
      <c r="G903" s="30">
        <v>5</v>
      </c>
      <c r="H903" s="30">
        <v>5</v>
      </c>
      <c r="I903" s="30">
        <v>0</v>
      </c>
      <c r="J903" s="31" t="str">
        <f>Tableau1[[#This Row],[Code Article Laboratoire]]&amp;Tableau1[[#This Row],[Magasin]]</f>
        <v>HMT.0044Disponible</v>
      </c>
      <c r="K903" s="30">
        <v>0</v>
      </c>
      <c r="L903" s="30">
        <v>0</v>
      </c>
      <c r="M903" s="30">
        <v>0</v>
      </c>
      <c r="N903" s="30">
        <v>0</v>
      </c>
      <c r="O903" s="30">
        <v>0</v>
      </c>
      <c r="P903" s="30">
        <v>0</v>
      </c>
      <c r="Q903" s="30">
        <v>0</v>
      </c>
      <c r="R903" s="30">
        <v>0</v>
      </c>
      <c r="S903" s="30">
        <v>0</v>
      </c>
      <c r="T903" s="30">
        <v>0</v>
      </c>
    </row>
    <row r="904" spans="1:20" x14ac:dyDescent="0.25">
      <c r="A904" s="32" t="s">
        <v>105</v>
      </c>
      <c r="B904" s="24">
        <v>41</v>
      </c>
      <c r="C904" s="25" t="s">
        <v>134</v>
      </c>
      <c r="D904" s="24">
        <v>35410004226</v>
      </c>
      <c r="E904" s="24" t="s">
        <v>1003</v>
      </c>
      <c r="F904" s="25" t="s">
        <v>1004</v>
      </c>
      <c r="G904" s="26">
        <v>120</v>
      </c>
      <c r="H904" s="26">
        <v>120</v>
      </c>
      <c r="I904" s="26">
        <v>0</v>
      </c>
      <c r="J904" s="27" t="str">
        <f>Tableau1[[#This Row],[Code Article Laboratoire]]&amp;Tableau1[[#This Row],[Magasin]]</f>
        <v xml:space="preserve">HMT.0047Quarantaine A Detruire        </v>
      </c>
      <c r="K904" s="26">
        <v>0</v>
      </c>
      <c r="L904" s="26">
        <v>0</v>
      </c>
      <c r="M904" s="26">
        <v>0</v>
      </c>
      <c r="N904" s="26">
        <v>0</v>
      </c>
      <c r="O904" s="26">
        <v>0</v>
      </c>
      <c r="P904" s="26">
        <v>0</v>
      </c>
      <c r="Q904" s="26">
        <v>0</v>
      </c>
      <c r="R904" s="26">
        <v>0</v>
      </c>
      <c r="S904" s="26">
        <v>0</v>
      </c>
      <c r="T904" s="26">
        <v>0</v>
      </c>
    </row>
    <row r="905" spans="1:20" x14ac:dyDescent="0.25">
      <c r="A905" s="33" t="s">
        <v>105</v>
      </c>
      <c r="B905" s="28">
        <v>54</v>
      </c>
      <c r="C905" s="29" t="s">
        <v>1005</v>
      </c>
      <c r="D905" s="28">
        <v>35410005413</v>
      </c>
      <c r="E905" s="28" t="s">
        <v>1006</v>
      </c>
      <c r="F905" s="29" t="s">
        <v>1007</v>
      </c>
      <c r="G905" s="30">
        <v>500</v>
      </c>
      <c r="H905" s="30">
        <v>500</v>
      </c>
      <c r="I905" s="30">
        <v>0</v>
      </c>
      <c r="J905" s="31" t="str">
        <f>Tableau1[[#This Row],[Code Article Laboratoire]]&amp;Tableau1[[#This Row],[Magasin]]</f>
        <v xml:space="preserve">HMT.0050Bloque Stock Reserve          </v>
      </c>
      <c r="K905" s="30">
        <v>0</v>
      </c>
      <c r="L905" s="30">
        <v>0</v>
      </c>
      <c r="M905" s="30">
        <v>0</v>
      </c>
      <c r="N905" s="30">
        <v>0</v>
      </c>
      <c r="O905" s="30">
        <v>0</v>
      </c>
      <c r="P905" s="30">
        <v>0</v>
      </c>
      <c r="Q905" s="30">
        <v>0</v>
      </c>
      <c r="R905" s="30">
        <v>0</v>
      </c>
      <c r="S905" s="30">
        <v>0</v>
      </c>
      <c r="T905" s="30">
        <v>0</v>
      </c>
    </row>
    <row r="906" spans="1:20" x14ac:dyDescent="0.25">
      <c r="A906" s="32" t="s">
        <v>105</v>
      </c>
      <c r="B906" s="24">
        <v>41</v>
      </c>
      <c r="C906" s="25" t="s">
        <v>134</v>
      </c>
      <c r="D906" s="24">
        <v>35410005413</v>
      </c>
      <c r="E906" s="24" t="s">
        <v>1006</v>
      </c>
      <c r="F906" s="25" t="s">
        <v>1007</v>
      </c>
      <c r="G906" s="26">
        <v>2</v>
      </c>
      <c r="H906" s="26">
        <v>2</v>
      </c>
      <c r="I906" s="26">
        <v>0</v>
      </c>
      <c r="J906" s="27" t="str">
        <f>Tableau1[[#This Row],[Code Article Laboratoire]]&amp;Tableau1[[#This Row],[Magasin]]</f>
        <v xml:space="preserve">HMT.0050Quarantaine A Detruire        </v>
      </c>
      <c r="K906" s="26">
        <v>0</v>
      </c>
      <c r="L906" s="26">
        <v>0</v>
      </c>
      <c r="M906" s="26">
        <v>0</v>
      </c>
      <c r="N906" s="26">
        <v>0</v>
      </c>
      <c r="O906" s="26">
        <v>0</v>
      </c>
      <c r="P906" s="26">
        <v>0</v>
      </c>
      <c r="Q906" s="26">
        <v>0</v>
      </c>
      <c r="R906" s="26">
        <v>0</v>
      </c>
      <c r="S906" s="26">
        <v>0</v>
      </c>
      <c r="T906" s="26">
        <v>0</v>
      </c>
    </row>
    <row r="907" spans="1:20" x14ac:dyDescent="0.25">
      <c r="A907" s="33" t="s">
        <v>105</v>
      </c>
      <c r="B907" s="28">
        <v>0</v>
      </c>
      <c r="C907" s="29" t="s">
        <v>106</v>
      </c>
      <c r="D907" s="28">
        <v>35410004200</v>
      </c>
      <c r="E907" s="28" t="s">
        <v>1008</v>
      </c>
      <c r="F907" s="29" t="s">
        <v>1009</v>
      </c>
      <c r="G907" s="30">
        <v>31</v>
      </c>
      <c r="H907" s="30">
        <v>31</v>
      </c>
      <c r="I907" s="30">
        <v>0</v>
      </c>
      <c r="J907" s="31" t="str">
        <f>Tableau1[[#This Row],[Code Article Laboratoire]]&amp;Tableau1[[#This Row],[Magasin]]</f>
        <v>HMT.0057Disponible</v>
      </c>
      <c r="K907" s="30">
        <v>0</v>
      </c>
      <c r="L907" s="30">
        <v>0</v>
      </c>
      <c r="M907" s="30">
        <v>0</v>
      </c>
      <c r="N907" s="30">
        <v>0</v>
      </c>
      <c r="O907" s="30">
        <v>0</v>
      </c>
      <c r="P907" s="30">
        <v>0</v>
      </c>
      <c r="Q907" s="30">
        <v>0</v>
      </c>
      <c r="R907" s="30">
        <v>0</v>
      </c>
      <c r="S907" s="30">
        <v>0</v>
      </c>
      <c r="T907" s="30">
        <v>0</v>
      </c>
    </row>
    <row r="908" spans="1:20" x14ac:dyDescent="0.25">
      <c r="A908" s="32" t="s">
        <v>105</v>
      </c>
      <c r="B908" s="24">
        <v>52</v>
      </c>
      <c r="C908" s="25" t="s">
        <v>109</v>
      </c>
      <c r="D908" s="24">
        <v>35410005314</v>
      </c>
      <c r="E908" s="24" t="s">
        <v>1010</v>
      </c>
      <c r="F908" s="25" t="s">
        <v>1011</v>
      </c>
      <c r="G908" s="26">
        <v>3</v>
      </c>
      <c r="H908" s="26">
        <v>3</v>
      </c>
      <c r="I908" s="26">
        <v>0</v>
      </c>
      <c r="J908" s="27" t="str">
        <f>Tableau1[[#This Row],[Code Article Laboratoire]]&amp;Tableau1[[#This Row],[Magasin]]</f>
        <v xml:space="preserve">HMT.0069Retour Attente Destruction    </v>
      </c>
      <c r="K908" s="26">
        <v>0</v>
      </c>
      <c r="L908" s="26">
        <v>0</v>
      </c>
      <c r="M908" s="26">
        <v>0</v>
      </c>
      <c r="N908" s="26">
        <v>0</v>
      </c>
      <c r="O908" s="26">
        <v>0</v>
      </c>
      <c r="P908" s="26">
        <v>0</v>
      </c>
      <c r="Q908" s="26">
        <v>0</v>
      </c>
      <c r="R908" s="26">
        <v>0</v>
      </c>
      <c r="S908" s="26">
        <v>0</v>
      </c>
      <c r="T908" s="26">
        <v>0</v>
      </c>
    </row>
    <row r="909" spans="1:20" x14ac:dyDescent="0.25">
      <c r="A909" s="33" t="s">
        <v>105</v>
      </c>
      <c r="B909" s="28">
        <v>0</v>
      </c>
      <c r="C909" s="29" t="s">
        <v>106</v>
      </c>
      <c r="D909" s="28">
        <v>35410005314</v>
      </c>
      <c r="E909" s="28" t="s">
        <v>1010</v>
      </c>
      <c r="F909" s="29" t="s">
        <v>1011</v>
      </c>
      <c r="G909" s="30">
        <v>1</v>
      </c>
      <c r="H909" s="30">
        <v>2</v>
      </c>
      <c r="I909" s="30">
        <v>0</v>
      </c>
      <c r="J909" s="31" t="str">
        <f>Tableau1[[#This Row],[Code Article Laboratoire]]&amp;Tableau1[[#This Row],[Magasin]]</f>
        <v>HMT.0069Disponible</v>
      </c>
      <c r="K909" s="30">
        <v>0</v>
      </c>
      <c r="L909" s="30">
        <v>0</v>
      </c>
      <c r="M909" s="30">
        <v>1</v>
      </c>
      <c r="N909" s="30">
        <v>0</v>
      </c>
      <c r="O909" s="30">
        <v>0</v>
      </c>
      <c r="P909" s="30">
        <v>0</v>
      </c>
      <c r="Q909" s="30">
        <v>0</v>
      </c>
      <c r="R909" s="30">
        <v>0</v>
      </c>
      <c r="S909" s="30">
        <v>0</v>
      </c>
      <c r="T909" s="30">
        <v>0</v>
      </c>
    </row>
    <row r="910" spans="1:20" x14ac:dyDescent="0.25">
      <c r="A910" s="32" t="s">
        <v>105</v>
      </c>
      <c r="B910" s="24">
        <v>0</v>
      </c>
      <c r="C910" s="25" t="s">
        <v>106</v>
      </c>
      <c r="D910" s="24">
        <v>35410007187</v>
      </c>
      <c r="E910" s="24" t="s">
        <v>1012</v>
      </c>
      <c r="F910" s="25" t="s">
        <v>1013</v>
      </c>
      <c r="G910" s="26">
        <v>3</v>
      </c>
      <c r="H910" s="26">
        <v>3</v>
      </c>
      <c r="I910" s="26">
        <v>0</v>
      </c>
      <c r="J910" s="27" t="str">
        <f>Tableau1[[#This Row],[Code Article Laboratoire]]&amp;Tableau1[[#This Row],[Magasin]]</f>
        <v>HMT.0082Disponible</v>
      </c>
      <c r="K910" s="26">
        <v>0</v>
      </c>
      <c r="L910" s="26">
        <v>0</v>
      </c>
      <c r="M910" s="26">
        <v>0</v>
      </c>
      <c r="N910" s="26">
        <v>0</v>
      </c>
      <c r="O910" s="26">
        <v>0</v>
      </c>
      <c r="P910" s="26">
        <v>0</v>
      </c>
      <c r="Q910" s="26">
        <v>0</v>
      </c>
      <c r="R910" s="26">
        <v>0</v>
      </c>
      <c r="S910" s="26">
        <v>0</v>
      </c>
      <c r="T910" s="26">
        <v>0</v>
      </c>
    </row>
  </sheetData>
  <phoneticPr fontId="2" type="noConversion"/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Etat des stocks</vt:lpstr>
      <vt:lpstr>Commande</vt:lpstr>
      <vt:lpstr>Filtre</vt:lpstr>
      <vt:lpstr>Stock</vt:lpstr>
      <vt:lpstr>'Etat des stocks'!Criteres</vt:lpstr>
    </vt:vector>
  </TitlesOfParts>
  <Company>Medela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Nicolleau Julien</dc:creator>
  <cp:lastModifiedBy>Moi Même</cp:lastModifiedBy>
  <dcterms:created xsi:type="dcterms:W3CDTF">2022-09-18T05:34:36Z</dcterms:created>
  <dcterms:modified xsi:type="dcterms:W3CDTF">2023-03-13T20:28:08Z</dcterms:modified>
</cp:coreProperties>
</file>