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6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7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8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9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bookViews>
    <workbookView xWindow="-120" yWindow="-120" windowWidth="19440" windowHeight="15000"/>
  </bookViews>
  <sheets>
    <sheet name="Tirage_poules" sheetId="1" r:id="rId1"/>
    <sheet name="Journée 1" sheetId="2" state="hidden" r:id="rId2"/>
    <sheet name="Poule 2" sheetId="3" state="hidden" r:id="rId3"/>
    <sheet name="Poule 3" sheetId="4" state="hidden" r:id="rId4"/>
    <sheet name="Poule 4" sheetId="5" state="hidden" r:id="rId5"/>
    <sheet name="Poule 5" sheetId="6" state="hidden" r:id="rId6"/>
    <sheet name="Poule 6" sheetId="7" state="hidden" r:id="rId7"/>
    <sheet name="Poule 8" sheetId="9" state="hidden" r:id="rId8"/>
    <sheet name="Poule 7" sheetId="8" state="hidden" r:id="rId9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43" i="2" l="1"/>
  <c r="U43" i="2"/>
  <c r="W42" i="2"/>
  <c r="T42" i="2"/>
  <c r="W41" i="2"/>
  <c r="U41" i="2"/>
  <c r="V40" i="2"/>
  <c r="T40" i="2"/>
  <c r="W39" i="2"/>
  <c r="V39" i="2"/>
  <c r="U38" i="2"/>
  <c r="T38" i="2"/>
  <c r="T44" i="2" s="1"/>
  <c r="V34" i="2"/>
  <c r="U34" i="2"/>
  <c r="W33" i="2"/>
  <c r="T33" i="2"/>
  <c r="W32" i="2"/>
  <c r="U32" i="2"/>
  <c r="V31" i="2"/>
  <c r="T31" i="2"/>
  <c r="W30" i="2"/>
  <c r="V30" i="2"/>
  <c r="V35" i="2" s="1"/>
  <c r="U29" i="2"/>
  <c r="T29" i="2"/>
  <c r="T35" i="2" s="1"/>
  <c r="V25" i="2"/>
  <c r="U25" i="2"/>
  <c r="W24" i="2"/>
  <c r="T24" i="2"/>
  <c r="W23" i="2"/>
  <c r="U23" i="2"/>
  <c r="V22" i="2"/>
  <c r="T22" i="2"/>
  <c r="W21" i="2"/>
  <c r="V21" i="2"/>
  <c r="U20" i="2"/>
  <c r="T20" i="2"/>
  <c r="T26" i="2" s="1"/>
  <c r="V16" i="2"/>
  <c r="U16" i="2"/>
  <c r="W15" i="2"/>
  <c r="T15" i="2"/>
  <c r="W14" i="2"/>
  <c r="U14" i="2"/>
  <c r="V13" i="2"/>
  <c r="T13" i="2"/>
  <c r="W12" i="2"/>
  <c r="V12" i="2"/>
  <c r="U11" i="2"/>
  <c r="T11" i="2"/>
  <c r="T17" i="2" s="1"/>
  <c r="W6" i="2"/>
  <c r="W5" i="2"/>
  <c r="W3" i="2"/>
  <c r="V7" i="2"/>
  <c r="T2" i="2"/>
  <c r="U7" i="2"/>
  <c r="U5" i="2"/>
  <c r="V4" i="2"/>
  <c r="V3" i="2"/>
  <c r="U2" i="2"/>
  <c r="T6" i="2"/>
  <c r="T4" i="2"/>
  <c r="N7" i="3"/>
  <c r="M7" i="3"/>
  <c r="O6" i="3"/>
  <c r="L6" i="3"/>
  <c r="O5" i="3"/>
  <c r="M5" i="3"/>
  <c r="N4" i="3"/>
  <c r="L4" i="3"/>
  <c r="O3" i="3"/>
  <c r="O8" i="3" s="1"/>
  <c r="N3" i="3"/>
  <c r="N8" i="3" s="1"/>
  <c r="M2" i="3"/>
  <c r="M8" i="3" s="1"/>
  <c r="L2" i="3"/>
  <c r="L8" i="3" s="1"/>
  <c r="S31" i="9"/>
  <c r="R31" i="9"/>
  <c r="Q31" i="9"/>
  <c r="P31" i="9"/>
  <c r="O31" i="9"/>
  <c r="N31" i="9"/>
  <c r="M31" i="9"/>
  <c r="L31" i="9"/>
  <c r="Q29" i="9"/>
  <c r="P29" i="9"/>
  <c r="R28" i="9"/>
  <c r="O28" i="9"/>
  <c r="S27" i="9"/>
  <c r="N27" i="9"/>
  <c r="M26" i="9"/>
  <c r="L26" i="9"/>
  <c r="R25" i="9"/>
  <c r="Q25" i="9"/>
  <c r="S24" i="9"/>
  <c r="P24" i="9"/>
  <c r="O23" i="9"/>
  <c r="M23" i="9"/>
  <c r="N22" i="9"/>
  <c r="L22" i="9"/>
  <c r="S21" i="9"/>
  <c r="R21" i="9"/>
  <c r="Q20" i="9"/>
  <c r="M20" i="9"/>
  <c r="P19" i="9"/>
  <c r="N19" i="9"/>
  <c r="O18" i="9"/>
  <c r="L18" i="9"/>
  <c r="S17" i="9"/>
  <c r="M17" i="9"/>
  <c r="R16" i="9"/>
  <c r="N16" i="9"/>
  <c r="Q15" i="9"/>
  <c r="O15" i="9"/>
  <c r="P14" i="9"/>
  <c r="L14" i="9"/>
  <c r="N13" i="9"/>
  <c r="M13" i="9"/>
  <c r="S12" i="9"/>
  <c r="O12" i="9"/>
  <c r="R11" i="9"/>
  <c r="P11" i="9"/>
  <c r="Q10" i="9"/>
  <c r="L10" i="9"/>
  <c r="O9" i="9"/>
  <c r="N9" i="9"/>
  <c r="P8" i="9"/>
  <c r="M8" i="9"/>
  <c r="S7" i="9"/>
  <c r="Q7" i="9"/>
  <c r="R6" i="9"/>
  <c r="L6" i="9"/>
  <c r="P5" i="9"/>
  <c r="O5" i="9"/>
  <c r="Q4" i="9"/>
  <c r="N4" i="9"/>
  <c r="R3" i="9"/>
  <c r="M3" i="9"/>
  <c r="S2" i="9"/>
  <c r="L2" i="9"/>
  <c r="S31" i="8"/>
  <c r="R31" i="8"/>
  <c r="Q31" i="8"/>
  <c r="P31" i="8"/>
  <c r="O31" i="8"/>
  <c r="N31" i="8"/>
  <c r="M31" i="8"/>
  <c r="L31" i="8"/>
  <c r="Q29" i="8"/>
  <c r="P29" i="8"/>
  <c r="R28" i="8"/>
  <c r="O28" i="8"/>
  <c r="S27" i="8"/>
  <c r="N27" i="8"/>
  <c r="M26" i="8"/>
  <c r="L26" i="8"/>
  <c r="R25" i="8"/>
  <c r="Q25" i="8"/>
  <c r="S24" i="8"/>
  <c r="P24" i="8"/>
  <c r="O23" i="8"/>
  <c r="M23" i="8"/>
  <c r="N22" i="8"/>
  <c r="L22" i="8"/>
  <c r="S21" i="8"/>
  <c r="R21" i="8"/>
  <c r="Q20" i="8"/>
  <c r="M20" i="8"/>
  <c r="P19" i="8"/>
  <c r="N19" i="8"/>
  <c r="O18" i="8"/>
  <c r="L18" i="8"/>
  <c r="S17" i="8"/>
  <c r="M17" i="8"/>
  <c r="R16" i="8"/>
  <c r="N16" i="8"/>
  <c r="Q15" i="8"/>
  <c r="O15" i="8"/>
  <c r="P14" i="8"/>
  <c r="L14" i="8"/>
  <c r="N13" i="8"/>
  <c r="M13" i="8"/>
  <c r="S12" i="8"/>
  <c r="O12" i="8"/>
  <c r="R11" i="8"/>
  <c r="P11" i="8"/>
  <c r="Q10" i="8"/>
  <c r="L10" i="8"/>
  <c r="O9" i="8"/>
  <c r="N9" i="8"/>
  <c r="P8" i="8"/>
  <c r="M8" i="8"/>
  <c r="S7" i="8"/>
  <c r="Q7" i="8"/>
  <c r="R6" i="8"/>
  <c r="L6" i="8"/>
  <c r="P5" i="8"/>
  <c r="O5" i="8"/>
  <c r="Q4" i="8"/>
  <c r="N4" i="8"/>
  <c r="R3" i="8"/>
  <c r="M3" i="8"/>
  <c r="S2" i="8"/>
  <c r="L2" i="8"/>
  <c r="S31" i="7"/>
  <c r="R31" i="7"/>
  <c r="Q31" i="7"/>
  <c r="P31" i="7"/>
  <c r="O31" i="7"/>
  <c r="N31" i="7"/>
  <c r="M31" i="7"/>
  <c r="L31" i="7"/>
  <c r="Q29" i="7"/>
  <c r="P29" i="7"/>
  <c r="R28" i="7"/>
  <c r="O28" i="7"/>
  <c r="S27" i="7"/>
  <c r="N27" i="7"/>
  <c r="M26" i="7"/>
  <c r="L26" i="7"/>
  <c r="R25" i="7"/>
  <c r="Q25" i="7"/>
  <c r="S24" i="7"/>
  <c r="P24" i="7"/>
  <c r="O23" i="7"/>
  <c r="M23" i="7"/>
  <c r="N22" i="7"/>
  <c r="L22" i="7"/>
  <c r="S21" i="7"/>
  <c r="R21" i="7"/>
  <c r="Q20" i="7"/>
  <c r="M20" i="7"/>
  <c r="P19" i="7"/>
  <c r="N19" i="7"/>
  <c r="O18" i="7"/>
  <c r="L18" i="7"/>
  <c r="S17" i="7"/>
  <c r="M17" i="7"/>
  <c r="R16" i="7"/>
  <c r="N16" i="7"/>
  <c r="Q15" i="7"/>
  <c r="O15" i="7"/>
  <c r="P14" i="7"/>
  <c r="L14" i="7"/>
  <c r="N13" i="7"/>
  <c r="M13" i="7"/>
  <c r="S12" i="7"/>
  <c r="O12" i="7"/>
  <c r="R11" i="7"/>
  <c r="P11" i="7"/>
  <c r="Q10" i="7"/>
  <c r="L10" i="7"/>
  <c r="O9" i="7"/>
  <c r="N9" i="7"/>
  <c r="P8" i="7"/>
  <c r="M8" i="7"/>
  <c r="S7" i="7"/>
  <c r="Q7" i="7"/>
  <c r="R6" i="7"/>
  <c r="L6" i="7"/>
  <c r="P5" i="7"/>
  <c r="O5" i="7"/>
  <c r="Q4" i="7"/>
  <c r="N4" i="7"/>
  <c r="R3" i="7"/>
  <c r="M3" i="7"/>
  <c r="S2" i="7"/>
  <c r="L2" i="7"/>
  <c r="S31" i="6"/>
  <c r="R31" i="6"/>
  <c r="Q31" i="6"/>
  <c r="P31" i="6"/>
  <c r="O31" i="6"/>
  <c r="N31" i="6"/>
  <c r="M31" i="6"/>
  <c r="L31" i="6"/>
  <c r="Q29" i="6"/>
  <c r="P29" i="6"/>
  <c r="R28" i="6"/>
  <c r="O28" i="6"/>
  <c r="S27" i="6"/>
  <c r="N27" i="6"/>
  <c r="M26" i="6"/>
  <c r="L26" i="6"/>
  <c r="R25" i="6"/>
  <c r="Q25" i="6"/>
  <c r="S24" i="6"/>
  <c r="P24" i="6"/>
  <c r="O23" i="6"/>
  <c r="M23" i="6"/>
  <c r="N22" i="6"/>
  <c r="L22" i="6"/>
  <c r="S21" i="6"/>
  <c r="R21" i="6"/>
  <c r="Q20" i="6"/>
  <c r="M20" i="6"/>
  <c r="P19" i="6"/>
  <c r="N19" i="6"/>
  <c r="O18" i="6"/>
  <c r="L18" i="6"/>
  <c r="S17" i="6"/>
  <c r="M17" i="6"/>
  <c r="R16" i="6"/>
  <c r="N16" i="6"/>
  <c r="Q15" i="6"/>
  <c r="O15" i="6"/>
  <c r="P14" i="6"/>
  <c r="L14" i="6"/>
  <c r="N13" i="6"/>
  <c r="M13" i="6"/>
  <c r="S12" i="6"/>
  <c r="O12" i="6"/>
  <c r="R11" i="6"/>
  <c r="P11" i="6"/>
  <c r="Q10" i="6"/>
  <c r="L10" i="6"/>
  <c r="O9" i="6"/>
  <c r="N9" i="6"/>
  <c r="P8" i="6"/>
  <c r="M8" i="6"/>
  <c r="S7" i="6"/>
  <c r="Q7" i="6"/>
  <c r="R6" i="6"/>
  <c r="L6" i="6"/>
  <c r="P5" i="6"/>
  <c r="O5" i="6"/>
  <c r="Q4" i="6"/>
  <c r="N4" i="6"/>
  <c r="R3" i="6"/>
  <c r="M3" i="6"/>
  <c r="S2" i="6"/>
  <c r="L2" i="6"/>
  <c r="S31" i="5"/>
  <c r="R31" i="5"/>
  <c r="Q31" i="5"/>
  <c r="P31" i="5"/>
  <c r="O31" i="5"/>
  <c r="N31" i="5"/>
  <c r="M31" i="5"/>
  <c r="L31" i="5"/>
  <c r="Q29" i="5"/>
  <c r="P29" i="5"/>
  <c r="R28" i="5"/>
  <c r="O28" i="5"/>
  <c r="S27" i="5"/>
  <c r="N27" i="5"/>
  <c r="M26" i="5"/>
  <c r="L26" i="5"/>
  <c r="R25" i="5"/>
  <c r="Q25" i="5"/>
  <c r="S24" i="5"/>
  <c r="P24" i="5"/>
  <c r="O23" i="5"/>
  <c r="M23" i="5"/>
  <c r="N22" i="5"/>
  <c r="L22" i="5"/>
  <c r="S21" i="5"/>
  <c r="R21" i="5"/>
  <c r="Q20" i="5"/>
  <c r="M20" i="5"/>
  <c r="P19" i="5"/>
  <c r="N19" i="5"/>
  <c r="O18" i="5"/>
  <c r="L18" i="5"/>
  <c r="S17" i="5"/>
  <c r="M17" i="5"/>
  <c r="R16" i="5"/>
  <c r="N16" i="5"/>
  <c r="Q15" i="5"/>
  <c r="O15" i="5"/>
  <c r="P14" i="5"/>
  <c r="L14" i="5"/>
  <c r="N13" i="5"/>
  <c r="M13" i="5"/>
  <c r="S12" i="5"/>
  <c r="O12" i="5"/>
  <c r="R11" i="5"/>
  <c r="P11" i="5"/>
  <c r="Q10" i="5"/>
  <c r="L10" i="5"/>
  <c r="O9" i="5"/>
  <c r="N9" i="5"/>
  <c r="P8" i="5"/>
  <c r="M8" i="5"/>
  <c r="S7" i="5"/>
  <c r="Q7" i="5"/>
  <c r="R6" i="5"/>
  <c r="L6" i="5"/>
  <c r="P5" i="5"/>
  <c r="O5" i="5"/>
  <c r="Q4" i="5"/>
  <c r="N4" i="5"/>
  <c r="R3" i="5"/>
  <c r="M3" i="5"/>
  <c r="S2" i="5"/>
  <c r="L2" i="5"/>
  <c r="S31" i="4"/>
  <c r="R31" i="4"/>
  <c r="Q31" i="4"/>
  <c r="P31" i="4"/>
  <c r="O31" i="4"/>
  <c r="N31" i="4"/>
  <c r="M31" i="4"/>
  <c r="L31" i="4"/>
  <c r="Q29" i="4"/>
  <c r="P29" i="4"/>
  <c r="R28" i="4"/>
  <c r="O28" i="4"/>
  <c r="S27" i="4"/>
  <c r="N27" i="4"/>
  <c r="M26" i="4"/>
  <c r="L26" i="4"/>
  <c r="R25" i="4"/>
  <c r="Q25" i="4"/>
  <c r="S24" i="4"/>
  <c r="P24" i="4"/>
  <c r="O23" i="4"/>
  <c r="M23" i="4"/>
  <c r="N22" i="4"/>
  <c r="L22" i="4"/>
  <c r="S21" i="4"/>
  <c r="R21" i="4"/>
  <c r="Q20" i="4"/>
  <c r="M20" i="4"/>
  <c r="P19" i="4"/>
  <c r="N19" i="4"/>
  <c r="O18" i="4"/>
  <c r="L18" i="4"/>
  <c r="S17" i="4"/>
  <c r="M17" i="4"/>
  <c r="R16" i="4"/>
  <c r="N16" i="4"/>
  <c r="Q15" i="4"/>
  <c r="O15" i="4"/>
  <c r="P14" i="4"/>
  <c r="L14" i="4"/>
  <c r="N13" i="4"/>
  <c r="M13" i="4"/>
  <c r="S12" i="4"/>
  <c r="O12" i="4"/>
  <c r="R11" i="4"/>
  <c r="P11" i="4"/>
  <c r="Q10" i="4"/>
  <c r="L10" i="4"/>
  <c r="O9" i="4"/>
  <c r="N9" i="4"/>
  <c r="P8" i="4"/>
  <c r="M8" i="4"/>
  <c r="S7" i="4"/>
  <c r="Q7" i="4"/>
  <c r="R6" i="4"/>
  <c r="L6" i="4"/>
  <c r="P5" i="4"/>
  <c r="O5" i="4"/>
  <c r="Q4" i="4"/>
  <c r="N4" i="4"/>
  <c r="R3" i="4"/>
  <c r="M3" i="4"/>
  <c r="S2" i="4"/>
  <c r="L2" i="4"/>
  <c r="B2" i="9"/>
  <c r="G2" i="9" s="1"/>
  <c r="B3" i="9"/>
  <c r="B4" i="9"/>
  <c r="B5" i="9"/>
  <c r="B6" i="9"/>
  <c r="I19" i="9" s="1"/>
  <c r="B7" i="9"/>
  <c r="B8" i="9"/>
  <c r="B9" i="9"/>
  <c r="B2" i="7"/>
  <c r="G18" i="7" s="1"/>
  <c r="B2" i="8"/>
  <c r="G26" i="8" s="1"/>
  <c r="B3" i="7"/>
  <c r="B3" i="8"/>
  <c r="B4" i="7"/>
  <c r="B4" i="8"/>
  <c r="B5" i="7"/>
  <c r="B5" i="8"/>
  <c r="B6" i="4"/>
  <c r="G11" i="4" s="1"/>
  <c r="B6" i="5"/>
  <c r="I14" i="5" s="1"/>
  <c r="B6" i="6"/>
  <c r="I8" i="6" s="1"/>
  <c r="B6" i="7"/>
  <c r="G11" i="7" s="1"/>
  <c r="B6" i="8"/>
  <c r="I8" i="8" s="1"/>
  <c r="B7" i="4"/>
  <c r="B7" i="5"/>
  <c r="B7" i="6"/>
  <c r="B7" i="7"/>
  <c r="B7" i="8"/>
  <c r="B8" i="4"/>
  <c r="B8" i="5"/>
  <c r="B8" i="6"/>
  <c r="B8" i="7"/>
  <c r="B8" i="8"/>
  <c r="B9" i="4"/>
  <c r="B9" i="5"/>
  <c r="B9" i="6"/>
  <c r="B9" i="7"/>
  <c r="B9" i="8"/>
  <c r="B2" i="2" l="1"/>
  <c r="G6" i="2" s="1"/>
  <c r="B2" i="3"/>
  <c r="B3" i="3"/>
  <c r="B2" i="4"/>
  <c r="B2" i="5"/>
  <c r="B3" i="5"/>
  <c r="B2" i="6"/>
  <c r="B4" i="5"/>
  <c r="B3" i="4"/>
  <c r="B5" i="4"/>
  <c r="B3" i="6"/>
  <c r="B13" i="2"/>
  <c r="I13" i="2" s="1"/>
  <c r="B5" i="6"/>
  <c r="B4" i="4"/>
  <c r="B5" i="5"/>
  <c r="B4" i="6"/>
  <c r="B14" i="2"/>
  <c r="I14" i="2" s="1"/>
  <c r="W17" i="2"/>
  <c r="U44" i="2"/>
  <c r="W26" i="2"/>
  <c r="W35" i="2"/>
  <c r="V44" i="2"/>
  <c r="U17" i="2"/>
  <c r="U26" i="2"/>
  <c r="W44" i="2"/>
  <c r="V26" i="2"/>
  <c r="U35" i="2"/>
  <c r="B29" i="2"/>
  <c r="B31" i="2"/>
  <c r="B21" i="2"/>
  <c r="V17" i="2"/>
  <c r="B5" i="2"/>
  <c r="B3" i="2"/>
  <c r="B4" i="2"/>
  <c r="S30" i="6"/>
  <c r="Q30" i="8"/>
  <c r="P30" i="7"/>
  <c r="O30" i="4"/>
  <c r="M30" i="4"/>
  <c r="P30" i="9"/>
  <c r="O30" i="8"/>
  <c r="R30" i="4"/>
  <c r="N30" i="8"/>
  <c r="P30" i="8"/>
  <c r="M30" i="7"/>
  <c r="O30" i="7"/>
  <c r="R30" i="7"/>
  <c r="R30" i="6"/>
  <c r="Q30" i="6"/>
  <c r="P30" i="6"/>
  <c r="N30" i="4"/>
  <c r="L30" i="4"/>
  <c r="S30" i="4"/>
  <c r="Q30" i="4"/>
  <c r="P30" i="4"/>
  <c r="M30" i="9"/>
  <c r="O30" i="9"/>
  <c r="Q30" i="9"/>
  <c r="O30" i="5"/>
  <c r="L30" i="9"/>
  <c r="R30" i="8"/>
  <c r="S30" i="8"/>
  <c r="L30" i="8"/>
  <c r="S30" i="7"/>
  <c r="M30" i="6"/>
  <c r="Q30" i="5"/>
  <c r="N30" i="5"/>
  <c r="P30" i="5"/>
  <c r="L30" i="6"/>
  <c r="M30" i="8"/>
  <c r="S30" i="9"/>
  <c r="N30" i="9"/>
  <c r="R30" i="9"/>
  <c r="N30" i="7"/>
  <c r="L30" i="7"/>
  <c r="Q30" i="7"/>
  <c r="N30" i="6"/>
  <c r="O30" i="6"/>
  <c r="L30" i="5"/>
  <c r="R30" i="5"/>
  <c r="M30" i="5"/>
  <c r="S30" i="5"/>
  <c r="I7" i="7"/>
  <c r="I27" i="7"/>
  <c r="I2" i="7"/>
  <c r="G7" i="6"/>
  <c r="I4" i="6"/>
  <c r="I29" i="6"/>
  <c r="G25" i="6"/>
  <c r="G5" i="7"/>
  <c r="G15" i="7"/>
  <c r="G12" i="7"/>
  <c r="I23" i="7"/>
  <c r="G28" i="7"/>
  <c r="I3" i="5"/>
  <c r="I28" i="5"/>
  <c r="G21" i="5"/>
  <c r="I16" i="5"/>
  <c r="I25" i="5"/>
  <c r="I11" i="5"/>
  <c r="I6" i="5"/>
  <c r="G9" i="7"/>
  <c r="G27" i="7"/>
  <c r="G4" i="7"/>
  <c r="G19" i="7"/>
  <c r="G16" i="7"/>
  <c r="I22" i="7"/>
  <c r="I27" i="6"/>
  <c r="I2" i="6"/>
  <c r="I7" i="6"/>
  <c r="I7" i="4"/>
  <c r="I27" i="4"/>
  <c r="I2" i="4"/>
  <c r="G25" i="5"/>
  <c r="I29" i="5"/>
  <c r="I4" i="5"/>
  <c r="G15" i="8"/>
  <c r="I23" i="8"/>
  <c r="G28" i="8"/>
  <c r="G8" i="7"/>
  <c r="G13" i="7"/>
  <c r="G3" i="7"/>
  <c r="G23" i="7"/>
  <c r="G20" i="7"/>
  <c r="G17" i="7"/>
  <c r="I26" i="7"/>
  <c r="G9" i="9"/>
  <c r="G4" i="9"/>
  <c r="I22" i="9"/>
  <c r="G27" i="9"/>
  <c r="G16" i="9"/>
  <c r="I13" i="9"/>
  <c r="G19" i="9"/>
  <c r="G21" i="8"/>
  <c r="I3" i="8"/>
  <c r="I6" i="8"/>
  <c r="I28" i="8"/>
  <c r="G21" i="6"/>
  <c r="I28" i="6"/>
  <c r="I6" i="6"/>
  <c r="I3" i="6"/>
  <c r="G21" i="4"/>
  <c r="I28" i="4"/>
  <c r="I6" i="4"/>
  <c r="I3" i="4"/>
  <c r="G4" i="8"/>
  <c r="G27" i="8"/>
  <c r="I22" i="8"/>
  <c r="G19" i="8"/>
  <c r="G16" i="8"/>
  <c r="G9" i="8"/>
  <c r="I29" i="9"/>
  <c r="G25" i="9"/>
  <c r="I4" i="9"/>
  <c r="G20" i="9"/>
  <c r="G8" i="9"/>
  <c r="G23" i="9"/>
  <c r="G17" i="9"/>
  <c r="G13" i="9"/>
  <c r="I4" i="4"/>
  <c r="G7" i="4"/>
  <c r="G25" i="4"/>
  <c r="I29" i="4"/>
  <c r="G23" i="8"/>
  <c r="G20" i="8"/>
  <c r="G17" i="8"/>
  <c r="G13" i="8"/>
  <c r="G8" i="8"/>
  <c r="G3" i="8"/>
  <c r="I26" i="8"/>
  <c r="I4" i="8"/>
  <c r="G7" i="8"/>
  <c r="G25" i="8"/>
  <c r="I29" i="8"/>
  <c r="G21" i="7"/>
  <c r="I28" i="7"/>
  <c r="I6" i="7"/>
  <c r="I3" i="7"/>
  <c r="I21" i="9"/>
  <c r="I27" i="9"/>
  <c r="I17" i="9"/>
  <c r="I7" i="9"/>
  <c r="I24" i="9"/>
  <c r="I12" i="9"/>
  <c r="I2" i="9"/>
  <c r="G5" i="9"/>
  <c r="I23" i="9"/>
  <c r="G15" i="9"/>
  <c r="G28" i="9"/>
  <c r="I18" i="9"/>
  <c r="G12" i="9"/>
  <c r="I9" i="9"/>
  <c r="I2" i="5"/>
  <c r="I27" i="5"/>
  <c r="I21" i="5"/>
  <c r="I17" i="5"/>
  <c r="I24" i="5"/>
  <c r="I12" i="5"/>
  <c r="I7" i="5"/>
  <c r="I7" i="8"/>
  <c r="I2" i="8"/>
  <c r="I4" i="7"/>
  <c r="G7" i="7"/>
  <c r="G25" i="7"/>
  <c r="I29" i="7"/>
  <c r="I25" i="9"/>
  <c r="G21" i="9"/>
  <c r="I16" i="9"/>
  <c r="I6" i="9"/>
  <c r="I11" i="9"/>
  <c r="I3" i="9"/>
  <c r="I28" i="9"/>
  <c r="G5" i="8"/>
  <c r="I27" i="8"/>
  <c r="G12" i="8"/>
  <c r="I8" i="9"/>
  <c r="G11" i="9"/>
  <c r="G14" i="9"/>
  <c r="G24" i="9"/>
  <c r="G6" i="9"/>
  <c r="I14" i="9"/>
  <c r="G18" i="9"/>
  <c r="G26" i="9"/>
  <c r="G29" i="9"/>
  <c r="I15" i="9"/>
  <c r="I20" i="9"/>
  <c r="I26" i="9"/>
  <c r="G3" i="9"/>
  <c r="G7" i="9"/>
  <c r="G10" i="9"/>
  <c r="G22" i="9"/>
  <c r="I5" i="9"/>
  <c r="I10" i="9"/>
  <c r="G10" i="8"/>
  <c r="G11" i="8"/>
  <c r="G24" i="8"/>
  <c r="G29" i="8"/>
  <c r="G2" i="8"/>
  <c r="I5" i="8"/>
  <c r="G6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4" i="8"/>
  <c r="I25" i="8"/>
  <c r="G14" i="8"/>
  <c r="G18" i="8"/>
  <c r="G22" i="8"/>
  <c r="G10" i="7"/>
  <c r="G14" i="7"/>
  <c r="G24" i="7"/>
  <c r="G26" i="7"/>
  <c r="G29" i="7"/>
  <c r="G2" i="7"/>
  <c r="I5" i="7"/>
  <c r="G6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4" i="7"/>
  <c r="I25" i="7"/>
  <c r="G22" i="7"/>
  <c r="I8" i="7"/>
  <c r="G11" i="6"/>
  <c r="G24" i="6"/>
  <c r="G29" i="6"/>
  <c r="I5" i="6"/>
  <c r="I10" i="6"/>
  <c r="I11" i="6"/>
  <c r="I12" i="6"/>
  <c r="I14" i="6"/>
  <c r="I15" i="6"/>
  <c r="I16" i="6"/>
  <c r="I17" i="6"/>
  <c r="I19" i="6"/>
  <c r="I20" i="6"/>
  <c r="I21" i="6"/>
  <c r="I24" i="6"/>
  <c r="I25" i="6"/>
  <c r="G11" i="5"/>
  <c r="G24" i="5"/>
  <c r="I15" i="5"/>
  <c r="I19" i="5"/>
  <c r="G7" i="5"/>
  <c r="I8" i="5"/>
  <c r="G29" i="5"/>
  <c r="I5" i="5"/>
  <c r="I10" i="5"/>
  <c r="I20" i="5"/>
  <c r="G29" i="4"/>
  <c r="I5" i="4"/>
  <c r="I10" i="4"/>
  <c r="I11" i="4"/>
  <c r="I12" i="4"/>
  <c r="I14" i="4"/>
  <c r="I15" i="4"/>
  <c r="I16" i="4"/>
  <c r="I17" i="4"/>
  <c r="I19" i="4"/>
  <c r="I20" i="4"/>
  <c r="I21" i="4"/>
  <c r="I24" i="4"/>
  <c r="I25" i="4"/>
  <c r="G24" i="4"/>
  <c r="I8" i="4"/>
  <c r="U8" i="2"/>
  <c r="V8" i="2"/>
  <c r="W8" i="2"/>
  <c r="T8" i="2"/>
  <c r="G2" i="2" l="1"/>
  <c r="G4" i="2"/>
  <c r="T1" i="2"/>
  <c r="I9" i="4"/>
  <c r="B20" i="2"/>
  <c r="T19" i="2" s="1"/>
  <c r="B38" i="2"/>
  <c r="G40" i="2" s="1"/>
  <c r="G17" i="4"/>
  <c r="I22" i="5"/>
  <c r="G6" i="5"/>
  <c r="G22" i="5"/>
  <c r="G10" i="5"/>
  <c r="G2" i="5"/>
  <c r="G14" i="5"/>
  <c r="G26" i="5"/>
  <c r="G18" i="5"/>
  <c r="G4" i="3"/>
  <c r="L1" i="3"/>
  <c r="G6" i="3"/>
  <c r="G2" i="3"/>
  <c r="B11" i="2"/>
  <c r="G11" i="2" s="1"/>
  <c r="M1" i="3"/>
  <c r="G7" i="3"/>
  <c r="G26" i="4"/>
  <c r="G10" i="4"/>
  <c r="G6" i="4"/>
  <c r="G14" i="4"/>
  <c r="G22" i="4"/>
  <c r="G18" i="4"/>
  <c r="G18" i="6"/>
  <c r="G26" i="6"/>
  <c r="G22" i="6"/>
  <c r="G6" i="6"/>
  <c r="I13" i="5"/>
  <c r="G27" i="5"/>
  <c r="G16" i="5"/>
  <c r="G9" i="5"/>
  <c r="G15" i="5"/>
  <c r="G4" i="5"/>
  <c r="G19" i="5"/>
  <c r="G3" i="4"/>
  <c r="G20" i="4"/>
  <c r="G13" i="4"/>
  <c r="G23" i="4"/>
  <c r="G8" i="4"/>
  <c r="G10" i="6"/>
  <c r="G2" i="6"/>
  <c r="G14" i="6"/>
  <c r="G2" i="4"/>
  <c r="I18" i="4"/>
  <c r="I13" i="4"/>
  <c r="I26" i="4"/>
  <c r="G12" i="5"/>
  <c r="G28" i="4"/>
  <c r="G12" i="4"/>
  <c r="G15" i="4"/>
  <c r="I18" i="5"/>
  <c r="I22" i="4"/>
  <c r="G5" i="4"/>
  <c r="G27" i="4"/>
  <c r="I23" i="4"/>
  <c r="G12" i="6"/>
  <c r="I22" i="6"/>
  <c r="I26" i="5"/>
  <c r="G4" i="6"/>
  <c r="I12" i="2"/>
  <c r="G17" i="5"/>
  <c r="G28" i="5"/>
  <c r="G28" i="6"/>
  <c r="G5" i="6"/>
  <c r="B41" i="2"/>
  <c r="G43" i="2" s="1"/>
  <c r="G5" i="5"/>
  <c r="I9" i="5"/>
  <c r="I23" i="6"/>
  <c r="G23" i="6"/>
  <c r="B30" i="2"/>
  <c r="G32" i="2" s="1"/>
  <c r="B23" i="2"/>
  <c r="G25" i="2" s="1"/>
  <c r="I18" i="6"/>
  <c r="I9" i="6"/>
  <c r="I23" i="5"/>
  <c r="G13" i="5"/>
  <c r="G15" i="6"/>
  <c r="G3" i="5"/>
  <c r="I26" i="6"/>
  <c r="I13" i="6"/>
  <c r="G27" i="6"/>
  <c r="G23" i="5"/>
  <c r="G8" i="6"/>
  <c r="G16" i="6"/>
  <c r="G9" i="6"/>
  <c r="G8" i="5"/>
  <c r="G17" i="6"/>
  <c r="G13" i="6"/>
  <c r="B40" i="2"/>
  <c r="V37" i="2" s="1"/>
  <c r="G19" i="6"/>
  <c r="G20" i="5"/>
  <c r="G20" i="6"/>
  <c r="G3" i="6"/>
  <c r="B39" i="2"/>
  <c r="G41" i="2" s="1"/>
  <c r="G16" i="4"/>
  <c r="G9" i="4"/>
  <c r="B4" i="3"/>
  <c r="I15" i="2"/>
  <c r="B32" i="2"/>
  <c r="W28" i="2" s="1"/>
  <c r="G19" i="4"/>
  <c r="V10" i="2"/>
  <c r="G4" i="4"/>
  <c r="W10" i="2"/>
  <c r="B12" i="2"/>
  <c r="I11" i="2" s="1"/>
  <c r="G12" i="2"/>
  <c r="G16" i="2"/>
  <c r="B22" i="2"/>
  <c r="G21" i="2" s="1"/>
  <c r="G5" i="3"/>
  <c r="I2" i="3"/>
  <c r="B5" i="3"/>
  <c r="I3" i="3" s="1"/>
  <c r="V28" i="2"/>
  <c r="I31" i="2"/>
  <c r="G30" i="2"/>
  <c r="I33" i="2"/>
  <c r="T28" i="2"/>
  <c r="G33" i="2"/>
  <c r="G31" i="2"/>
  <c r="G29" i="2"/>
  <c r="I25" i="2"/>
  <c r="G23" i="2"/>
  <c r="I20" i="2"/>
  <c r="U19" i="2"/>
  <c r="W1" i="2"/>
  <c r="V1" i="2"/>
  <c r="U1" i="2"/>
  <c r="I7" i="2"/>
  <c r="I4" i="2"/>
  <c r="G3" i="2"/>
  <c r="G7" i="2"/>
  <c r="G5" i="2"/>
  <c r="I3" i="2"/>
  <c r="I5" i="2"/>
  <c r="I6" i="2"/>
  <c r="I2" i="2"/>
  <c r="T37" i="2" l="1"/>
  <c r="G22" i="2"/>
  <c r="G20" i="2"/>
  <c r="G24" i="2"/>
  <c r="T10" i="2"/>
  <c r="G42" i="2"/>
  <c r="G38" i="2"/>
  <c r="G15" i="2"/>
  <c r="G13" i="2"/>
  <c r="I23" i="2"/>
  <c r="I21" i="2"/>
  <c r="I40" i="2"/>
  <c r="I4" i="3"/>
  <c r="I34" i="2"/>
  <c r="W19" i="2"/>
  <c r="I41" i="2"/>
  <c r="U10" i="2"/>
  <c r="I22" i="2"/>
  <c r="U28" i="2"/>
  <c r="I16" i="2"/>
  <c r="I7" i="3"/>
  <c r="I42" i="2"/>
  <c r="V19" i="2"/>
  <c r="I43" i="2"/>
  <c r="I39" i="2"/>
  <c r="U37" i="2"/>
  <c r="W37" i="2"/>
  <c r="O1" i="3"/>
  <c r="G34" i="2"/>
  <c r="I38" i="2"/>
  <c r="I29" i="2"/>
  <c r="I30" i="2"/>
  <c r="G3" i="3"/>
  <c r="G14" i="2"/>
  <c r="I32" i="2"/>
  <c r="G39" i="2"/>
  <c r="N1" i="3"/>
  <c r="I24" i="2"/>
  <c r="I5" i="3"/>
  <c r="I6" i="3"/>
</calcChain>
</file>

<file path=xl/sharedStrings.xml><?xml version="1.0" encoding="utf-8"?>
<sst xmlns="http://schemas.openxmlformats.org/spreadsheetml/2006/main" count="331" uniqueCount="43">
  <si>
    <t>N°</t>
  </si>
  <si>
    <t>NOMS</t>
  </si>
  <si>
    <t>Poule 1</t>
  </si>
  <si>
    <t>POINTS</t>
  </si>
  <si>
    <t>Contre</t>
  </si>
  <si>
    <t>Tirage</t>
  </si>
  <si>
    <t>&gt;&gt;&gt;&gt;</t>
  </si>
  <si>
    <t>Total Points</t>
  </si>
  <si>
    <t>NOM du joueur 1</t>
  </si>
  <si>
    <t>NOM du joueur 2</t>
  </si>
  <si>
    <t>Diff points</t>
  </si>
  <si>
    <t>Poule 2</t>
  </si>
  <si>
    <t>Poule 3</t>
  </si>
  <si>
    <t>Poule 4</t>
  </si>
  <si>
    <t>Poule 5</t>
  </si>
  <si>
    <t>Poule 6</t>
  </si>
  <si>
    <t>Poule 7</t>
  </si>
  <si>
    <t>Poule 8</t>
  </si>
  <si>
    <t>POINTS Tour1</t>
  </si>
  <si>
    <t>POINTS Tour2</t>
  </si>
  <si>
    <t>POINTS Tour3</t>
  </si>
  <si>
    <t>POINTS Tour4</t>
  </si>
  <si>
    <t>POINTS Tour5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</si>
  <si>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</si>
  <si>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</si>
  <si>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</si>
  <si>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</si>
  <si>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</si>
  <si>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</si>
  <si>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</si>
  <si>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</si>
  <si>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</si>
  <si>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</si>
  <si>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</si>
  <si>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</si>
  <si>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</si>
  <si>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</si>
  <si>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</si>
  <si>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</si>
  <si>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EQUIPE 18</t>
  </si>
  <si>
    <t>EQUIPE 19</t>
  </si>
  <si>
    <t>EQUIPE 20</t>
  </si>
  <si>
    <t>EQUIPE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</si>
</sst>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double">
        <color rgb="FFFF0000"/>
      </bottom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medium">
        <color auto="1"/>
      </bottom>
      <diagonal/>
    </border>
    <border>
      <left style="double">
        <color rgb="FFFF0000"/>
      </left>
      <right style="double">
        <color rgb="FFFF0000"/>
      </right>
      <top style="medium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medium">
        <color auto="1"/>
      </top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medium">
        <color auto="1"/>
      </top>
      <bottom style="medium">
        <color auto="1"/>
      </bottom>
      <diagonal/>
    </border>
    <border>
      <left/>
      <right style="double">
        <color rgb="FFFF0000"/>
      </right>
      <top/>
      <bottom/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/>
      <bottom style="double">
        <color rgb="FFFF0000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/>
    <xf numFmtId="0" fontId="0" fillId="5" borderId="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4" fillId="0" borderId="0" xfId="0" applyFont="1"/>
    <xf numFmtId="0" fontId="0" fillId="0" borderId="5" xfId="0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0" fillId="7" borderId="5" xfId="0" applyFill="1" applyBorder="1" applyAlignment="1">
      <alignment horizontal="center" vertical="center"/>
    </xf>
    <xf numFmtId="0" fontId="0" fillId="6" borderId="13" xfId="0" applyFill="1" applyBorder="1" applyAlignment="1" applyProtection="1">
      <alignment horizontal="center" vertical="center"/>
    </xf>
    <xf numFmtId="0" fontId="0" fillId="6" borderId="10" xfId="0" applyFill="1" applyBorder="1" applyAlignment="1" applyProtection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2" fillId="7" borderId="1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0" fillId="0" borderId="5" xfId="0" applyBorder="1"/>
    <xf numFmtId="0" fontId="4" fillId="2" borderId="1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285750</xdr:colOff>
      <xdr:row>11</xdr:row>
      <xdr:rowOff>0</xdr:rowOff>
    </xdr:from>
    <xdr:to>
      <xdr:col>24</xdr:col>
      <xdr:colOff>35719</xdr:colOff>
      <xdr:row>18</xdr:row>
      <xdr:rowOff>154781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C5D4CD89-6248-4C86-B88B-BFD04F7D8E2D}"/>
            </a:ext>
          </a:extLst>
        </xdr:cNvPr>
        <xdr:cNvSpPr txBox="1"/>
      </xdr:nvSpPr>
      <xdr:spPr>
        <a:xfrm>
          <a:off x="6143625" y="2714625"/>
          <a:ext cx="3369469" cy="1571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Est-il possible avec le code contenu dans ce fichier ,d'obtenir 5 tirages au sort différents dans chaque couleurs ,sans qu'il n'y ait de doublons entre les 5 couleurs</a:t>
          </a:r>
        </a:p>
        <a:p>
          <a:r>
            <a:rPr lang="fr-FR" sz="1400"/>
            <a:t>D'avance je vous remercie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19049</xdr:colOff>
          <xdr:row>0</xdr:row>
          <xdr:rowOff>657225</xdr:rowOff>
        </xdr:from>
        <xdr:to>
          <xdr:col>19</xdr:col>
          <xdr:colOff>333374</xdr:colOff>
          <xdr:row>3</xdr:row>
          <xdr:rowOff>9525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CA" sz="16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DES POULES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144780</xdr:colOff>
          <xdr:row>6</xdr:row>
          <xdr:rowOff>38100</xdr:rowOff>
        </xdr:from>
        <xdr:to>
          <xdr:col>2</xdr:col>
          <xdr:colOff>7620</xdr:colOff>
          <xdr:row>8</xdr:row>
          <xdr:rowOff>137160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12</xdr:row>
          <xdr:rowOff>121920</xdr:rowOff>
        </xdr:from>
        <xdr:to>
          <xdr:col>1</xdr:col>
          <xdr:colOff>1485900</xdr:colOff>
          <xdr:row>15</xdr:row>
          <xdr:rowOff>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xmlns="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12</xdr:row>
          <xdr:rowOff>114300</xdr:rowOff>
        </xdr:from>
        <xdr:to>
          <xdr:col>1</xdr:col>
          <xdr:colOff>1493520</xdr:colOff>
          <xdr:row>14</xdr:row>
          <xdr:rowOff>190500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xmlns="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12</xdr:row>
          <xdr:rowOff>121920</xdr:rowOff>
        </xdr:from>
        <xdr:to>
          <xdr:col>1</xdr:col>
          <xdr:colOff>1485900</xdr:colOff>
          <xdr:row>15</xdr:row>
          <xdr:rowOff>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xmlns="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12</xdr:row>
          <xdr:rowOff>121920</xdr:rowOff>
        </xdr:from>
        <xdr:to>
          <xdr:col>1</xdr:col>
          <xdr:colOff>1485900</xdr:colOff>
          <xdr:row>15</xdr:row>
          <xdr:rowOff>0</xdr:rowOff>
        </xdr:to>
        <xdr:sp macro="" textlink="">
          <xdr:nvSpPr>
            <xdr:cNvPr id="6146" name="CommandButton1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xmlns="" id="{00000000-0008-0000-05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12</xdr:row>
          <xdr:rowOff>114300</xdr:rowOff>
        </xdr:from>
        <xdr:to>
          <xdr:col>1</xdr:col>
          <xdr:colOff>1478280</xdr:colOff>
          <xdr:row>14</xdr:row>
          <xdr:rowOff>190500</xdr:rowOff>
        </xdr:to>
        <xdr:sp macro="" textlink="">
          <xdr:nvSpPr>
            <xdr:cNvPr id="7170" name="CommandButton1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xmlns="" id="{00000000-0008-0000-06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12</xdr:row>
          <xdr:rowOff>114300</xdr:rowOff>
        </xdr:from>
        <xdr:to>
          <xdr:col>1</xdr:col>
          <xdr:colOff>1478280</xdr:colOff>
          <xdr:row>14</xdr:row>
          <xdr:rowOff>190500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xmlns="" id="{00000000-0008-0000-07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12</xdr:row>
          <xdr:rowOff>114300</xdr:rowOff>
        </xdr:from>
        <xdr:to>
          <xdr:col>1</xdr:col>
          <xdr:colOff>1478280</xdr:colOff>
          <xdr:row>14</xdr:row>
          <xdr:rowOff>190500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xmlns="" id="{00000000-0008-0000-08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2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4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image" Target="../media/image5.emf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4" Type="http://schemas.openxmlformats.org/officeDocument/2006/relationships/image" Target="../media/image6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8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Relationship Id="rId4" Type="http://schemas.openxmlformats.org/officeDocument/2006/relationships/image" Target="../media/image8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5"/>
  <sheetViews>
    <sheetView tabSelected="1" zoomScale="80" zoomScaleNormal="80" workbookViewId="0">
      <selection activeCell="Q5" sqref="Q5"/>
    </sheetView>
  </sheetViews>
  <sheetFormatPr baseColWidth="10" defaultColWidth="6.6640625" defaultRowHeight="14.4" x14ac:dyDescent="0.3"/>
  <cols>
    <col min="1" max="1" width="6.6640625" style="4"/>
    <col min="2" max="2" width="22.109375" customWidth="1"/>
    <col min="3" max="3" width="3.6640625" customWidth="1"/>
    <col min="4" max="4" width="4.6640625" style="1" customWidth="1"/>
    <col min="5" max="5" width="1" style="1" customWidth="1"/>
    <col min="6" max="6" width="4.6640625" style="1" customWidth="1"/>
    <col min="7" max="7" width="1.44140625" style="1" customWidth="1"/>
    <col min="8" max="8" width="4.6640625" style="1" customWidth="1"/>
    <col min="9" max="9" width="0.88671875" style="1" customWidth="1"/>
    <col min="10" max="10" width="4.6640625" style="1" customWidth="1"/>
    <col min="11" max="11" width="1.44140625" style="1" customWidth="1"/>
    <col min="12" max="12" width="4.6640625" style="1" customWidth="1"/>
  </cols>
  <sheetData>
    <row r="1" spans="1:12" ht="54" customHeight="1" thickBot="1" x14ac:dyDescent="0.4">
      <c r="A1" s="7" t="s">
        <v>0</v>
      </c>
      <c r="B1" s="7" t="s">
        <v>1</v>
      </c>
    </row>
    <row r="2" spans="1:12" ht="15.9" customHeight="1" thickTop="1" thickBot="1" x14ac:dyDescent="0.35">
      <c r="A2" s="5">
        <v>1</v>
      </c>
      <c r="B2" s="3" t="s">
        <v>23</v>
      </c>
      <c r="D2" s="69">
        <v>1</v>
      </c>
      <c r="E2" s="69"/>
      <c r="F2" s="69">
        <v>16</v>
      </c>
      <c r="G2" s="69"/>
      <c r="H2" s="69">
        <v>7</v>
      </c>
      <c r="I2" s="69"/>
      <c r="J2" s="69">
        <v>6</v>
      </c>
      <c r="K2" s="69"/>
      <c r="L2" s="69">
        <v>12</v>
      </c>
    </row>
    <row r="3" spans="1:12" ht="15.9" customHeight="1" thickTop="1" thickBot="1" x14ac:dyDescent="0.35">
      <c r="A3" s="6">
        <v>2</v>
      </c>
      <c r="B3" s="3" t="s">
        <v>24</v>
      </c>
      <c r="D3" s="69">
        <v>18</v>
      </c>
      <c r="E3" s="69"/>
      <c r="F3" s="69">
        <v>17</v>
      </c>
      <c r="G3" s="69"/>
      <c r="H3" s="69">
        <v>11</v>
      </c>
      <c r="I3" s="69"/>
      <c r="J3" s="69">
        <v>20</v>
      </c>
      <c r="K3" s="69"/>
      <c r="L3" s="69">
        <v>4</v>
      </c>
    </row>
    <row r="4" spans="1:12" ht="15.9" customHeight="1" thickTop="1" thickBot="1" x14ac:dyDescent="0.35">
      <c r="A4" s="6">
        <v>3</v>
      </c>
      <c r="B4" s="3" t="s">
        <v>25</v>
      </c>
      <c r="D4" s="69">
        <v>10</v>
      </c>
      <c r="E4" s="69"/>
      <c r="F4" s="69">
        <v>5</v>
      </c>
      <c r="G4" s="69"/>
      <c r="H4" s="69">
        <v>13</v>
      </c>
      <c r="I4" s="69"/>
      <c r="J4" s="69">
        <v>8</v>
      </c>
      <c r="K4" s="69"/>
      <c r="L4" s="69">
        <v>3</v>
      </c>
    </row>
    <row r="5" spans="1:12" ht="15.9" customHeight="1" thickTop="1" thickBot="1" x14ac:dyDescent="0.35">
      <c r="A5" s="6">
        <v>4</v>
      </c>
      <c r="B5" s="3" t="s">
        <v>26</v>
      </c>
      <c r="D5" s="69">
        <v>15</v>
      </c>
      <c r="E5" s="69"/>
      <c r="F5" s="69">
        <v>9</v>
      </c>
      <c r="G5" s="69"/>
      <c r="H5" s="69">
        <v>2</v>
      </c>
      <c r="I5" s="69"/>
      <c r="J5" s="69">
        <v>14</v>
      </c>
      <c r="K5" s="69"/>
      <c r="L5" s="69">
        <v>19</v>
      </c>
    </row>
    <row r="6" spans="1:12" ht="15.9" customHeight="1" thickTop="1" thickBot="1" x14ac:dyDescent="0.35">
      <c r="A6" s="6">
        <v>5</v>
      </c>
      <c r="B6" s="3" t="s">
        <v>27</v>
      </c>
      <c r="D6" s="68"/>
      <c r="E6" s="68"/>
      <c r="F6" s="68"/>
      <c r="G6" s="68"/>
      <c r="H6" s="68"/>
      <c r="I6" s="68"/>
      <c r="J6" s="68"/>
      <c r="K6" s="68"/>
      <c r="L6" s="68"/>
    </row>
    <row r="7" spans="1:12" ht="15.9" customHeight="1" thickTop="1" thickBot="1" x14ac:dyDescent="0.35">
      <c r="A7" s="6">
        <v>6</v>
      </c>
      <c r="B7" s="3" t="s">
        <v>28</v>
      </c>
      <c r="D7" s="74">
        <v>5</v>
      </c>
      <c r="E7" s="74"/>
      <c r="F7" s="74">
        <v>13</v>
      </c>
      <c r="G7" s="74"/>
      <c r="H7" s="74">
        <v>4</v>
      </c>
      <c r="I7" s="74"/>
      <c r="J7" s="74">
        <v>2</v>
      </c>
      <c r="K7" s="74"/>
      <c r="L7" s="74">
        <v>11</v>
      </c>
    </row>
    <row r="8" spans="1:12" ht="15.9" customHeight="1" thickTop="1" thickBot="1" x14ac:dyDescent="0.35">
      <c r="A8" s="6">
        <v>7</v>
      </c>
      <c r="B8" s="3" t="s">
        <v>29</v>
      </c>
      <c r="D8" s="74">
        <v>17</v>
      </c>
      <c r="E8" s="74"/>
      <c r="F8" s="74">
        <v>10</v>
      </c>
      <c r="G8" s="74"/>
      <c r="H8" s="74">
        <v>12</v>
      </c>
      <c r="I8" s="74"/>
      <c r="J8" s="74">
        <v>7</v>
      </c>
      <c r="K8" s="74"/>
      <c r="L8" s="74">
        <v>8</v>
      </c>
    </row>
    <row r="9" spans="1:12" ht="15.9" customHeight="1" thickTop="1" thickBot="1" x14ac:dyDescent="0.35">
      <c r="A9" s="6">
        <v>8</v>
      </c>
      <c r="B9" s="3" t="s">
        <v>30</v>
      </c>
      <c r="D9" s="74">
        <v>16</v>
      </c>
      <c r="E9" s="74"/>
      <c r="F9" s="74">
        <v>3</v>
      </c>
      <c r="G9" s="74"/>
      <c r="H9" s="74">
        <v>14</v>
      </c>
      <c r="I9" s="74"/>
      <c r="J9" s="74">
        <v>6</v>
      </c>
      <c r="K9" s="74"/>
      <c r="L9" s="74">
        <v>18</v>
      </c>
    </row>
    <row r="10" spans="1:12" ht="15.9" customHeight="1" thickTop="1" thickBot="1" x14ac:dyDescent="0.35">
      <c r="A10" s="6">
        <v>9</v>
      </c>
      <c r="B10" s="3" t="s">
        <v>31</v>
      </c>
      <c r="D10" s="74">
        <v>9</v>
      </c>
      <c r="E10" s="74"/>
      <c r="F10" s="74">
        <v>20</v>
      </c>
      <c r="G10" s="74"/>
      <c r="H10" s="74">
        <v>15</v>
      </c>
      <c r="I10" s="74"/>
      <c r="J10" s="74">
        <v>19</v>
      </c>
      <c r="K10" s="74"/>
      <c r="L10" s="74">
        <v>1</v>
      </c>
    </row>
    <row r="11" spans="1:12" ht="15.9" customHeight="1" thickTop="1" thickBot="1" x14ac:dyDescent="0.35">
      <c r="A11" s="6">
        <v>10</v>
      </c>
      <c r="B11" s="3" t="s">
        <v>32</v>
      </c>
      <c r="D11" s="68"/>
      <c r="E11" s="68"/>
      <c r="F11" s="68"/>
      <c r="G11" s="68"/>
      <c r="H11" s="68"/>
      <c r="I11" s="68"/>
      <c r="J11" s="68"/>
      <c r="K11" s="68"/>
      <c r="L11" s="68"/>
    </row>
    <row r="12" spans="1:12" ht="15.9" customHeight="1" thickTop="1" thickBot="1" x14ac:dyDescent="0.35">
      <c r="A12" s="6">
        <v>11</v>
      </c>
      <c r="B12" s="3" t="s">
        <v>33</v>
      </c>
      <c r="D12" s="70">
        <v>14</v>
      </c>
      <c r="E12" s="70"/>
      <c r="F12" s="70">
        <v>2</v>
      </c>
      <c r="G12" s="70"/>
      <c r="H12" s="70">
        <v>9</v>
      </c>
      <c r="I12" s="70"/>
      <c r="J12" s="70">
        <v>4</v>
      </c>
      <c r="K12" s="70"/>
      <c r="L12" s="70">
        <v>16</v>
      </c>
    </row>
    <row r="13" spans="1:12" ht="15.9" customHeight="1" thickTop="1" thickBot="1" x14ac:dyDescent="0.35">
      <c r="A13" s="6">
        <v>12</v>
      </c>
      <c r="B13" s="3" t="s">
        <v>34</v>
      </c>
      <c r="D13" s="70">
        <v>17</v>
      </c>
      <c r="E13" s="70"/>
      <c r="F13" s="70">
        <v>13</v>
      </c>
      <c r="G13" s="70"/>
      <c r="H13" s="70">
        <v>8</v>
      </c>
      <c r="I13" s="70"/>
      <c r="J13" s="70">
        <v>15</v>
      </c>
      <c r="K13" s="70"/>
      <c r="L13" s="70">
        <v>19</v>
      </c>
    </row>
    <row r="14" spans="1:12" ht="15.9" customHeight="1" thickTop="1" thickBot="1" x14ac:dyDescent="0.35">
      <c r="A14" s="6">
        <v>13</v>
      </c>
      <c r="B14" s="3" t="s">
        <v>35</v>
      </c>
      <c r="D14" s="70">
        <v>11</v>
      </c>
      <c r="E14" s="70"/>
      <c r="F14" s="70">
        <v>7</v>
      </c>
      <c r="G14" s="70"/>
      <c r="H14" s="70">
        <v>5</v>
      </c>
      <c r="I14" s="70"/>
      <c r="J14" s="70">
        <v>3</v>
      </c>
      <c r="K14" s="70"/>
      <c r="L14" s="70">
        <v>12</v>
      </c>
    </row>
    <row r="15" spans="1:12" ht="15.9" customHeight="1" thickTop="1" thickBot="1" x14ac:dyDescent="0.35">
      <c r="A15" s="6">
        <v>14</v>
      </c>
      <c r="B15" s="3" t="s">
        <v>36</v>
      </c>
      <c r="D15" s="70">
        <v>20</v>
      </c>
      <c r="E15" s="70"/>
      <c r="F15" s="70">
        <v>6</v>
      </c>
      <c r="G15" s="70"/>
      <c r="H15" s="70">
        <v>18</v>
      </c>
      <c r="I15" s="70"/>
      <c r="J15" s="70">
        <v>1</v>
      </c>
      <c r="K15" s="70"/>
      <c r="L15" s="70">
        <v>10</v>
      </c>
    </row>
    <row r="16" spans="1:12" ht="15.9" customHeight="1" thickTop="1" thickBot="1" x14ac:dyDescent="0.35">
      <c r="A16" s="6">
        <v>15</v>
      </c>
      <c r="B16" s="3" t="s">
        <v>37</v>
      </c>
      <c r="D16" s="68"/>
      <c r="E16" s="68"/>
      <c r="F16" s="68"/>
      <c r="G16" s="68"/>
      <c r="H16" s="68"/>
      <c r="I16" s="68"/>
      <c r="J16" s="68"/>
      <c r="K16" s="68"/>
      <c r="L16" s="68"/>
    </row>
    <row r="17" spans="1:12" ht="15.9" customHeight="1" thickTop="1" thickBot="1" x14ac:dyDescent="0.35">
      <c r="A17" s="6">
        <v>16</v>
      </c>
      <c r="B17" s="3" t="s">
        <v>38</v>
      </c>
      <c r="D17" s="71">
        <v>15</v>
      </c>
      <c r="E17" s="71"/>
      <c r="F17" s="71">
        <v>12</v>
      </c>
      <c r="G17" s="71"/>
      <c r="H17" s="71">
        <v>4</v>
      </c>
      <c r="I17" s="71"/>
      <c r="J17" s="71">
        <v>7</v>
      </c>
      <c r="K17" s="71"/>
      <c r="L17" s="71">
        <v>9</v>
      </c>
    </row>
    <row r="18" spans="1:12" ht="15.9" customHeight="1" thickTop="1" thickBot="1" x14ac:dyDescent="0.35">
      <c r="A18" s="6">
        <v>17</v>
      </c>
      <c r="B18" s="3" t="s">
        <v>42</v>
      </c>
      <c r="D18" s="71">
        <v>8</v>
      </c>
      <c r="E18" s="71"/>
      <c r="F18" s="71">
        <v>10</v>
      </c>
      <c r="G18" s="71"/>
      <c r="H18" s="71">
        <v>3</v>
      </c>
      <c r="I18" s="71"/>
      <c r="J18" s="71">
        <v>18</v>
      </c>
      <c r="K18" s="71"/>
      <c r="L18" s="71">
        <v>19</v>
      </c>
    </row>
    <row r="19" spans="1:12" ht="15.9" customHeight="1" thickTop="1" thickBot="1" x14ac:dyDescent="0.35">
      <c r="A19" s="6">
        <v>18</v>
      </c>
      <c r="B19" s="3" t="s">
        <v>39</v>
      </c>
      <c r="D19" s="71">
        <v>5</v>
      </c>
      <c r="E19" s="72"/>
      <c r="F19" s="71">
        <v>16</v>
      </c>
      <c r="G19" s="72"/>
      <c r="H19" s="71">
        <v>11</v>
      </c>
      <c r="I19" s="72"/>
      <c r="J19" s="71">
        <v>17</v>
      </c>
      <c r="K19" s="72"/>
      <c r="L19" s="71">
        <v>1</v>
      </c>
    </row>
    <row r="20" spans="1:12" ht="15.9" customHeight="1" thickTop="1" thickBot="1" x14ac:dyDescent="0.35">
      <c r="A20" s="6">
        <v>19</v>
      </c>
      <c r="B20" s="3" t="s">
        <v>40</v>
      </c>
      <c r="D20" s="71">
        <v>13</v>
      </c>
      <c r="E20" s="72"/>
      <c r="F20" s="71">
        <v>2</v>
      </c>
      <c r="G20" s="72"/>
      <c r="H20" s="71">
        <v>20</v>
      </c>
      <c r="I20" s="72"/>
      <c r="J20" s="71">
        <v>14</v>
      </c>
      <c r="K20" s="72"/>
      <c r="L20" s="71">
        <v>6</v>
      </c>
    </row>
    <row r="21" spans="1:12" ht="15.9" customHeight="1" thickTop="1" x14ac:dyDescent="0.3">
      <c r="A21" s="6">
        <v>20</v>
      </c>
      <c r="B21" s="3" t="s">
        <v>41</v>
      </c>
    </row>
    <row r="22" spans="1:12" x14ac:dyDescent="0.3">
      <c r="A22" s="9"/>
      <c r="B22" s="10"/>
      <c r="D22" s="73">
        <v>2</v>
      </c>
      <c r="E22" s="73"/>
      <c r="F22" s="73">
        <v>16</v>
      </c>
      <c r="G22" s="73"/>
      <c r="H22" s="73">
        <v>19</v>
      </c>
      <c r="I22" s="73"/>
      <c r="J22" s="73">
        <v>4</v>
      </c>
      <c r="K22" s="73"/>
      <c r="L22" s="73">
        <v>5</v>
      </c>
    </row>
    <row r="23" spans="1:12" x14ac:dyDescent="0.3">
      <c r="D23" s="73">
        <v>17</v>
      </c>
      <c r="E23" s="73"/>
      <c r="F23" s="73">
        <v>18</v>
      </c>
      <c r="G23" s="73"/>
      <c r="H23" s="73">
        <v>11</v>
      </c>
      <c r="I23" s="73"/>
      <c r="J23" s="73">
        <v>14</v>
      </c>
      <c r="K23" s="73"/>
      <c r="L23" s="73">
        <v>3</v>
      </c>
    </row>
    <row r="24" spans="1:12" x14ac:dyDescent="0.3">
      <c r="D24" s="73">
        <v>15</v>
      </c>
      <c r="E24" s="73"/>
      <c r="F24" s="73">
        <v>20</v>
      </c>
      <c r="G24" s="73"/>
      <c r="H24" s="73">
        <v>12</v>
      </c>
      <c r="I24" s="73"/>
      <c r="J24" s="73">
        <v>7</v>
      </c>
      <c r="K24" s="73"/>
      <c r="L24" s="73">
        <v>13</v>
      </c>
    </row>
    <row r="25" spans="1:12" x14ac:dyDescent="0.3">
      <c r="D25" s="73">
        <v>6</v>
      </c>
      <c r="E25" s="73"/>
      <c r="F25" s="73">
        <v>10</v>
      </c>
      <c r="G25" s="73"/>
      <c r="H25" s="73">
        <v>9</v>
      </c>
      <c r="I25" s="73"/>
      <c r="J25" s="73">
        <v>8</v>
      </c>
      <c r="K25" s="73"/>
      <c r="L25" s="73">
        <v>1</v>
      </c>
    </row>
  </sheetData>
  <protectedRanges>
    <protectedRange sqref="A2:B21" name="Plage1"/>
  </protectedRanges>
  <sortState ref="B3:B21">
    <sortCondition ref="B2:B21"/>
  </sortState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copie">
                <anchor>
                  <from>
                    <xdr:col>15</xdr:col>
                    <xdr:colOff>15240</xdr:colOff>
                    <xdr:row>0</xdr:row>
                    <xdr:rowOff>655320</xdr:rowOff>
                  </from>
                  <to>
                    <xdr:col>19</xdr:col>
                    <xdr:colOff>335280</xdr:colOff>
                    <xdr:row>3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Y45"/>
  <sheetViews>
    <sheetView workbookViewId="0">
      <selection activeCell="B5" sqref="B5"/>
    </sheetView>
  </sheetViews>
  <sheetFormatPr baseColWidth="10" defaultRowHeight="14.4" x14ac:dyDescent="0.3"/>
  <cols>
    <col min="1" max="1" width="3.6640625" style="1" customWidth="1"/>
    <col min="2" max="2" width="15.6640625" customWidth="1"/>
    <col min="3" max="4" width="2" customWidth="1"/>
    <col min="5" max="6" width="4.6640625" style="1" customWidth="1"/>
    <col min="7" max="7" width="15.6640625" customWidth="1"/>
    <col min="8" max="8" width="1.5546875" customWidth="1"/>
    <col min="9" max="9" width="15.6640625" customWidth="1"/>
    <col min="10" max="19" width="4.6640625" style="34" customWidth="1"/>
    <col min="20" max="23" width="14.6640625" style="1" customWidth="1"/>
  </cols>
  <sheetData>
    <row r="1" spans="1:25" s="26" customFormat="1" ht="15" customHeight="1" thickTop="1" thickBot="1" x14ac:dyDescent="0.35">
      <c r="B1" s="27" t="s">
        <v>2</v>
      </c>
      <c r="C1" s="28"/>
      <c r="D1" s="28"/>
      <c r="E1" s="79" t="s">
        <v>5</v>
      </c>
      <c r="F1" s="79"/>
      <c r="G1" s="65" t="s">
        <v>8</v>
      </c>
      <c r="H1" s="40"/>
      <c r="I1" s="65" t="s">
        <v>9</v>
      </c>
      <c r="J1" s="75" t="s">
        <v>18</v>
      </c>
      <c r="K1" s="75"/>
      <c r="L1" s="75" t="s">
        <v>19</v>
      </c>
      <c r="M1" s="75"/>
      <c r="N1" s="75" t="s">
        <v>20</v>
      </c>
      <c r="O1" s="75"/>
      <c r="P1" s="75" t="s">
        <v>21</v>
      </c>
      <c r="Q1" s="75"/>
      <c r="R1" s="75" t="s">
        <v>22</v>
      </c>
      <c r="S1" s="75"/>
      <c r="T1" s="39" t="e">
        <f>B2</f>
        <v>#REF!</v>
      </c>
      <c r="U1" s="39" t="e">
        <f>B3</f>
        <v>#REF!</v>
      </c>
      <c r="V1" s="39" t="e">
        <f>B4</f>
        <v>#REF!</v>
      </c>
      <c r="W1" s="39" t="e">
        <f>B5</f>
        <v>#REF!</v>
      </c>
    </row>
    <row r="2" spans="1:25" ht="15" customHeight="1" thickTop="1" thickBot="1" x14ac:dyDescent="0.35">
      <c r="A2" s="1">
        <v>1</v>
      </c>
      <c r="B2" s="2" t="e">
        <f>Tirage_poules!#REF!</f>
        <v>#REF!</v>
      </c>
      <c r="C2" s="8"/>
      <c r="D2" s="8"/>
      <c r="E2" s="42">
        <v>1</v>
      </c>
      <c r="F2" s="42">
        <v>2</v>
      </c>
      <c r="G2" s="3" t="str">
        <f>IFERROR(VLOOKUP(E2,$A$2:$B$5,2,0),"")</f>
        <v/>
      </c>
      <c r="H2" s="3" t="s">
        <v>6</v>
      </c>
      <c r="I2" s="3" t="str">
        <f>IFERROR(VLOOKUP(F2,$A$2:$B$5,2,0),"")</f>
        <v/>
      </c>
      <c r="J2" s="43"/>
      <c r="K2" s="43"/>
      <c r="L2" s="43"/>
      <c r="M2" s="43"/>
      <c r="N2" s="43"/>
      <c r="O2" s="43"/>
      <c r="P2" s="43"/>
      <c r="Q2" s="43"/>
      <c r="R2" s="43"/>
      <c r="S2" s="43"/>
      <c r="T2" s="58">
        <f>IF(J2&gt;K2,1)+IF(L2&gt;M2,1)+IF(N2&gt;O2,1)+IF(P2&gt;Q2,1)+IF(R2&gt;S2,1,0)</f>
        <v>0</v>
      </c>
      <c r="U2" s="59">
        <f>IF(K2&gt;J2,1)+IF(M2&gt;L2,1)+IF(O2&gt;N2,1)+IF(Q2&gt;P2,1)+IF(S2&gt;R2,1,0)</f>
        <v>0</v>
      </c>
      <c r="V2" s="60"/>
      <c r="W2" s="60"/>
    </row>
    <row r="3" spans="1:25" ht="15" customHeight="1" thickTop="1" thickBot="1" x14ac:dyDescent="0.35">
      <c r="A3" s="1">
        <v>2</v>
      </c>
      <c r="B3" s="2" t="e">
        <f>Tirage_poules!#REF!</f>
        <v>#REF!</v>
      </c>
      <c r="C3" s="8"/>
      <c r="D3" s="8"/>
      <c r="E3" s="44">
        <v>3</v>
      </c>
      <c r="F3" s="44">
        <v>4</v>
      </c>
      <c r="G3" s="3" t="str">
        <f t="shared" ref="G3:G7" si="0">IFERROR(VLOOKUP(E3,$A$2:$B$5,2,0),"")</f>
        <v/>
      </c>
      <c r="H3" s="3" t="s">
        <v>6</v>
      </c>
      <c r="I3" s="3" t="str">
        <f t="shared" ref="I3:I7" si="1">IFERROR(VLOOKUP(F3,$A$2:$B$5,2,0),"")</f>
        <v/>
      </c>
      <c r="J3" s="43"/>
      <c r="K3" s="43"/>
      <c r="L3" s="43"/>
      <c r="M3" s="43"/>
      <c r="N3" s="43"/>
      <c r="O3" s="43"/>
      <c r="P3" s="43"/>
      <c r="Q3" s="43"/>
      <c r="R3" s="43"/>
      <c r="S3" s="43"/>
      <c r="T3" s="61"/>
      <c r="U3" s="61"/>
      <c r="V3" s="62">
        <f>IF(J3&gt;K3,1)+IF(L3&gt;M3,1)+IF(N3&gt;O3,1)+IF(P3&gt;Q3,1)+IF(R3&gt;S3,1,0)</f>
        <v>0</v>
      </c>
      <c r="W3" s="62">
        <f>IF(K3&gt;J3,1)+IF(M3&gt;L3,1)+IF(O3&gt;N3,1)+IF(Q3&gt;P3,1)+IF(S3&gt;R3,1,0)</f>
        <v>0</v>
      </c>
    </row>
    <row r="4" spans="1:25" ht="15" customHeight="1" thickTop="1" thickBot="1" x14ac:dyDescent="0.35">
      <c r="A4" s="1">
        <v>3</v>
      </c>
      <c r="B4" s="2" t="e">
        <f>Tirage_poules!#REF!</f>
        <v>#REF!</v>
      </c>
      <c r="C4" s="8"/>
      <c r="E4" s="44">
        <v>1</v>
      </c>
      <c r="F4" s="44">
        <v>3</v>
      </c>
      <c r="G4" s="3" t="str">
        <f t="shared" si="0"/>
        <v/>
      </c>
      <c r="H4" s="3" t="s">
        <v>6</v>
      </c>
      <c r="I4" s="3" t="str">
        <f t="shared" si="1"/>
        <v/>
      </c>
      <c r="J4" s="43"/>
      <c r="K4" s="43"/>
      <c r="L4" s="43"/>
      <c r="M4" s="43"/>
      <c r="N4" s="43"/>
      <c r="O4" s="43"/>
      <c r="P4" s="43"/>
      <c r="Q4" s="43"/>
      <c r="R4" s="43"/>
      <c r="S4" s="43"/>
      <c r="T4" s="58">
        <f>IF(J4&gt;K4,1)+IF(L4&gt;M4,1)+IF(N4&gt;O4,1)+IF(P4&gt;Q4,1)+IF(R4&gt;S4,1,0)</f>
        <v>0</v>
      </c>
      <c r="U4" s="61"/>
      <c r="V4" s="62">
        <f>IF(K4&gt;J4,1)+IF(M4&gt;L4,1)+IF(O4&gt;N4,1)+IF(Q4&gt;P4,1)+IF(S4&gt;R4,1,0)</f>
        <v>0</v>
      </c>
      <c r="W4" s="61"/>
    </row>
    <row r="5" spans="1:25" ht="15" customHeight="1" thickTop="1" thickBot="1" x14ac:dyDescent="0.35">
      <c r="A5" s="1">
        <v>4</v>
      </c>
      <c r="B5" s="31" t="e">
        <f>Tirage_poules!#REF!</f>
        <v>#REF!</v>
      </c>
      <c r="C5" s="8"/>
      <c r="E5" s="44">
        <v>2</v>
      </c>
      <c r="F5" s="44">
        <v>4</v>
      </c>
      <c r="G5" s="3" t="str">
        <f t="shared" si="0"/>
        <v/>
      </c>
      <c r="H5" s="3" t="s">
        <v>6</v>
      </c>
      <c r="I5" s="3" t="str">
        <f t="shared" si="1"/>
        <v/>
      </c>
      <c r="J5" s="43"/>
      <c r="K5" s="43"/>
      <c r="L5" s="43"/>
      <c r="M5" s="43"/>
      <c r="N5" s="43"/>
      <c r="O5" s="43"/>
      <c r="P5" s="43"/>
      <c r="Q5" s="43"/>
      <c r="R5" s="43"/>
      <c r="S5" s="43"/>
      <c r="T5" s="61"/>
      <c r="U5" s="59">
        <f>IF(J5&gt;K5,1)+IF(L5&gt;M5,1)+IF(N5&gt;O5,1)+IF(P5&gt;Q5,1)+IF(R5&gt;S5,1,0)</f>
        <v>0</v>
      </c>
      <c r="V5" s="61"/>
      <c r="W5" s="62">
        <f>IF(K5&gt;J5,1)+IF(M5&gt;L5,1)+IF(O5&gt;N5,1)+IF(Q5&gt;P5,1)+IF(S5&gt;R5,1,0)</f>
        <v>0</v>
      </c>
    </row>
    <row r="6" spans="1:25" ht="15" customHeight="1" thickTop="1" thickBot="1" x14ac:dyDescent="0.35">
      <c r="C6" s="8"/>
      <c r="E6" s="44">
        <v>1</v>
      </c>
      <c r="F6" s="44">
        <v>3</v>
      </c>
      <c r="G6" s="3" t="str">
        <f t="shared" si="0"/>
        <v/>
      </c>
      <c r="H6" s="3" t="s">
        <v>6</v>
      </c>
      <c r="I6" s="3" t="str">
        <f t="shared" si="1"/>
        <v/>
      </c>
      <c r="J6" s="43"/>
      <c r="K6" s="43"/>
      <c r="L6" s="43"/>
      <c r="M6" s="43"/>
      <c r="N6" s="43"/>
      <c r="O6" s="43"/>
      <c r="P6" s="43"/>
      <c r="Q6" s="43"/>
      <c r="R6" s="43"/>
      <c r="S6" s="43"/>
      <c r="T6" s="58">
        <f>IF(J6&gt;K6,1)+IF(L6&gt;M6,1)+IF(N6&gt;O6,1)+IF(P6&gt;Q6,1)+IF(R6&gt;S6,1,0)</f>
        <v>0</v>
      </c>
      <c r="U6" s="61"/>
      <c r="V6" s="61"/>
      <c r="W6" s="62">
        <f>IF(K6&gt;J6,1)+IF(M6&gt;L6,1)+IF(O6&gt;N6,1)+IF(Q6&gt;P6,1)+IF(S6&gt;R6,1,0)</f>
        <v>0</v>
      </c>
    </row>
    <row r="7" spans="1:25" ht="15" customHeight="1" thickTop="1" thickBot="1" x14ac:dyDescent="0.35">
      <c r="C7" s="8"/>
      <c r="E7" s="46">
        <v>4</v>
      </c>
      <c r="F7" s="46">
        <v>2</v>
      </c>
      <c r="G7" s="66" t="str">
        <f t="shared" si="0"/>
        <v/>
      </c>
      <c r="H7" s="66" t="s">
        <v>6</v>
      </c>
      <c r="I7" s="66" t="str">
        <f t="shared" si="1"/>
        <v/>
      </c>
      <c r="J7" s="43"/>
      <c r="K7" s="43"/>
      <c r="L7" s="43"/>
      <c r="M7" s="43"/>
      <c r="N7" s="43"/>
      <c r="O7" s="43"/>
      <c r="P7" s="43"/>
      <c r="Q7" s="43"/>
      <c r="R7" s="43"/>
      <c r="S7" s="43"/>
      <c r="T7" s="63"/>
      <c r="U7" s="59">
        <f>IF(J7&gt;K7,1)+IF(L7&gt;M7,1)+IF(N7&gt;O7,1)+IF(P7&gt;Q7,1)+IF(R7&gt;S7,1,0)</f>
        <v>0</v>
      </c>
      <c r="V7" s="64">
        <f>IF(K7&gt;J7,1)+IF(M7&gt;L7,1)+IF(O7&gt;N7,1)+IF(Q7&gt;P7,1)+IF(S7&gt;R7,1,0)</f>
        <v>0</v>
      </c>
      <c r="W7" s="63"/>
    </row>
    <row r="8" spans="1:25" ht="15" customHeight="1" thickTop="1" thickBot="1" x14ac:dyDescent="0.4">
      <c r="C8" s="8"/>
      <c r="J8" s="76" t="s">
        <v>7</v>
      </c>
      <c r="K8" s="77"/>
      <c r="L8" s="77"/>
      <c r="M8" s="77"/>
      <c r="N8" s="77"/>
      <c r="O8" s="77"/>
      <c r="P8" s="77"/>
      <c r="Q8" s="77"/>
      <c r="R8" s="77"/>
      <c r="S8" s="78"/>
      <c r="T8" s="57">
        <f>SUM(T2:T7)</f>
        <v>0</v>
      </c>
      <c r="U8" s="57">
        <f>SUM(U2:U7)</f>
        <v>0</v>
      </c>
      <c r="V8" s="57">
        <f>SUM(V2:V7)</f>
        <v>0</v>
      </c>
      <c r="W8" s="57">
        <f>SUM(W2:W7)</f>
        <v>0</v>
      </c>
      <c r="Y8" s="30"/>
    </row>
    <row r="9" spans="1:25" ht="15" customHeight="1" thickTop="1" thickBot="1" x14ac:dyDescent="0.35">
      <c r="C9" s="8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5" ht="15.9" customHeight="1" thickTop="1" thickBot="1" x14ac:dyDescent="0.35">
      <c r="B10" s="27" t="s">
        <v>11</v>
      </c>
      <c r="C10" s="28"/>
      <c r="D10" s="28"/>
      <c r="E10" s="79" t="s">
        <v>5</v>
      </c>
      <c r="F10" s="79"/>
      <c r="G10" s="65" t="s">
        <v>8</v>
      </c>
      <c r="H10" s="40"/>
      <c r="I10" s="65" t="s">
        <v>9</v>
      </c>
      <c r="J10" s="75" t="s">
        <v>18</v>
      </c>
      <c r="K10" s="75"/>
      <c r="L10" s="75" t="s">
        <v>19</v>
      </c>
      <c r="M10" s="75"/>
      <c r="N10" s="75" t="s">
        <v>20</v>
      </c>
      <c r="O10" s="75"/>
      <c r="P10" s="75" t="s">
        <v>21</v>
      </c>
      <c r="Q10" s="75"/>
      <c r="R10" s="75" t="s">
        <v>22</v>
      </c>
      <c r="S10" s="75"/>
      <c r="T10" s="56" t="e">
        <f>B11</f>
        <v>#REF!</v>
      </c>
      <c r="U10" s="56" t="e">
        <f>B12</f>
        <v>#REF!</v>
      </c>
      <c r="V10" s="56" t="e">
        <f>B13</f>
        <v>#REF!</v>
      </c>
      <c r="W10" s="56" t="e">
        <f>B14</f>
        <v>#REF!</v>
      </c>
    </row>
    <row r="11" spans="1:25" ht="15.9" customHeight="1" thickTop="1" thickBot="1" x14ac:dyDescent="0.35">
      <c r="A11" s="1">
        <v>1</v>
      </c>
      <c r="B11" s="2" t="e">
        <f>Tirage_poules!#REF!</f>
        <v>#REF!</v>
      </c>
      <c r="C11" s="8"/>
      <c r="D11" s="8"/>
      <c r="E11" s="42">
        <v>1</v>
      </c>
      <c r="F11" s="42">
        <v>2</v>
      </c>
      <c r="G11" s="3" t="str">
        <f>IFERROR(VLOOKUP(E11,$A$11:$B$14,2,0),"")</f>
        <v/>
      </c>
      <c r="H11" s="3" t="s">
        <v>6</v>
      </c>
      <c r="I11" s="3" t="str">
        <f>IFERROR(VLOOKUP(F11,$A$11:$B$14,2,0),"")</f>
        <v/>
      </c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58">
        <f>IF(J11&gt;K11,1)+IF(L11&gt;M11,1)+IF(N11&gt;O11,1)+IF(P11&gt;Q11,1)+IF(R11&gt;S11,1,0)</f>
        <v>0</v>
      </c>
      <c r="U11" s="59">
        <f>IF(K11&gt;J11,1)+IF(M11&gt;L11,1)+IF(O11&gt;N11,1)+IF(Q11&gt;P11,1)+IF(S11&gt;R11,1,0)</f>
        <v>0</v>
      </c>
      <c r="V11" s="60"/>
      <c r="W11" s="60"/>
    </row>
    <row r="12" spans="1:25" ht="15.9" customHeight="1" thickTop="1" thickBot="1" x14ac:dyDescent="0.35">
      <c r="A12" s="1">
        <v>2</v>
      </c>
      <c r="B12" s="2" t="e">
        <f>Tirage_poules!#REF!</f>
        <v>#REF!</v>
      </c>
      <c r="C12" s="8"/>
      <c r="D12" s="8"/>
      <c r="E12" s="44">
        <v>3</v>
      </c>
      <c r="F12" s="44">
        <v>4</v>
      </c>
      <c r="G12" s="3" t="str">
        <f t="shared" ref="G12:G16" si="2">IFERROR(VLOOKUP(E12,$A$11:$B$14,2,0),"")</f>
        <v/>
      </c>
      <c r="H12" s="3" t="s">
        <v>6</v>
      </c>
      <c r="I12" s="3" t="str">
        <f t="shared" ref="I12:I16" si="3">IFERROR(VLOOKUP(F12,$A$11:$B$14,2,0),"")</f>
        <v/>
      </c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61"/>
      <c r="U12" s="61"/>
      <c r="V12" s="62">
        <f>IF(J12&gt;K12,1)+IF(L12&gt;M12,1)+IF(N12&gt;O12,1)+IF(P12&gt;Q12,1)+IF(R12&gt;S12,1,0)</f>
        <v>0</v>
      </c>
      <c r="W12" s="62">
        <f>IF(K12&gt;J12,1)+IF(M12&gt;L12,1)+IF(O12&gt;N12,1)+IF(Q12&gt;P12,1)+IF(S12&gt;R12,1,0)</f>
        <v>0</v>
      </c>
    </row>
    <row r="13" spans="1:25" ht="15.9" customHeight="1" thickTop="1" thickBot="1" x14ac:dyDescent="0.35">
      <c r="A13" s="1">
        <v>3</v>
      </c>
      <c r="B13" s="2" t="e">
        <f>Tirage_poules!#REF!</f>
        <v>#REF!</v>
      </c>
      <c r="C13" s="8"/>
      <c r="E13" s="44">
        <v>1</v>
      </c>
      <c r="F13" s="44">
        <v>3</v>
      </c>
      <c r="G13" s="3" t="str">
        <f t="shared" si="2"/>
        <v/>
      </c>
      <c r="H13" s="3" t="s">
        <v>6</v>
      </c>
      <c r="I13" s="3" t="str">
        <f t="shared" si="3"/>
        <v/>
      </c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58">
        <f>IF(J13&gt;K13,1)+IF(L13&gt;M13,1)+IF(N13&gt;O13,1)+IF(P13&gt;Q13,1)+IF(R13&gt;S13,1,0)</f>
        <v>0</v>
      </c>
      <c r="U13" s="61"/>
      <c r="V13" s="62">
        <f>IF(K13&gt;J13,1)+IF(M13&gt;L13,1)+IF(O13&gt;N13,1)+IF(Q13&gt;P13,1)+IF(S13&gt;R13,1,0)</f>
        <v>0</v>
      </c>
      <c r="W13" s="61"/>
    </row>
    <row r="14" spans="1:25" ht="15.9" customHeight="1" thickTop="1" thickBot="1" x14ac:dyDescent="0.35">
      <c r="A14" s="1">
        <v>4</v>
      </c>
      <c r="B14" s="31" t="e">
        <f>Tirage_poules!#REF!</f>
        <v>#REF!</v>
      </c>
      <c r="C14" s="8"/>
      <c r="E14" s="44">
        <v>2</v>
      </c>
      <c r="F14" s="44">
        <v>4</v>
      </c>
      <c r="G14" s="3" t="str">
        <f t="shared" si="2"/>
        <v/>
      </c>
      <c r="H14" s="3" t="s">
        <v>6</v>
      </c>
      <c r="I14" s="3" t="str">
        <f t="shared" si="3"/>
        <v/>
      </c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61"/>
      <c r="U14" s="59">
        <f>IF(J14&gt;K14,1)+IF(L14&gt;M14,1)+IF(N14&gt;O14,1)+IF(P14&gt;Q14,1)+IF(R14&gt;S14,1,0)</f>
        <v>0</v>
      </c>
      <c r="V14" s="61"/>
      <c r="W14" s="62">
        <f>IF(K14&gt;J14,1)+IF(M14&gt;L14,1)+IF(O14&gt;N14,1)+IF(Q14&gt;P14,1)+IF(S14&gt;R14,1,0)</f>
        <v>0</v>
      </c>
    </row>
    <row r="15" spans="1:25" ht="15.9" customHeight="1" thickTop="1" thickBot="1" x14ac:dyDescent="0.35">
      <c r="C15" s="8"/>
      <c r="E15" s="44">
        <v>1</v>
      </c>
      <c r="F15" s="44">
        <v>3</v>
      </c>
      <c r="G15" s="3" t="str">
        <f t="shared" si="2"/>
        <v/>
      </c>
      <c r="H15" s="3" t="s">
        <v>6</v>
      </c>
      <c r="I15" s="3" t="str">
        <f t="shared" si="3"/>
        <v/>
      </c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58">
        <f>IF(J15&gt;K15,1)+IF(L15&gt;M15,1)+IF(N15&gt;O15,1)+IF(P15&gt;Q15,1)+IF(R15&gt;S15,1,0)</f>
        <v>0</v>
      </c>
      <c r="U15" s="61"/>
      <c r="V15" s="61"/>
      <c r="W15" s="62">
        <f>IF(K15&gt;J15,1)+IF(M15&gt;L15,1)+IF(O15&gt;N15,1)+IF(Q15&gt;P15,1)+IF(S15&gt;R15,1,0)</f>
        <v>0</v>
      </c>
    </row>
    <row r="16" spans="1:25" ht="15.9" customHeight="1" thickTop="1" thickBot="1" x14ac:dyDescent="0.35">
      <c r="C16" s="8"/>
      <c r="E16" s="46">
        <v>4</v>
      </c>
      <c r="F16" s="46">
        <v>2</v>
      </c>
      <c r="G16" s="66" t="str">
        <f t="shared" si="2"/>
        <v/>
      </c>
      <c r="H16" s="3" t="s">
        <v>6</v>
      </c>
      <c r="I16" s="66" t="str">
        <f t="shared" si="3"/>
        <v/>
      </c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63"/>
      <c r="U16" s="59">
        <f>IF(J16&gt;K16,1)+IF(L16&gt;M16,1)+IF(N16&gt;O16,1)+IF(P16&gt;Q16,1)+IF(R16&gt;S16,1,0)</f>
        <v>0</v>
      </c>
      <c r="V16" s="64">
        <f>IF(K16&gt;J16,1)+IF(M16&gt;L16,1)+IF(O16&gt;N16,1)+IF(Q16&gt;P16,1)+IF(S16&gt;R16,1,0)</f>
        <v>0</v>
      </c>
      <c r="W16" s="63"/>
    </row>
    <row r="17" spans="1:23" ht="15.9" customHeight="1" thickTop="1" thickBot="1" x14ac:dyDescent="0.35">
      <c r="C17" s="8"/>
      <c r="J17" s="76" t="s">
        <v>7</v>
      </c>
      <c r="K17" s="77"/>
      <c r="L17" s="77"/>
      <c r="M17" s="77"/>
      <c r="N17" s="77"/>
      <c r="O17" s="77"/>
      <c r="P17" s="77"/>
      <c r="Q17" s="77"/>
      <c r="R17" s="77"/>
      <c r="S17" s="78"/>
      <c r="T17" s="57">
        <f>SUM(T11:T16)</f>
        <v>0</v>
      </c>
      <c r="U17" s="57">
        <f>SUM(U11:U16)</f>
        <v>0</v>
      </c>
      <c r="V17" s="57">
        <f>SUM(V11:V16)</f>
        <v>0</v>
      </c>
      <c r="W17" s="57">
        <f>SUM(W11:W16)</f>
        <v>0</v>
      </c>
    </row>
    <row r="18" spans="1:23" ht="15.9" customHeight="1" thickTop="1" thickBot="1" x14ac:dyDescent="0.35">
      <c r="B18" s="35"/>
      <c r="C18" s="32"/>
    </row>
    <row r="19" spans="1:23" ht="15.9" customHeight="1" thickTop="1" thickBot="1" x14ac:dyDescent="0.35">
      <c r="A19" s="26"/>
      <c r="B19" s="27" t="s">
        <v>12</v>
      </c>
      <c r="C19" s="28"/>
      <c r="D19" s="28"/>
      <c r="E19" s="79" t="s">
        <v>5</v>
      </c>
      <c r="F19" s="79"/>
      <c r="G19" s="65" t="s">
        <v>8</v>
      </c>
      <c r="H19" s="40"/>
      <c r="I19" s="65" t="s">
        <v>9</v>
      </c>
      <c r="J19" s="75" t="s">
        <v>18</v>
      </c>
      <c r="K19" s="75"/>
      <c r="L19" s="75" t="s">
        <v>19</v>
      </c>
      <c r="M19" s="75"/>
      <c r="N19" s="75" t="s">
        <v>20</v>
      </c>
      <c r="O19" s="75"/>
      <c r="P19" s="75" t="s">
        <v>21</v>
      </c>
      <c r="Q19" s="75"/>
      <c r="R19" s="75" t="s">
        <v>22</v>
      </c>
      <c r="S19" s="75"/>
      <c r="T19" s="67" t="e">
        <f>B20</f>
        <v>#REF!</v>
      </c>
      <c r="U19" s="67" t="e">
        <f>B21</f>
        <v>#REF!</v>
      </c>
      <c r="V19" s="67" t="e">
        <f>B22</f>
        <v>#REF!</v>
      </c>
      <c r="W19" s="67" t="e">
        <f>B23</f>
        <v>#REF!</v>
      </c>
    </row>
    <row r="20" spans="1:23" ht="15.9" customHeight="1" thickTop="1" thickBot="1" x14ac:dyDescent="0.35">
      <c r="A20" s="1">
        <v>1</v>
      </c>
      <c r="B20" s="2" t="e">
        <f>Tirage_poules!#REF!</f>
        <v>#REF!</v>
      </c>
      <c r="C20" s="8"/>
      <c r="D20" s="8"/>
      <c r="E20" s="42">
        <v>1</v>
      </c>
      <c r="F20" s="42">
        <v>2</v>
      </c>
      <c r="G20" s="3" t="str">
        <f>IFERROR(VLOOKUP(E20,$A$20:$B$23,2,0),"")</f>
        <v/>
      </c>
      <c r="H20" s="3" t="s">
        <v>6</v>
      </c>
      <c r="I20" s="3" t="str">
        <f>IFERROR(VLOOKUP(F20,$A$20:$B$23,2,0),"")</f>
        <v/>
      </c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58">
        <f>IF(J20&gt;K20,1)+IF(L20&gt;M20,1)+IF(N20&gt;O20,1)+IF(P20&gt;Q20,1)+IF(R20&gt;S20,1,0)</f>
        <v>0</v>
      </c>
      <c r="U20" s="59">
        <f>IF(K20&gt;J20,1)+IF(M20&gt;L20,1)+IF(O20&gt;N20,1)+IF(Q20&gt;P20,1)+IF(S20&gt;R20,1,0)</f>
        <v>0</v>
      </c>
      <c r="V20" s="60"/>
      <c r="W20" s="60"/>
    </row>
    <row r="21" spans="1:23" ht="15.9" customHeight="1" thickTop="1" thickBot="1" x14ac:dyDescent="0.35">
      <c r="A21" s="1">
        <v>2</v>
      </c>
      <c r="B21" s="2" t="e">
        <f>Tirage_poules!#REF!</f>
        <v>#REF!</v>
      </c>
      <c r="C21" s="8"/>
      <c r="D21" s="8"/>
      <c r="E21" s="44">
        <v>3</v>
      </c>
      <c r="F21" s="44">
        <v>4</v>
      </c>
      <c r="G21" s="3" t="str">
        <f t="shared" ref="G21:G25" si="4">IFERROR(VLOOKUP(E21,$A$20:$B$23,2,0),"")</f>
        <v/>
      </c>
      <c r="H21" s="3" t="s">
        <v>6</v>
      </c>
      <c r="I21" s="3" t="str">
        <f t="shared" ref="I21:I25" si="5">IFERROR(VLOOKUP(F21,$A$20:$B$23,2,0),"")</f>
        <v/>
      </c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61"/>
      <c r="U21" s="61"/>
      <c r="V21" s="62">
        <f>IF(J21&gt;K21,1)+IF(L21&gt;M21,1)+IF(N21&gt;O21,1)+IF(P21&gt;Q21,1)+IF(R21&gt;S21,1,0)</f>
        <v>0</v>
      </c>
      <c r="W21" s="62">
        <f>IF(K21&gt;J21,1)+IF(M21&gt;L21,1)+IF(O21&gt;N21,1)+IF(Q21&gt;P21,1)+IF(S21&gt;R21,1,0)</f>
        <v>0</v>
      </c>
    </row>
    <row r="22" spans="1:23" ht="15.9" customHeight="1" thickTop="1" thickBot="1" x14ac:dyDescent="0.35">
      <c r="A22" s="1">
        <v>3</v>
      </c>
      <c r="B22" s="2" t="e">
        <f>Tirage_poules!#REF!</f>
        <v>#REF!</v>
      </c>
      <c r="C22" s="8"/>
      <c r="E22" s="44">
        <v>1</v>
      </c>
      <c r="F22" s="44">
        <v>3</v>
      </c>
      <c r="G22" s="3" t="str">
        <f t="shared" si="4"/>
        <v/>
      </c>
      <c r="H22" s="3" t="s">
        <v>6</v>
      </c>
      <c r="I22" s="3" t="str">
        <f t="shared" si="5"/>
        <v/>
      </c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58">
        <f>IF(J22&gt;K22,1)+IF(L22&gt;M22,1)+IF(N22&gt;O22,1)+IF(P22&gt;Q22,1)+IF(R22&gt;S22,1,0)</f>
        <v>0</v>
      </c>
      <c r="U22" s="61"/>
      <c r="V22" s="62">
        <f>IF(K22&gt;J22,1)+IF(M22&gt;L22,1)+IF(O22&gt;N22,1)+IF(Q22&gt;P22,1)+IF(S22&gt;R22,1,0)</f>
        <v>0</v>
      </c>
      <c r="W22" s="61"/>
    </row>
    <row r="23" spans="1:23" ht="15.9" customHeight="1" thickTop="1" thickBot="1" x14ac:dyDescent="0.35">
      <c r="A23" s="1">
        <v>4</v>
      </c>
      <c r="B23" s="31" t="e">
        <f>Tirage_poules!#REF!</f>
        <v>#REF!</v>
      </c>
      <c r="C23" s="8"/>
      <c r="E23" s="44">
        <v>2</v>
      </c>
      <c r="F23" s="44">
        <v>4</v>
      </c>
      <c r="G23" s="3" t="str">
        <f t="shared" si="4"/>
        <v/>
      </c>
      <c r="H23" s="3" t="s">
        <v>6</v>
      </c>
      <c r="I23" s="3" t="str">
        <f t="shared" si="5"/>
        <v/>
      </c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61"/>
      <c r="U23" s="59">
        <f>IF(J23&gt;K23,1)+IF(L23&gt;M23,1)+IF(N23&gt;O23,1)+IF(P23&gt;Q23,1)+IF(R23&gt;S23,1,0)</f>
        <v>0</v>
      </c>
      <c r="V23" s="61"/>
      <c r="W23" s="62">
        <f>IF(K23&gt;J23,1)+IF(M23&gt;L23,1)+IF(O23&gt;N23,1)+IF(Q23&gt;P23,1)+IF(S23&gt;R23,1,0)</f>
        <v>0</v>
      </c>
    </row>
    <row r="24" spans="1:23" ht="15.9" customHeight="1" thickTop="1" thickBot="1" x14ac:dyDescent="0.35">
      <c r="C24" s="8"/>
      <c r="E24" s="44">
        <v>1</v>
      </c>
      <c r="F24" s="44">
        <v>3</v>
      </c>
      <c r="G24" s="3" t="str">
        <f t="shared" si="4"/>
        <v/>
      </c>
      <c r="H24" s="3" t="s">
        <v>6</v>
      </c>
      <c r="I24" s="3" t="str">
        <f t="shared" si="5"/>
        <v/>
      </c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58">
        <f>IF(J24&gt;K24,1)+IF(L24&gt;M24,1)+IF(N24&gt;O24,1)+IF(P24&gt;Q24,1)+IF(R24&gt;S24,1,0)</f>
        <v>0</v>
      </c>
      <c r="U24" s="61"/>
      <c r="V24" s="61"/>
      <c r="W24" s="62">
        <f>IF(K24&gt;J24,1)+IF(M24&gt;L24,1)+IF(O24&gt;N24,1)+IF(Q24&gt;P24,1)+IF(S24&gt;R24,1,0)</f>
        <v>0</v>
      </c>
    </row>
    <row r="25" spans="1:23" ht="15.9" customHeight="1" thickTop="1" thickBot="1" x14ac:dyDescent="0.35">
      <c r="C25" s="8"/>
      <c r="E25" s="46">
        <v>4</v>
      </c>
      <c r="F25" s="46">
        <v>2</v>
      </c>
      <c r="G25" s="66" t="str">
        <f t="shared" si="4"/>
        <v/>
      </c>
      <c r="H25" s="66" t="s">
        <v>6</v>
      </c>
      <c r="I25" s="66" t="str">
        <f t="shared" si="5"/>
        <v/>
      </c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63"/>
      <c r="U25" s="59">
        <f>IF(J25&gt;K25,1)+IF(L25&gt;M25,1)+IF(N25&gt;O25,1)+IF(P25&gt;Q25,1)+IF(R25&gt;S25,1,0)</f>
        <v>0</v>
      </c>
      <c r="V25" s="64">
        <f>IF(K25&gt;J25,1)+IF(M25&gt;L25,1)+IF(O25&gt;N25,1)+IF(Q25&gt;P25,1)+IF(S25&gt;R25,1,0)</f>
        <v>0</v>
      </c>
      <c r="W25" s="63"/>
    </row>
    <row r="26" spans="1:23" ht="15.9" customHeight="1" thickTop="1" thickBot="1" x14ac:dyDescent="0.35">
      <c r="C26" s="8"/>
      <c r="J26" s="76" t="s">
        <v>7</v>
      </c>
      <c r="K26" s="77"/>
      <c r="L26" s="77"/>
      <c r="M26" s="77"/>
      <c r="N26" s="77"/>
      <c r="O26" s="77"/>
      <c r="P26" s="77"/>
      <c r="Q26" s="77"/>
      <c r="R26" s="77"/>
      <c r="S26" s="78"/>
      <c r="T26" s="57">
        <f>SUM(T20:T25)</f>
        <v>0</v>
      </c>
      <c r="U26" s="57">
        <f>SUM(U20:U25)</f>
        <v>0</v>
      </c>
      <c r="V26" s="57">
        <f>SUM(V20:V25)</f>
        <v>0</v>
      </c>
      <c r="W26" s="57">
        <f>SUM(W20:W25)</f>
        <v>0</v>
      </c>
    </row>
    <row r="27" spans="1:23" ht="15.9" customHeight="1" thickTop="1" thickBot="1" x14ac:dyDescent="0.35">
      <c r="C27" s="8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 ht="15.9" customHeight="1" thickTop="1" thickBot="1" x14ac:dyDescent="0.35">
      <c r="B28" s="27" t="s">
        <v>13</v>
      </c>
      <c r="C28" s="28"/>
      <c r="D28" s="28"/>
      <c r="E28" s="79" t="s">
        <v>5</v>
      </c>
      <c r="F28" s="79"/>
      <c r="G28" s="65" t="s">
        <v>8</v>
      </c>
      <c r="H28" s="40"/>
      <c r="I28" s="65" t="s">
        <v>9</v>
      </c>
      <c r="J28" s="75" t="s">
        <v>18</v>
      </c>
      <c r="K28" s="75"/>
      <c r="L28" s="75" t="s">
        <v>19</v>
      </c>
      <c r="M28" s="75"/>
      <c r="N28" s="75" t="s">
        <v>20</v>
      </c>
      <c r="O28" s="75"/>
      <c r="P28" s="75" t="s">
        <v>21</v>
      </c>
      <c r="Q28" s="75"/>
      <c r="R28" s="75" t="s">
        <v>22</v>
      </c>
      <c r="S28" s="75"/>
      <c r="T28" s="67" t="e">
        <f>B29</f>
        <v>#REF!</v>
      </c>
      <c r="U28" s="67" t="e">
        <f>B30</f>
        <v>#REF!</v>
      </c>
      <c r="V28" s="67" t="e">
        <f>B31</f>
        <v>#REF!</v>
      </c>
      <c r="W28" s="67" t="e">
        <f>B32</f>
        <v>#REF!</v>
      </c>
    </row>
    <row r="29" spans="1:23" ht="15.9" customHeight="1" thickTop="1" thickBot="1" x14ac:dyDescent="0.35">
      <c r="A29" s="1">
        <v>1</v>
      </c>
      <c r="B29" s="2" t="e">
        <f>Tirage_poules!#REF!</f>
        <v>#REF!</v>
      </c>
      <c r="C29" s="8"/>
      <c r="D29" s="8"/>
      <c r="E29" s="42">
        <v>1</v>
      </c>
      <c r="F29" s="42">
        <v>2</v>
      </c>
      <c r="G29" s="3" t="str">
        <f>IFERROR(VLOOKUP(E29,$A$29:$B$32,2,0),"")</f>
        <v/>
      </c>
      <c r="H29" s="3" t="s">
        <v>6</v>
      </c>
      <c r="I29" s="3" t="str">
        <f>IFERROR(VLOOKUP(F29,$A$29:$B$32,2,0),"")</f>
        <v/>
      </c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58">
        <f>IF(J29&gt;K29,1)+IF(L29&gt;M29,1)+IF(N29&gt;O29,1)+IF(P29&gt;Q29,1)+IF(R29&gt;S29,1,0)</f>
        <v>0</v>
      </c>
      <c r="U29" s="59">
        <f>IF(K29&gt;J29,1)+IF(M29&gt;L29,1)+IF(O29&gt;N29,1)+IF(Q29&gt;P29,1)+IF(S29&gt;R29,1,0)</f>
        <v>0</v>
      </c>
      <c r="V29" s="60"/>
      <c r="W29" s="60"/>
    </row>
    <row r="30" spans="1:23" ht="19.2" thickTop="1" thickBot="1" x14ac:dyDescent="0.35">
      <c r="A30" s="1">
        <v>2</v>
      </c>
      <c r="B30" s="2" t="e">
        <f>Tirage_poules!#REF!</f>
        <v>#REF!</v>
      </c>
      <c r="C30" s="8"/>
      <c r="D30" s="8"/>
      <c r="E30" s="44">
        <v>3</v>
      </c>
      <c r="F30" s="44">
        <v>4</v>
      </c>
      <c r="G30" s="3" t="str">
        <f t="shared" ref="G30:G34" si="6">IFERROR(VLOOKUP(E30,$A$29:$B$32,2,0),"")</f>
        <v/>
      </c>
      <c r="H30" s="3" t="s">
        <v>6</v>
      </c>
      <c r="I30" s="3" t="str">
        <f t="shared" ref="I30:I34" si="7">IFERROR(VLOOKUP(F30,$A$29:$B$32,2,0),"")</f>
        <v/>
      </c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61"/>
      <c r="U30" s="61"/>
      <c r="V30" s="62">
        <f>IF(J30&gt;K30,1)+IF(L30&gt;M30,1)+IF(N30&gt;O30,1)+IF(P30&gt;Q30,1)+IF(R30&gt;S30,1,0)</f>
        <v>0</v>
      </c>
      <c r="W30" s="62">
        <f>IF(K30&gt;J30,1)+IF(M30&gt;L30,1)+IF(O30&gt;N30,1)+IF(Q30&gt;P30,1)+IF(S30&gt;R30,1,0)</f>
        <v>0</v>
      </c>
    </row>
    <row r="31" spans="1:23" ht="19.2" thickTop="1" thickBot="1" x14ac:dyDescent="0.35">
      <c r="A31" s="1">
        <v>3</v>
      </c>
      <c r="B31" s="2" t="e">
        <f>Tirage_poules!#REF!</f>
        <v>#REF!</v>
      </c>
      <c r="C31" s="8"/>
      <c r="E31" s="44">
        <v>1</v>
      </c>
      <c r="F31" s="44">
        <v>3</v>
      </c>
      <c r="G31" s="3" t="str">
        <f t="shared" si="6"/>
        <v/>
      </c>
      <c r="H31" s="3" t="s">
        <v>6</v>
      </c>
      <c r="I31" s="3" t="str">
        <f t="shared" si="7"/>
        <v/>
      </c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58">
        <f>IF(J31&gt;K31,1)+IF(L31&gt;M31,1)+IF(N31&gt;O31,1)+IF(P31&gt;Q31,1)+IF(R31&gt;S31,1,0)</f>
        <v>0</v>
      </c>
      <c r="U31" s="61"/>
      <c r="V31" s="62">
        <f>IF(K31&gt;J31,1)+IF(M31&gt;L31,1)+IF(O31&gt;N31,1)+IF(Q31&gt;P31,1)+IF(S31&gt;R31,1,0)</f>
        <v>0</v>
      </c>
      <c r="W31" s="61"/>
    </row>
    <row r="32" spans="1:23" ht="19.2" thickTop="1" thickBot="1" x14ac:dyDescent="0.35">
      <c r="A32" s="1">
        <v>4</v>
      </c>
      <c r="B32" s="31" t="e">
        <f>Tirage_poules!#REF!</f>
        <v>#REF!</v>
      </c>
      <c r="C32" s="8"/>
      <c r="E32" s="44">
        <v>2</v>
      </c>
      <c r="F32" s="44">
        <v>4</v>
      </c>
      <c r="G32" s="3" t="str">
        <f t="shared" si="6"/>
        <v/>
      </c>
      <c r="H32" s="3" t="s">
        <v>6</v>
      </c>
      <c r="I32" s="3" t="str">
        <f t="shared" si="7"/>
        <v/>
      </c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61"/>
      <c r="U32" s="59">
        <f>IF(J32&gt;K32,1)+IF(L32&gt;M32,1)+IF(N32&gt;O32,1)+IF(P32&gt;Q32,1)+IF(R32&gt;S32,1,0)</f>
        <v>0</v>
      </c>
      <c r="V32" s="61"/>
      <c r="W32" s="62">
        <f>IF(K32&gt;J32,1)+IF(M32&gt;L32,1)+IF(O32&gt;N32,1)+IF(Q32&gt;P32,1)+IF(S32&gt;R32,1,0)</f>
        <v>0</v>
      </c>
    </row>
    <row r="33" spans="1:23" ht="19.2" thickTop="1" thickBot="1" x14ac:dyDescent="0.35">
      <c r="C33" s="8"/>
      <c r="E33" s="44">
        <v>1</v>
      </c>
      <c r="F33" s="44">
        <v>3</v>
      </c>
      <c r="G33" s="3" t="str">
        <f t="shared" si="6"/>
        <v/>
      </c>
      <c r="H33" s="3" t="s">
        <v>6</v>
      </c>
      <c r="I33" s="3" t="str">
        <f t="shared" si="7"/>
        <v/>
      </c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58">
        <f>IF(J33&gt;K33,1)+IF(L33&gt;M33,1)+IF(N33&gt;O33,1)+IF(P33&gt;Q33,1)+IF(R33&gt;S33,1,0)</f>
        <v>0</v>
      </c>
      <c r="U33" s="61"/>
      <c r="V33" s="61"/>
      <c r="W33" s="62">
        <f>IF(K33&gt;J33,1)+IF(M33&gt;L33,1)+IF(O33&gt;N33,1)+IF(Q33&gt;P33,1)+IF(S33&gt;R33,1,0)</f>
        <v>0</v>
      </c>
    </row>
    <row r="34" spans="1:23" ht="19.2" thickTop="1" thickBot="1" x14ac:dyDescent="0.35">
      <c r="C34" s="8"/>
      <c r="E34" s="46">
        <v>4</v>
      </c>
      <c r="F34" s="46">
        <v>2</v>
      </c>
      <c r="G34" s="66" t="str">
        <f t="shared" si="6"/>
        <v/>
      </c>
      <c r="H34" s="66" t="s">
        <v>6</v>
      </c>
      <c r="I34" s="66" t="str">
        <f t="shared" si="7"/>
        <v/>
      </c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63"/>
      <c r="U34" s="59">
        <f>IF(J34&gt;K34,1)+IF(L34&gt;M34,1)+IF(N34&gt;O34,1)+IF(P34&gt;Q34,1)+IF(R34&gt;S34,1,0)</f>
        <v>0</v>
      </c>
      <c r="V34" s="64">
        <f>IF(K34&gt;J34,1)+IF(M34&gt;L34,1)+IF(O34&gt;N34,1)+IF(Q34&gt;P34,1)+IF(S34&gt;R34,1,0)</f>
        <v>0</v>
      </c>
      <c r="W34" s="63"/>
    </row>
    <row r="35" spans="1:23" ht="19.2" thickTop="1" thickBot="1" x14ac:dyDescent="0.35">
      <c r="C35" s="8"/>
      <c r="J35" s="76" t="s">
        <v>7</v>
      </c>
      <c r="K35" s="77"/>
      <c r="L35" s="77"/>
      <c r="M35" s="77"/>
      <c r="N35" s="77"/>
      <c r="O35" s="77"/>
      <c r="P35" s="77"/>
      <c r="Q35" s="77"/>
      <c r="R35" s="77"/>
      <c r="S35" s="78"/>
      <c r="T35" s="57">
        <f>SUM(T29:T34)</f>
        <v>0</v>
      </c>
      <c r="U35" s="57">
        <f>SUM(U29:U34)</f>
        <v>0</v>
      </c>
      <c r="V35" s="57">
        <f>SUM(V29:V34)</f>
        <v>0</v>
      </c>
      <c r="W35" s="57">
        <f>SUM(W29:W34)</f>
        <v>0</v>
      </c>
    </row>
    <row r="36" spans="1:23" ht="15.6" thickTop="1" thickBot="1" x14ac:dyDescent="0.35"/>
    <row r="37" spans="1:23" ht="15.9" customHeight="1" thickTop="1" thickBot="1" x14ac:dyDescent="0.35">
      <c r="B37" s="27" t="s">
        <v>14</v>
      </c>
      <c r="C37" s="28"/>
      <c r="D37" s="28"/>
      <c r="E37" s="79" t="s">
        <v>5</v>
      </c>
      <c r="F37" s="79"/>
      <c r="G37" s="65" t="s">
        <v>8</v>
      </c>
      <c r="H37" s="40"/>
      <c r="I37" s="65" t="s">
        <v>9</v>
      </c>
      <c r="J37" s="75" t="s">
        <v>18</v>
      </c>
      <c r="K37" s="75"/>
      <c r="L37" s="75" t="s">
        <v>19</v>
      </c>
      <c r="M37" s="75"/>
      <c r="N37" s="75" t="s">
        <v>20</v>
      </c>
      <c r="O37" s="75"/>
      <c r="P37" s="75" t="s">
        <v>21</v>
      </c>
      <c r="Q37" s="75"/>
      <c r="R37" s="75" t="s">
        <v>22</v>
      </c>
      <c r="S37" s="75"/>
      <c r="T37" s="67" t="e">
        <f>B38</f>
        <v>#REF!</v>
      </c>
      <c r="U37" s="67" t="e">
        <f>B39</f>
        <v>#REF!</v>
      </c>
      <c r="V37" s="67" t="e">
        <f>B40</f>
        <v>#REF!</v>
      </c>
      <c r="W37" s="67" t="e">
        <f>B41</f>
        <v>#REF!</v>
      </c>
    </row>
    <row r="38" spans="1:23" ht="15.9" customHeight="1" thickTop="1" thickBot="1" x14ac:dyDescent="0.35">
      <c r="A38" s="1">
        <v>1</v>
      </c>
      <c r="B38" s="2" t="e">
        <f>Tirage_poules!#REF!</f>
        <v>#REF!</v>
      </c>
      <c r="C38" s="8"/>
      <c r="D38" s="8"/>
      <c r="E38" s="42">
        <v>1</v>
      </c>
      <c r="F38" s="42">
        <v>2</v>
      </c>
      <c r="G38" s="3" t="str">
        <f>IFERROR(VLOOKUP(E38,$A$38:$B$41,2,0),"")</f>
        <v/>
      </c>
      <c r="H38" s="3" t="s">
        <v>6</v>
      </c>
      <c r="I38" s="3" t="str">
        <f>IFERROR(VLOOKUP(F38,$A$38:$B$41,2,0),"")</f>
        <v/>
      </c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58">
        <f>IF(J38&gt;K38,1)+IF(L38&gt;M38,1)+IF(N38&gt;O38,1)+IF(P38&gt;Q38,1)+IF(R38&gt;S38,1,0)</f>
        <v>0</v>
      </c>
      <c r="U38" s="59">
        <f>IF(K38&gt;J38,1)+IF(M38&gt;L38,1)+IF(O38&gt;N38,1)+IF(Q38&gt;P38,1)+IF(S38&gt;R38,1,0)</f>
        <v>0</v>
      </c>
      <c r="V38" s="60"/>
      <c r="W38" s="60"/>
    </row>
    <row r="39" spans="1:23" ht="19.2" thickTop="1" thickBot="1" x14ac:dyDescent="0.35">
      <c r="A39" s="1">
        <v>2</v>
      </c>
      <c r="B39" s="2" t="e">
        <f>Tirage_poules!#REF!</f>
        <v>#REF!</v>
      </c>
      <c r="C39" s="8"/>
      <c r="D39" s="8"/>
      <c r="E39" s="44">
        <v>3</v>
      </c>
      <c r="F39" s="44">
        <v>4</v>
      </c>
      <c r="G39" s="3" t="str">
        <f t="shared" ref="G39:G43" si="8">IFERROR(VLOOKUP(E39,$A$38:$B$41,2,0),"")</f>
        <v/>
      </c>
      <c r="H39" s="3" t="s">
        <v>6</v>
      </c>
      <c r="I39" s="3" t="str">
        <f t="shared" ref="I39:I43" si="9">IFERROR(VLOOKUP(F39,$A$38:$B$41,2,0),"")</f>
        <v/>
      </c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61"/>
      <c r="U39" s="61"/>
      <c r="V39" s="62">
        <f>IF(J39&gt;K39,1)+IF(L39&gt;M39,1)+IF(N39&gt;O39,1)+IF(P39&gt;Q39,1)+IF(R39&gt;S39,1,0)</f>
        <v>0</v>
      </c>
      <c r="W39" s="62">
        <f>IF(K39&gt;J39,1)+IF(M39&gt;L39,1)+IF(O39&gt;N39,1)+IF(Q39&gt;P39,1)+IF(S39&gt;R39,1,0)</f>
        <v>0</v>
      </c>
    </row>
    <row r="40" spans="1:23" ht="19.2" thickTop="1" thickBot="1" x14ac:dyDescent="0.35">
      <c r="A40" s="1">
        <v>3</v>
      </c>
      <c r="B40" s="2" t="e">
        <f>Tirage_poules!#REF!</f>
        <v>#REF!</v>
      </c>
      <c r="C40" s="8"/>
      <c r="E40" s="44">
        <v>1</v>
      </c>
      <c r="F40" s="44">
        <v>3</v>
      </c>
      <c r="G40" s="3" t="str">
        <f t="shared" si="8"/>
        <v/>
      </c>
      <c r="H40" s="3" t="s">
        <v>6</v>
      </c>
      <c r="I40" s="3" t="str">
        <f t="shared" si="9"/>
        <v/>
      </c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58">
        <f>IF(J40&gt;K40,1)+IF(L40&gt;M40,1)+IF(N40&gt;O40,1)+IF(P40&gt;Q40,1)+IF(R40&gt;S40,1,0)</f>
        <v>0</v>
      </c>
      <c r="U40" s="61"/>
      <c r="V40" s="62">
        <f>IF(K40&gt;J40,1)+IF(M40&gt;L40,1)+IF(O40&gt;N40,1)+IF(Q40&gt;P40,1)+IF(S40&gt;R40,1,0)</f>
        <v>0</v>
      </c>
      <c r="W40" s="61"/>
    </row>
    <row r="41" spans="1:23" ht="19.2" thickTop="1" thickBot="1" x14ac:dyDescent="0.35">
      <c r="A41" s="1">
        <v>4</v>
      </c>
      <c r="B41" s="31" t="e">
        <f>Tirage_poules!#REF!</f>
        <v>#REF!</v>
      </c>
      <c r="C41" s="8"/>
      <c r="E41" s="44">
        <v>2</v>
      </c>
      <c r="F41" s="44">
        <v>4</v>
      </c>
      <c r="G41" s="3" t="str">
        <f t="shared" si="8"/>
        <v/>
      </c>
      <c r="H41" s="3" t="s">
        <v>6</v>
      </c>
      <c r="I41" s="3" t="str">
        <f t="shared" si="9"/>
        <v/>
      </c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61"/>
      <c r="U41" s="59">
        <f>IF(J41&gt;K41,1)+IF(L41&gt;M41,1)+IF(N41&gt;O41,1)+IF(P41&gt;Q41,1)+IF(R41&gt;S41,1,0)</f>
        <v>0</v>
      </c>
      <c r="V41" s="61"/>
      <c r="W41" s="62">
        <f>IF(K41&gt;J41,1)+IF(M41&gt;L41,1)+IF(O41&gt;N41,1)+IF(Q41&gt;P41,1)+IF(S41&gt;R41,1,0)</f>
        <v>0</v>
      </c>
    </row>
    <row r="42" spans="1:23" ht="19.2" thickTop="1" thickBot="1" x14ac:dyDescent="0.35">
      <c r="C42" s="8"/>
      <c r="E42" s="44">
        <v>1</v>
      </c>
      <c r="F42" s="44">
        <v>3</v>
      </c>
      <c r="G42" s="3" t="str">
        <f t="shared" si="8"/>
        <v/>
      </c>
      <c r="H42" s="3" t="s">
        <v>6</v>
      </c>
      <c r="I42" s="3" t="str">
        <f t="shared" si="9"/>
        <v/>
      </c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58">
        <f>IF(J42&gt;K42,1)+IF(L42&gt;M42,1)+IF(N42&gt;O42,1)+IF(P42&gt;Q42,1)+IF(R42&gt;S42,1,0)</f>
        <v>0</v>
      </c>
      <c r="U42" s="61"/>
      <c r="V42" s="61"/>
      <c r="W42" s="62">
        <f>IF(K42&gt;J42,1)+IF(M42&gt;L42,1)+IF(O42&gt;N42,1)+IF(Q42&gt;P42,1)+IF(S42&gt;R42,1,0)</f>
        <v>0</v>
      </c>
    </row>
    <row r="43" spans="1:23" ht="19.2" thickTop="1" thickBot="1" x14ac:dyDescent="0.35">
      <c r="C43" s="8"/>
      <c r="E43" s="46">
        <v>4</v>
      </c>
      <c r="F43" s="46">
        <v>2</v>
      </c>
      <c r="G43" s="66" t="str">
        <f t="shared" si="8"/>
        <v/>
      </c>
      <c r="H43" s="66" t="s">
        <v>6</v>
      </c>
      <c r="I43" s="66" t="str">
        <f t="shared" si="9"/>
        <v/>
      </c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63"/>
      <c r="U43" s="59">
        <f>IF(J43&gt;K43,1)+IF(L43&gt;M43,1)+IF(N43&gt;O43,1)+IF(P43&gt;Q43,1)+IF(R43&gt;S43,1,0)</f>
        <v>0</v>
      </c>
      <c r="V43" s="64">
        <f>IF(K43&gt;J43,1)+IF(M43&gt;L43,1)+IF(O43&gt;N43,1)+IF(Q43&gt;P43,1)+IF(S43&gt;R43,1,0)</f>
        <v>0</v>
      </c>
      <c r="W43" s="63"/>
    </row>
    <row r="44" spans="1:23" ht="19.2" thickTop="1" thickBot="1" x14ac:dyDescent="0.35">
      <c r="C44" s="8"/>
      <c r="J44" s="76" t="s">
        <v>7</v>
      </c>
      <c r="K44" s="77"/>
      <c r="L44" s="77"/>
      <c r="M44" s="77"/>
      <c r="N44" s="77"/>
      <c r="O44" s="77"/>
      <c r="P44" s="77"/>
      <c r="Q44" s="77"/>
      <c r="R44" s="77"/>
      <c r="S44" s="78"/>
      <c r="T44" s="57">
        <f>SUM(T38:T43)</f>
        <v>0</v>
      </c>
      <c r="U44" s="57">
        <f>SUM(U38:U43)</f>
        <v>0</v>
      </c>
      <c r="V44" s="57">
        <f>SUM(V38:V43)</f>
        <v>0</v>
      </c>
      <c r="W44" s="57">
        <f>SUM(W38:W43)</f>
        <v>0</v>
      </c>
    </row>
    <row r="45" spans="1:23" ht="15" thickTop="1" x14ac:dyDescent="0.3"/>
  </sheetData>
  <protectedRanges>
    <protectedRange sqref="J2:S7 J11:S16 J20:S25 J29:S34 J38:S43" name="Plage1"/>
  </protectedRanges>
  <mergeCells count="35">
    <mergeCell ref="J44:S44"/>
    <mergeCell ref="J35:S35"/>
    <mergeCell ref="E37:F37"/>
    <mergeCell ref="J37:K37"/>
    <mergeCell ref="L37:M37"/>
    <mergeCell ref="N37:O37"/>
    <mergeCell ref="P37:Q37"/>
    <mergeCell ref="R37:S37"/>
    <mergeCell ref="R19:S19"/>
    <mergeCell ref="J26:S26"/>
    <mergeCell ref="E28:F28"/>
    <mergeCell ref="J28:K28"/>
    <mergeCell ref="L28:M28"/>
    <mergeCell ref="N28:O28"/>
    <mergeCell ref="P28:Q28"/>
    <mergeCell ref="R28:S28"/>
    <mergeCell ref="E19:F19"/>
    <mergeCell ref="J19:K19"/>
    <mergeCell ref="L19:M19"/>
    <mergeCell ref="N19:O19"/>
    <mergeCell ref="P19:Q19"/>
    <mergeCell ref="R10:S10"/>
    <mergeCell ref="J17:S17"/>
    <mergeCell ref="E10:F10"/>
    <mergeCell ref="J10:K10"/>
    <mergeCell ref="L10:M10"/>
    <mergeCell ref="N10:O10"/>
    <mergeCell ref="P10:Q10"/>
    <mergeCell ref="P1:Q1"/>
    <mergeCell ref="R1:S1"/>
    <mergeCell ref="J8:S8"/>
    <mergeCell ref="J1:K1"/>
    <mergeCell ref="E1:F1"/>
    <mergeCell ref="L1:M1"/>
    <mergeCell ref="N1:O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0</xdr:col>
                <xdr:colOff>144780</xdr:colOff>
                <xdr:row>6</xdr:row>
                <xdr:rowOff>38100</xdr:rowOff>
              </from>
              <to>
                <xdr:col>1</xdr:col>
                <xdr:colOff>1059180</xdr:colOff>
                <xdr:row>8</xdr:row>
                <xdr:rowOff>137160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Q30"/>
  <sheetViews>
    <sheetView workbookViewId="0">
      <selection activeCell="Q4" sqref="Q4"/>
    </sheetView>
  </sheetViews>
  <sheetFormatPr baseColWidth="10" defaultRowHeight="14.4" x14ac:dyDescent="0.3"/>
  <cols>
    <col min="1" max="1" width="3.6640625" customWidth="1"/>
    <col min="2" max="2" width="22.5546875" customWidth="1"/>
    <col min="3" max="4" width="2" customWidth="1"/>
    <col min="5" max="6" width="4.6640625" style="1" customWidth="1"/>
    <col min="7" max="7" width="25.6640625" customWidth="1"/>
    <col min="8" max="8" width="5.33203125" customWidth="1"/>
    <col min="9" max="9" width="25.6640625" customWidth="1"/>
    <col min="10" max="10" width="6.88671875" style="34" customWidth="1"/>
    <col min="11" max="11" width="6" style="34" customWidth="1"/>
    <col min="12" max="15" width="6.6640625" style="1" customWidth="1"/>
  </cols>
  <sheetData>
    <row r="1" spans="1:17" s="26" customFormat="1" ht="31.5" customHeight="1" thickTop="1" thickBot="1" x14ac:dyDescent="0.35">
      <c r="B1" s="27" t="s">
        <v>11</v>
      </c>
      <c r="C1" s="28"/>
      <c r="D1" s="28"/>
      <c r="E1" s="79" t="s">
        <v>5</v>
      </c>
      <c r="F1" s="79"/>
      <c r="G1" s="54" t="s">
        <v>8</v>
      </c>
      <c r="H1" s="40" t="s">
        <v>4</v>
      </c>
      <c r="I1" s="54" t="s">
        <v>9</v>
      </c>
      <c r="J1" s="75" t="s">
        <v>3</v>
      </c>
      <c r="K1" s="75"/>
      <c r="L1" s="55" t="e">
        <f>B2</f>
        <v>#REF!</v>
      </c>
      <c r="M1" s="55" t="e">
        <f>B3</f>
        <v>#REF!</v>
      </c>
      <c r="N1" s="55" t="e">
        <f>B4</f>
        <v>#REF!</v>
      </c>
      <c r="O1" s="55" t="e">
        <f>B5</f>
        <v>#REF!</v>
      </c>
    </row>
    <row r="2" spans="1:17" ht="24.9" customHeight="1" thickTop="1" thickBot="1" x14ac:dyDescent="0.35">
      <c r="A2">
        <v>1</v>
      </c>
      <c r="B2" s="2" t="e">
        <f>Tirage_poules!#REF!</f>
        <v>#REF!</v>
      </c>
      <c r="C2" s="8"/>
      <c r="D2" s="8"/>
      <c r="E2" s="42">
        <v>1</v>
      </c>
      <c r="F2" s="42">
        <v>2</v>
      </c>
      <c r="G2" s="3" t="str">
        <f>IFERROR(VLOOKUP(E2,$A$2:$B$5,2,0),"")</f>
        <v/>
      </c>
      <c r="H2" s="3" t="s">
        <v>6</v>
      </c>
      <c r="I2" s="3" t="str">
        <f>IFERROR(VLOOKUP(F2,$A$2:$B$5,2,0),"")</f>
        <v/>
      </c>
      <c r="J2" s="43">
        <v>12</v>
      </c>
      <c r="K2" s="43">
        <v>25</v>
      </c>
      <c r="L2" s="42">
        <f>IF(J2&gt;K2,1,0)</f>
        <v>0</v>
      </c>
      <c r="M2" s="48">
        <f>IF(K2&gt;J2,1,0)</f>
        <v>1</v>
      </c>
      <c r="N2" s="51"/>
      <c r="O2" s="51"/>
    </row>
    <row r="3" spans="1:17" ht="24.9" customHeight="1" thickTop="1" thickBot="1" x14ac:dyDescent="0.35">
      <c r="A3">
        <v>2</v>
      </c>
      <c r="B3" s="2" t="e">
        <f>Tirage_poules!#REF!</f>
        <v>#REF!</v>
      </c>
      <c r="C3" s="8"/>
      <c r="D3" s="8"/>
      <c r="E3" s="44">
        <v>3</v>
      </c>
      <c r="F3" s="44">
        <v>4</v>
      </c>
      <c r="G3" s="3" t="str">
        <f t="shared" ref="G3:G7" si="0">IFERROR(VLOOKUP(E3,$A$2:$B$5,2,0),"")</f>
        <v/>
      </c>
      <c r="H3" s="3" t="s">
        <v>6</v>
      </c>
      <c r="I3" s="3" t="str">
        <f t="shared" ref="I3:I7" si="1">IFERROR(VLOOKUP(F3,$A$2:$B$5,2,0),"")</f>
        <v/>
      </c>
      <c r="J3" s="45">
        <v>25</v>
      </c>
      <c r="K3" s="45">
        <v>8</v>
      </c>
      <c r="L3" s="52"/>
      <c r="M3" s="52"/>
      <c r="N3" s="49">
        <f>IF(J3&gt;K3,1,0)</f>
        <v>1</v>
      </c>
      <c r="O3" s="49">
        <f>IF(K3&gt;J3,1,0)</f>
        <v>0</v>
      </c>
    </row>
    <row r="4" spans="1:17" ht="24.9" customHeight="1" thickTop="1" thickBot="1" x14ac:dyDescent="0.35">
      <c r="A4">
        <v>3</v>
      </c>
      <c r="B4" s="2" t="e">
        <f>Tirage_poules!#REF!</f>
        <v>#REF!</v>
      </c>
      <c r="C4" s="8"/>
      <c r="E4" s="44">
        <v>1</v>
      </c>
      <c r="F4" s="44">
        <v>3</v>
      </c>
      <c r="G4" s="3" t="str">
        <f t="shared" si="0"/>
        <v/>
      </c>
      <c r="H4" s="3" t="s">
        <v>6</v>
      </c>
      <c r="I4" s="3" t="str">
        <f t="shared" si="1"/>
        <v/>
      </c>
      <c r="J4" s="45">
        <v>19</v>
      </c>
      <c r="K4" s="45">
        <v>25</v>
      </c>
      <c r="L4" s="44">
        <f>IF(J4&gt;K4,1,0)</f>
        <v>0</v>
      </c>
      <c r="M4" s="52"/>
      <c r="N4" s="49">
        <f>IF(K4&gt;J4,1,0)</f>
        <v>1</v>
      </c>
      <c r="O4" s="52"/>
    </row>
    <row r="5" spans="1:17" ht="24.9" customHeight="1" thickTop="1" thickBot="1" x14ac:dyDescent="0.35">
      <c r="A5">
        <v>4</v>
      </c>
      <c r="B5" s="2" t="e">
        <f>Tirage_poules!#REF!</f>
        <v>#REF!</v>
      </c>
      <c r="C5" s="8"/>
      <c r="E5" s="44">
        <v>2</v>
      </c>
      <c r="F5" s="44">
        <v>4</v>
      </c>
      <c r="G5" s="3" t="str">
        <f t="shared" si="0"/>
        <v/>
      </c>
      <c r="H5" s="3" t="s">
        <v>6</v>
      </c>
      <c r="I5" s="3" t="str">
        <f t="shared" si="1"/>
        <v/>
      </c>
      <c r="J5" s="45">
        <v>25</v>
      </c>
      <c r="K5" s="45">
        <v>10</v>
      </c>
      <c r="L5" s="52"/>
      <c r="M5" s="49">
        <f>IF(J5&gt;K5,1,0)</f>
        <v>1</v>
      </c>
      <c r="N5" s="52"/>
      <c r="O5" s="49">
        <f>IF(K5&gt;J5,1,0)</f>
        <v>0</v>
      </c>
    </row>
    <row r="6" spans="1:17" ht="24.9" customHeight="1" thickTop="1" thickBot="1" x14ac:dyDescent="0.35">
      <c r="C6" s="8"/>
      <c r="E6" s="44">
        <v>1</v>
      </c>
      <c r="F6" s="44">
        <v>4</v>
      </c>
      <c r="G6" s="3" t="str">
        <f t="shared" si="0"/>
        <v/>
      </c>
      <c r="H6" s="3" t="s">
        <v>6</v>
      </c>
      <c r="I6" s="3" t="str">
        <f t="shared" si="1"/>
        <v/>
      </c>
      <c r="J6" s="45">
        <v>16</v>
      </c>
      <c r="K6" s="45">
        <v>25</v>
      </c>
      <c r="L6" s="44">
        <f>IF(J6&gt;K6,1,0)</f>
        <v>0</v>
      </c>
      <c r="M6" s="52"/>
      <c r="N6" s="52"/>
      <c r="O6" s="49">
        <f>IF(K6&gt;J6,1,0)</f>
        <v>1</v>
      </c>
    </row>
    <row r="7" spans="1:17" ht="24.9" customHeight="1" thickTop="1" thickBot="1" x14ac:dyDescent="0.35">
      <c r="C7" s="8"/>
      <c r="E7" s="46">
        <v>2</v>
      </c>
      <c r="F7" s="46">
        <v>3</v>
      </c>
      <c r="G7" s="3" t="str">
        <f t="shared" si="0"/>
        <v/>
      </c>
      <c r="H7" s="3" t="s">
        <v>6</v>
      </c>
      <c r="I7" s="3" t="str">
        <f t="shared" si="1"/>
        <v/>
      </c>
      <c r="J7" s="47">
        <v>25</v>
      </c>
      <c r="K7" s="47">
        <v>14</v>
      </c>
      <c r="L7" s="53"/>
      <c r="M7" s="50">
        <f>IF(J7&gt;K7,1,0)</f>
        <v>1</v>
      </c>
      <c r="N7" s="50">
        <f>IF(K7&gt;J7,1,0)</f>
        <v>0</v>
      </c>
      <c r="O7" s="53"/>
    </row>
    <row r="8" spans="1:17" ht="24.9" customHeight="1" thickTop="1" thickBot="1" x14ac:dyDescent="0.4">
      <c r="C8" s="8"/>
      <c r="J8" s="80" t="s">
        <v>7</v>
      </c>
      <c r="K8" s="81"/>
      <c r="L8" s="41">
        <f>SUM(L2:L7)</f>
        <v>0</v>
      </c>
      <c r="M8" s="41">
        <f>SUM(M2:M7)</f>
        <v>3</v>
      </c>
      <c r="N8" s="41">
        <f>SUM(N2:N7)</f>
        <v>2</v>
      </c>
      <c r="O8" s="41">
        <f>SUM(O2:O7)</f>
        <v>1</v>
      </c>
      <c r="Q8" s="30"/>
    </row>
    <row r="9" spans="1:17" ht="24.9" customHeight="1" thickTop="1" x14ac:dyDescent="0.3">
      <c r="C9" s="8"/>
      <c r="J9"/>
      <c r="K9"/>
      <c r="L9"/>
      <c r="M9"/>
      <c r="N9"/>
      <c r="O9"/>
    </row>
    <row r="10" spans="1:17" ht="15.9" customHeight="1" x14ac:dyDescent="0.3"/>
    <row r="11" spans="1:17" ht="15.9" customHeight="1" x14ac:dyDescent="0.3"/>
    <row r="12" spans="1:17" ht="15.9" customHeight="1" x14ac:dyDescent="0.3">
      <c r="B12" s="35"/>
      <c r="C12" s="32"/>
    </row>
    <row r="13" spans="1:17" ht="15.9" customHeight="1" x14ac:dyDescent="0.3">
      <c r="B13" s="35"/>
      <c r="C13" s="32"/>
    </row>
    <row r="14" spans="1:17" ht="15.9" customHeight="1" x14ac:dyDescent="0.3">
      <c r="B14" s="35"/>
      <c r="C14" s="32"/>
    </row>
    <row r="15" spans="1:17" ht="15.9" customHeight="1" x14ac:dyDescent="0.3">
      <c r="B15" s="35"/>
      <c r="C15" s="32"/>
    </row>
    <row r="16" spans="1:17" ht="15.9" customHeight="1" x14ac:dyDescent="0.3">
      <c r="B16" s="35"/>
      <c r="C16" s="32"/>
    </row>
    <row r="17" spans="2:3" ht="15.9" customHeight="1" x14ac:dyDescent="0.3">
      <c r="B17" s="35"/>
      <c r="C17" s="32"/>
    </row>
    <row r="18" spans="2:3" ht="15.9" customHeight="1" x14ac:dyDescent="0.3">
      <c r="B18" s="35"/>
      <c r="C18" s="32"/>
    </row>
    <row r="19" spans="2:3" ht="15.9" customHeight="1" x14ac:dyDescent="0.3">
      <c r="B19" s="35"/>
      <c r="C19" s="32"/>
    </row>
    <row r="20" spans="2:3" ht="15.9" customHeight="1" x14ac:dyDescent="0.3"/>
    <row r="21" spans="2:3" ht="15.9" customHeight="1" x14ac:dyDescent="0.3"/>
    <row r="22" spans="2:3" ht="15.9" customHeight="1" x14ac:dyDescent="0.3"/>
    <row r="23" spans="2:3" ht="15.9" customHeight="1" x14ac:dyDescent="0.3"/>
    <row r="24" spans="2:3" ht="15.9" customHeight="1" x14ac:dyDescent="0.3"/>
    <row r="25" spans="2:3" ht="15.9" customHeight="1" x14ac:dyDescent="0.3"/>
    <row r="26" spans="2:3" ht="15.9" customHeight="1" x14ac:dyDescent="0.3"/>
    <row r="27" spans="2:3" ht="15.9" customHeight="1" x14ac:dyDescent="0.3"/>
    <row r="28" spans="2:3" ht="15.9" customHeight="1" x14ac:dyDescent="0.3"/>
    <row r="29" spans="2:3" ht="15.9" customHeight="1" x14ac:dyDescent="0.3"/>
    <row r="30" spans="2:3" ht="15.9" customHeight="1" x14ac:dyDescent="0.3"/>
  </sheetData>
  <protectedRanges>
    <protectedRange sqref="J2:K7" name="Plage1_1"/>
  </protectedRanges>
  <mergeCells count="3">
    <mergeCell ref="E1:F1"/>
    <mergeCell ref="J1:K1"/>
    <mergeCell ref="J8:K8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ommandButton1">
          <controlPr defaultSize="0" autoLine="0" r:id="rId4">
            <anchor moveWithCells="1">
              <from>
                <xdr:col>1</xdr:col>
                <xdr:colOff>30480</xdr:colOff>
                <xdr:row>12</xdr:row>
                <xdr:rowOff>121920</xdr:rowOff>
              </from>
              <to>
                <xdr:col>1</xdr:col>
                <xdr:colOff>1485900</xdr:colOff>
                <xdr:row>15</xdr:row>
                <xdr:rowOff>7620</xdr:rowOff>
              </to>
            </anchor>
          </controlPr>
        </control>
      </mc:Choice>
      <mc:Fallback>
        <control shapeId="3074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V32"/>
  <sheetViews>
    <sheetView showGridLines="0" showRowColHeaders="0" workbookViewId="0">
      <selection activeCell="B19" sqref="B19"/>
    </sheetView>
  </sheetViews>
  <sheetFormatPr baseColWidth="10" defaultRowHeight="14.4" x14ac:dyDescent="0.3"/>
  <cols>
    <col min="1" max="1" width="3.6640625" customWidth="1"/>
    <col min="2" max="2" width="22.5546875" customWidth="1"/>
    <col min="3" max="4" width="2" customWidth="1"/>
    <col min="5" max="6" width="4.6640625" style="4" customWidth="1"/>
    <col min="7" max="7" width="25.6640625" customWidth="1"/>
    <col min="8" max="8" width="5.33203125" customWidth="1"/>
    <col min="9" max="9" width="25.6640625" customWidth="1"/>
    <col min="10" max="10" width="6.88671875" style="34" customWidth="1"/>
    <col min="11" max="11" width="6" style="34" customWidth="1"/>
    <col min="12" max="19" width="4.6640625" style="1" customWidth="1"/>
  </cols>
  <sheetData>
    <row r="1" spans="1:22" s="26" customFormat="1" ht="31.5" customHeight="1" thickTop="1" thickBot="1" x14ac:dyDescent="0.35">
      <c r="B1" s="27" t="s">
        <v>12</v>
      </c>
      <c r="C1" s="28"/>
      <c r="D1" s="28"/>
      <c r="E1" s="82" t="s">
        <v>5</v>
      </c>
      <c r="F1" s="82"/>
      <c r="G1" s="33" t="s">
        <v>8</v>
      </c>
      <c r="H1" s="29" t="s">
        <v>4</v>
      </c>
      <c r="I1" s="33" t="s">
        <v>9</v>
      </c>
      <c r="J1" s="83" t="s">
        <v>3</v>
      </c>
      <c r="K1" s="83"/>
      <c r="L1" s="33">
        <v>1</v>
      </c>
      <c r="M1" s="33">
        <v>2</v>
      </c>
      <c r="N1" s="33">
        <v>3</v>
      </c>
      <c r="O1" s="33">
        <v>4</v>
      </c>
      <c r="P1" s="33">
        <v>5</v>
      </c>
      <c r="Q1" s="33">
        <v>6</v>
      </c>
      <c r="R1" s="33">
        <v>7</v>
      </c>
      <c r="S1" s="33">
        <v>8</v>
      </c>
    </row>
    <row r="2" spans="1:22" ht="15.9" customHeight="1" thickTop="1" thickBot="1" x14ac:dyDescent="0.35">
      <c r="A2">
        <v>1</v>
      </c>
      <c r="B2" s="2" t="e">
        <f>Tirage_poules!#REF!</f>
        <v>#REF!</v>
      </c>
      <c r="C2" s="8"/>
      <c r="D2" s="8"/>
      <c r="E2" s="12">
        <v>1</v>
      </c>
      <c r="F2" s="22">
        <v>8</v>
      </c>
      <c r="G2" s="11" t="str">
        <f>IFERROR(VLOOKUP(E2,$A$2:$B$9,2,0),"")</f>
        <v/>
      </c>
      <c r="H2" s="11" t="s">
        <v>6</v>
      </c>
      <c r="I2" s="11" t="str">
        <f>IFERROR(VLOOKUP(F2,$A$2:$B$9,2,0),"")</f>
        <v/>
      </c>
      <c r="J2" s="37"/>
      <c r="K2" s="37"/>
      <c r="L2" s="12">
        <f>IF($J2=13,1,0)</f>
        <v>0</v>
      </c>
      <c r="M2" s="13"/>
      <c r="N2" s="13"/>
      <c r="O2" s="13"/>
      <c r="P2" s="13"/>
      <c r="Q2" s="13"/>
      <c r="R2" s="13"/>
      <c r="S2" s="12">
        <f>IF($K2=13,1,0)</f>
        <v>0</v>
      </c>
    </row>
    <row r="3" spans="1:22" ht="15.9" customHeight="1" thickTop="1" thickBot="1" x14ac:dyDescent="0.35">
      <c r="A3">
        <v>2</v>
      </c>
      <c r="B3" s="2" t="e">
        <f>Tirage_poules!#REF!</f>
        <v>#REF!</v>
      </c>
      <c r="C3" s="8"/>
      <c r="D3" s="8"/>
      <c r="E3" s="15">
        <v>2</v>
      </c>
      <c r="F3" s="23">
        <v>7</v>
      </c>
      <c r="G3" s="11" t="str">
        <f t="shared" ref="G3:G29" si="0">IFERROR(VLOOKUP(E3,$A$2:$B$9,2,0),"")</f>
        <v/>
      </c>
      <c r="H3" s="11" t="s">
        <v>6</v>
      </c>
      <c r="I3" s="11" t="str">
        <f t="shared" ref="I3:I29" si="1">IFERROR(VLOOKUP(F3,$A$2:$B$9,2,0),"")</f>
        <v/>
      </c>
      <c r="J3" s="37"/>
      <c r="K3" s="37"/>
      <c r="L3" s="14"/>
      <c r="M3" s="12">
        <f>IF($J3=13,1,0)</f>
        <v>0</v>
      </c>
      <c r="N3" s="14"/>
      <c r="O3" s="14"/>
      <c r="P3" s="14"/>
      <c r="Q3" s="14"/>
      <c r="R3" s="12">
        <f>IF($K3=13,1,0)</f>
        <v>0</v>
      </c>
      <c r="S3" s="14"/>
    </row>
    <row r="4" spans="1:22" ht="15.9" customHeight="1" thickTop="1" thickBot="1" x14ac:dyDescent="0.35">
      <c r="A4">
        <v>3</v>
      </c>
      <c r="B4" s="2" t="e">
        <f>Tirage_poules!#REF!</f>
        <v>#REF!</v>
      </c>
      <c r="C4" s="8"/>
      <c r="D4" s="8"/>
      <c r="E4" s="15">
        <v>3</v>
      </c>
      <c r="F4" s="23">
        <v>6</v>
      </c>
      <c r="G4" s="11" t="str">
        <f t="shared" si="0"/>
        <v/>
      </c>
      <c r="H4" s="11" t="s">
        <v>6</v>
      </c>
      <c r="I4" s="11" t="str">
        <f t="shared" si="1"/>
        <v/>
      </c>
      <c r="J4" s="37"/>
      <c r="K4" s="37"/>
      <c r="L4" s="14"/>
      <c r="M4" s="14"/>
      <c r="N4" s="12">
        <f>IF($J4=13,1,0)</f>
        <v>0</v>
      </c>
      <c r="O4" s="14"/>
      <c r="P4" s="14"/>
      <c r="Q4" s="12">
        <f>IF($K4=13,1,0)</f>
        <v>0</v>
      </c>
      <c r="R4" s="14"/>
      <c r="S4" s="14"/>
    </row>
    <row r="5" spans="1:22" ht="15.9" customHeight="1" thickTop="1" thickBot="1" x14ac:dyDescent="0.35">
      <c r="A5">
        <v>4</v>
      </c>
      <c r="B5" s="2" t="e">
        <f>Tirage_poules!#REF!</f>
        <v>#REF!</v>
      </c>
      <c r="C5" s="8"/>
      <c r="D5" s="8"/>
      <c r="E5" s="15">
        <v>4</v>
      </c>
      <c r="F5" s="23">
        <v>5</v>
      </c>
      <c r="G5" s="11" t="str">
        <f t="shared" si="0"/>
        <v/>
      </c>
      <c r="H5" s="11" t="s">
        <v>6</v>
      </c>
      <c r="I5" s="11" t="str">
        <f t="shared" si="1"/>
        <v/>
      </c>
      <c r="J5" s="37"/>
      <c r="K5" s="37"/>
      <c r="L5" s="14"/>
      <c r="M5" s="14"/>
      <c r="N5" s="14"/>
      <c r="O5" s="12">
        <f>IF($J5=13,1,0)</f>
        <v>0</v>
      </c>
      <c r="P5" s="12">
        <f>IF($K5=13,1,0)</f>
        <v>0</v>
      </c>
      <c r="Q5" s="14"/>
      <c r="R5" s="14"/>
      <c r="S5" s="14"/>
    </row>
    <row r="6" spans="1:22" ht="15.9" customHeight="1" thickTop="1" thickBot="1" x14ac:dyDescent="0.35">
      <c r="A6">
        <v>5</v>
      </c>
      <c r="B6" s="2" t="e">
        <f>Tirage_poules!#REF!</f>
        <v>#REF!</v>
      </c>
      <c r="C6" s="8"/>
      <c r="D6" s="8"/>
      <c r="E6" s="15">
        <v>1</v>
      </c>
      <c r="F6" s="23">
        <v>7</v>
      </c>
      <c r="G6" s="11" t="str">
        <f t="shared" si="0"/>
        <v/>
      </c>
      <c r="H6" s="11" t="s">
        <v>6</v>
      </c>
      <c r="I6" s="11" t="str">
        <f t="shared" si="1"/>
        <v/>
      </c>
      <c r="J6" s="37"/>
      <c r="K6" s="37"/>
      <c r="L6" s="12">
        <f>IF($J6=13,1,0)</f>
        <v>0</v>
      </c>
      <c r="M6" s="14"/>
      <c r="N6" s="14"/>
      <c r="O6" s="14"/>
      <c r="P6" s="14"/>
      <c r="Q6" s="14"/>
      <c r="R6" s="12">
        <f>IF($K6=13,1,0)</f>
        <v>0</v>
      </c>
      <c r="S6" s="14"/>
    </row>
    <row r="7" spans="1:22" ht="15.9" customHeight="1" thickTop="1" thickBot="1" x14ac:dyDescent="0.35">
      <c r="A7">
        <v>6</v>
      </c>
      <c r="B7" s="2" t="e">
        <f>Tirage_poules!#REF!</f>
        <v>#REF!</v>
      </c>
      <c r="C7" s="8"/>
      <c r="D7" s="8"/>
      <c r="E7" s="15">
        <v>6</v>
      </c>
      <c r="F7" s="23">
        <v>8</v>
      </c>
      <c r="G7" s="11" t="str">
        <f t="shared" si="0"/>
        <v/>
      </c>
      <c r="H7" s="11" t="s">
        <v>6</v>
      </c>
      <c r="I7" s="11" t="str">
        <f t="shared" si="1"/>
        <v/>
      </c>
      <c r="J7" s="37"/>
      <c r="K7" s="37"/>
      <c r="L7" s="14"/>
      <c r="M7" s="14"/>
      <c r="N7" s="14"/>
      <c r="O7" s="14"/>
      <c r="P7" s="14"/>
      <c r="Q7" s="12">
        <f>IF($J7=13,1,0)</f>
        <v>0</v>
      </c>
      <c r="R7" s="14"/>
      <c r="S7" s="12">
        <f>IF($K7=13,1,0)</f>
        <v>0</v>
      </c>
    </row>
    <row r="8" spans="1:22" ht="15.9" customHeight="1" thickTop="1" thickBot="1" x14ac:dyDescent="0.4">
      <c r="A8">
        <v>7</v>
      </c>
      <c r="B8" s="2" t="e">
        <f>Tirage_poules!#REF!</f>
        <v>#REF!</v>
      </c>
      <c r="C8" s="8"/>
      <c r="D8" s="8"/>
      <c r="E8" s="15">
        <v>2</v>
      </c>
      <c r="F8" s="23">
        <v>5</v>
      </c>
      <c r="G8" s="11" t="str">
        <f t="shared" si="0"/>
        <v/>
      </c>
      <c r="H8" s="11" t="s">
        <v>6</v>
      </c>
      <c r="I8" s="11" t="str">
        <f t="shared" si="1"/>
        <v/>
      </c>
      <c r="J8" s="37"/>
      <c r="K8" s="37"/>
      <c r="L8" s="14"/>
      <c r="M8" s="12">
        <f>IF($J8=13,1,0)</f>
        <v>0</v>
      </c>
      <c r="N8" s="14"/>
      <c r="O8" s="14"/>
      <c r="P8" s="12">
        <f>IF($K8=13,1,0)</f>
        <v>0</v>
      </c>
      <c r="Q8" s="14"/>
      <c r="R8" s="14"/>
      <c r="S8" s="14"/>
      <c r="V8" s="30"/>
    </row>
    <row r="9" spans="1:22" ht="15.9" customHeight="1" thickTop="1" thickBot="1" x14ac:dyDescent="0.35">
      <c r="A9">
        <v>8</v>
      </c>
      <c r="B9" s="31" t="e">
        <f>Tirage_poules!#REF!</f>
        <v>#REF!</v>
      </c>
      <c r="C9" s="8"/>
      <c r="D9" s="8"/>
      <c r="E9" s="15">
        <v>3</v>
      </c>
      <c r="F9" s="23">
        <v>4</v>
      </c>
      <c r="G9" s="11" t="str">
        <f t="shared" si="0"/>
        <v/>
      </c>
      <c r="H9" s="11" t="s">
        <v>6</v>
      </c>
      <c r="I9" s="11" t="str">
        <f t="shared" si="1"/>
        <v/>
      </c>
      <c r="J9" s="37"/>
      <c r="K9" s="37"/>
      <c r="L9" s="14"/>
      <c r="M9" s="14"/>
      <c r="N9" s="12">
        <f>IF($J9=13,1,0)</f>
        <v>0</v>
      </c>
      <c r="O9" s="12">
        <f>IF($K9=13,1,0)</f>
        <v>0</v>
      </c>
      <c r="P9" s="14"/>
      <c r="Q9" s="14"/>
      <c r="R9" s="14"/>
      <c r="S9" s="14"/>
    </row>
    <row r="10" spans="1:22" ht="15.9" customHeight="1" thickTop="1" thickBot="1" x14ac:dyDescent="0.35">
      <c r="E10" s="18">
        <v>1</v>
      </c>
      <c r="F10" s="23">
        <v>6</v>
      </c>
      <c r="G10" s="11" t="str">
        <f t="shared" si="0"/>
        <v/>
      </c>
      <c r="H10" s="11" t="s">
        <v>6</v>
      </c>
      <c r="I10" s="11" t="str">
        <f t="shared" si="1"/>
        <v/>
      </c>
      <c r="J10" s="37"/>
      <c r="K10" s="37"/>
      <c r="L10" s="12">
        <f>IF($J10=13,1,0)</f>
        <v>0</v>
      </c>
      <c r="M10" s="14"/>
      <c r="N10" s="14"/>
      <c r="O10" s="14"/>
      <c r="P10" s="14"/>
      <c r="Q10" s="12">
        <f>IF($K10=13,1,0)</f>
        <v>0</v>
      </c>
      <c r="R10" s="14"/>
      <c r="S10" s="14"/>
    </row>
    <row r="11" spans="1:22" ht="15.9" customHeight="1" thickBot="1" x14ac:dyDescent="0.35">
      <c r="E11" s="18">
        <v>5</v>
      </c>
      <c r="F11" s="23">
        <v>7</v>
      </c>
      <c r="G11" s="11" t="str">
        <f t="shared" si="0"/>
        <v/>
      </c>
      <c r="H11" s="11" t="s">
        <v>6</v>
      </c>
      <c r="I11" s="11" t="str">
        <f t="shared" si="1"/>
        <v/>
      </c>
      <c r="J11" s="37"/>
      <c r="K11" s="37"/>
      <c r="L11" s="14"/>
      <c r="M11" s="14"/>
      <c r="N11" s="14"/>
      <c r="O11" s="14"/>
      <c r="P11" s="12">
        <f>IF($J11=13,1,0)</f>
        <v>0</v>
      </c>
      <c r="Q11" s="14"/>
      <c r="R11" s="12">
        <f>IF($K11=13,1,0)</f>
        <v>0</v>
      </c>
      <c r="S11" s="14"/>
    </row>
    <row r="12" spans="1:22" ht="15.9" customHeight="1" thickBot="1" x14ac:dyDescent="0.35">
      <c r="B12" s="35"/>
      <c r="C12" s="32"/>
      <c r="D12" s="20"/>
      <c r="E12" s="18">
        <v>4</v>
      </c>
      <c r="F12" s="23">
        <v>8</v>
      </c>
      <c r="G12" s="11" t="str">
        <f t="shared" si="0"/>
        <v/>
      </c>
      <c r="H12" s="11" t="s">
        <v>6</v>
      </c>
      <c r="I12" s="11" t="str">
        <f t="shared" si="1"/>
        <v/>
      </c>
      <c r="J12" s="37"/>
      <c r="K12" s="37"/>
      <c r="L12" s="14"/>
      <c r="M12" s="14"/>
      <c r="N12" s="14"/>
      <c r="O12" s="12">
        <f>IF($J12=13,1,0)</f>
        <v>0</v>
      </c>
      <c r="P12" s="14"/>
      <c r="Q12" s="14"/>
      <c r="R12" s="14"/>
      <c r="S12" s="12">
        <f>IF($K12=13,1,0)</f>
        <v>0</v>
      </c>
    </row>
    <row r="13" spans="1:22" ht="15.9" customHeight="1" thickBot="1" x14ac:dyDescent="0.35">
      <c r="B13" s="35"/>
      <c r="C13" s="32"/>
      <c r="D13" s="20"/>
      <c r="E13" s="18">
        <v>2</v>
      </c>
      <c r="F13" s="23">
        <v>3</v>
      </c>
      <c r="G13" s="11" t="str">
        <f t="shared" si="0"/>
        <v/>
      </c>
      <c r="H13" s="11" t="s">
        <v>6</v>
      </c>
      <c r="I13" s="11" t="str">
        <f t="shared" si="1"/>
        <v/>
      </c>
      <c r="J13" s="37"/>
      <c r="K13" s="37"/>
      <c r="L13" s="14"/>
      <c r="M13" s="12">
        <f>IF($J13=13,1,0)</f>
        <v>0</v>
      </c>
      <c r="N13" s="12">
        <f>IF($K13=13,1,0)</f>
        <v>0</v>
      </c>
      <c r="O13" s="14"/>
      <c r="P13" s="14"/>
      <c r="Q13" s="14"/>
      <c r="R13" s="14"/>
      <c r="S13" s="14"/>
    </row>
    <row r="14" spans="1:22" ht="15.9" customHeight="1" thickBot="1" x14ac:dyDescent="0.35">
      <c r="B14" s="35"/>
      <c r="C14" s="32"/>
      <c r="D14" s="20"/>
      <c r="E14" s="18">
        <v>1</v>
      </c>
      <c r="F14" s="23">
        <v>5</v>
      </c>
      <c r="G14" s="11" t="str">
        <f t="shared" si="0"/>
        <v/>
      </c>
      <c r="H14" s="11" t="s">
        <v>6</v>
      </c>
      <c r="I14" s="11" t="str">
        <f t="shared" si="1"/>
        <v/>
      </c>
      <c r="J14" s="37"/>
      <c r="K14" s="37"/>
      <c r="L14" s="12">
        <f>IF($J14=13,1,0)</f>
        <v>0</v>
      </c>
      <c r="M14" s="17"/>
      <c r="N14" s="17"/>
      <c r="O14" s="17"/>
      <c r="P14" s="12">
        <f>IF($K14=13,1,0)</f>
        <v>0</v>
      </c>
      <c r="Q14" s="17"/>
      <c r="R14" s="17"/>
      <c r="S14" s="17"/>
    </row>
    <row r="15" spans="1:22" ht="15.9" customHeight="1" thickBot="1" x14ac:dyDescent="0.35">
      <c r="B15" s="35"/>
      <c r="C15" s="32"/>
      <c r="D15" s="20"/>
      <c r="E15" s="18">
        <v>4</v>
      </c>
      <c r="F15" s="23">
        <v>6</v>
      </c>
      <c r="G15" s="11" t="str">
        <f t="shared" si="0"/>
        <v/>
      </c>
      <c r="H15" s="11" t="s">
        <v>6</v>
      </c>
      <c r="I15" s="11" t="str">
        <f t="shared" si="1"/>
        <v/>
      </c>
      <c r="J15" s="37"/>
      <c r="K15" s="37"/>
      <c r="L15" s="17"/>
      <c r="M15" s="17"/>
      <c r="N15" s="17"/>
      <c r="O15" s="12">
        <f>IF($J15=13,1,0)</f>
        <v>0</v>
      </c>
      <c r="P15" s="17"/>
      <c r="Q15" s="12">
        <f>IF($K15=13,1,0)</f>
        <v>0</v>
      </c>
      <c r="R15" s="17"/>
      <c r="S15" s="17"/>
    </row>
    <row r="16" spans="1:22" ht="15.9" customHeight="1" thickBot="1" x14ac:dyDescent="0.35">
      <c r="B16" s="35"/>
      <c r="C16" s="32"/>
      <c r="D16" s="20"/>
      <c r="E16" s="18">
        <v>3</v>
      </c>
      <c r="F16" s="23">
        <v>7</v>
      </c>
      <c r="G16" s="11" t="str">
        <f t="shared" si="0"/>
        <v/>
      </c>
      <c r="H16" s="11" t="s">
        <v>6</v>
      </c>
      <c r="I16" s="11" t="str">
        <f t="shared" si="1"/>
        <v/>
      </c>
      <c r="J16" s="37"/>
      <c r="K16" s="37"/>
      <c r="L16" s="17"/>
      <c r="M16" s="17"/>
      <c r="N16" s="12">
        <f>IF($J16=13,1,0)</f>
        <v>0</v>
      </c>
      <c r="O16" s="17"/>
      <c r="P16" s="17"/>
      <c r="Q16" s="17"/>
      <c r="R16" s="12">
        <f>IF($K16=13,1,0)</f>
        <v>0</v>
      </c>
      <c r="S16" s="17"/>
    </row>
    <row r="17" spans="2:19" ht="15.9" customHeight="1" thickBot="1" x14ac:dyDescent="0.35">
      <c r="B17" s="35"/>
      <c r="C17" s="32"/>
      <c r="D17" s="20"/>
      <c r="E17" s="18">
        <v>2</v>
      </c>
      <c r="F17" s="23">
        <v>8</v>
      </c>
      <c r="G17" s="11" t="str">
        <f t="shared" si="0"/>
        <v/>
      </c>
      <c r="H17" s="11" t="s">
        <v>6</v>
      </c>
      <c r="I17" s="11" t="str">
        <f t="shared" si="1"/>
        <v/>
      </c>
      <c r="J17" s="37"/>
      <c r="K17" s="37"/>
      <c r="L17" s="17"/>
      <c r="M17" s="12">
        <f>IF($J17=13,1,0)</f>
        <v>0</v>
      </c>
      <c r="N17" s="17"/>
      <c r="O17" s="17"/>
      <c r="P17" s="17"/>
      <c r="Q17" s="17"/>
      <c r="R17" s="17"/>
      <c r="S17" s="12">
        <f>IF($K17=13,1,0)</f>
        <v>0</v>
      </c>
    </row>
    <row r="18" spans="2:19" ht="15.9" customHeight="1" thickBot="1" x14ac:dyDescent="0.35">
      <c r="B18" s="35"/>
      <c r="C18" s="32"/>
      <c r="D18" s="20"/>
      <c r="E18" s="18">
        <v>1</v>
      </c>
      <c r="F18" s="23">
        <v>4</v>
      </c>
      <c r="G18" s="11" t="str">
        <f t="shared" si="0"/>
        <v/>
      </c>
      <c r="H18" s="11" t="s">
        <v>6</v>
      </c>
      <c r="I18" s="11" t="str">
        <f t="shared" si="1"/>
        <v/>
      </c>
      <c r="J18" s="37"/>
      <c r="K18" s="37"/>
      <c r="L18" s="12">
        <f>IF($J18=13,1,0)</f>
        <v>0</v>
      </c>
      <c r="M18" s="17"/>
      <c r="N18" s="17"/>
      <c r="O18" s="12">
        <f>IF($K18=13,1,0)</f>
        <v>0</v>
      </c>
      <c r="P18" s="17"/>
      <c r="Q18" s="17"/>
      <c r="R18" s="17"/>
      <c r="S18" s="17"/>
    </row>
    <row r="19" spans="2:19" ht="15.9" customHeight="1" thickBot="1" x14ac:dyDescent="0.35">
      <c r="B19" s="35"/>
      <c r="C19" s="32"/>
      <c r="D19" s="20"/>
      <c r="E19" s="18">
        <v>3</v>
      </c>
      <c r="F19" s="23">
        <v>5</v>
      </c>
      <c r="G19" s="11" t="str">
        <f t="shared" si="0"/>
        <v/>
      </c>
      <c r="H19" s="11" t="s">
        <v>6</v>
      </c>
      <c r="I19" s="11" t="str">
        <f t="shared" si="1"/>
        <v/>
      </c>
      <c r="J19" s="37"/>
      <c r="K19" s="37"/>
      <c r="L19" s="17"/>
      <c r="M19" s="17"/>
      <c r="N19" s="12">
        <f>IF($J19=13,1,0)</f>
        <v>0</v>
      </c>
      <c r="O19" s="17"/>
      <c r="P19" s="12">
        <f>IF($K19=13,1,0)</f>
        <v>0</v>
      </c>
      <c r="Q19" s="17"/>
      <c r="R19" s="17"/>
      <c r="S19" s="17"/>
    </row>
    <row r="20" spans="2:19" ht="15.9" customHeight="1" thickBot="1" x14ac:dyDescent="0.35">
      <c r="D20" s="21"/>
      <c r="E20" s="18">
        <v>2</v>
      </c>
      <c r="F20" s="23">
        <v>6</v>
      </c>
      <c r="G20" s="11" t="str">
        <f t="shared" si="0"/>
        <v/>
      </c>
      <c r="H20" s="11" t="s">
        <v>6</v>
      </c>
      <c r="I20" s="11" t="str">
        <f t="shared" si="1"/>
        <v/>
      </c>
      <c r="J20" s="37"/>
      <c r="K20" s="37"/>
      <c r="L20" s="17"/>
      <c r="M20" s="12">
        <f>IF($J20=13,1,0)</f>
        <v>0</v>
      </c>
      <c r="N20" s="17"/>
      <c r="O20" s="17"/>
      <c r="P20" s="17"/>
      <c r="Q20" s="12">
        <f>IF($K20=13,1,0)</f>
        <v>0</v>
      </c>
      <c r="R20" s="17"/>
      <c r="S20" s="17"/>
    </row>
    <row r="21" spans="2:19" ht="15.9" customHeight="1" thickBot="1" x14ac:dyDescent="0.35">
      <c r="E21" s="18">
        <v>7</v>
      </c>
      <c r="F21" s="23">
        <v>8</v>
      </c>
      <c r="G21" s="11" t="str">
        <f t="shared" si="0"/>
        <v/>
      </c>
      <c r="H21" s="11" t="s">
        <v>6</v>
      </c>
      <c r="I21" s="11" t="str">
        <f t="shared" si="1"/>
        <v/>
      </c>
      <c r="J21" s="37"/>
      <c r="K21" s="37"/>
      <c r="L21" s="17"/>
      <c r="M21" s="17"/>
      <c r="N21" s="17"/>
      <c r="O21" s="17"/>
      <c r="P21" s="17"/>
      <c r="Q21" s="17"/>
      <c r="R21" s="12">
        <f>IF($J21=13,1,0)</f>
        <v>0</v>
      </c>
      <c r="S21" s="12">
        <f>IF($K21=13,1,0)</f>
        <v>0</v>
      </c>
    </row>
    <row r="22" spans="2:19" ht="15.9" customHeight="1" thickBot="1" x14ac:dyDescent="0.35">
      <c r="E22" s="18">
        <v>1</v>
      </c>
      <c r="F22" s="23">
        <v>3</v>
      </c>
      <c r="G22" s="11" t="str">
        <f t="shared" si="0"/>
        <v/>
      </c>
      <c r="H22" s="11" t="s">
        <v>6</v>
      </c>
      <c r="I22" s="11" t="str">
        <f t="shared" si="1"/>
        <v/>
      </c>
      <c r="J22" s="37"/>
      <c r="K22" s="37"/>
      <c r="L22" s="12">
        <f>IF($J22=13,1,0)</f>
        <v>0</v>
      </c>
      <c r="M22" s="17"/>
      <c r="N22" s="12">
        <f>IF($K22=13,1,0)</f>
        <v>0</v>
      </c>
      <c r="O22" s="17"/>
      <c r="P22" s="17"/>
      <c r="Q22" s="17"/>
      <c r="R22" s="17"/>
      <c r="S22" s="17"/>
    </row>
    <row r="23" spans="2:19" ht="15.9" customHeight="1" thickBot="1" x14ac:dyDescent="0.35">
      <c r="E23" s="18">
        <v>2</v>
      </c>
      <c r="F23" s="23">
        <v>4</v>
      </c>
      <c r="G23" s="11" t="str">
        <f t="shared" si="0"/>
        <v/>
      </c>
      <c r="H23" s="11" t="s">
        <v>6</v>
      </c>
      <c r="I23" s="11" t="str">
        <f t="shared" si="1"/>
        <v/>
      </c>
      <c r="J23" s="37"/>
      <c r="K23" s="37"/>
      <c r="L23" s="17"/>
      <c r="M23" s="12">
        <f>IF($J23=13,1,0)</f>
        <v>0</v>
      </c>
      <c r="N23" s="17"/>
      <c r="O23" s="12">
        <f>IF($K23=13,1,0)</f>
        <v>0</v>
      </c>
      <c r="P23" s="17"/>
      <c r="Q23" s="17"/>
      <c r="R23" s="17"/>
      <c r="S23" s="17"/>
    </row>
    <row r="24" spans="2:19" ht="15.9" customHeight="1" thickBot="1" x14ac:dyDescent="0.35">
      <c r="E24" s="18">
        <v>5</v>
      </c>
      <c r="F24" s="23">
        <v>8</v>
      </c>
      <c r="G24" s="11" t="str">
        <f t="shared" si="0"/>
        <v/>
      </c>
      <c r="H24" s="11" t="s">
        <v>6</v>
      </c>
      <c r="I24" s="11" t="str">
        <f t="shared" si="1"/>
        <v/>
      </c>
      <c r="J24" s="37"/>
      <c r="K24" s="37"/>
      <c r="L24" s="17"/>
      <c r="M24" s="17"/>
      <c r="N24" s="17"/>
      <c r="O24" s="17"/>
      <c r="P24" s="12">
        <f>IF($J24=13,1,0)</f>
        <v>0</v>
      </c>
      <c r="Q24" s="17"/>
      <c r="R24" s="17"/>
      <c r="S24" s="12">
        <f>IF($K24=13,1,0)</f>
        <v>0</v>
      </c>
    </row>
    <row r="25" spans="2:19" ht="15.9" customHeight="1" thickBot="1" x14ac:dyDescent="0.35">
      <c r="E25" s="18">
        <v>6</v>
      </c>
      <c r="F25" s="23">
        <v>7</v>
      </c>
      <c r="G25" s="11" t="str">
        <f t="shared" si="0"/>
        <v/>
      </c>
      <c r="H25" s="11" t="s">
        <v>6</v>
      </c>
      <c r="I25" s="11" t="str">
        <f t="shared" si="1"/>
        <v/>
      </c>
      <c r="J25" s="37"/>
      <c r="K25" s="37"/>
      <c r="L25" s="17"/>
      <c r="M25" s="17"/>
      <c r="N25" s="17"/>
      <c r="O25" s="17"/>
      <c r="P25" s="17"/>
      <c r="Q25" s="12">
        <f>IF($J25=13,1,0)</f>
        <v>0</v>
      </c>
      <c r="R25" s="12">
        <f>IF($K25=13,1,0)</f>
        <v>0</v>
      </c>
      <c r="S25" s="17"/>
    </row>
    <row r="26" spans="2:19" ht="15.9" customHeight="1" thickBot="1" x14ac:dyDescent="0.35">
      <c r="E26" s="18">
        <v>1</v>
      </c>
      <c r="F26" s="23">
        <v>2</v>
      </c>
      <c r="G26" s="11" t="str">
        <f t="shared" si="0"/>
        <v/>
      </c>
      <c r="H26" s="11" t="s">
        <v>6</v>
      </c>
      <c r="I26" s="11" t="str">
        <f t="shared" si="1"/>
        <v/>
      </c>
      <c r="J26" s="37"/>
      <c r="K26" s="37"/>
      <c r="L26" s="12">
        <f>IF($J26=13,1,0)</f>
        <v>0</v>
      </c>
      <c r="M26" s="12">
        <f>IF($K26=13,1,0)</f>
        <v>0</v>
      </c>
      <c r="N26" s="17"/>
      <c r="O26" s="17"/>
      <c r="P26" s="17"/>
      <c r="Q26" s="17"/>
      <c r="R26" s="17"/>
      <c r="S26" s="17"/>
    </row>
    <row r="27" spans="2:19" ht="15.9" customHeight="1" thickBot="1" x14ac:dyDescent="0.35">
      <c r="E27" s="18">
        <v>3</v>
      </c>
      <c r="F27" s="23">
        <v>8</v>
      </c>
      <c r="G27" s="11" t="str">
        <f t="shared" si="0"/>
        <v/>
      </c>
      <c r="H27" s="11" t="s">
        <v>6</v>
      </c>
      <c r="I27" s="11" t="str">
        <f t="shared" si="1"/>
        <v/>
      </c>
      <c r="J27" s="37"/>
      <c r="K27" s="37"/>
      <c r="L27" s="17"/>
      <c r="M27" s="17"/>
      <c r="N27" s="12">
        <f>IF($J27=13,1,0)</f>
        <v>0</v>
      </c>
      <c r="O27" s="17"/>
      <c r="P27" s="17"/>
      <c r="Q27" s="17"/>
      <c r="R27" s="17"/>
      <c r="S27" s="12">
        <f>IF($K27=13,1,0)</f>
        <v>0</v>
      </c>
    </row>
    <row r="28" spans="2:19" ht="15.9" customHeight="1" thickBot="1" x14ac:dyDescent="0.35">
      <c r="E28" s="18">
        <v>4</v>
      </c>
      <c r="F28" s="23">
        <v>7</v>
      </c>
      <c r="G28" s="11" t="str">
        <f t="shared" si="0"/>
        <v/>
      </c>
      <c r="H28" s="11" t="s">
        <v>6</v>
      </c>
      <c r="I28" s="11" t="str">
        <f t="shared" si="1"/>
        <v/>
      </c>
      <c r="J28" s="37"/>
      <c r="K28" s="37"/>
      <c r="L28" s="17"/>
      <c r="M28" s="17"/>
      <c r="N28" s="17"/>
      <c r="O28" s="12">
        <f>IF($J28=13,1,0)</f>
        <v>0</v>
      </c>
      <c r="P28" s="17"/>
      <c r="Q28" s="17"/>
      <c r="R28" s="12">
        <f>IF($K28=13,1,0)</f>
        <v>0</v>
      </c>
      <c r="S28" s="17"/>
    </row>
    <row r="29" spans="2:19" ht="15.9" customHeight="1" thickBot="1" x14ac:dyDescent="0.35">
      <c r="E29" s="24">
        <v>5</v>
      </c>
      <c r="F29" s="25">
        <v>6</v>
      </c>
      <c r="G29" s="16" t="str">
        <f t="shared" si="0"/>
        <v/>
      </c>
      <c r="H29" s="16" t="s">
        <v>6</v>
      </c>
      <c r="I29" s="16" t="str">
        <f t="shared" si="1"/>
        <v/>
      </c>
      <c r="J29" s="37"/>
      <c r="K29" s="38"/>
      <c r="L29" s="19"/>
      <c r="M29" s="19"/>
      <c r="N29" s="19"/>
      <c r="O29" s="19"/>
      <c r="P29" s="12">
        <f>IF($J29=13,1,0)</f>
        <v>0</v>
      </c>
      <c r="Q29" s="12">
        <f>IF($K29=13,1,0)</f>
        <v>0</v>
      </c>
      <c r="R29" s="19"/>
      <c r="S29" s="19"/>
    </row>
    <row r="30" spans="2:19" ht="15.9" customHeight="1" thickTop="1" thickBot="1" x14ac:dyDescent="0.35">
      <c r="J30" s="84" t="s">
        <v>7</v>
      </c>
      <c r="K30" s="85"/>
      <c r="L30" s="36">
        <f>SUM(L2:L29)</f>
        <v>0</v>
      </c>
      <c r="M30" s="36">
        <f t="shared" ref="M30:S30" si="2">SUM(M2:M29)</f>
        <v>0</v>
      </c>
      <c r="N30" s="36">
        <f t="shared" si="2"/>
        <v>0</v>
      </c>
      <c r="O30" s="36">
        <f t="shared" si="2"/>
        <v>0</v>
      </c>
      <c r="P30" s="36">
        <f t="shared" si="2"/>
        <v>0</v>
      </c>
      <c r="Q30" s="36">
        <f t="shared" si="2"/>
        <v>0</v>
      </c>
      <c r="R30" s="36">
        <f t="shared" si="2"/>
        <v>0</v>
      </c>
      <c r="S30" s="36">
        <f t="shared" si="2"/>
        <v>0</v>
      </c>
    </row>
    <row r="31" spans="2:19" ht="15.6" thickTop="1" thickBot="1" x14ac:dyDescent="0.35">
      <c r="J31" s="84" t="s">
        <v>10</v>
      </c>
      <c r="K31" s="86"/>
      <c r="L31" s="36">
        <f>(J2+J6+J10+J14+J18+J22+J26)-(K2+K6+K10+K14+K18+K22+K26)</f>
        <v>0</v>
      </c>
      <c r="M31" s="36">
        <f>(J3+J8+J13+J17+J20+J23+K26)-(K3+K8+K13+K17+K20+K23+J26)</f>
        <v>0</v>
      </c>
      <c r="N31" s="36">
        <f>(J4+J9+K13+J16+J19+K22+J27)-(K4+K9+J13+K16+K19+J22+K27)</f>
        <v>0</v>
      </c>
      <c r="O31" s="36">
        <f>(J5+K9+J12+J15+K18+J23+J28)-(K5+J9+K12+K15+J18+K23+K28)</f>
        <v>0</v>
      </c>
      <c r="P31" s="36">
        <f>(K5+K8+J11+K14+K19+J24+J29)-(J5+J8+K11+J14+J19+K24+K29)</f>
        <v>0</v>
      </c>
      <c r="Q31" s="36">
        <f>(K4+J7+K10+K15+K20+J25+K29)-(J4+K7+J10+J15+J20+K25+J29)</f>
        <v>0</v>
      </c>
      <c r="R31" s="36">
        <f>(K6+K11+K16+J21+K25+K28+K3)-(J3+J6+J11+J16+K21+J25+J28)</f>
        <v>0</v>
      </c>
      <c r="S31" s="36">
        <f>(K2+K7+K12+K17+K21+K24+K27)-(J2+J7+J12+J17+J21+J24+J27)</f>
        <v>0</v>
      </c>
    </row>
    <row r="32" spans="2:19" ht="15" thickTop="1" x14ac:dyDescent="0.3"/>
  </sheetData>
  <sheetProtection algorithmName="SHA-512" hashValue="464vTzSRIemYKR6vZeRxoC5C2ln6V/GHaoMzoJKA3kcTVT/R91c1M4uCHtz1IlQpmL92RVxC44jlkmRhetdNVA==" saltValue="DJX6BiS6nR5lIB4ndtwFVg==" spinCount="100000" sheet="1" objects="1" scenarios="1"/>
  <protectedRanges>
    <protectedRange sqref="J2:K29" name="Plage1_1"/>
  </protectedRanges>
  <mergeCells count="4">
    <mergeCell ref="E1:F1"/>
    <mergeCell ref="J1:K1"/>
    <mergeCell ref="J30:K30"/>
    <mergeCell ref="J31:K3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1</xdr:col>
                <xdr:colOff>38100</xdr:colOff>
                <xdr:row>12</xdr:row>
                <xdr:rowOff>114300</xdr:rowOff>
              </from>
              <to>
                <xdr:col>1</xdr:col>
                <xdr:colOff>1493520</xdr:colOff>
                <xdr:row>15</xdr:row>
                <xdr:rowOff>0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V32"/>
  <sheetViews>
    <sheetView showGridLines="0" showRowColHeaders="0" workbookViewId="0">
      <selection activeCell="B19" sqref="B19"/>
    </sheetView>
  </sheetViews>
  <sheetFormatPr baseColWidth="10" defaultRowHeight="14.4" x14ac:dyDescent="0.3"/>
  <cols>
    <col min="1" max="1" width="3.6640625" customWidth="1"/>
    <col min="2" max="2" width="22.5546875" customWidth="1"/>
    <col min="3" max="4" width="2" customWidth="1"/>
    <col min="5" max="6" width="4.6640625" style="4" customWidth="1"/>
    <col min="7" max="7" width="25.6640625" customWidth="1"/>
    <col min="8" max="8" width="5.33203125" customWidth="1"/>
    <col min="9" max="9" width="25.6640625" customWidth="1"/>
    <col min="10" max="10" width="6.88671875" style="34" customWidth="1"/>
    <col min="11" max="11" width="6" style="34" customWidth="1"/>
    <col min="12" max="19" width="4.6640625" style="1" customWidth="1"/>
  </cols>
  <sheetData>
    <row r="1" spans="1:22" s="26" customFormat="1" ht="31.5" customHeight="1" thickTop="1" thickBot="1" x14ac:dyDescent="0.35">
      <c r="B1" s="27" t="s">
        <v>13</v>
      </c>
      <c r="C1" s="28"/>
      <c r="D1" s="28"/>
      <c r="E1" s="82" t="s">
        <v>5</v>
      </c>
      <c r="F1" s="82"/>
      <c r="G1" s="33" t="s">
        <v>8</v>
      </c>
      <c r="H1" s="29" t="s">
        <v>4</v>
      </c>
      <c r="I1" s="33" t="s">
        <v>9</v>
      </c>
      <c r="J1" s="83" t="s">
        <v>3</v>
      </c>
      <c r="K1" s="83"/>
      <c r="L1" s="33">
        <v>1</v>
      </c>
      <c r="M1" s="33">
        <v>2</v>
      </c>
      <c r="N1" s="33">
        <v>3</v>
      </c>
      <c r="O1" s="33">
        <v>4</v>
      </c>
      <c r="P1" s="33">
        <v>5</v>
      </c>
      <c r="Q1" s="33">
        <v>6</v>
      </c>
      <c r="R1" s="33">
        <v>7</v>
      </c>
      <c r="S1" s="33">
        <v>8</v>
      </c>
    </row>
    <row r="2" spans="1:22" ht="15.9" customHeight="1" thickTop="1" thickBot="1" x14ac:dyDescent="0.35">
      <c r="A2">
        <v>1</v>
      </c>
      <c r="B2" s="2" t="e">
        <f>Tirage_poules!#REF!</f>
        <v>#REF!</v>
      </c>
      <c r="C2" s="8"/>
      <c r="D2" s="8"/>
      <c r="E2" s="12">
        <v>1</v>
      </c>
      <c r="F2" s="22">
        <v>8</v>
      </c>
      <c r="G2" s="11" t="str">
        <f>IFERROR(VLOOKUP(E2,$A$2:$B$9,2,0),"")</f>
        <v/>
      </c>
      <c r="H2" s="11" t="s">
        <v>6</v>
      </c>
      <c r="I2" s="11" t="str">
        <f>IFERROR(VLOOKUP(F2,$A$2:$B$9,2,0),"")</f>
        <v/>
      </c>
      <c r="J2" s="37"/>
      <c r="K2" s="37"/>
      <c r="L2" s="12">
        <f>IF($J2=13,1,0)</f>
        <v>0</v>
      </c>
      <c r="M2" s="13"/>
      <c r="N2" s="13"/>
      <c r="O2" s="13"/>
      <c r="P2" s="13"/>
      <c r="Q2" s="13"/>
      <c r="R2" s="13"/>
      <c r="S2" s="12">
        <f>IF($K2=13,1,0)</f>
        <v>0</v>
      </c>
    </row>
    <row r="3" spans="1:22" ht="15.9" customHeight="1" thickTop="1" thickBot="1" x14ac:dyDescent="0.35">
      <c r="A3">
        <v>2</v>
      </c>
      <c r="B3" s="2" t="e">
        <f>Tirage_poules!#REF!</f>
        <v>#REF!</v>
      </c>
      <c r="C3" s="8"/>
      <c r="D3" s="8"/>
      <c r="E3" s="15">
        <v>2</v>
      </c>
      <c r="F3" s="23">
        <v>7</v>
      </c>
      <c r="G3" s="11" t="str">
        <f t="shared" ref="G3:G29" si="0">IFERROR(VLOOKUP(E3,$A$2:$B$9,2,0),"")</f>
        <v/>
      </c>
      <c r="H3" s="11" t="s">
        <v>6</v>
      </c>
      <c r="I3" s="11" t="str">
        <f t="shared" ref="I3:I29" si="1">IFERROR(VLOOKUP(F3,$A$2:$B$9,2,0),"")</f>
        <v/>
      </c>
      <c r="J3" s="37"/>
      <c r="K3" s="37"/>
      <c r="L3" s="14"/>
      <c r="M3" s="12">
        <f>IF($J3=13,1,0)</f>
        <v>0</v>
      </c>
      <c r="N3" s="14"/>
      <c r="O3" s="14"/>
      <c r="P3" s="14"/>
      <c r="Q3" s="14"/>
      <c r="R3" s="12">
        <f>IF($K3=13,1,0)</f>
        <v>0</v>
      </c>
      <c r="S3" s="14"/>
    </row>
    <row r="4" spans="1:22" ht="15.9" customHeight="1" thickTop="1" thickBot="1" x14ac:dyDescent="0.35">
      <c r="A4">
        <v>3</v>
      </c>
      <c r="B4" s="2" t="e">
        <f>Tirage_poules!#REF!</f>
        <v>#REF!</v>
      </c>
      <c r="C4" s="8"/>
      <c r="D4" s="8"/>
      <c r="E4" s="15">
        <v>3</v>
      </c>
      <c r="F4" s="23">
        <v>6</v>
      </c>
      <c r="G4" s="11" t="str">
        <f t="shared" si="0"/>
        <v/>
      </c>
      <c r="H4" s="11" t="s">
        <v>6</v>
      </c>
      <c r="I4" s="11" t="str">
        <f t="shared" si="1"/>
        <v/>
      </c>
      <c r="J4" s="37"/>
      <c r="K4" s="37"/>
      <c r="L4" s="14"/>
      <c r="M4" s="14"/>
      <c r="N4" s="12">
        <f>IF($J4=13,1,0)</f>
        <v>0</v>
      </c>
      <c r="O4" s="14"/>
      <c r="P4" s="14"/>
      <c r="Q4" s="12">
        <f>IF($K4=13,1,0)</f>
        <v>0</v>
      </c>
      <c r="R4" s="14"/>
      <c r="S4" s="14"/>
    </row>
    <row r="5" spans="1:22" ht="15.9" customHeight="1" thickTop="1" thickBot="1" x14ac:dyDescent="0.35">
      <c r="A5">
        <v>4</v>
      </c>
      <c r="B5" s="2" t="e">
        <f>Tirage_poules!#REF!</f>
        <v>#REF!</v>
      </c>
      <c r="C5" s="8"/>
      <c r="D5" s="8"/>
      <c r="E5" s="15">
        <v>4</v>
      </c>
      <c r="F5" s="23">
        <v>5</v>
      </c>
      <c r="G5" s="11" t="str">
        <f t="shared" si="0"/>
        <v/>
      </c>
      <c r="H5" s="11" t="s">
        <v>6</v>
      </c>
      <c r="I5" s="11" t="str">
        <f t="shared" si="1"/>
        <v/>
      </c>
      <c r="J5" s="37"/>
      <c r="K5" s="37"/>
      <c r="L5" s="14"/>
      <c r="M5" s="14"/>
      <c r="N5" s="14"/>
      <c r="O5" s="12">
        <f>IF($J5=13,1,0)</f>
        <v>0</v>
      </c>
      <c r="P5" s="12">
        <f>IF($K5=13,1,0)</f>
        <v>0</v>
      </c>
      <c r="Q5" s="14"/>
      <c r="R5" s="14"/>
      <c r="S5" s="14"/>
    </row>
    <row r="6" spans="1:22" ht="15.9" customHeight="1" thickTop="1" thickBot="1" x14ac:dyDescent="0.35">
      <c r="A6">
        <v>5</v>
      </c>
      <c r="B6" s="2" t="e">
        <f>Tirage_poules!#REF!</f>
        <v>#REF!</v>
      </c>
      <c r="C6" s="8"/>
      <c r="D6" s="8"/>
      <c r="E6" s="15">
        <v>1</v>
      </c>
      <c r="F6" s="23">
        <v>7</v>
      </c>
      <c r="G6" s="11" t="str">
        <f t="shared" si="0"/>
        <v/>
      </c>
      <c r="H6" s="11" t="s">
        <v>6</v>
      </c>
      <c r="I6" s="11" t="str">
        <f t="shared" si="1"/>
        <v/>
      </c>
      <c r="J6" s="37"/>
      <c r="K6" s="37"/>
      <c r="L6" s="12">
        <f>IF($J6=13,1,0)</f>
        <v>0</v>
      </c>
      <c r="M6" s="14"/>
      <c r="N6" s="14"/>
      <c r="O6" s="14"/>
      <c r="P6" s="14"/>
      <c r="Q6" s="14"/>
      <c r="R6" s="12">
        <f>IF($K6=13,1,0)</f>
        <v>0</v>
      </c>
      <c r="S6" s="14"/>
    </row>
    <row r="7" spans="1:22" ht="15.9" customHeight="1" thickTop="1" thickBot="1" x14ac:dyDescent="0.35">
      <c r="A7">
        <v>6</v>
      </c>
      <c r="B7" s="2" t="e">
        <f>Tirage_poules!#REF!</f>
        <v>#REF!</v>
      </c>
      <c r="C7" s="8"/>
      <c r="D7" s="8"/>
      <c r="E7" s="15">
        <v>6</v>
      </c>
      <c r="F7" s="23">
        <v>8</v>
      </c>
      <c r="G7" s="11" t="str">
        <f t="shared" si="0"/>
        <v/>
      </c>
      <c r="H7" s="11" t="s">
        <v>6</v>
      </c>
      <c r="I7" s="11" t="str">
        <f t="shared" si="1"/>
        <v/>
      </c>
      <c r="J7" s="37"/>
      <c r="K7" s="37"/>
      <c r="L7" s="14"/>
      <c r="M7" s="14"/>
      <c r="N7" s="14"/>
      <c r="O7" s="14"/>
      <c r="P7" s="14"/>
      <c r="Q7" s="12">
        <f>IF($J7=13,1,0)</f>
        <v>0</v>
      </c>
      <c r="R7" s="14"/>
      <c r="S7" s="12">
        <f>IF($K7=13,1,0)</f>
        <v>0</v>
      </c>
    </row>
    <row r="8" spans="1:22" ht="15.9" customHeight="1" thickTop="1" thickBot="1" x14ac:dyDescent="0.4">
      <c r="A8">
        <v>7</v>
      </c>
      <c r="B8" s="2" t="e">
        <f>Tirage_poules!#REF!</f>
        <v>#REF!</v>
      </c>
      <c r="C8" s="8"/>
      <c r="D8" s="8"/>
      <c r="E8" s="15">
        <v>2</v>
      </c>
      <c r="F8" s="23">
        <v>5</v>
      </c>
      <c r="G8" s="11" t="str">
        <f t="shared" si="0"/>
        <v/>
      </c>
      <c r="H8" s="11" t="s">
        <v>6</v>
      </c>
      <c r="I8" s="11" t="str">
        <f t="shared" si="1"/>
        <v/>
      </c>
      <c r="J8" s="37"/>
      <c r="K8" s="37"/>
      <c r="L8" s="14"/>
      <c r="M8" s="12">
        <f>IF($J8=13,1,0)</f>
        <v>0</v>
      </c>
      <c r="N8" s="14"/>
      <c r="O8" s="14"/>
      <c r="P8" s="12">
        <f>IF($K8=13,1,0)</f>
        <v>0</v>
      </c>
      <c r="Q8" s="14"/>
      <c r="R8" s="14"/>
      <c r="S8" s="14"/>
      <c r="V8" s="30"/>
    </row>
    <row r="9" spans="1:22" ht="15.9" customHeight="1" thickTop="1" thickBot="1" x14ac:dyDescent="0.35">
      <c r="A9">
        <v>8</v>
      </c>
      <c r="B9" s="31" t="e">
        <f>Tirage_poules!#REF!</f>
        <v>#REF!</v>
      </c>
      <c r="C9" s="8"/>
      <c r="D9" s="8"/>
      <c r="E9" s="15">
        <v>3</v>
      </c>
      <c r="F9" s="23">
        <v>4</v>
      </c>
      <c r="G9" s="11" t="str">
        <f t="shared" si="0"/>
        <v/>
      </c>
      <c r="H9" s="11" t="s">
        <v>6</v>
      </c>
      <c r="I9" s="11" t="str">
        <f t="shared" si="1"/>
        <v/>
      </c>
      <c r="J9" s="37"/>
      <c r="K9" s="37"/>
      <c r="L9" s="14"/>
      <c r="M9" s="14"/>
      <c r="N9" s="12">
        <f>IF($J9=13,1,0)</f>
        <v>0</v>
      </c>
      <c r="O9" s="12">
        <f>IF($K9=13,1,0)</f>
        <v>0</v>
      </c>
      <c r="P9" s="14"/>
      <c r="Q9" s="14"/>
      <c r="R9" s="14"/>
      <c r="S9" s="14"/>
    </row>
    <row r="10" spans="1:22" ht="15.9" customHeight="1" thickTop="1" thickBot="1" x14ac:dyDescent="0.35">
      <c r="E10" s="18">
        <v>1</v>
      </c>
      <c r="F10" s="23">
        <v>6</v>
      </c>
      <c r="G10" s="11" t="str">
        <f t="shared" si="0"/>
        <v/>
      </c>
      <c r="H10" s="11" t="s">
        <v>6</v>
      </c>
      <c r="I10" s="11" t="str">
        <f t="shared" si="1"/>
        <v/>
      </c>
      <c r="J10" s="37"/>
      <c r="K10" s="37"/>
      <c r="L10" s="12">
        <f>IF($J10=13,1,0)</f>
        <v>0</v>
      </c>
      <c r="M10" s="14"/>
      <c r="N10" s="14"/>
      <c r="O10" s="14"/>
      <c r="P10" s="14"/>
      <c r="Q10" s="12">
        <f>IF($K10=13,1,0)</f>
        <v>0</v>
      </c>
      <c r="R10" s="14"/>
      <c r="S10" s="14"/>
    </row>
    <row r="11" spans="1:22" ht="15.9" customHeight="1" thickBot="1" x14ac:dyDescent="0.35">
      <c r="E11" s="18">
        <v>5</v>
      </c>
      <c r="F11" s="23">
        <v>7</v>
      </c>
      <c r="G11" s="11" t="str">
        <f t="shared" si="0"/>
        <v/>
      </c>
      <c r="H11" s="11" t="s">
        <v>6</v>
      </c>
      <c r="I11" s="11" t="str">
        <f t="shared" si="1"/>
        <v/>
      </c>
      <c r="J11" s="37"/>
      <c r="K11" s="37"/>
      <c r="L11" s="14"/>
      <c r="M11" s="14"/>
      <c r="N11" s="14"/>
      <c r="O11" s="14"/>
      <c r="P11" s="12">
        <f>IF($J11=13,1,0)</f>
        <v>0</v>
      </c>
      <c r="Q11" s="14"/>
      <c r="R11" s="12">
        <f>IF($K11=13,1,0)</f>
        <v>0</v>
      </c>
      <c r="S11" s="14"/>
    </row>
    <row r="12" spans="1:22" ht="15.9" customHeight="1" thickBot="1" x14ac:dyDescent="0.35">
      <c r="B12" s="35"/>
      <c r="C12" s="32"/>
      <c r="D12" s="20"/>
      <c r="E12" s="18">
        <v>4</v>
      </c>
      <c r="F12" s="23">
        <v>8</v>
      </c>
      <c r="G12" s="11" t="str">
        <f t="shared" si="0"/>
        <v/>
      </c>
      <c r="H12" s="11" t="s">
        <v>6</v>
      </c>
      <c r="I12" s="11" t="str">
        <f t="shared" si="1"/>
        <v/>
      </c>
      <c r="J12" s="37"/>
      <c r="K12" s="37"/>
      <c r="L12" s="14"/>
      <c r="M12" s="14"/>
      <c r="N12" s="14"/>
      <c r="O12" s="12">
        <f>IF($J12=13,1,0)</f>
        <v>0</v>
      </c>
      <c r="P12" s="14"/>
      <c r="Q12" s="14"/>
      <c r="R12" s="14"/>
      <c r="S12" s="12">
        <f>IF($K12=13,1,0)</f>
        <v>0</v>
      </c>
    </row>
    <row r="13" spans="1:22" ht="15.9" customHeight="1" thickBot="1" x14ac:dyDescent="0.35">
      <c r="B13" s="35"/>
      <c r="C13" s="32"/>
      <c r="D13" s="20"/>
      <c r="E13" s="18">
        <v>2</v>
      </c>
      <c r="F13" s="23">
        <v>3</v>
      </c>
      <c r="G13" s="11" t="str">
        <f t="shared" si="0"/>
        <v/>
      </c>
      <c r="H13" s="11" t="s">
        <v>6</v>
      </c>
      <c r="I13" s="11" t="str">
        <f t="shared" si="1"/>
        <v/>
      </c>
      <c r="J13" s="37"/>
      <c r="K13" s="37"/>
      <c r="L13" s="14"/>
      <c r="M13" s="12">
        <f>IF($J13=13,1,0)</f>
        <v>0</v>
      </c>
      <c r="N13" s="12">
        <f>IF($K13=13,1,0)</f>
        <v>0</v>
      </c>
      <c r="O13" s="14"/>
      <c r="P13" s="14"/>
      <c r="Q13" s="14"/>
      <c r="R13" s="14"/>
      <c r="S13" s="14"/>
    </row>
    <row r="14" spans="1:22" ht="15.9" customHeight="1" thickBot="1" x14ac:dyDescent="0.35">
      <c r="B14" s="35"/>
      <c r="C14" s="32"/>
      <c r="D14" s="20"/>
      <c r="E14" s="18">
        <v>1</v>
      </c>
      <c r="F14" s="23">
        <v>5</v>
      </c>
      <c r="G14" s="11" t="str">
        <f t="shared" si="0"/>
        <v/>
      </c>
      <c r="H14" s="11" t="s">
        <v>6</v>
      </c>
      <c r="I14" s="11" t="str">
        <f t="shared" si="1"/>
        <v/>
      </c>
      <c r="J14" s="37"/>
      <c r="K14" s="37"/>
      <c r="L14" s="12">
        <f>IF($J14=13,1,0)</f>
        <v>0</v>
      </c>
      <c r="M14" s="17"/>
      <c r="N14" s="17"/>
      <c r="O14" s="17"/>
      <c r="P14" s="12">
        <f>IF($K14=13,1,0)</f>
        <v>0</v>
      </c>
      <c r="Q14" s="17"/>
      <c r="R14" s="17"/>
      <c r="S14" s="17"/>
    </row>
    <row r="15" spans="1:22" ht="15.9" customHeight="1" thickBot="1" x14ac:dyDescent="0.35">
      <c r="B15" s="35"/>
      <c r="C15" s="32"/>
      <c r="D15" s="20"/>
      <c r="E15" s="18">
        <v>4</v>
      </c>
      <c r="F15" s="23">
        <v>6</v>
      </c>
      <c r="G15" s="11" t="str">
        <f t="shared" si="0"/>
        <v/>
      </c>
      <c r="H15" s="11" t="s">
        <v>6</v>
      </c>
      <c r="I15" s="11" t="str">
        <f t="shared" si="1"/>
        <v/>
      </c>
      <c r="J15" s="37"/>
      <c r="K15" s="37"/>
      <c r="L15" s="17"/>
      <c r="M15" s="17"/>
      <c r="N15" s="17"/>
      <c r="O15" s="12">
        <f>IF($J15=13,1,0)</f>
        <v>0</v>
      </c>
      <c r="P15" s="17"/>
      <c r="Q15" s="12">
        <f>IF($K15=13,1,0)</f>
        <v>0</v>
      </c>
      <c r="R15" s="17"/>
      <c r="S15" s="17"/>
    </row>
    <row r="16" spans="1:22" ht="15.9" customHeight="1" thickBot="1" x14ac:dyDescent="0.35">
      <c r="B16" s="35"/>
      <c r="C16" s="32"/>
      <c r="D16" s="20"/>
      <c r="E16" s="18">
        <v>3</v>
      </c>
      <c r="F16" s="23">
        <v>7</v>
      </c>
      <c r="G16" s="11" t="str">
        <f t="shared" si="0"/>
        <v/>
      </c>
      <c r="H16" s="11" t="s">
        <v>6</v>
      </c>
      <c r="I16" s="11" t="str">
        <f t="shared" si="1"/>
        <v/>
      </c>
      <c r="J16" s="37"/>
      <c r="K16" s="37"/>
      <c r="L16" s="17"/>
      <c r="M16" s="17"/>
      <c r="N16" s="12">
        <f>IF($J16=13,1,0)</f>
        <v>0</v>
      </c>
      <c r="O16" s="17"/>
      <c r="P16" s="17"/>
      <c r="Q16" s="17"/>
      <c r="R16" s="12">
        <f>IF($K16=13,1,0)</f>
        <v>0</v>
      </c>
      <c r="S16" s="17"/>
    </row>
    <row r="17" spans="2:19" ht="15.9" customHeight="1" thickBot="1" x14ac:dyDescent="0.35">
      <c r="B17" s="35"/>
      <c r="C17" s="32"/>
      <c r="D17" s="20"/>
      <c r="E17" s="18">
        <v>2</v>
      </c>
      <c r="F17" s="23">
        <v>8</v>
      </c>
      <c r="G17" s="11" t="str">
        <f t="shared" si="0"/>
        <v/>
      </c>
      <c r="H17" s="11" t="s">
        <v>6</v>
      </c>
      <c r="I17" s="11" t="str">
        <f t="shared" si="1"/>
        <v/>
      </c>
      <c r="J17" s="37"/>
      <c r="K17" s="37"/>
      <c r="L17" s="17"/>
      <c r="M17" s="12">
        <f>IF($J17=13,1,0)</f>
        <v>0</v>
      </c>
      <c r="N17" s="17"/>
      <c r="O17" s="17"/>
      <c r="P17" s="17"/>
      <c r="Q17" s="17"/>
      <c r="R17" s="17"/>
      <c r="S17" s="12">
        <f>IF($K17=13,1,0)</f>
        <v>0</v>
      </c>
    </row>
    <row r="18" spans="2:19" ht="15.9" customHeight="1" thickBot="1" x14ac:dyDescent="0.35">
      <c r="B18" s="35"/>
      <c r="C18" s="32"/>
      <c r="D18" s="20"/>
      <c r="E18" s="18">
        <v>1</v>
      </c>
      <c r="F18" s="23">
        <v>4</v>
      </c>
      <c r="G18" s="11" t="str">
        <f t="shared" si="0"/>
        <v/>
      </c>
      <c r="H18" s="11" t="s">
        <v>6</v>
      </c>
      <c r="I18" s="11" t="str">
        <f t="shared" si="1"/>
        <v/>
      </c>
      <c r="J18" s="37"/>
      <c r="K18" s="37"/>
      <c r="L18" s="12">
        <f>IF($J18=13,1,0)</f>
        <v>0</v>
      </c>
      <c r="M18" s="17"/>
      <c r="N18" s="17"/>
      <c r="O18" s="12">
        <f>IF($K18=13,1,0)</f>
        <v>0</v>
      </c>
      <c r="P18" s="17"/>
      <c r="Q18" s="17"/>
      <c r="R18" s="17"/>
      <c r="S18" s="17"/>
    </row>
    <row r="19" spans="2:19" ht="15.9" customHeight="1" thickBot="1" x14ac:dyDescent="0.35">
      <c r="B19" s="35"/>
      <c r="C19" s="32"/>
      <c r="D19" s="20"/>
      <c r="E19" s="18">
        <v>3</v>
      </c>
      <c r="F19" s="23">
        <v>5</v>
      </c>
      <c r="G19" s="11" t="str">
        <f t="shared" si="0"/>
        <v/>
      </c>
      <c r="H19" s="11" t="s">
        <v>6</v>
      </c>
      <c r="I19" s="11" t="str">
        <f t="shared" si="1"/>
        <v/>
      </c>
      <c r="J19" s="37"/>
      <c r="K19" s="37"/>
      <c r="L19" s="17"/>
      <c r="M19" s="17"/>
      <c r="N19" s="12">
        <f>IF($J19=13,1,0)</f>
        <v>0</v>
      </c>
      <c r="O19" s="17"/>
      <c r="P19" s="12">
        <f>IF($K19=13,1,0)</f>
        <v>0</v>
      </c>
      <c r="Q19" s="17"/>
      <c r="R19" s="17"/>
      <c r="S19" s="17"/>
    </row>
    <row r="20" spans="2:19" ht="15.9" customHeight="1" thickBot="1" x14ac:dyDescent="0.35">
      <c r="D20" s="21"/>
      <c r="E20" s="18">
        <v>2</v>
      </c>
      <c r="F20" s="23">
        <v>6</v>
      </c>
      <c r="G20" s="11" t="str">
        <f t="shared" si="0"/>
        <v/>
      </c>
      <c r="H20" s="11" t="s">
        <v>6</v>
      </c>
      <c r="I20" s="11" t="str">
        <f t="shared" si="1"/>
        <v/>
      </c>
      <c r="J20" s="37"/>
      <c r="K20" s="37"/>
      <c r="L20" s="17"/>
      <c r="M20" s="12">
        <f>IF($J20=13,1,0)</f>
        <v>0</v>
      </c>
      <c r="N20" s="17"/>
      <c r="O20" s="17"/>
      <c r="P20" s="17"/>
      <c r="Q20" s="12">
        <f>IF($K20=13,1,0)</f>
        <v>0</v>
      </c>
      <c r="R20" s="17"/>
      <c r="S20" s="17"/>
    </row>
    <row r="21" spans="2:19" ht="15.9" customHeight="1" thickBot="1" x14ac:dyDescent="0.35">
      <c r="E21" s="18">
        <v>7</v>
      </c>
      <c r="F21" s="23">
        <v>8</v>
      </c>
      <c r="G21" s="11" t="str">
        <f t="shared" si="0"/>
        <v/>
      </c>
      <c r="H21" s="11" t="s">
        <v>6</v>
      </c>
      <c r="I21" s="11" t="str">
        <f t="shared" si="1"/>
        <v/>
      </c>
      <c r="J21" s="37"/>
      <c r="K21" s="37"/>
      <c r="L21" s="17"/>
      <c r="M21" s="17"/>
      <c r="N21" s="17"/>
      <c r="O21" s="17"/>
      <c r="P21" s="17"/>
      <c r="Q21" s="17"/>
      <c r="R21" s="12">
        <f>IF($J21=13,1,0)</f>
        <v>0</v>
      </c>
      <c r="S21" s="12">
        <f>IF($K21=13,1,0)</f>
        <v>0</v>
      </c>
    </row>
    <row r="22" spans="2:19" ht="15.9" customHeight="1" thickBot="1" x14ac:dyDescent="0.35">
      <c r="E22" s="18">
        <v>1</v>
      </c>
      <c r="F22" s="23">
        <v>3</v>
      </c>
      <c r="G22" s="11" t="str">
        <f t="shared" si="0"/>
        <v/>
      </c>
      <c r="H22" s="11" t="s">
        <v>6</v>
      </c>
      <c r="I22" s="11" t="str">
        <f t="shared" si="1"/>
        <v/>
      </c>
      <c r="J22" s="37"/>
      <c r="K22" s="37"/>
      <c r="L22" s="12">
        <f>IF($J22=13,1,0)</f>
        <v>0</v>
      </c>
      <c r="M22" s="17"/>
      <c r="N22" s="12">
        <f>IF($K22=13,1,0)</f>
        <v>0</v>
      </c>
      <c r="O22" s="17"/>
      <c r="P22" s="17"/>
      <c r="Q22" s="17"/>
      <c r="R22" s="17"/>
      <c r="S22" s="17"/>
    </row>
    <row r="23" spans="2:19" ht="15.9" customHeight="1" thickBot="1" x14ac:dyDescent="0.35">
      <c r="E23" s="18">
        <v>2</v>
      </c>
      <c r="F23" s="23">
        <v>4</v>
      </c>
      <c r="G23" s="11" t="str">
        <f t="shared" si="0"/>
        <v/>
      </c>
      <c r="H23" s="11" t="s">
        <v>6</v>
      </c>
      <c r="I23" s="11" t="str">
        <f t="shared" si="1"/>
        <v/>
      </c>
      <c r="J23" s="37"/>
      <c r="K23" s="37"/>
      <c r="L23" s="17"/>
      <c r="M23" s="12">
        <f>IF($J23=13,1,0)</f>
        <v>0</v>
      </c>
      <c r="N23" s="17"/>
      <c r="O23" s="12">
        <f>IF($K23=13,1,0)</f>
        <v>0</v>
      </c>
      <c r="P23" s="17"/>
      <c r="Q23" s="17"/>
      <c r="R23" s="17"/>
      <c r="S23" s="17"/>
    </row>
    <row r="24" spans="2:19" ht="15.9" customHeight="1" thickBot="1" x14ac:dyDescent="0.35">
      <c r="E24" s="18">
        <v>5</v>
      </c>
      <c r="F24" s="23">
        <v>8</v>
      </c>
      <c r="G24" s="11" t="str">
        <f t="shared" si="0"/>
        <v/>
      </c>
      <c r="H24" s="11" t="s">
        <v>6</v>
      </c>
      <c r="I24" s="11" t="str">
        <f t="shared" si="1"/>
        <v/>
      </c>
      <c r="J24" s="37"/>
      <c r="K24" s="37"/>
      <c r="L24" s="17"/>
      <c r="M24" s="17"/>
      <c r="N24" s="17"/>
      <c r="O24" s="17"/>
      <c r="P24" s="12">
        <f>IF($J24=13,1,0)</f>
        <v>0</v>
      </c>
      <c r="Q24" s="17"/>
      <c r="R24" s="17"/>
      <c r="S24" s="12">
        <f>IF($K24=13,1,0)</f>
        <v>0</v>
      </c>
    </row>
    <row r="25" spans="2:19" ht="15.9" customHeight="1" thickBot="1" x14ac:dyDescent="0.35">
      <c r="E25" s="18">
        <v>6</v>
      </c>
      <c r="F25" s="23">
        <v>7</v>
      </c>
      <c r="G25" s="11" t="str">
        <f t="shared" si="0"/>
        <v/>
      </c>
      <c r="H25" s="11" t="s">
        <v>6</v>
      </c>
      <c r="I25" s="11" t="str">
        <f t="shared" si="1"/>
        <v/>
      </c>
      <c r="J25" s="37"/>
      <c r="K25" s="37"/>
      <c r="L25" s="17"/>
      <c r="M25" s="17"/>
      <c r="N25" s="17"/>
      <c r="O25" s="17"/>
      <c r="P25" s="17"/>
      <c r="Q25" s="12">
        <f>IF($J25=13,1,0)</f>
        <v>0</v>
      </c>
      <c r="R25" s="12">
        <f>IF($K25=13,1,0)</f>
        <v>0</v>
      </c>
      <c r="S25" s="17"/>
    </row>
    <row r="26" spans="2:19" ht="15.9" customHeight="1" thickBot="1" x14ac:dyDescent="0.35">
      <c r="E26" s="18">
        <v>1</v>
      </c>
      <c r="F26" s="23">
        <v>2</v>
      </c>
      <c r="G26" s="11" t="str">
        <f t="shared" si="0"/>
        <v/>
      </c>
      <c r="H26" s="11" t="s">
        <v>6</v>
      </c>
      <c r="I26" s="11" t="str">
        <f t="shared" si="1"/>
        <v/>
      </c>
      <c r="J26" s="37"/>
      <c r="K26" s="37"/>
      <c r="L26" s="12">
        <f>IF($J26=13,1,0)</f>
        <v>0</v>
      </c>
      <c r="M26" s="12">
        <f>IF($K26=13,1,0)</f>
        <v>0</v>
      </c>
      <c r="N26" s="17"/>
      <c r="O26" s="17"/>
      <c r="P26" s="17"/>
      <c r="Q26" s="17"/>
      <c r="R26" s="17"/>
      <c r="S26" s="17"/>
    </row>
    <row r="27" spans="2:19" ht="15.9" customHeight="1" thickBot="1" x14ac:dyDescent="0.35">
      <c r="E27" s="18">
        <v>3</v>
      </c>
      <c r="F27" s="23">
        <v>8</v>
      </c>
      <c r="G27" s="11" t="str">
        <f t="shared" si="0"/>
        <v/>
      </c>
      <c r="H27" s="11" t="s">
        <v>6</v>
      </c>
      <c r="I27" s="11" t="str">
        <f t="shared" si="1"/>
        <v/>
      </c>
      <c r="J27" s="37"/>
      <c r="K27" s="37"/>
      <c r="L27" s="17"/>
      <c r="M27" s="17"/>
      <c r="N27" s="12">
        <f>IF($J27=13,1,0)</f>
        <v>0</v>
      </c>
      <c r="O27" s="17"/>
      <c r="P27" s="17"/>
      <c r="Q27" s="17"/>
      <c r="R27" s="17"/>
      <c r="S27" s="12">
        <f>IF($K27=13,1,0)</f>
        <v>0</v>
      </c>
    </row>
    <row r="28" spans="2:19" ht="15.9" customHeight="1" thickBot="1" x14ac:dyDescent="0.35">
      <c r="E28" s="18">
        <v>4</v>
      </c>
      <c r="F28" s="23">
        <v>7</v>
      </c>
      <c r="G28" s="11" t="str">
        <f t="shared" si="0"/>
        <v/>
      </c>
      <c r="H28" s="11" t="s">
        <v>6</v>
      </c>
      <c r="I28" s="11" t="str">
        <f t="shared" si="1"/>
        <v/>
      </c>
      <c r="J28" s="37"/>
      <c r="K28" s="37"/>
      <c r="L28" s="17"/>
      <c r="M28" s="17"/>
      <c r="N28" s="17"/>
      <c r="O28" s="12">
        <f>IF($J28=13,1,0)</f>
        <v>0</v>
      </c>
      <c r="P28" s="17"/>
      <c r="Q28" s="17"/>
      <c r="R28" s="12">
        <f>IF($K28=13,1,0)</f>
        <v>0</v>
      </c>
      <c r="S28" s="17"/>
    </row>
    <row r="29" spans="2:19" ht="15.9" customHeight="1" thickBot="1" x14ac:dyDescent="0.35">
      <c r="E29" s="24">
        <v>5</v>
      </c>
      <c r="F29" s="25">
        <v>6</v>
      </c>
      <c r="G29" s="16" t="str">
        <f t="shared" si="0"/>
        <v/>
      </c>
      <c r="H29" s="16" t="s">
        <v>6</v>
      </c>
      <c r="I29" s="16" t="str">
        <f t="shared" si="1"/>
        <v/>
      </c>
      <c r="J29" s="37"/>
      <c r="K29" s="38"/>
      <c r="L29" s="19"/>
      <c r="M29" s="19"/>
      <c r="N29" s="19"/>
      <c r="O29" s="19"/>
      <c r="P29" s="12">
        <f>IF($J29=13,1,0)</f>
        <v>0</v>
      </c>
      <c r="Q29" s="12">
        <f>IF($K29=13,1,0)</f>
        <v>0</v>
      </c>
      <c r="R29" s="19"/>
      <c r="S29" s="19"/>
    </row>
    <row r="30" spans="2:19" ht="15.9" customHeight="1" thickTop="1" thickBot="1" x14ac:dyDescent="0.35">
      <c r="J30" s="84" t="s">
        <v>7</v>
      </c>
      <c r="K30" s="85"/>
      <c r="L30" s="36">
        <f>SUM(L2:L29)</f>
        <v>0</v>
      </c>
      <c r="M30" s="36">
        <f t="shared" ref="M30:S30" si="2">SUM(M2:M29)</f>
        <v>0</v>
      </c>
      <c r="N30" s="36">
        <f t="shared" si="2"/>
        <v>0</v>
      </c>
      <c r="O30" s="36">
        <f t="shared" si="2"/>
        <v>0</v>
      </c>
      <c r="P30" s="36">
        <f t="shared" si="2"/>
        <v>0</v>
      </c>
      <c r="Q30" s="36">
        <f t="shared" si="2"/>
        <v>0</v>
      </c>
      <c r="R30" s="36">
        <f t="shared" si="2"/>
        <v>0</v>
      </c>
      <c r="S30" s="36">
        <f t="shared" si="2"/>
        <v>0</v>
      </c>
    </row>
    <row r="31" spans="2:19" ht="15.6" thickTop="1" thickBot="1" x14ac:dyDescent="0.35">
      <c r="J31" s="84" t="s">
        <v>10</v>
      </c>
      <c r="K31" s="86"/>
      <c r="L31" s="36">
        <f>(J2+J6+J10+J14+J18+J22+J26)-(K2+K6+K10+K14+K18+K22+K26)</f>
        <v>0</v>
      </c>
      <c r="M31" s="36">
        <f>(J3+J8+J13+J17+J20+J23+K26)-(K3+K8+K13+K17+K20+K23+J26)</f>
        <v>0</v>
      </c>
      <c r="N31" s="36">
        <f>(J4+J9+K13+J16+J19+K22+J27)-(K4+K9+J13+K16+K19+J22+K27)</f>
        <v>0</v>
      </c>
      <c r="O31" s="36">
        <f>(J5+K9+J12+J15+K18+J23+J28)-(K5+J9+K12+K15+J18+K23+K28)</f>
        <v>0</v>
      </c>
      <c r="P31" s="36">
        <f>(K5+K8+J11+K14+K19+J24+J29)-(J5+J8+K11+J14+J19+K24+K29)</f>
        <v>0</v>
      </c>
      <c r="Q31" s="36">
        <f>(K4+J7+K10+K15+K20+J25+K29)-(J4+K7+J10+J15+J20+K25+J29)</f>
        <v>0</v>
      </c>
      <c r="R31" s="36">
        <f>(K6+K11+K16+J21+K25+K28+K3)-(J3+J6+J11+J16+K21+J25+J28)</f>
        <v>0</v>
      </c>
      <c r="S31" s="36">
        <f>(K2+K7+K12+K17+K21+K24+K27)-(J2+J7+J12+J17+J21+J24+J27)</f>
        <v>0</v>
      </c>
    </row>
    <row r="32" spans="2:19" ht="15" thickTop="1" x14ac:dyDescent="0.3"/>
  </sheetData>
  <sheetProtection algorithmName="SHA-512" hashValue="G1ESvKUUVAzUy6j06KYtxQwh63fL+ITmqgmIr/NNPJ5zynooTFujtgPS4GrwIaSr4fILmeR4FbC4klY7b6bB4w==" saltValue="4mzWsTGbtaklJEuICc8vgw==" spinCount="100000" sheet="1" objects="1" scenarios="1"/>
  <protectedRanges>
    <protectedRange sqref="J2:K29" name="Plage1"/>
  </protectedRanges>
  <mergeCells count="4">
    <mergeCell ref="E1:F1"/>
    <mergeCell ref="J1:K1"/>
    <mergeCell ref="J30:K30"/>
    <mergeCell ref="J31:K3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autoLine="0" r:id="rId4">
            <anchor moveWithCells="1">
              <from>
                <xdr:col>1</xdr:col>
                <xdr:colOff>30480</xdr:colOff>
                <xdr:row>12</xdr:row>
                <xdr:rowOff>121920</xdr:rowOff>
              </from>
              <to>
                <xdr:col>1</xdr:col>
                <xdr:colOff>1485900</xdr:colOff>
                <xdr:row>15</xdr:row>
                <xdr:rowOff>7620</xdr:rowOff>
              </to>
            </anchor>
          </controlPr>
        </control>
      </mc:Choice>
      <mc:Fallback>
        <control shapeId="5121" r:id="rId3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V32"/>
  <sheetViews>
    <sheetView showGridLines="0" showRowColHeaders="0" workbookViewId="0">
      <selection activeCell="B18" sqref="B18"/>
    </sheetView>
  </sheetViews>
  <sheetFormatPr baseColWidth="10" defaultRowHeight="14.4" x14ac:dyDescent="0.3"/>
  <cols>
    <col min="1" max="1" width="3.6640625" customWidth="1"/>
    <col min="2" max="2" width="22.5546875" customWidth="1"/>
    <col min="3" max="4" width="2" customWidth="1"/>
    <col min="5" max="6" width="4.6640625" style="4" customWidth="1"/>
    <col min="7" max="7" width="25.6640625" customWidth="1"/>
    <col min="8" max="8" width="5.33203125" customWidth="1"/>
    <col min="9" max="9" width="25.6640625" customWidth="1"/>
    <col min="10" max="10" width="6.88671875" style="34" customWidth="1"/>
    <col min="11" max="11" width="6" style="34" customWidth="1"/>
    <col min="12" max="19" width="4.6640625" style="1" customWidth="1"/>
  </cols>
  <sheetData>
    <row r="1" spans="1:22" s="26" customFormat="1" ht="31.5" customHeight="1" thickTop="1" thickBot="1" x14ac:dyDescent="0.35">
      <c r="B1" s="27" t="s">
        <v>14</v>
      </c>
      <c r="C1" s="28"/>
      <c r="D1" s="28"/>
      <c r="E1" s="82" t="s">
        <v>5</v>
      </c>
      <c r="F1" s="82"/>
      <c r="G1" s="33" t="s">
        <v>8</v>
      </c>
      <c r="H1" s="29" t="s">
        <v>4</v>
      </c>
      <c r="I1" s="33" t="s">
        <v>9</v>
      </c>
      <c r="J1" s="83" t="s">
        <v>3</v>
      </c>
      <c r="K1" s="83"/>
      <c r="L1" s="33">
        <v>1</v>
      </c>
      <c r="M1" s="33">
        <v>2</v>
      </c>
      <c r="N1" s="33">
        <v>3</v>
      </c>
      <c r="O1" s="33">
        <v>4</v>
      </c>
      <c r="P1" s="33">
        <v>5</v>
      </c>
      <c r="Q1" s="33">
        <v>6</v>
      </c>
      <c r="R1" s="33">
        <v>7</v>
      </c>
      <c r="S1" s="33">
        <v>8</v>
      </c>
    </row>
    <row r="2" spans="1:22" ht="15.9" customHeight="1" thickTop="1" thickBot="1" x14ac:dyDescent="0.35">
      <c r="A2">
        <v>1</v>
      </c>
      <c r="B2" s="2" t="e">
        <f>Tirage_poules!#REF!</f>
        <v>#REF!</v>
      </c>
      <c r="C2" s="8"/>
      <c r="D2" s="8"/>
      <c r="E2" s="12">
        <v>1</v>
      </c>
      <c r="F2" s="22">
        <v>8</v>
      </c>
      <c r="G2" s="11" t="str">
        <f>IFERROR(VLOOKUP(E2,$A$2:$B$9,2,0),"")</f>
        <v/>
      </c>
      <c r="H2" s="11" t="s">
        <v>6</v>
      </c>
      <c r="I2" s="11" t="str">
        <f>IFERROR(VLOOKUP(F2,$A$2:$B$9,2,0),"")</f>
        <v/>
      </c>
      <c r="J2" s="37"/>
      <c r="K2" s="37"/>
      <c r="L2" s="12">
        <f>IF($J2=13,1,0)</f>
        <v>0</v>
      </c>
      <c r="M2" s="13"/>
      <c r="N2" s="13"/>
      <c r="O2" s="13"/>
      <c r="P2" s="13"/>
      <c r="Q2" s="13"/>
      <c r="R2" s="13"/>
      <c r="S2" s="12">
        <f>IF($K2=13,1,0)</f>
        <v>0</v>
      </c>
    </row>
    <row r="3" spans="1:22" ht="15.9" customHeight="1" thickTop="1" thickBot="1" x14ac:dyDescent="0.35">
      <c r="A3">
        <v>2</v>
      </c>
      <c r="B3" s="2" t="e">
        <f>Tirage_poules!#REF!</f>
        <v>#REF!</v>
      </c>
      <c r="C3" s="8"/>
      <c r="D3" s="8"/>
      <c r="E3" s="15">
        <v>2</v>
      </c>
      <c r="F3" s="23">
        <v>7</v>
      </c>
      <c r="G3" s="11" t="str">
        <f t="shared" ref="G3:G29" si="0">IFERROR(VLOOKUP(E3,$A$2:$B$9,2,0),"")</f>
        <v/>
      </c>
      <c r="H3" s="11" t="s">
        <v>6</v>
      </c>
      <c r="I3" s="11" t="str">
        <f t="shared" ref="I3:I29" si="1">IFERROR(VLOOKUP(F3,$A$2:$B$9,2,0),"")</f>
        <v/>
      </c>
      <c r="J3" s="37"/>
      <c r="K3" s="37"/>
      <c r="L3" s="14"/>
      <c r="M3" s="12">
        <f>IF($J3=13,1,0)</f>
        <v>0</v>
      </c>
      <c r="N3" s="14"/>
      <c r="O3" s="14"/>
      <c r="P3" s="14"/>
      <c r="Q3" s="14"/>
      <c r="R3" s="12">
        <f>IF($K3=13,1,0)</f>
        <v>0</v>
      </c>
      <c r="S3" s="14"/>
    </row>
    <row r="4" spans="1:22" ht="15.9" customHeight="1" thickTop="1" thickBot="1" x14ac:dyDescent="0.35">
      <c r="A4">
        <v>3</v>
      </c>
      <c r="B4" s="2" t="e">
        <f>Tirage_poules!#REF!</f>
        <v>#REF!</v>
      </c>
      <c r="C4" s="8"/>
      <c r="D4" s="8"/>
      <c r="E4" s="15">
        <v>3</v>
      </c>
      <c r="F4" s="23">
        <v>6</v>
      </c>
      <c r="G4" s="11" t="str">
        <f t="shared" si="0"/>
        <v/>
      </c>
      <c r="H4" s="11" t="s">
        <v>6</v>
      </c>
      <c r="I4" s="11" t="str">
        <f t="shared" si="1"/>
        <v/>
      </c>
      <c r="J4" s="37"/>
      <c r="K4" s="37"/>
      <c r="L4" s="14"/>
      <c r="M4" s="14"/>
      <c r="N4" s="12">
        <f>IF($J4=13,1,0)</f>
        <v>0</v>
      </c>
      <c r="O4" s="14"/>
      <c r="P4" s="14"/>
      <c r="Q4" s="12">
        <f>IF($K4=13,1,0)</f>
        <v>0</v>
      </c>
      <c r="R4" s="14"/>
      <c r="S4" s="14"/>
    </row>
    <row r="5" spans="1:22" ht="15.9" customHeight="1" thickTop="1" thickBot="1" x14ac:dyDescent="0.35">
      <c r="A5">
        <v>4</v>
      </c>
      <c r="B5" s="2" t="e">
        <f>Tirage_poules!#REF!</f>
        <v>#REF!</v>
      </c>
      <c r="C5" s="8"/>
      <c r="D5" s="8"/>
      <c r="E5" s="15">
        <v>4</v>
      </c>
      <c r="F5" s="23">
        <v>5</v>
      </c>
      <c r="G5" s="11" t="str">
        <f t="shared" si="0"/>
        <v/>
      </c>
      <c r="H5" s="11" t="s">
        <v>6</v>
      </c>
      <c r="I5" s="11" t="str">
        <f t="shared" si="1"/>
        <v/>
      </c>
      <c r="J5" s="37"/>
      <c r="K5" s="37"/>
      <c r="L5" s="14"/>
      <c r="M5" s="14"/>
      <c r="N5" s="14"/>
      <c r="O5" s="12">
        <f>IF($J5=13,1,0)</f>
        <v>0</v>
      </c>
      <c r="P5" s="12">
        <f>IF($K5=13,1,0)</f>
        <v>0</v>
      </c>
      <c r="Q5" s="14"/>
      <c r="R5" s="14"/>
      <c r="S5" s="14"/>
    </row>
    <row r="6" spans="1:22" ht="15.9" customHeight="1" thickTop="1" thickBot="1" x14ac:dyDescent="0.35">
      <c r="A6">
        <v>5</v>
      </c>
      <c r="B6" s="2" t="e">
        <f>Tirage_poules!#REF!</f>
        <v>#REF!</v>
      </c>
      <c r="C6" s="8"/>
      <c r="D6" s="8"/>
      <c r="E6" s="15">
        <v>1</v>
      </c>
      <c r="F6" s="23">
        <v>7</v>
      </c>
      <c r="G6" s="11" t="str">
        <f t="shared" si="0"/>
        <v/>
      </c>
      <c r="H6" s="11" t="s">
        <v>6</v>
      </c>
      <c r="I6" s="11" t="str">
        <f t="shared" si="1"/>
        <v/>
      </c>
      <c r="J6" s="37"/>
      <c r="K6" s="37"/>
      <c r="L6" s="12">
        <f>IF($J6=13,1,0)</f>
        <v>0</v>
      </c>
      <c r="M6" s="14"/>
      <c r="N6" s="14"/>
      <c r="O6" s="14"/>
      <c r="P6" s="14"/>
      <c r="Q6" s="14"/>
      <c r="R6" s="12">
        <f>IF($K6=13,1,0)</f>
        <v>0</v>
      </c>
      <c r="S6" s="14"/>
    </row>
    <row r="7" spans="1:22" ht="15.9" customHeight="1" thickTop="1" thickBot="1" x14ac:dyDescent="0.35">
      <c r="A7">
        <v>6</v>
      </c>
      <c r="B7" s="2" t="e">
        <f>Tirage_poules!#REF!</f>
        <v>#REF!</v>
      </c>
      <c r="C7" s="8"/>
      <c r="D7" s="8"/>
      <c r="E7" s="15">
        <v>6</v>
      </c>
      <c r="F7" s="23">
        <v>8</v>
      </c>
      <c r="G7" s="11" t="str">
        <f t="shared" si="0"/>
        <v/>
      </c>
      <c r="H7" s="11" t="s">
        <v>6</v>
      </c>
      <c r="I7" s="11" t="str">
        <f t="shared" si="1"/>
        <v/>
      </c>
      <c r="J7" s="37"/>
      <c r="K7" s="37"/>
      <c r="L7" s="14"/>
      <c r="M7" s="14"/>
      <c r="N7" s="14"/>
      <c r="O7" s="14"/>
      <c r="P7" s="14"/>
      <c r="Q7" s="12">
        <f>IF($J7=13,1,0)</f>
        <v>0</v>
      </c>
      <c r="R7" s="14"/>
      <c r="S7" s="12">
        <f>IF($K7=13,1,0)</f>
        <v>0</v>
      </c>
    </row>
    <row r="8" spans="1:22" ht="15.9" customHeight="1" thickTop="1" thickBot="1" x14ac:dyDescent="0.4">
      <c r="A8">
        <v>7</v>
      </c>
      <c r="B8" s="2" t="e">
        <f>Tirage_poules!#REF!</f>
        <v>#REF!</v>
      </c>
      <c r="C8" s="8"/>
      <c r="D8" s="8"/>
      <c r="E8" s="15">
        <v>2</v>
      </c>
      <c r="F8" s="23">
        <v>5</v>
      </c>
      <c r="G8" s="11" t="str">
        <f t="shared" si="0"/>
        <v/>
      </c>
      <c r="H8" s="11" t="s">
        <v>6</v>
      </c>
      <c r="I8" s="11" t="str">
        <f t="shared" si="1"/>
        <v/>
      </c>
      <c r="J8" s="37"/>
      <c r="K8" s="37"/>
      <c r="L8" s="14"/>
      <c r="M8" s="12">
        <f>IF($J8=13,1,0)</f>
        <v>0</v>
      </c>
      <c r="N8" s="14"/>
      <c r="O8" s="14"/>
      <c r="P8" s="12">
        <f>IF($K8=13,1,0)</f>
        <v>0</v>
      </c>
      <c r="Q8" s="14"/>
      <c r="R8" s="14"/>
      <c r="S8" s="14"/>
      <c r="V8" s="30"/>
    </row>
    <row r="9" spans="1:22" ht="15.9" customHeight="1" thickTop="1" thickBot="1" x14ac:dyDescent="0.35">
      <c r="A9">
        <v>8</v>
      </c>
      <c r="B9" s="31" t="e">
        <f>Tirage_poules!#REF!</f>
        <v>#REF!</v>
      </c>
      <c r="C9" s="8"/>
      <c r="D9" s="8"/>
      <c r="E9" s="15">
        <v>3</v>
      </c>
      <c r="F9" s="23">
        <v>4</v>
      </c>
      <c r="G9" s="11" t="str">
        <f t="shared" si="0"/>
        <v/>
      </c>
      <c r="H9" s="11" t="s">
        <v>6</v>
      </c>
      <c r="I9" s="11" t="str">
        <f t="shared" si="1"/>
        <v/>
      </c>
      <c r="J9" s="37"/>
      <c r="K9" s="37"/>
      <c r="L9" s="14"/>
      <c r="M9" s="14"/>
      <c r="N9" s="12">
        <f>IF($J9=13,1,0)</f>
        <v>0</v>
      </c>
      <c r="O9" s="12">
        <f>IF($K9=13,1,0)</f>
        <v>0</v>
      </c>
      <c r="P9" s="14"/>
      <c r="Q9" s="14"/>
      <c r="R9" s="14"/>
      <c r="S9" s="14"/>
    </row>
    <row r="10" spans="1:22" ht="15.9" customHeight="1" thickTop="1" thickBot="1" x14ac:dyDescent="0.35">
      <c r="E10" s="18">
        <v>1</v>
      </c>
      <c r="F10" s="23">
        <v>6</v>
      </c>
      <c r="G10" s="11" t="str">
        <f t="shared" si="0"/>
        <v/>
      </c>
      <c r="H10" s="11" t="s">
        <v>6</v>
      </c>
      <c r="I10" s="11" t="str">
        <f t="shared" si="1"/>
        <v/>
      </c>
      <c r="J10" s="37"/>
      <c r="K10" s="37"/>
      <c r="L10" s="12">
        <f>IF($J10=13,1,0)</f>
        <v>0</v>
      </c>
      <c r="M10" s="14"/>
      <c r="N10" s="14"/>
      <c r="O10" s="14"/>
      <c r="P10" s="14"/>
      <c r="Q10" s="12">
        <f>IF($K10=13,1,0)</f>
        <v>0</v>
      </c>
      <c r="R10" s="14"/>
      <c r="S10" s="14"/>
    </row>
    <row r="11" spans="1:22" ht="15.9" customHeight="1" thickBot="1" x14ac:dyDescent="0.35">
      <c r="E11" s="18">
        <v>5</v>
      </c>
      <c r="F11" s="23">
        <v>7</v>
      </c>
      <c r="G11" s="11" t="str">
        <f t="shared" si="0"/>
        <v/>
      </c>
      <c r="H11" s="11" t="s">
        <v>6</v>
      </c>
      <c r="I11" s="11" t="str">
        <f t="shared" si="1"/>
        <v/>
      </c>
      <c r="J11" s="37"/>
      <c r="K11" s="37"/>
      <c r="L11" s="14"/>
      <c r="M11" s="14"/>
      <c r="N11" s="14"/>
      <c r="O11" s="14"/>
      <c r="P11" s="12">
        <f>IF($J11=13,1,0)</f>
        <v>0</v>
      </c>
      <c r="Q11" s="14"/>
      <c r="R11" s="12">
        <f>IF($K11=13,1,0)</f>
        <v>0</v>
      </c>
      <c r="S11" s="14"/>
    </row>
    <row r="12" spans="1:22" ht="15.9" customHeight="1" thickBot="1" x14ac:dyDescent="0.35">
      <c r="B12" s="35"/>
      <c r="C12" s="32"/>
      <c r="D12" s="20"/>
      <c r="E12" s="18">
        <v>4</v>
      </c>
      <c r="F12" s="23">
        <v>8</v>
      </c>
      <c r="G12" s="11" t="str">
        <f t="shared" si="0"/>
        <v/>
      </c>
      <c r="H12" s="11" t="s">
        <v>6</v>
      </c>
      <c r="I12" s="11" t="str">
        <f t="shared" si="1"/>
        <v/>
      </c>
      <c r="J12" s="37"/>
      <c r="K12" s="37"/>
      <c r="L12" s="14"/>
      <c r="M12" s="14"/>
      <c r="N12" s="14"/>
      <c r="O12" s="12">
        <f>IF($J12=13,1,0)</f>
        <v>0</v>
      </c>
      <c r="P12" s="14"/>
      <c r="Q12" s="14"/>
      <c r="R12" s="14"/>
      <c r="S12" s="12">
        <f>IF($K12=13,1,0)</f>
        <v>0</v>
      </c>
    </row>
    <row r="13" spans="1:22" ht="15.9" customHeight="1" thickBot="1" x14ac:dyDescent="0.35">
      <c r="B13" s="35"/>
      <c r="C13" s="32"/>
      <c r="D13" s="20"/>
      <c r="E13" s="18">
        <v>2</v>
      </c>
      <c r="F13" s="23">
        <v>3</v>
      </c>
      <c r="G13" s="11" t="str">
        <f t="shared" si="0"/>
        <v/>
      </c>
      <c r="H13" s="11" t="s">
        <v>6</v>
      </c>
      <c r="I13" s="11" t="str">
        <f t="shared" si="1"/>
        <v/>
      </c>
      <c r="J13" s="37"/>
      <c r="K13" s="37"/>
      <c r="L13" s="14"/>
      <c r="M13" s="12">
        <f>IF($J13=13,1,0)</f>
        <v>0</v>
      </c>
      <c r="N13" s="12">
        <f>IF($K13=13,1,0)</f>
        <v>0</v>
      </c>
      <c r="O13" s="14"/>
      <c r="P13" s="14"/>
      <c r="Q13" s="14"/>
      <c r="R13" s="14"/>
      <c r="S13" s="14"/>
    </row>
    <row r="14" spans="1:22" ht="15.9" customHeight="1" thickBot="1" x14ac:dyDescent="0.35">
      <c r="B14" s="35"/>
      <c r="C14" s="32"/>
      <c r="D14" s="20"/>
      <c r="E14" s="18">
        <v>1</v>
      </c>
      <c r="F14" s="23">
        <v>5</v>
      </c>
      <c r="G14" s="11" t="str">
        <f t="shared" si="0"/>
        <v/>
      </c>
      <c r="H14" s="11" t="s">
        <v>6</v>
      </c>
      <c r="I14" s="11" t="str">
        <f t="shared" si="1"/>
        <v/>
      </c>
      <c r="J14" s="37"/>
      <c r="K14" s="37"/>
      <c r="L14" s="12">
        <f>IF($J14=13,1,0)</f>
        <v>0</v>
      </c>
      <c r="M14" s="17"/>
      <c r="N14" s="17"/>
      <c r="O14" s="17"/>
      <c r="P14" s="12">
        <f>IF($K14=13,1,0)</f>
        <v>0</v>
      </c>
      <c r="Q14" s="17"/>
      <c r="R14" s="17"/>
      <c r="S14" s="17"/>
    </row>
    <row r="15" spans="1:22" ht="15.9" customHeight="1" thickBot="1" x14ac:dyDescent="0.35">
      <c r="B15" s="35"/>
      <c r="C15" s="32"/>
      <c r="D15" s="20"/>
      <c r="E15" s="18">
        <v>4</v>
      </c>
      <c r="F15" s="23">
        <v>6</v>
      </c>
      <c r="G15" s="11" t="str">
        <f t="shared" si="0"/>
        <v/>
      </c>
      <c r="H15" s="11" t="s">
        <v>6</v>
      </c>
      <c r="I15" s="11" t="str">
        <f t="shared" si="1"/>
        <v/>
      </c>
      <c r="J15" s="37"/>
      <c r="K15" s="37"/>
      <c r="L15" s="17"/>
      <c r="M15" s="17"/>
      <c r="N15" s="17"/>
      <c r="O15" s="12">
        <f>IF($J15=13,1,0)</f>
        <v>0</v>
      </c>
      <c r="P15" s="17"/>
      <c r="Q15" s="12">
        <f>IF($K15=13,1,0)</f>
        <v>0</v>
      </c>
      <c r="R15" s="17"/>
      <c r="S15" s="17"/>
    </row>
    <row r="16" spans="1:22" ht="15.9" customHeight="1" thickBot="1" x14ac:dyDescent="0.35">
      <c r="B16" s="35"/>
      <c r="C16" s="32"/>
      <c r="D16" s="20"/>
      <c r="E16" s="18">
        <v>3</v>
      </c>
      <c r="F16" s="23">
        <v>7</v>
      </c>
      <c r="G16" s="11" t="str">
        <f t="shared" si="0"/>
        <v/>
      </c>
      <c r="H16" s="11" t="s">
        <v>6</v>
      </c>
      <c r="I16" s="11" t="str">
        <f t="shared" si="1"/>
        <v/>
      </c>
      <c r="J16" s="37"/>
      <c r="K16" s="37"/>
      <c r="L16" s="17"/>
      <c r="M16" s="17"/>
      <c r="N16" s="12">
        <f>IF($J16=13,1,0)</f>
        <v>0</v>
      </c>
      <c r="O16" s="17"/>
      <c r="P16" s="17"/>
      <c r="Q16" s="17"/>
      <c r="R16" s="12">
        <f>IF($K16=13,1,0)</f>
        <v>0</v>
      </c>
      <c r="S16" s="17"/>
    </row>
    <row r="17" spans="2:19" ht="15.9" customHeight="1" thickBot="1" x14ac:dyDescent="0.35">
      <c r="B17" s="35"/>
      <c r="C17" s="32"/>
      <c r="D17" s="20"/>
      <c r="E17" s="18">
        <v>2</v>
      </c>
      <c r="F17" s="23">
        <v>8</v>
      </c>
      <c r="G17" s="11" t="str">
        <f t="shared" si="0"/>
        <v/>
      </c>
      <c r="H17" s="11" t="s">
        <v>6</v>
      </c>
      <c r="I17" s="11" t="str">
        <f t="shared" si="1"/>
        <v/>
      </c>
      <c r="J17" s="37"/>
      <c r="K17" s="37"/>
      <c r="L17" s="17"/>
      <c r="M17" s="12">
        <f>IF($J17=13,1,0)</f>
        <v>0</v>
      </c>
      <c r="N17" s="17"/>
      <c r="O17" s="17"/>
      <c r="P17" s="17"/>
      <c r="Q17" s="17"/>
      <c r="R17" s="17"/>
      <c r="S17" s="12">
        <f>IF($K17=13,1,0)</f>
        <v>0</v>
      </c>
    </row>
    <row r="18" spans="2:19" ht="15.9" customHeight="1" thickBot="1" x14ac:dyDescent="0.35">
      <c r="B18" s="35"/>
      <c r="C18" s="32"/>
      <c r="D18" s="20"/>
      <c r="E18" s="18">
        <v>1</v>
      </c>
      <c r="F18" s="23">
        <v>4</v>
      </c>
      <c r="G18" s="11" t="str">
        <f t="shared" si="0"/>
        <v/>
      </c>
      <c r="H18" s="11" t="s">
        <v>6</v>
      </c>
      <c r="I18" s="11" t="str">
        <f t="shared" si="1"/>
        <v/>
      </c>
      <c r="J18" s="37"/>
      <c r="K18" s="37"/>
      <c r="L18" s="12">
        <f>IF($J18=13,1,0)</f>
        <v>0</v>
      </c>
      <c r="M18" s="17"/>
      <c r="N18" s="17"/>
      <c r="O18" s="12">
        <f>IF($K18=13,1,0)</f>
        <v>0</v>
      </c>
      <c r="P18" s="17"/>
      <c r="Q18" s="17"/>
      <c r="R18" s="17"/>
      <c r="S18" s="17"/>
    </row>
    <row r="19" spans="2:19" ht="15.9" customHeight="1" thickBot="1" x14ac:dyDescent="0.35">
      <c r="B19" s="35"/>
      <c r="C19" s="32"/>
      <c r="D19" s="20"/>
      <c r="E19" s="18">
        <v>3</v>
      </c>
      <c r="F19" s="23">
        <v>5</v>
      </c>
      <c r="G19" s="11" t="str">
        <f t="shared" si="0"/>
        <v/>
      </c>
      <c r="H19" s="11" t="s">
        <v>6</v>
      </c>
      <c r="I19" s="11" t="str">
        <f t="shared" si="1"/>
        <v/>
      </c>
      <c r="J19" s="37"/>
      <c r="K19" s="37"/>
      <c r="L19" s="17"/>
      <c r="M19" s="17"/>
      <c r="N19" s="12">
        <f>IF($J19=13,1,0)</f>
        <v>0</v>
      </c>
      <c r="O19" s="17"/>
      <c r="P19" s="12">
        <f>IF($K19=13,1,0)</f>
        <v>0</v>
      </c>
      <c r="Q19" s="17"/>
      <c r="R19" s="17"/>
      <c r="S19" s="17"/>
    </row>
    <row r="20" spans="2:19" ht="15.9" customHeight="1" thickBot="1" x14ac:dyDescent="0.35">
      <c r="D20" s="21"/>
      <c r="E20" s="18">
        <v>2</v>
      </c>
      <c r="F20" s="23">
        <v>6</v>
      </c>
      <c r="G20" s="11" t="str">
        <f t="shared" si="0"/>
        <v/>
      </c>
      <c r="H20" s="11" t="s">
        <v>6</v>
      </c>
      <c r="I20" s="11" t="str">
        <f t="shared" si="1"/>
        <v/>
      </c>
      <c r="J20" s="37"/>
      <c r="K20" s="37"/>
      <c r="L20" s="17"/>
      <c r="M20" s="12">
        <f>IF($J20=13,1,0)</f>
        <v>0</v>
      </c>
      <c r="N20" s="17"/>
      <c r="O20" s="17"/>
      <c r="P20" s="17"/>
      <c r="Q20" s="12">
        <f>IF($K20=13,1,0)</f>
        <v>0</v>
      </c>
      <c r="R20" s="17"/>
      <c r="S20" s="17"/>
    </row>
    <row r="21" spans="2:19" ht="15.9" customHeight="1" thickBot="1" x14ac:dyDescent="0.35">
      <c r="E21" s="18">
        <v>7</v>
      </c>
      <c r="F21" s="23">
        <v>8</v>
      </c>
      <c r="G21" s="11" t="str">
        <f t="shared" si="0"/>
        <v/>
      </c>
      <c r="H21" s="11" t="s">
        <v>6</v>
      </c>
      <c r="I21" s="11" t="str">
        <f t="shared" si="1"/>
        <v/>
      </c>
      <c r="J21" s="37"/>
      <c r="K21" s="37"/>
      <c r="L21" s="17"/>
      <c r="M21" s="17"/>
      <c r="N21" s="17"/>
      <c r="O21" s="17"/>
      <c r="P21" s="17"/>
      <c r="Q21" s="17"/>
      <c r="R21" s="12">
        <f>IF($J21=13,1,0)</f>
        <v>0</v>
      </c>
      <c r="S21" s="12">
        <f>IF($K21=13,1,0)</f>
        <v>0</v>
      </c>
    </row>
    <row r="22" spans="2:19" ht="15.9" customHeight="1" thickBot="1" x14ac:dyDescent="0.35">
      <c r="E22" s="18">
        <v>1</v>
      </c>
      <c r="F22" s="23">
        <v>3</v>
      </c>
      <c r="G22" s="11" t="str">
        <f t="shared" si="0"/>
        <v/>
      </c>
      <c r="H22" s="11" t="s">
        <v>6</v>
      </c>
      <c r="I22" s="11" t="str">
        <f t="shared" si="1"/>
        <v/>
      </c>
      <c r="J22" s="37"/>
      <c r="K22" s="37"/>
      <c r="L22" s="12">
        <f>IF($J22=13,1,0)</f>
        <v>0</v>
      </c>
      <c r="M22" s="17"/>
      <c r="N22" s="12">
        <f>IF($K22=13,1,0)</f>
        <v>0</v>
      </c>
      <c r="O22" s="17"/>
      <c r="P22" s="17"/>
      <c r="Q22" s="17"/>
      <c r="R22" s="17"/>
      <c r="S22" s="17"/>
    </row>
    <row r="23" spans="2:19" ht="15.9" customHeight="1" thickBot="1" x14ac:dyDescent="0.35">
      <c r="E23" s="18">
        <v>2</v>
      </c>
      <c r="F23" s="23">
        <v>4</v>
      </c>
      <c r="G23" s="11" t="str">
        <f t="shared" si="0"/>
        <v/>
      </c>
      <c r="H23" s="11" t="s">
        <v>6</v>
      </c>
      <c r="I23" s="11" t="str">
        <f t="shared" si="1"/>
        <v/>
      </c>
      <c r="J23" s="37"/>
      <c r="K23" s="37"/>
      <c r="L23" s="17"/>
      <c r="M23" s="12">
        <f>IF($J23=13,1,0)</f>
        <v>0</v>
      </c>
      <c r="N23" s="17"/>
      <c r="O23" s="12">
        <f>IF($K23=13,1,0)</f>
        <v>0</v>
      </c>
      <c r="P23" s="17"/>
      <c r="Q23" s="17"/>
      <c r="R23" s="17"/>
      <c r="S23" s="17"/>
    </row>
    <row r="24" spans="2:19" ht="15.9" customHeight="1" thickBot="1" x14ac:dyDescent="0.35">
      <c r="E24" s="18">
        <v>5</v>
      </c>
      <c r="F24" s="23">
        <v>8</v>
      </c>
      <c r="G24" s="11" t="str">
        <f t="shared" si="0"/>
        <v/>
      </c>
      <c r="H24" s="11" t="s">
        <v>6</v>
      </c>
      <c r="I24" s="11" t="str">
        <f t="shared" si="1"/>
        <v/>
      </c>
      <c r="J24" s="37"/>
      <c r="K24" s="37"/>
      <c r="L24" s="17"/>
      <c r="M24" s="17"/>
      <c r="N24" s="17"/>
      <c r="O24" s="17"/>
      <c r="P24" s="12">
        <f>IF($J24=13,1,0)</f>
        <v>0</v>
      </c>
      <c r="Q24" s="17"/>
      <c r="R24" s="17"/>
      <c r="S24" s="12">
        <f>IF($K24=13,1,0)</f>
        <v>0</v>
      </c>
    </row>
    <row r="25" spans="2:19" ht="15.9" customHeight="1" thickBot="1" x14ac:dyDescent="0.35">
      <c r="E25" s="18">
        <v>6</v>
      </c>
      <c r="F25" s="23">
        <v>7</v>
      </c>
      <c r="G25" s="11" t="str">
        <f t="shared" si="0"/>
        <v/>
      </c>
      <c r="H25" s="11" t="s">
        <v>6</v>
      </c>
      <c r="I25" s="11" t="str">
        <f t="shared" si="1"/>
        <v/>
      </c>
      <c r="J25" s="37"/>
      <c r="K25" s="37"/>
      <c r="L25" s="17"/>
      <c r="M25" s="17"/>
      <c r="N25" s="17"/>
      <c r="O25" s="17"/>
      <c r="P25" s="17"/>
      <c r="Q25" s="12">
        <f>IF($J25=13,1,0)</f>
        <v>0</v>
      </c>
      <c r="R25" s="12">
        <f>IF($K25=13,1,0)</f>
        <v>0</v>
      </c>
      <c r="S25" s="17"/>
    </row>
    <row r="26" spans="2:19" ht="15.9" customHeight="1" thickBot="1" x14ac:dyDescent="0.35">
      <c r="E26" s="18">
        <v>1</v>
      </c>
      <c r="F26" s="23">
        <v>2</v>
      </c>
      <c r="G26" s="11" t="str">
        <f t="shared" si="0"/>
        <v/>
      </c>
      <c r="H26" s="11" t="s">
        <v>6</v>
      </c>
      <c r="I26" s="11" t="str">
        <f t="shared" si="1"/>
        <v/>
      </c>
      <c r="J26" s="37"/>
      <c r="K26" s="37"/>
      <c r="L26" s="12">
        <f>IF($J26=13,1,0)</f>
        <v>0</v>
      </c>
      <c r="M26" s="12">
        <f>IF($K26=13,1,0)</f>
        <v>0</v>
      </c>
      <c r="N26" s="17"/>
      <c r="O26" s="17"/>
      <c r="P26" s="17"/>
      <c r="Q26" s="17"/>
      <c r="R26" s="17"/>
      <c r="S26" s="17"/>
    </row>
    <row r="27" spans="2:19" ht="15.9" customHeight="1" thickBot="1" x14ac:dyDescent="0.35">
      <c r="E27" s="18">
        <v>3</v>
      </c>
      <c r="F27" s="23">
        <v>8</v>
      </c>
      <c r="G27" s="11" t="str">
        <f t="shared" si="0"/>
        <v/>
      </c>
      <c r="H27" s="11" t="s">
        <v>6</v>
      </c>
      <c r="I27" s="11" t="str">
        <f t="shared" si="1"/>
        <v/>
      </c>
      <c r="J27" s="37"/>
      <c r="K27" s="37"/>
      <c r="L27" s="17"/>
      <c r="M27" s="17"/>
      <c r="N27" s="12">
        <f>IF($J27=13,1,0)</f>
        <v>0</v>
      </c>
      <c r="O27" s="17"/>
      <c r="P27" s="17"/>
      <c r="Q27" s="17"/>
      <c r="R27" s="17"/>
      <c r="S27" s="12">
        <f>IF($K27=13,1,0)</f>
        <v>0</v>
      </c>
    </row>
    <row r="28" spans="2:19" ht="15.9" customHeight="1" thickBot="1" x14ac:dyDescent="0.35">
      <c r="E28" s="18">
        <v>4</v>
      </c>
      <c r="F28" s="23">
        <v>7</v>
      </c>
      <c r="G28" s="11" t="str">
        <f t="shared" si="0"/>
        <v/>
      </c>
      <c r="H28" s="11" t="s">
        <v>6</v>
      </c>
      <c r="I28" s="11" t="str">
        <f t="shared" si="1"/>
        <v/>
      </c>
      <c r="J28" s="37"/>
      <c r="K28" s="37"/>
      <c r="L28" s="17"/>
      <c r="M28" s="17"/>
      <c r="N28" s="17"/>
      <c r="O28" s="12">
        <f>IF($J28=13,1,0)</f>
        <v>0</v>
      </c>
      <c r="P28" s="17"/>
      <c r="Q28" s="17"/>
      <c r="R28" s="12">
        <f>IF($K28=13,1,0)</f>
        <v>0</v>
      </c>
      <c r="S28" s="17"/>
    </row>
    <row r="29" spans="2:19" ht="15.9" customHeight="1" thickBot="1" x14ac:dyDescent="0.35">
      <c r="E29" s="24">
        <v>5</v>
      </c>
      <c r="F29" s="25">
        <v>6</v>
      </c>
      <c r="G29" s="16" t="str">
        <f t="shared" si="0"/>
        <v/>
      </c>
      <c r="H29" s="16" t="s">
        <v>6</v>
      </c>
      <c r="I29" s="16" t="str">
        <f t="shared" si="1"/>
        <v/>
      </c>
      <c r="J29" s="37"/>
      <c r="K29" s="38"/>
      <c r="L29" s="19"/>
      <c r="M29" s="19"/>
      <c r="N29" s="19"/>
      <c r="O29" s="19"/>
      <c r="P29" s="12">
        <f>IF($J29=13,1,0)</f>
        <v>0</v>
      </c>
      <c r="Q29" s="12">
        <f>IF($K29=13,1,0)</f>
        <v>0</v>
      </c>
      <c r="R29" s="19"/>
      <c r="S29" s="19"/>
    </row>
    <row r="30" spans="2:19" ht="15.9" customHeight="1" thickTop="1" thickBot="1" x14ac:dyDescent="0.35">
      <c r="J30" s="84" t="s">
        <v>7</v>
      </c>
      <c r="K30" s="85"/>
      <c r="L30" s="36">
        <f>SUM(L2:L29)</f>
        <v>0</v>
      </c>
      <c r="M30" s="36">
        <f t="shared" ref="M30:S30" si="2">SUM(M2:M29)</f>
        <v>0</v>
      </c>
      <c r="N30" s="36">
        <f t="shared" si="2"/>
        <v>0</v>
      </c>
      <c r="O30" s="36">
        <f t="shared" si="2"/>
        <v>0</v>
      </c>
      <c r="P30" s="36">
        <f t="shared" si="2"/>
        <v>0</v>
      </c>
      <c r="Q30" s="36">
        <f t="shared" si="2"/>
        <v>0</v>
      </c>
      <c r="R30" s="36">
        <f t="shared" si="2"/>
        <v>0</v>
      </c>
      <c r="S30" s="36">
        <f t="shared" si="2"/>
        <v>0</v>
      </c>
    </row>
    <row r="31" spans="2:19" ht="15.6" thickTop="1" thickBot="1" x14ac:dyDescent="0.35">
      <c r="J31" s="84" t="s">
        <v>10</v>
      </c>
      <c r="K31" s="86"/>
      <c r="L31" s="36">
        <f>(J2+J6+J10+J14+J18+J22+J26)-(K2+K6+K10+K14+K18+K22+K26)</f>
        <v>0</v>
      </c>
      <c r="M31" s="36">
        <f>(J3+J8+J13+J17+J20+J23+K26)-(K3+K8+K13+K17+K20+K23+J26)</f>
        <v>0</v>
      </c>
      <c r="N31" s="36">
        <f>(J4+J9+K13+J16+J19+K22+J27)-(K4+K9+J13+K16+K19+J22+K27)</f>
        <v>0</v>
      </c>
      <c r="O31" s="36">
        <f>(J5+K9+J12+J15+K18+J23+J28)-(K5+J9+K12+K15+J18+K23+K28)</f>
        <v>0</v>
      </c>
      <c r="P31" s="36">
        <f>(K5+K8+J11+K14+K19+J24+J29)-(J5+J8+K11+J14+J19+K24+K29)</f>
        <v>0</v>
      </c>
      <c r="Q31" s="36">
        <f>(K4+J7+K10+K15+K20+J25+K29)-(J4+K7+J10+J15+J20+K25+J29)</f>
        <v>0</v>
      </c>
      <c r="R31" s="36">
        <f>(K6+K11+K16+J21+K25+K28+K3)-(J3+J6+J11+J16+K21+J25+J28)</f>
        <v>0</v>
      </c>
      <c r="S31" s="36">
        <f>(K2+K7+K12+K17+K21+K24+K27)-(J2+J7+J12+J17+J21+J24+J27)</f>
        <v>0</v>
      </c>
    </row>
    <row r="32" spans="2:19" ht="15" thickTop="1" x14ac:dyDescent="0.3"/>
  </sheetData>
  <sheetProtection algorithmName="SHA-512" hashValue="C0cECFnVwyZzRv9T3FstFSpucF20Kg19EhZkq6LAGYmU7NQaHFsBvQRWcuoyMxsSEU62HGGiiSty3wdx0ENigA==" saltValue="w1l/9F2ibGfWvxPAtMe1Dw==" spinCount="100000" sheet="1" objects="1" scenarios="1"/>
  <protectedRanges>
    <protectedRange sqref="J2:K29" name="Plage1"/>
  </protectedRanges>
  <mergeCells count="4">
    <mergeCell ref="E1:F1"/>
    <mergeCell ref="J1:K1"/>
    <mergeCell ref="J30:K30"/>
    <mergeCell ref="J31:K3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6" r:id="rId3" name="CommandButton1">
          <controlPr defaultSize="0" autoLine="0" r:id="rId4">
            <anchor moveWithCells="1">
              <from>
                <xdr:col>1</xdr:col>
                <xdr:colOff>30480</xdr:colOff>
                <xdr:row>12</xdr:row>
                <xdr:rowOff>121920</xdr:rowOff>
              </from>
              <to>
                <xdr:col>1</xdr:col>
                <xdr:colOff>1485900</xdr:colOff>
                <xdr:row>15</xdr:row>
                <xdr:rowOff>7620</xdr:rowOff>
              </to>
            </anchor>
          </controlPr>
        </control>
      </mc:Choice>
      <mc:Fallback>
        <control shapeId="6146" r:id="rId3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V32"/>
  <sheetViews>
    <sheetView showGridLines="0" showRowColHeaders="0" workbookViewId="0">
      <selection activeCell="B21" sqref="B21"/>
    </sheetView>
  </sheetViews>
  <sheetFormatPr baseColWidth="10" defaultRowHeight="14.4" x14ac:dyDescent="0.3"/>
  <cols>
    <col min="1" max="1" width="3.6640625" customWidth="1"/>
    <col min="2" max="2" width="22.5546875" customWidth="1"/>
    <col min="3" max="4" width="2" customWidth="1"/>
    <col min="5" max="6" width="4.6640625" style="4" customWidth="1"/>
    <col min="7" max="7" width="25.6640625" customWidth="1"/>
    <col min="8" max="8" width="5.33203125" customWidth="1"/>
    <col min="9" max="9" width="25.6640625" customWidth="1"/>
    <col min="10" max="10" width="6.88671875" style="34" customWidth="1"/>
    <col min="11" max="11" width="6" style="34" customWidth="1"/>
    <col min="12" max="19" width="4.6640625" style="1" customWidth="1"/>
  </cols>
  <sheetData>
    <row r="1" spans="1:22" s="26" customFormat="1" ht="31.5" customHeight="1" thickTop="1" thickBot="1" x14ac:dyDescent="0.35">
      <c r="B1" s="27" t="s">
        <v>15</v>
      </c>
      <c r="C1" s="28"/>
      <c r="D1" s="28"/>
      <c r="E1" s="82" t="s">
        <v>5</v>
      </c>
      <c r="F1" s="82"/>
      <c r="G1" s="33" t="s">
        <v>8</v>
      </c>
      <c r="H1" s="29" t="s">
        <v>4</v>
      </c>
      <c r="I1" s="33" t="s">
        <v>9</v>
      </c>
      <c r="J1" s="83" t="s">
        <v>3</v>
      </c>
      <c r="K1" s="83"/>
      <c r="L1" s="33">
        <v>1</v>
      </c>
      <c r="M1" s="33">
        <v>2</v>
      </c>
      <c r="N1" s="33">
        <v>3</v>
      </c>
      <c r="O1" s="33">
        <v>4</v>
      </c>
      <c r="P1" s="33">
        <v>5</v>
      </c>
      <c r="Q1" s="33">
        <v>6</v>
      </c>
      <c r="R1" s="33">
        <v>7</v>
      </c>
      <c r="S1" s="33">
        <v>8</v>
      </c>
    </row>
    <row r="2" spans="1:22" ht="15.9" customHeight="1" thickTop="1" thickBot="1" x14ac:dyDescent="0.35">
      <c r="A2">
        <v>1</v>
      </c>
      <c r="B2" s="2" t="e">
        <f>Tirage_poules!#REF!</f>
        <v>#REF!</v>
      </c>
      <c r="C2" s="8"/>
      <c r="D2" s="8"/>
      <c r="E2" s="12">
        <v>1</v>
      </c>
      <c r="F2" s="22">
        <v>8</v>
      </c>
      <c r="G2" s="11" t="str">
        <f>IFERROR(VLOOKUP(E2,$A$2:$B$9,2,0),"")</f>
        <v/>
      </c>
      <c r="H2" s="11" t="s">
        <v>6</v>
      </c>
      <c r="I2" s="11" t="str">
        <f>IFERROR(VLOOKUP(F2,$A$2:$B$9,2,0),"")</f>
        <v/>
      </c>
      <c r="J2" s="37"/>
      <c r="K2" s="37"/>
      <c r="L2" s="12">
        <f>IF($J2=13,1,0)</f>
        <v>0</v>
      </c>
      <c r="M2" s="13"/>
      <c r="N2" s="13"/>
      <c r="O2" s="13"/>
      <c r="P2" s="13"/>
      <c r="Q2" s="13"/>
      <c r="R2" s="13"/>
      <c r="S2" s="12">
        <f>IF($K2=13,1,0)</f>
        <v>0</v>
      </c>
    </row>
    <row r="3" spans="1:22" ht="15.9" customHeight="1" thickTop="1" thickBot="1" x14ac:dyDescent="0.35">
      <c r="A3">
        <v>2</v>
      </c>
      <c r="B3" s="2" t="e">
        <f>Tirage_poules!#REF!</f>
        <v>#REF!</v>
      </c>
      <c r="C3" s="8"/>
      <c r="D3" s="8"/>
      <c r="E3" s="15">
        <v>2</v>
      </c>
      <c r="F3" s="23">
        <v>7</v>
      </c>
      <c r="G3" s="11" t="str">
        <f t="shared" ref="G3:G29" si="0">IFERROR(VLOOKUP(E3,$A$2:$B$9,2,0),"")</f>
        <v/>
      </c>
      <c r="H3" s="11" t="s">
        <v>6</v>
      </c>
      <c r="I3" s="11" t="str">
        <f t="shared" ref="I3:I29" si="1">IFERROR(VLOOKUP(F3,$A$2:$B$9,2,0),"")</f>
        <v/>
      </c>
      <c r="J3" s="37"/>
      <c r="K3" s="37"/>
      <c r="L3" s="14"/>
      <c r="M3" s="12">
        <f>IF($J3=13,1,0)</f>
        <v>0</v>
      </c>
      <c r="N3" s="14"/>
      <c r="O3" s="14"/>
      <c r="P3" s="14"/>
      <c r="Q3" s="14"/>
      <c r="R3" s="12">
        <f>IF($K3=13,1,0)</f>
        <v>0</v>
      </c>
      <c r="S3" s="14"/>
    </row>
    <row r="4" spans="1:22" ht="15.9" customHeight="1" thickTop="1" thickBot="1" x14ac:dyDescent="0.35">
      <c r="A4">
        <v>3</v>
      </c>
      <c r="B4" s="2" t="e">
        <f>Tirage_poules!#REF!</f>
        <v>#REF!</v>
      </c>
      <c r="C4" s="8"/>
      <c r="D4" s="8"/>
      <c r="E4" s="15">
        <v>3</v>
      </c>
      <c r="F4" s="23">
        <v>6</v>
      </c>
      <c r="G4" s="11" t="str">
        <f t="shared" si="0"/>
        <v/>
      </c>
      <c r="H4" s="11" t="s">
        <v>6</v>
      </c>
      <c r="I4" s="11" t="str">
        <f t="shared" si="1"/>
        <v/>
      </c>
      <c r="J4" s="37"/>
      <c r="K4" s="37"/>
      <c r="L4" s="14"/>
      <c r="M4" s="14"/>
      <c r="N4" s="12">
        <f>IF($J4=13,1,0)</f>
        <v>0</v>
      </c>
      <c r="O4" s="14"/>
      <c r="P4" s="14"/>
      <c r="Q4" s="12">
        <f>IF($K4=13,1,0)</f>
        <v>0</v>
      </c>
      <c r="R4" s="14"/>
      <c r="S4" s="14"/>
    </row>
    <row r="5" spans="1:22" ht="15.9" customHeight="1" thickTop="1" thickBot="1" x14ac:dyDescent="0.35">
      <c r="A5">
        <v>4</v>
      </c>
      <c r="B5" s="2" t="e">
        <f>Tirage_poules!#REF!</f>
        <v>#REF!</v>
      </c>
      <c r="C5" s="8"/>
      <c r="D5" s="8"/>
      <c r="E5" s="15">
        <v>4</v>
      </c>
      <c r="F5" s="23">
        <v>5</v>
      </c>
      <c r="G5" s="11" t="str">
        <f t="shared" si="0"/>
        <v/>
      </c>
      <c r="H5" s="11" t="s">
        <v>6</v>
      </c>
      <c r="I5" s="11" t="str">
        <f t="shared" si="1"/>
        <v/>
      </c>
      <c r="J5" s="37"/>
      <c r="K5" s="37"/>
      <c r="L5" s="14"/>
      <c r="M5" s="14"/>
      <c r="N5" s="14"/>
      <c r="O5" s="12">
        <f>IF($J5=13,1,0)</f>
        <v>0</v>
      </c>
      <c r="P5" s="12">
        <f>IF($K5=13,1,0)</f>
        <v>0</v>
      </c>
      <c r="Q5" s="14"/>
      <c r="R5" s="14"/>
      <c r="S5" s="14"/>
    </row>
    <row r="6" spans="1:22" ht="15.9" customHeight="1" thickTop="1" thickBot="1" x14ac:dyDescent="0.35">
      <c r="A6">
        <v>5</v>
      </c>
      <c r="B6" s="2" t="e">
        <f>Tirage_poules!#REF!</f>
        <v>#REF!</v>
      </c>
      <c r="C6" s="8"/>
      <c r="D6" s="8"/>
      <c r="E6" s="15">
        <v>1</v>
      </c>
      <c r="F6" s="23">
        <v>7</v>
      </c>
      <c r="G6" s="11" t="str">
        <f t="shared" si="0"/>
        <v/>
      </c>
      <c r="H6" s="11" t="s">
        <v>6</v>
      </c>
      <c r="I6" s="11" t="str">
        <f t="shared" si="1"/>
        <v/>
      </c>
      <c r="J6" s="37"/>
      <c r="K6" s="37"/>
      <c r="L6" s="12">
        <f>IF($J6=13,1,0)</f>
        <v>0</v>
      </c>
      <c r="M6" s="14"/>
      <c r="N6" s="14"/>
      <c r="O6" s="14"/>
      <c r="P6" s="14"/>
      <c r="Q6" s="14"/>
      <c r="R6" s="12">
        <f>IF($K6=13,1,0)</f>
        <v>0</v>
      </c>
      <c r="S6" s="14"/>
    </row>
    <row r="7" spans="1:22" ht="15.9" customHeight="1" thickTop="1" thickBot="1" x14ac:dyDescent="0.35">
      <c r="A7">
        <v>6</v>
      </c>
      <c r="B7" s="2" t="e">
        <f>Tirage_poules!#REF!</f>
        <v>#REF!</v>
      </c>
      <c r="C7" s="8"/>
      <c r="D7" s="8"/>
      <c r="E7" s="15">
        <v>6</v>
      </c>
      <c r="F7" s="23">
        <v>8</v>
      </c>
      <c r="G7" s="11" t="str">
        <f t="shared" si="0"/>
        <v/>
      </c>
      <c r="H7" s="11" t="s">
        <v>6</v>
      </c>
      <c r="I7" s="11" t="str">
        <f t="shared" si="1"/>
        <v/>
      </c>
      <c r="J7" s="37"/>
      <c r="K7" s="37"/>
      <c r="L7" s="14"/>
      <c r="M7" s="14"/>
      <c r="N7" s="14"/>
      <c r="O7" s="14"/>
      <c r="P7" s="14"/>
      <c r="Q7" s="12">
        <f>IF($J7=13,1,0)</f>
        <v>0</v>
      </c>
      <c r="R7" s="14"/>
      <c r="S7" s="12">
        <f>IF($K7=13,1,0)</f>
        <v>0</v>
      </c>
    </row>
    <row r="8" spans="1:22" ht="15.9" customHeight="1" thickTop="1" thickBot="1" x14ac:dyDescent="0.4">
      <c r="A8">
        <v>7</v>
      </c>
      <c r="B8" s="2" t="e">
        <f>Tirage_poules!#REF!</f>
        <v>#REF!</v>
      </c>
      <c r="C8" s="8"/>
      <c r="D8" s="8"/>
      <c r="E8" s="15">
        <v>2</v>
      </c>
      <c r="F8" s="23">
        <v>5</v>
      </c>
      <c r="G8" s="11" t="str">
        <f t="shared" si="0"/>
        <v/>
      </c>
      <c r="H8" s="11" t="s">
        <v>6</v>
      </c>
      <c r="I8" s="11" t="str">
        <f t="shared" si="1"/>
        <v/>
      </c>
      <c r="J8" s="37"/>
      <c r="K8" s="37"/>
      <c r="L8" s="14"/>
      <c r="M8" s="12">
        <f>IF($J8=13,1,0)</f>
        <v>0</v>
      </c>
      <c r="N8" s="14"/>
      <c r="O8" s="14"/>
      <c r="P8" s="12">
        <f>IF($K8=13,1,0)</f>
        <v>0</v>
      </c>
      <c r="Q8" s="14"/>
      <c r="R8" s="14"/>
      <c r="S8" s="14"/>
      <c r="V8" s="30"/>
    </row>
    <row r="9" spans="1:22" ht="15.9" customHeight="1" thickTop="1" thickBot="1" x14ac:dyDescent="0.35">
      <c r="A9">
        <v>8</v>
      </c>
      <c r="B9" s="31" t="e">
        <f>Tirage_poules!#REF!</f>
        <v>#REF!</v>
      </c>
      <c r="C9" s="8"/>
      <c r="D9" s="8"/>
      <c r="E9" s="15">
        <v>3</v>
      </c>
      <c r="F9" s="23">
        <v>4</v>
      </c>
      <c r="G9" s="11" t="str">
        <f t="shared" si="0"/>
        <v/>
      </c>
      <c r="H9" s="11" t="s">
        <v>6</v>
      </c>
      <c r="I9" s="11" t="str">
        <f t="shared" si="1"/>
        <v/>
      </c>
      <c r="J9" s="37"/>
      <c r="K9" s="37"/>
      <c r="L9" s="14"/>
      <c r="M9" s="14"/>
      <c r="N9" s="12">
        <f>IF($J9=13,1,0)</f>
        <v>0</v>
      </c>
      <c r="O9" s="12">
        <f>IF($K9=13,1,0)</f>
        <v>0</v>
      </c>
      <c r="P9" s="14"/>
      <c r="Q9" s="14"/>
      <c r="R9" s="14"/>
      <c r="S9" s="14"/>
    </row>
    <row r="10" spans="1:22" ht="15.9" customHeight="1" thickTop="1" thickBot="1" x14ac:dyDescent="0.35">
      <c r="E10" s="18">
        <v>1</v>
      </c>
      <c r="F10" s="23">
        <v>6</v>
      </c>
      <c r="G10" s="11" t="str">
        <f t="shared" si="0"/>
        <v/>
      </c>
      <c r="H10" s="11" t="s">
        <v>6</v>
      </c>
      <c r="I10" s="11" t="str">
        <f t="shared" si="1"/>
        <v/>
      </c>
      <c r="J10" s="37"/>
      <c r="K10" s="37"/>
      <c r="L10" s="12">
        <f>IF($J10=13,1,0)</f>
        <v>0</v>
      </c>
      <c r="M10" s="14"/>
      <c r="N10" s="14"/>
      <c r="O10" s="14"/>
      <c r="P10" s="14"/>
      <c r="Q10" s="12">
        <f>IF($K10=13,1,0)</f>
        <v>0</v>
      </c>
      <c r="R10" s="14"/>
      <c r="S10" s="14"/>
    </row>
    <row r="11" spans="1:22" ht="15.9" customHeight="1" thickBot="1" x14ac:dyDescent="0.35">
      <c r="E11" s="18">
        <v>5</v>
      </c>
      <c r="F11" s="23">
        <v>7</v>
      </c>
      <c r="G11" s="11" t="str">
        <f t="shared" si="0"/>
        <v/>
      </c>
      <c r="H11" s="11" t="s">
        <v>6</v>
      </c>
      <c r="I11" s="11" t="str">
        <f t="shared" si="1"/>
        <v/>
      </c>
      <c r="J11" s="37"/>
      <c r="K11" s="37"/>
      <c r="L11" s="14"/>
      <c r="M11" s="14"/>
      <c r="N11" s="14"/>
      <c r="O11" s="14"/>
      <c r="P11" s="12">
        <f>IF($J11=13,1,0)</f>
        <v>0</v>
      </c>
      <c r="Q11" s="14"/>
      <c r="R11" s="12">
        <f>IF($K11=13,1,0)</f>
        <v>0</v>
      </c>
      <c r="S11" s="14"/>
    </row>
    <row r="12" spans="1:22" ht="15.9" customHeight="1" thickBot="1" x14ac:dyDescent="0.35">
      <c r="B12" s="35"/>
      <c r="C12" s="32"/>
      <c r="D12" s="20"/>
      <c r="E12" s="18">
        <v>4</v>
      </c>
      <c r="F12" s="23">
        <v>8</v>
      </c>
      <c r="G12" s="11" t="str">
        <f t="shared" si="0"/>
        <v/>
      </c>
      <c r="H12" s="11" t="s">
        <v>6</v>
      </c>
      <c r="I12" s="11" t="str">
        <f t="shared" si="1"/>
        <v/>
      </c>
      <c r="J12" s="37"/>
      <c r="K12" s="37"/>
      <c r="L12" s="14"/>
      <c r="M12" s="14"/>
      <c r="N12" s="14"/>
      <c r="O12" s="12">
        <f>IF($J12=13,1,0)</f>
        <v>0</v>
      </c>
      <c r="P12" s="14"/>
      <c r="Q12" s="14"/>
      <c r="R12" s="14"/>
      <c r="S12" s="12">
        <f>IF($K12=13,1,0)</f>
        <v>0</v>
      </c>
    </row>
    <row r="13" spans="1:22" ht="15.9" customHeight="1" thickBot="1" x14ac:dyDescent="0.35">
      <c r="B13" s="35"/>
      <c r="C13" s="32"/>
      <c r="D13" s="20"/>
      <c r="E13" s="18">
        <v>2</v>
      </c>
      <c r="F13" s="23">
        <v>3</v>
      </c>
      <c r="G13" s="11" t="str">
        <f t="shared" si="0"/>
        <v/>
      </c>
      <c r="H13" s="11" t="s">
        <v>6</v>
      </c>
      <c r="I13" s="11" t="str">
        <f t="shared" si="1"/>
        <v/>
      </c>
      <c r="J13" s="37"/>
      <c r="K13" s="37"/>
      <c r="L13" s="14"/>
      <c r="M13" s="12">
        <f>IF($J13=13,1,0)</f>
        <v>0</v>
      </c>
      <c r="N13" s="12">
        <f>IF($K13=13,1,0)</f>
        <v>0</v>
      </c>
      <c r="O13" s="14"/>
      <c r="P13" s="14"/>
      <c r="Q13" s="14"/>
      <c r="R13" s="14"/>
      <c r="S13" s="14"/>
    </row>
    <row r="14" spans="1:22" ht="15.9" customHeight="1" thickBot="1" x14ac:dyDescent="0.35">
      <c r="B14" s="35"/>
      <c r="C14" s="32"/>
      <c r="D14" s="20"/>
      <c r="E14" s="18">
        <v>1</v>
      </c>
      <c r="F14" s="23">
        <v>5</v>
      </c>
      <c r="G14" s="11" t="str">
        <f t="shared" si="0"/>
        <v/>
      </c>
      <c r="H14" s="11" t="s">
        <v>6</v>
      </c>
      <c r="I14" s="11" t="str">
        <f t="shared" si="1"/>
        <v/>
      </c>
      <c r="J14" s="37"/>
      <c r="K14" s="37"/>
      <c r="L14" s="12">
        <f>IF($J14=13,1,0)</f>
        <v>0</v>
      </c>
      <c r="M14" s="17"/>
      <c r="N14" s="17"/>
      <c r="O14" s="17"/>
      <c r="P14" s="12">
        <f>IF($K14=13,1,0)</f>
        <v>0</v>
      </c>
      <c r="Q14" s="17"/>
      <c r="R14" s="17"/>
      <c r="S14" s="17"/>
    </row>
    <row r="15" spans="1:22" ht="15.9" customHeight="1" thickBot="1" x14ac:dyDescent="0.35">
      <c r="B15" s="35"/>
      <c r="C15" s="32"/>
      <c r="D15" s="20"/>
      <c r="E15" s="18">
        <v>4</v>
      </c>
      <c r="F15" s="23">
        <v>6</v>
      </c>
      <c r="G15" s="11" t="str">
        <f t="shared" si="0"/>
        <v/>
      </c>
      <c r="H15" s="11" t="s">
        <v>6</v>
      </c>
      <c r="I15" s="11" t="str">
        <f t="shared" si="1"/>
        <v/>
      </c>
      <c r="J15" s="37"/>
      <c r="K15" s="37"/>
      <c r="L15" s="17"/>
      <c r="M15" s="17"/>
      <c r="N15" s="17"/>
      <c r="O15" s="12">
        <f>IF($J15=13,1,0)</f>
        <v>0</v>
      </c>
      <c r="P15" s="17"/>
      <c r="Q15" s="12">
        <f>IF($K15=13,1,0)</f>
        <v>0</v>
      </c>
      <c r="R15" s="17"/>
      <c r="S15" s="17"/>
    </row>
    <row r="16" spans="1:22" ht="15.9" customHeight="1" thickBot="1" x14ac:dyDescent="0.35">
      <c r="B16" s="35"/>
      <c r="C16" s="32"/>
      <c r="D16" s="20"/>
      <c r="E16" s="18">
        <v>3</v>
      </c>
      <c r="F16" s="23">
        <v>7</v>
      </c>
      <c r="G16" s="11" t="str">
        <f t="shared" si="0"/>
        <v/>
      </c>
      <c r="H16" s="11" t="s">
        <v>6</v>
      </c>
      <c r="I16" s="11" t="str">
        <f t="shared" si="1"/>
        <v/>
      </c>
      <c r="J16" s="37"/>
      <c r="K16" s="37"/>
      <c r="L16" s="17"/>
      <c r="M16" s="17"/>
      <c r="N16" s="12">
        <f>IF($J16=13,1,0)</f>
        <v>0</v>
      </c>
      <c r="O16" s="17"/>
      <c r="P16" s="17"/>
      <c r="Q16" s="17"/>
      <c r="R16" s="12">
        <f>IF($K16=13,1,0)</f>
        <v>0</v>
      </c>
      <c r="S16" s="17"/>
    </row>
    <row r="17" spans="2:19" ht="15.9" customHeight="1" thickBot="1" x14ac:dyDescent="0.35">
      <c r="B17" s="35"/>
      <c r="C17" s="32"/>
      <c r="D17" s="20"/>
      <c r="E17" s="18">
        <v>2</v>
      </c>
      <c r="F17" s="23">
        <v>8</v>
      </c>
      <c r="G17" s="11" t="str">
        <f t="shared" si="0"/>
        <v/>
      </c>
      <c r="H17" s="11" t="s">
        <v>6</v>
      </c>
      <c r="I17" s="11" t="str">
        <f t="shared" si="1"/>
        <v/>
      </c>
      <c r="J17" s="37"/>
      <c r="K17" s="37"/>
      <c r="L17" s="17"/>
      <c r="M17" s="12">
        <f>IF($J17=13,1,0)</f>
        <v>0</v>
      </c>
      <c r="N17" s="17"/>
      <c r="O17" s="17"/>
      <c r="P17" s="17"/>
      <c r="Q17" s="17"/>
      <c r="R17" s="17"/>
      <c r="S17" s="12">
        <f>IF($K17=13,1,0)</f>
        <v>0</v>
      </c>
    </row>
    <row r="18" spans="2:19" ht="15.9" customHeight="1" thickBot="1" x14ac:dyDescent="0.35">
      <c r="B18" s="35"/>
      <c r="C18" s="32"/>
      <c r="D18" s="20"/>
      <c r="E18" s="18">
        <v>1</v>
      </c>
      <c r="F18" s="23">
        <v>4</v>
      </c>
      <c r="G18" s="11" t="str">
        <f t="shared" si="0"/>
        <v/>
      </c>
      <c r="H18" s="11" t="s">
        <v>6</v>
      </c>
      <c r="I18" s="11" t="str">
        <f t="shared" si="1"/>
        <v/>
      </c>
      <c r="J18" s="37"/>
      <c r="K18" s="37"/>
      <c r="L18" s="12">
        <f>IF($J18=13,1,0)</f>
        <v>0</v>
      </c>
      <c r="M18" s="17"/>
      <c r="N18" s="17"/>
      <c r="O18" s="12">
        <f>IF($K18=13,1,0)</f>
        <v>0</v>
      </c>
      <c r="P18" s="17"/>
      <c r="Q18" s="17"/>
      <c r="R18" s="17"/>
      <c r="S18" s="17"/>
    </row>
    <row r="19" spans="2:19" ht="15.9" customHeight="1" thickBot="1" x14ac:dyDescent="0.35">
      <c r="B19" s="35"/>
      <c r="C19" s="32"/>
      <c r="D19" s="20"/>
      <c r="E19" s="18">
        <v>3</v>
      </c>
      <c r="F19" s="23">
        <v>5</v>
      </c>
      <c r="G19" s="11" t="str">
        <f t="shared" si="0"/>
        <v/>
      </c>
      <c r="H19" s="11" t="s">
        <v>6</v>
      </c>
      <c r="I19" s="11" t="str">
        <f t="shared" si="1"/>
        <v/>
      </c>
      <c r="J19" s="37"/>
      <c r="K19" s="37"/>
      <c r="L19" s="17"/>
      <c r="M19" s="17"/>
      <c r="N19" s="12">
        <f>IF($J19=13,1,0)</f>
        <v>0</v>
      </c>
      <c r="O19" s="17"/>
      <c r="P19" s="12">
        <f>IF($K19=13,1,0)</f>
        <v>0</v>
      </c>
      <c r="Q19" s="17"/>
      <c r="R19" s="17"/>
      <c r="S19" s="17"/>
    </row>
    <row r="20" spans="2:19" ht="15.9" customHeight="1" thickBot="1" x14ac:dyDescent="0.35">
      <c r="D20" s="21"/>
      <c r="E20" s="18">
        <v>2</v>
      </c>
      <c r="F20" s="23">
        <v>6</v>
      </c>
      <c r="G20" s="11" t="str">
        <f t="shared" si="0"/>
        <v/>
      </c>
      <c r="H20" s="11" t="s">
        <v>6</v>
      </c>
      <c r="I20" s="11" t="str">
        <f t="shared" si="1"/>
        <v/>
      </c>
      <c r="J20" s="37"/>
      <c r="K20" s="37"/>
      <c r="L20" s="17"/>
      <c r="M20" s="12">
        <f>IF($J20=13,1,0)</f>
        <v>0</v>
      </c>
      <c r="N20" s="17"/>
      <c r="O20" s="17"/>
      <c r="P20" s="17"/>
      <c r="Q20" s="12">
        <f>IF($K20=13,1,0)</f>
        <v>0</v>
      </c>
      <c r="R20" s="17"/>
      <c r="S20" s="17"/>
    </row>
    <row r="21" spans="2:19" ht="15.9" customHeight="1" thickBot="1" x14ac:dyDescent="0.35">
      <c r="E21" s="18">
        <v>7</v>
      </c>
      <c r="F21" s="23">
        <v>8</v>
      </c>
      <c r="G21" s="11" t="str">
        <f t="shared" si="0"/>
        <v/>
      </c>
      <c r="H21" s="11" t="s">
        <v>6</v>
      </c>
      <c r="I21" s="11" t="str">
        <f t="shared" si="1"/>
        <v/>
      </c>
      <c r="J21" s="37"/>
      <c r="K21" s="37"/>
      <c r="L21" s="17"/>
      <c r="M21" s="17"/>
      <c r="N21" s="17"/>
      <c r="O21" s="17"/>
      <c r="P21" s="17"/>
      <c r="Q21" s="17"/>
      <c r="R21" s="12">
        <f>IF($J21=13,1,0)</f>
        <v>0</v>
      </c>
      <c r="S21" s="12">
        <f>IF($K21=13,1,0)</f>
        <v>0</v>
      </c>
    </row>
    <row r="22" spans="2:19" ht="15.9" customHeight="1" thickBot="1" x14ac:dyDescent="0.35">
      <c r="E22" s="18">
        <v>1</v>
      </c>
      <c r="F22" s="23">
        <v>3</v>
      </c>
      <c r="G22" s="11" t="str">
        <f t="shared" si="0"/>
        <v/>
      </c>
      <c r="H22" s="11" t="s">
        <v>6</v>
      </c>
      <c r="I22" s="11" t="str">
        <f t="shared" si="1"/>
        <v/>
      </c>
      <c r="J22" s="37"/>
      <c r="K22" s="37"/>
      <c r="L22" s="12">
        <f>IF($J22=13,1,0)</f>
        <v>0</v>
      </c>
      <c r="M22" s="17"/>
      <c r="N22" s="12">
        <f>IF($K22=13,1,0)</f>
        <v>0</v>
      </c>
      <c r="O22" s="17"/>
      <c r="P22" s="17"/>
      <c r="Q22" s="17"/>
      <c r="R22" s="17"/>
      <c r="S22" s="17"/>
    </row>
    <row r="23" spans="2:19" ht="15.9" customHeight="1" thickBot="1" x14ac:dyDescent="0.35">
      <c r="E23" s="18">
        <v>2</v>
      </c>
      <c r="F23" s="23">
        <v>4</v>
      </c>
      <c r="G23" s="11" t="str">
        <f t="shared" si="0"/>
        <v/>
      </c>
      <c r="H23" s="11" t="s">
        <v>6</v>
      </c>
      <c r="I23" s="11" t="str">
        <f t="shared" si="1"/>
        <v/>
      </c>
      <c r="J23" s="37"/>
      <c r="K23" s="37"/>
      <c r="L23" s="17"/>
      <c r="M23" s="12">
        <f>IF($J23=13,1,0)</f>
        <v>0</v>
      </c>
      <c r="N23" s="17"/>
      <c r="O23" s="12">
        <f>IF($K23=13,1,0)</f>
        <v>0</v>
      </c>
      <c r="P23" s="17"/>
      <c r="Q23" s="17"/>
      <c r="R23" s="17"/>
      <c r="S23" s="17"/>
    </row>
    <row r="24" spans="2:19" ht="15.9" customHeight="1" thickBot="1" x14ac:dyDescent="0.35">
      <c r="E24" s="18">
        <v>5</v>
      </c>
      <c r="F24" s="23">
        <v>8</v>
      </c>
      <c r="G24" s="11" t="str">
        <f t="shared" si="0"/>
        <v/>
      </c>
      <c r="H24" s="11" t="s">
        <v>6</v>
      </c>
      <c r="I24" s="11" t="str">
        <f t="shared" si="1"/>
        <v/>
      </c>
      <c r="J24" s="37"/>
      <c r="K24" s="37"/>
      <c r="L24" s="17"/>
      <c r="M24" s="17"/>
      <c r="N24" s="17"/>
      <c r="O24" s="17"/>
      <c r="P24" s="12">
        <f>IF($J24=13,1,0)</f>
        <v>0</v>
      </c>
      <c r="Q24" s="17"/>
      <c r="R24" s="17"/>
      <c r="S24" s="12">
        <f>IF($K24=13,1,0)</f>
        <v>0</v>
      </c>
    </row>
    <row r="25" spans="2:19" ht="15.9" customHeight="1" thickBot="1" x14ac:dyDescent="0.35">
      <c r="E25" s="18">
        <v>6</v>
      </c>
      <c r="F25" s="23">
        <v>7</v>
      </c>
      <c r="G25" s="11" t="str">
        <f t="shared" si="0"/>
        <v/>
      </c>
      <c r="H25" s="11" t="s">
        <v>6</v>
      </c>
      <c r="I25" s="11" t="str">
        <f t="shared" si="1"/>
        <v/>
      </c>
      <c r="J25" s="37"/>
      <c r="K25" s="37"/>
      <c r="L25" s="17"/>
      <c r="M25" s="17"/>
      <c r="N25" s="17"/>
      <c r="O25" s="17"/>
      <c r="P25" s="17"/>
      <c r="Q25" s="12">
        <f>IF($J25=13,1,0)</f>
        <v>0</v>
      </c>
      <c r="R25" s="12">
        <f>IF($K25=13,1,0)</f>
        <v>0</v>
      </c>
      <c r="S25" s="17"/>
    </row>
    <row r="26" spans="2:19" ht="15.9" customHeight="1" thickBot="1" x14ac:dyDescent="0.35">
      <c r="E26" s="18">
        <v>1</v>
      </c>
      <c r="F26" s="23">
        <v>2</v>
      </c>
      <c r="G26" s="11" t="str">
        <f t="shared" si="0"/>
        <v/>
      </c>
      <c r="H26" s="11" t="s">
        <v>6</v>
      </c>
      <c r="I26" s="11" t="str">
        <f t="shared" si="1"/>
        <v/>
      </c>
      <c r="J26" s="37"/>
      <c r="K26" s="37"/>
      <c r="L26" s="12">
        <f>IF($J26=13,1,0)</f>
        <v>0</v>
      </c>
      <c r="M26" s="12">
        <f>IF($K26=13,1,0)</f>
        <v>0</v>
      </c>
      <c r="N26" s="17"/>
      <c r="O26" s="17"/>
      <c r="P26" s="17"/>
      <c r="Q26" s="17"/>
      <c r="R26" s="17"/>
      <c r="S26" s="17"/>
    </row>
    <row r="27" spans="2:19" ht="15.9" customHeight="1" thickBot="1" x14ac:dyDescent="0.35">
      <c r="E27" s="18">
        <v>3</v>
      </c>
      <c r="F27" s="23">
        <v>8</v>
      </c>
      <c r="G27" s="11" t="str">
        <f t="shared" si="0"/>
        <v/>
      </c>
      <c r="H27" s="11" t="s">
        <v>6</v>
      </c>
      <c r="I27" s="11" t="str">
        <f t="shared" si="1"/>
        <v/>
      </c>
      <c r="J27" s="37"/>
      <c r="K27" s="37"/>
      <c r="L27" s="17"/>
      <c r="M27" s="17"/>
      <c r="N27" s="12">
        <f>IF($J27=13,1,0)</f>
        <v>0</v>
      </c>
      <c r="O27" s="17"/>
      <c r="P27" s="17"/>
      <c r="Q27" s="17"/>
      <c r="R27" s="17"/>
      <c r="S27" s="12">
        <f>IF($K27=13,1,0)</f>
        <v>0</v>
      </c>
    </row>
    <row r="28" spans="2:19" ht="15.9" customHeight="1" thickBot="1" x14ac:dyDescent="0.35">
      <c r="E28" s="18">
        <v>4</v>
      </c>
      <c r="F28" s="23">
        <v>7</v>
      </c>
      <c r="G28" s="11" t="str">
        <f t="shared" si="0"/>
        <v/>
      </c>
      <c r="H28" s="11" t="s">
        <v>6</v>
      </c>
      <c r="I28" s="11" t="str">
        <f t="shared" si="1"/>
        <v/>
      </c>
      <c r="J28" s="37"/>
      <c r="K28" s="37"/>
      <c r="L28" s="17"/>
      <c r="M28" s="17"/>
      <c r="N28" s="17"/>
      <c r="O28" s="12">
        <f>IF($J28=13,1,0)</f>
        <v>0</v>
      </c>
      <c r="P28" s="17"/>
      <c r="Q28" s="17"/>
      <c r="R28" s="12">
        <f>IF($K28=13,1,0)</f>
        <v>0</v>
      </c>
      <c r="S28" s="17"/>
    </row>
    <row r="29" spans="2:19" ht="15.9" customHeight="1" thickBot="1" x14ac:dyDescent="0.35">
      <c r="E29" s="24">
        <v>5</v>
      </c>
      <c r="F29" s="25">
        <v>6</v>
      </c>
      <c r="G29" s="16" t="str">
        <f t="shared" si="0"/>
        <v/>
      </c>
      <c r="H29" s="16" t="s">
        <v>6</v>
      </c>
      <c r="I29" s="16" t="str">
        <f t="shared" si="1"/>
        <v/>
      </c>
      <c r="J29" s="37"/>
      <c r="K29" s="38"/>
      <c r="L29" s="19"/>
      <c r="M29" s="19"/>
      <c r="N29" s="19"/>
      <c r="O29" s="19"/>
      <c r="P29" s="12">
        <f>IF($J29=13,1,0)</f>
        <v>0</v>
      </c>
      <c r="Q29" s="12">
        <f>IF($K29=13,1,0)</f>
        <v>0</v>
      </c>
      <c r="R29" s="19"/>
      <c r="S29" s="19"/>
    </row>
    <row r="30" spans="2:19" ht="15.9" customHeight="1" thickTop="1" thickBot="1" x14ac:dyDescent="0.35">
      <c r="J30" s="84" t="s">
        <v>7</v>
      </c>
      <c r="K30" s="85"/>
      <c r="L30" s="36">
        <f>SUM(L2:L29)</f>
        <v>0</v>
      </c>
      <c r="M30" s="36">
        <f t="shared" ref="M30:S30" si="2">SUM(M2:M29)</f>
        <v>0</v>
      </c>
      <c r="N30" s="36">
        <f t="shared" si="2"/>
        <v>0</v>
      </c>
      <c r="O30" s="36">
        <f t="shared" si="2"/>
        <v>0</v>
      </c>
      <c r="P30" s="36">
        <f t="shared" si="2"/>
        <v>0</v>
      </c>
      <c r="Q30" s="36">
        <f t="shared" si="2"/>
        <v>0</v>
      </c>
      <c r="R30" s="36">
        <f t="shared" si="2"/>
        <v>0</v>
      </c>
      <c r="S30" s="36">
        <f t="shared" si="2"/>
        <v>0</v>
      </c>
    </row>
    <row r="31" spans="2:19" ht="15.6" thickTop="1" thickBot="1" x14ac:dyDescent="0.35">
      <c r="J31" s="84" t="s">
        <v>10</v>
      </c>
      <c r="K31" s="86"/>
      <c r="L31" s="36">
        <f>(J2+J6+J10+J14+J18+J22+J26)-(K2+K6+K10+K14+K18+K22+K26)</f>
        <v>0</v>
      </c>
      <c r="M31" s="36">
        <f>(J3+J8+J13+J17+J20+J23+K26)-(K3+K8+K13+K17+K20+K23+J26)</f>
        <v>0</v>
      </c>
      <c r="N31" s="36">
        <f>(J4+J9+K13+J16+J19+K22+J27)-(K4+K9+J13+K16+K19+J22+K27)</f>
        <v>0</v>
      </c>
      <c r="O31" s="36">
        <f>(J5+K9+J12+J15+K18+J23+J28)-(K5+J9+K12+K15+J18+K23+K28)</f>
        <v>0</v>
      </c>
      <c r="P31" s="36">
        <f>(K5+K8+J11+K14+K19+J24+J29)-(J5+J8+K11+J14+J19+K24+K29)</f>
        <v>0</v>
      </c>
      <c r="Q31" s="36">
        <f>(K4+J7+K10+K15+K20+J25+K29)-(J4+K7+J10+J15+J20+K25+J29)</f>
        <v>0</v>
      </c>
      <c r="R31" s="36">
        <f>(K6+K11+K16+J21+K25+K28+K3)-(J3+J6+J11+J16+K21+J25+J28)</f>
        <v>0</v>
      </c>
      <c r="S31" s="36">
        <f>(K2+K7+K12+K17+K21+K24+K27)-(J2+J7+J12+J17+J21+J24+J27)</f>
        <v>0</v>
      </c>
    </row>
    <row r="32" spans="2:19" ht="15" thickTop="1" x14ac:dyDescent="0.3"/>
  </sheetData>
  <sheetProtection algorithmName="SHA-512" hashValue="kkNKVlXf/k93KuJNt3ml0dGKBe+9j5XFQ+jJbJierXCLQeOJkHouzWX5GMzLir759QpGQUY5arQyOUZfU1Vlrw==" saltValue="OcPYp89H31vdS3rrhXKlZw==" spinCount="100000" sheet="1" objects="1" scenarios="1"/>
  <protectedRanges>
    <protectedRange sqref="J2:K29" name="Plage1"/>
  </protectedRanges>
  <mergeCells count="4">
    <mergeCell ref="E1:F1"/>
    <mergeCell ref="J1:K1"/>
    <mergeCell ref="J30:K30"/>
    <mergeCell ref="J31:K3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70" r:id="rId3" name="CommandButton1">
          <controlPr defaultSize="0" autoLine="0" autoPict="0" r:id="rId4">
            <anchor moveWithCells="1">
              <from>
                <xdr:col>1</xdr:col>
                <xdr:colOff>22860</xdr:colOff>
                <xdr:row>12</xdr:row>
                <xdr:rowOff>114300</xdr:rowOff>
              </from>
              <to>
                <xdr:col>1</xdr:col>
                <xdr:colOff>1478280</xdr:colOff>
                <xdr:row>14</xdr:row>
                <xdr:rowOff>190500</xdr:rowOff>
              </to>
            </anchor>
          </controlPr>
        </control>
      </mc:Choice>
      <mc:Fallback>
        <control shapeId="7170" r:id="rId3" name="Command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V32"/>
  <sheetViews>
    <sheetView showGridLines="0" showRowColHeaders="0" workbookViewId="0">
      <selection activeCell="B25" sqref="B25"/>
    </sheetView>
  </sheetViews>
  <sheetFormatPr baseColWidth="10" defaultRowHeight="14.4" x14ac:dyDescent="0.3"/>
  <cols>
    <col min="1" max="1" width="3.6640625" customWidth="1"/>
    <col min="2" max="2" width="25.6640625" customWidth="1"/>
    <col min="3" max="4" width="2" customWidth="1"/>
    <col min="5" max="6" width="4.6640625" style="4" customWidth="1"/>
    <col min="7" max="7" width="25.6640625" customWidth="1"/>
    <col min="8" max="8" width="5.33203125" customWidth="1"/>
    <col min="9" max="9" width="25.6640625" customWidth="1"/>
    <col min="10" max="10" width="6.88671875" style="34" customWidth="1"/>
    <col min="11" max="11" width="6" style="34" customWidth="1"/>
    <col min="12" max="19" width="4.6640625" style="1" customWidth="1"/>
  </cols>
  <sheetData>
    <row r="1" spans="1:22" s="26" customFormat="1" ht="31.5" customHeight="1" thickTop="1" thickBot="1" x14ac:dyDescent="0.35">
      <c r="B1" s="27" t="s">
        <v>17</v>
      </c>
      <c r="C1" s="28"/>
      <c r="D1" s="28"/>
      <c r="E1" s="82" t="s">
        <v>5</v>
      </c>
      <c r="F1" s="82"/>
      <c r="G1" s="33" t="s">
        <v>8</v>
      </c>
      <c r="H1" s="29" t="s">
        <v>4</v>
      </c>
      <c r="I1" s="33" t="s">
        <v>9</v>
      </c>
      <c r="J1" s="83" t="s">
        <v>3</v>
      </c>
      <c r="K1" s="83"/>
      <c r="L1" s="33">
        <v>1</v>
      </c>
      <c r="M1" s="33">
        <v>2</v>
      </c>
      <c r="N1" s="33">
        <v>3</v>
      </c>
      <c r="O1" s="33">
        <v>4</v>
      </c>
      <c r="P1" s="33">
        <v>5</v>
      </c>
      <c r="Q1" s="33">
        <v>6</v>
      </c>
      <c r="R1" s="33">
        <v>7</v>
      </c>
      <c r="S1" s="33">
        <v>8</v>
      </c>
    </row>
    <row r="2" spans="1:22" ht="15.9" customHeight="1" thickTop="1" thickBot="1" x14ac:dyDescent="0.35">
      <c r="A2">
        <v>1</v>
      </c>
      <c r="B2" s="2" t="e">
        <f>Tirage_poules!#REF!</f>
        <v>#REF!</v>
      </c>
      <c r="C2" s="8"/>
      <c r="D2" s="8"/>
      <c r="E2" s="12">
        <v>1</v>
      </c>
      <c r="F2" s="22">
        <v>8</v>
      </c>
      <c r="G2" s="11" t="str">
        <f>IFERROR(VLOOKUP(E2,$A$2:$B$9,2,0),"")</f>
        <v/>
      </c>
      <c r="H2" s="11" t="s">
        <v>6</v>
      </c>
      <c r="I2" s="11" t="str">
        <f>IFERROR(VLOOKUP(F2,$A$2:$B$9,2,0),"")</f>
        <v/>
      </c>
      <c r="J2" s="37"/>
      <c r="K2" s="37"/>
      <c r="L2" s="12">
        <f>IF($J2=13,1,0)</f>
        <v>0</v>
      </c>
      <c r="M2" s="13"/>
      <c r="N2" s="13"/>
      <c r="O2" s="13"/>
      <c r="P2" s="13"/>
      <c r="Q2" s="13"/>
      <c r="R2" s="13"/>
      <c r="S2" s="12">
        <f>IF($K2=13,1,0)</f>
        <v>0</v>
      </c>
    </row>
    <row r="3" spans="1:22" ht="15.9" customHeight="1" thickTop="1" thickBot="1" x14ac:dyDescent="0.35">
      <c r="A3">
        <v>2</v>
      </c>
      <c r="B3" s="2" t="e">
        <f>Tirage_poules!#REF!</f>
        <v>#REF!</v>
      </c>
      <c r="C3" s="8"/>
      <c r="D3" s="8"/>
      <c r="E3" s="15">
        <v>2</v>
      </c>
      <c r="F3" s="23">
        <v>7</v>
      </c>
      <c r="G3" s="11" t="str">
        <f t="shared" ref="G3:G29" si="0">IFERROR(VLOOKUP(E3,$A$2:$B$9,2,0),"")</f>
        <v/>
      </c>
      <c r="H3" s="11" t="s">
        <v>6</v>
      </c>
      <c r="I3" s="11" t="str">
        <f t="shared" ref="I3:I29" si="1">IFERROR(VLOOKUP(F3,$A$2:$B$9,2,0),"")</f>
        <v/>
      </c>
      <c r="J3" s="37"/>
      <c r="K3" s="37"/>
      <c r="L3" s="14"/>
      <c r="M3" s="12">
        <f>IF($J3=13,1,0)</f>
        <v>0</v>
      </c>
      <c r="N3" s="14"/>
      <c r="O3" s="14"/>
      <c r="P3" s="14"/>
      <c r="Q3" s="14"/>
      <c r="R3" s="12">
        <f>IF($K3=13,1,0)</f>
        <v>0</v>
      </c>
      <c r="S3" s="14"/>
    </row>
    <row r="4" spans="1:22" ht="15.9" customHeight="1" thickTop="1" thickBot="1" x14ac:dyDescent="0.35">
      <c r="A4">
        <v>3</v>
      </c>
      <c r="B4" s="2" t="e">
        <f>Tirage_poules!#REF!</f>
        <v>#REF!</v>
      </c>
      <c r="C4" s="8"/>
      <c r="D4" s="8"/>
      <c r="E4" s="15">
        <v>3</v>
      </c>
      <c r="F4" s="23">
        <v>6</v>
      </c>
      <c r="G4" s="11" t="str">
        <f t="shared" si="0"/>
        <v/>
      </c>
      <c r="H4" s="11" t="s">
        <v>6</v>
      </c>
      <c r="I4" s="11" t="str">
        <f t="shared" si="1"/>
        <v/>
      </c>
      <c r="J4" s="37"/>
      <c r="K4" s="37"/>
      <c r="L4" s="14"/>
      <c r="M4" s="14"/>
      <c r="N4" s="12">
        <f>IF($J4=13,1,0)</f>
        <v>0</v>
      </c>
      <c r="O4" s="14"/>
      <c r="P4" s="14"/>
      <c r="Q4" s="12">
        <f>IF($K4=13,1,0)</f>
        <v>0</v>
      </c>
      <c r="R4" s="14"/>
      <c r="S4" s="14"/>
    </row>
    <row r="5" spans="1:22" ht="15.9" customHeight="1" thickTop="1" thickBot="1" x14ac:dyDescent="0.35">
      <c r="A5">
        <v>4</v>
      </c>
      <c r="B5" s="2" t="e">
        <f>Tirage_poules!#REF!</f>
        <v>#REF!</v>
      </c>
      <c r="C5" s="8"/>
      <c r="D5" s="8"/>
      <c r="E5" s="15">
        <v>4</v>
      </c>
      <c r="F5" s="23">
        <v>5</v>
      </c>
      <c r="G5" s="11" t="str">
        <f t="shared" si="0"/>
        <v/>
      </c>
      <c r="H5" s="11" t="s">
        <v>6</v>
      </c>
      <c r="I5" s="11" t="str">
        <f t="shared" si="1"/>
        <v/>
      </c>
      <c r="J5" s="37"/>
      <c r="K5" s="37"/>
      <c r="L5" s="14"/>
      <c r="M5" s="14"/>
      <c r="N5" s="14"/>
      <c r="O5" s="12">
        <f>IF($J5=13,1,0)</f>
        <v>0</v>
      </c>
      <c r="P5" s="12">
        <f>IF($K5=13,1,0)</f>
        <v>0</v>
      </c>
      <c r="Q5" s="14"/>
      <c r="R5" s="14"/>
      <c r="S5" s="14"/>
    </row>
    <row r="6" spans="1:22" ht="15.9" customHeight="1" thickTop="1" thickBot="1" x14ac:dyDescent="0.35">
      <c r="A6">
        <v>5</v>
      </c>
      <c r="B6" s="2" t="e">
        <f>Tirage_poules!#REF!</f>
        <v>#REF!</v>
      </c>
      <c r="C6" s="8"/>
      <c r="D6" s="8"/>
      <c r="E6" s="15">
        <v>1</v>
      </c>
      <c r="F6" s="23">
        <v>7</v>
      </c>
      <c r="G6" s="11" t="str">
        <f t="shared" si="0"/>
        <v/>
      </c>
      <c r="H6" s="11" t="s">
        <v>6</v>
      </c>
      <c r="I6" s="11" t="str">
        <f t="shared" si="1"/>
        <v/>
      </c>
      <c r="J6" s="37"/>
      <c r="K6" s="37"/>
      <c r="L6" s="12">
        <f>IF($J6=13,1,0)</f>
        <v>0</v>
      </c>
      <c r="M6" s="14"/>
      <c r="N6" s="14"/>
      <c r="O6" s="14"/>
      <c r="P6" s="14"/>
      <c r="Q6" s="14"/>
      <c r="R6" s="12">
        <f>IF($K6=13,1,0)</f>
        <v>0</v>
      </c>
      <c r="S6" s="14"/>
    </row>
    <row r="7" spans="1:22" ht="15.9" customHeight="1" thickTop="1" thickBot="1" x14ac:dyDescent="0.35">
      <c r="A7">
        <v>6</v>
      </c>
      <c r="B7" s="2" t="e">
        <f>Tirage_poules!#REF!</f>
        <v>#REF!</v>
      </c>
      <c r="C7" s="8"/>
      <c r="D7" s="8"/>
      <c r="E7" s="15">
        <v>6</v>
      </c>
      <c r="F7" s="23">
        <v>8</v>
      </c>
      <c r="G7" s="11" t="str">
        <f t="shared" si="0"/>
        <v/>
      </c>
      <c r="H7" s="11" t="s">
        <v>6</v>
      </c>
      <c r="I7" s="11" t="str">
        <f t="shared" si="1"/>
        <v/>
      </c>
      <c r="J7" s="37"/>
      <c r="K7" s="37"/>
      <c r="L7" s="14"/>
      <c r="M7" s="14"/>
      <c r="N7" s="14"/>
      <c r="O7" s="14"/>
      <c r="P7" s="14"/>
      <c r="Q7" s="12">
        <f>IF($J7=13,1,0)</f>
        <v>0</v>
      </c>
      <c r="R7" s="14"/>
      <c r="S7" s="12">
        <f>IF($K7=13,1,0)</f>
        <v>0</v>
      </c>
    </row>
    <row r="8" spans="1:22" ht="15.9" customHeight="1" thickTop="1" thickBot="1" x14ac:dyDescent="0.4">
      <c r="A8">
        <v>7</v>
      </c>
      <c r="B8" s="2" t="e">
        <f>Tirage_poules!#REF!</f>
        <v>#REF!</v>
      </c>
      <c r="C8" s="8"/>
      <c r="D8" s="8"/>
      <c r="E8" s="15">
        <v>2</v>
      </c>
      <c r="F8" s="23">
        <v>5</v>
      </c>
      <c r="G8" s="11" t="str">
        <f t="shared" si="0"/>
        <v/>
      </c>
      <c r="H8" s="11" t="s">
        <v>6</v>
      </c>
      <c r="I8" s="11" t="str">
        <f t="shared" si="1"/>
        <v/>
      </c>
      <c r="J8" s="37"/>
      <c r="K8" s="37"/>
      <c r="L8" s="14"/>
      <c r="M8" s="12">
        <f>IF($J8=13,1,0)</f>
        <v>0</v>
      </c>
      <c r="N8" s="14"/>
      <c r="O8" s="14"/>
      <c r="P8" s="12">
        <f>IF($K8=13,1,0)</f>
        <v>0</v>
      </c>
      <c r="Q8" s="14"/>
      <c r="R8" s="14"/>
      <c r="S8" s="14"/>
      <c r="V8" s="30"/>
    </row>
    <row r="9" spans="1:22" ht="15.9" customHeight="1" thickTop="1" thickBot="1" x14ac:dyDescent="0.35">
      <c r="A9">
        <v>8</v>
      </c>
      <c r="B9" s="31" t="e">
        <f>Tirage_poules!#REF!</f>
        <v>#REF!</v>
      </c>
      <c r="C9" s="8"/>
      <c r="D9" s="8"/>
      <c r="E9" s="15">
        <v>3</v>
      </c>
      <c r="F9" s="23">
        <v>4</v>
      </c>
      <c r="G9" s="11" t="str">
        <f t="shared" si="0"/>
        <v/>
      </c>
      <c r="H9" s="11" t="s">
        <v>6</v>
      </c>
      <c r="I9" s="11" t="str">
        <f t="shared" si="1"/>
        <v/>
      </c>
      <c r="J9" s="37"/>
      <c r="K9" s="37"/>
      <c r="L9" s="14"/>
      <c r="M9" s="14"/>
      <c r="N9" s="12">
        <f>IF($J9=13,1,0)</f>
        <v>0</v>
      </c>
      <c r="O9" s="12">
        <f>IF($K9=13,1,0)</f>
        <v>0</v>
      </c>
      <c r="P9" s="14"/>
      <c r="Q9" s="14"/>
      <c r="R9" s="14"/>
      <c r="S9" s="14"/>
    </row>
    <row r="10" spans="1:22" ht="15.9" customHeight="1" thickTop="1" thickBot="1" x14ac:dyDescent="0.35">
      <c r="E10" s="18">
        <v>1</v>
      </c>
      <c r="F10" s="23">
        <v>6</v>
      </c>
      <c r="G10" s="11" t="str">
        <f t="shared" si="0"/>
        <v/>
      </c>
      <c r="H10" s="11" t="s">
        <v>6</v>
      </c>
      <c r="I10" s="11" t="str">
        <f t="shared" si="1"/>
        <v/>
      </c>
      <c r="J10" s="37"/>
      <c r="K10" s="37"/>
      <c r="L10" s="12">
        <f>IF($J10=13,1,0)</f>
        <v>0</v>
      </c>
      <c r="M10" s="14"/>
      <c r="N10" s="14"/>
      <c r="O10" s="14"/>
      <c r="P10" s="14"/>
      <c r="Q10" s="12">
        <f>IF($K10=13,1,0)</f>
        <v>0</v>
      </c>
      <c r="R10" s="14"/>
      <c r="S10" s="14"/>
    </row>
    <row r="11" spans="1:22" ht="15.9" customHeight="1" thickBot="1" x14ac:dyDescent="0.35">
      <c r="E11" s="18">
        <v>5</v>
      </c>
      <c r="F11" s="23">
        <v>7</v>
      </c>
      <c r="G11" s="11" t="str">
        <f t="shared" si="0"/>
        <v/>
      </c>
      <c r="H11" s="11" t="s">
        <v>6</v>
      </c>
      <c r="I11" s="11" t="str">
        <f t="shared" si="1"/>
        <v/>
      </c>
      <c r="J11" s="37"/>
      <c r="K11" s="37"/>
      <c r="L11" s="14"/>
      <c r="M11" s="14"/>
      <c r="N11" s="14"/>
      <c r="O11" s="14"/>
      <c r="P11" s="12">
        <f>IF($J11=13,1,0)</f>
        <v>0</v>
      </c>
      <c r="Q11" s="14"/>
      <c r="R11" s="12">
        <f>IF($K11=13,1,0)</f>
        <v>0</v>
      </c>
      <c r="S11" s="14"/>
    </row>
    <row r="12" spans="1:22" ht="15.9" customHeight="1" thickBot="1" x14ac:dyDescent="0.35">
      <c r="B12" s="35"/>
      <c r="C12" s="32"/>
      <c r="D12" s="20"/>
      <c r="E12" s="18">
        <v>4</v>
      </c>
      <c r="F12" s="23">
        <v>8</v>
      </c>
      <c r="G12" s="11" t="str">
        <f t="shared" si="0"/>
        <v/>
      </c>
      <c r="H12" s="11" t="s">
        <v>6</v>
      </c>
      <c r="I12" s="11" t="str">
        <f t="shared" si="1"/>
        <v/>
      </c>
      <c r="J12" s="37"/>
      <c r="K12" s="37"/>
      <c r="L12" s="14"/>
      <c r="M12" s="14"/>
      <c r="N12" s="14"/>
      <c r="O12" s="12">
        <f>IF($J12=13,1,0)</f>
        <v>0</v>
      </c>
      <c r="P12" s="14"/>
      <c r="Q12" s="14"/>
      <c r="R12" s="14"/>
      <c r="S12" s="12">
        <f>IF($K12=13,1,0)</f>
        <v>0</v>
      </c>
    </row>
    <row r="13" spans="1:22" ht="15.9" customHeight="1" thickBot="1" x14ac:dyDescent="0.35">
      <c r="B13" s="35"/>
      <c r="C13" s="32"/>
      <c r="D13" s="20"/>
      <c r="E13" s="18">
        <v>2</v>
      </c>
      <c r="F13" s="23">
        <v>3</v>
      </c>
      <c r="G13" s="11" t="str">
        <f t="shared" si="0"/>
        <v/>
      </c>
      <c r="H13" s="11" t="s">
        <v>6</v>
      </c>
      <c r="I13" s="11" t="str">
        <f t="shared" si="1"/>
        <v/>
      </c>
      <c r="J13" s="37"/>
      <c r="K13" s="37"/>
      <c r="L13" s="14"/>
      <c r="M13" s="12">
        <f>IF($J13=13,1,0)</f>
        <v>0</v>
      </c>
      <c r="N13" s="12">
        <f>IF($K13=13,1,0)</f>
        <v>0</v>
      </c>
      <c r="O13" s="14"/>
      <c r="P13" s="14"/>
      <c r="Q13" s="14"/>
      <c r="R13" s="14"/>
      <c r="S13" s="14"/>
    </row>
    <row r="14" spans="1:22" ht="15.9" customHeight="1" thickBot="1" x14ac:dyDescent="0.35">
      <c r="B14" s="35"/>
      <c r="C14" s="32"/>
      <c r="D14" s="20"/>
      <c r="E14" s="18">
        <v>1</v>
      </c>
      <c r="F14" s="23">
        <v>5</v>
      </c>
      <c r="G14" s="11" t="str">
        <f t="shared" si="0"/>
        <v/>
      </c>
      <c r="H14" s="11" t="s">
        <v>6</v>
      </c>
      <c r="I14" s="11" t="str">
        <f t="shared" si="1"/>
        <v/>
      </c>
      <c r="J14" s="37"/>
      <c r="K14" s="37"/>
      <c r="L14" s="12">
        <f>IF($J14=13,1,0)</f>
        <v>0</v>
      </c>
      <c r="M14" s="17"/>
      <c r="N14" s="17"/>
      <c r="O14" s="17"/>
      <c r="P14" s="12">
        <f>IF($K14=13,1,0)</f>
        <v>0</v>
      </c>
      <c r="Q14" s="17"/>
      <c r="R14" s="17"/>
      <c r="S14" s="17"/>
    </row>
    <row r="15" spans="1:22" ht="15.9" customHeight="1" thickBot="1" x14ac:dyDescent="0.35">
      <c r="B15" s="35"/>
      <c r="C15" s="32"/>
      <c r="D15" s="20"/>
      <c r="E15" s="18">
        <v>4</v>
      </c>
      <c r="F15" s="23">
        <v>6</v>
      </c>
      <c r="G15" s="11" t="str">
        <f t="shared" si="0"/>
        <v/>
      </c>
      <c r="H15" s="11" t="s">
        <v>6</v>
      </c>
      <c r="I15" s="11" t="str">
        <f t="shared" si="1"/>
        <v/>
      </c>
      <c r="J15" s="37"/>
      <c r="K15" s="37"/>
      <c r="L15" s="17"/>
      <c r="M15" s="17"/>
      <c r="N15" s="17"/>
      <c r="O15" s="12">
        <f>IF($J15=13,1,0)</f>
        <v>0</v>
      </c>
      <c r="P15" s="17"/>
      <c r="Q15" s="12">
        <f>IF($K15=13,1,0)</f>
        <v>0</v>
      </c>
      <c r="R15" s="17"/>
      <c r="S15" s="17"/>
    </row>
    <row r="16" spans="1:22" ht="15.9" customHeight="1" thickBot="1" x14ac:dyDescent="0.35">
      <c r="B16" s="35"/>
      <c r="C16" s="32"/>
      <c r="D16" s="20"/>
      <c r="E16" s="18">
        <v>3</v>
      </c>
      <c r="F16" s="23">
        <v>7</v>
      </c>
      <c r="G16" s="11" t="str">
        <f t="shared" si="0"/>
        <v/>
      </c>
      <c r="H16" s="11" t="s">
        <v>6</v>
      </c>
      <c r="I16" s="11" t="str">
        <f t="shared" si="1"/>
        <v/>
      </c>
      <c r="J16" s="37"/>
      <c r="K16" s="37"/>
      <c r="L16" s="17"/>
      <c r="M16" s="17"/>
      <c r="N16" s="12">
        <f>IF($J16=13,1,0)</f>
        <v>0</v>
      </c>
      <c r="O16" s="17"/>
      <c r="P16" s="17"/>
      <c r="Q16" s="17"/>
      <c r="R16" s="12">
        <f>IF($K16=13,1,0)</f>
        <v>0</v>
      </c>
      <c r="S16" s="17"/>
    </row>
    <row r="17" spans="2:19" ht="15.9" customHeight="1" thickBot="1" x14ac:dyDescent="0.35">
      <c r="B17" s="35"/>
      <c r="C17" s="32"/>
      <c r="D17" s="20"/>
      <c r="E17" s="18">
        <v>2</v>
      </c>
      <c r="F17" s="23">
        <v>8</v>
      </c>
      <c r="G17" s="11" t="str">
        <f t="shared" si="0"/>
        <v/>
      </c>
      <c r="H17" s="11" t="s">
        <v>6</v>
      </c>
      <c r="I17" s="11" t="str">
        <f t="shared" si="1"/>
        <v/>
      </c>
      <c r="J17" s="37"/>
      <c r="K17" s="37"/>
      <c r="L17" s="17"/>
      <c r="M17" s="12">
        <f>IF($J17=13,1,0)</f>
        <v>0</v>
      </c>
      <c r="N17" s="17"/>
      <c r="O17" s="17"/>
      <c r="P17" s="17"/>
      <c r="Q17" s="17"/>
      <c r="R17" s="17"/>
      <c r="S17" s="12">
        <f>IF($K17=13,1,0)</f>
        <v>0</v>
      </c>
    </row>
    <row r="18" spans="2:19" ht="15.9" customHeight="1" thickBot="1" x14ac:dyDescent="0.35">
      <c r="B18" s="35"/>
      <c r="C18" s="32"/>
      <c r="D18" s="20"/>
      <c r="E18" s="18">
        <v>1</v>
      </c>
      <c r="F18" s="23">
        <v>4</v>
      </c>
      <c r="G18" s="11" t="str">
        <f t="shared" si="0"/>
        <v/>
      </c>
      <c r="H18" s="11" t="s">
        <v>6</v>
      </c>
      <c r="I18" s="11" t="str">
        <f t="shared" si="1"/>
        <v/>
      </c>
      <c r="J18" s="37"/>
      <c r="K18" s="37"/>
      <c r="L18" s="12">
        <f>IF($J18=13,1,0)</f>
        <v>0</v>
      </c>
      <c r="M18" s="17"/>
      <c r="N18" s="17"/>
      <c r="O18" s="12">
        <f>IF($K18=13,1,0)</f>
        <v>0</v>
      </c>
      <c r="P18" s="17"/>
      <c r="Q18" s="17"/>
      <c r="R18" s="17"/>
      <c r="S18" s="17"/>
    </row>
    <row r="19" spans="2:19" ht="15.9" customHeight="1" thickBot="1" x14ac:dyDescent="0.35">
      <c r="B19" s="35"/>
      <c r="C19" s="32"/>
      <c r="D19" s="20"/>
      <c r="E19" s="18">
        <v>3</v>
      </c>
      <c r="F19" s="23">
        <v>5</v>
      </c>
      <c r="G19" s="11" t="str">
        <f t="shared" si="0"/>
        <v/>
      </c>
      <c r="H19" s="11" t="s">
        <v>6</v>
      </c>
      <c r="I19" s="11" t="str">
        <f t="shared" si="1"/>
        <v/>
      </c>
      <c r="J19" s="37"/>
      <c r="K19" s="37"/>
      <c r="L19" s="17"/>
      <c r="M19" s="17"/>
      <c r="N19" s="12">
        <f>IF($J19=13,1,0)</f>
        <v>0</v>
      </c>
      <c r="O19" s="17"/>
      <c r="P19" s="12">
        <f>IF($K19=13,1,0)</f>
        <v>0</v>
      </c>
      <c r="Q19" s="17"/>
      <c r="R19" s="17"/>
      <c r="S19" s="17"/>
    </row>
    <row r="20" spans="2:19" ht="15.9" customHeight="1" thickBot="1" x14ac:dyDescent="0.35">
      <c r="D20" s="21"/>
      <c r="E20" s="18">
        <v>2</v>
      </c>
      <c r="F20" s="23">
        <v>6</v>
      </c>
      <c r="G20" s="11" t="str">
        <f t="shared" si="0"/>
        <v/>
      </c>
      <c r="H20" s="11" t="s">
        <v>6</v>
      </c>
      <c r="I20" s="11" t="str">
        <f t="shared" si="1"/>
        <v/>
      </c>
      <c r="J20" s="37"/>
      <c r="K20" s="37"/>
      <c r="L20" s="17"/>
      <c r="M20" s="12">
        <f>IF($J20=13,1,0)</f>
        <v>0</v>
      </c>
      <c r="N20" s="17"/>
      <c r="O20" s="17"/>
      <c r="P20" s="17"/>
      <c r="Q20" s="12">
        <f>IF($K20=13,1,0)</f>
        <v>0</v>
      </c>
      <c r="R20" s="17"/>
      <c r="S20" s="17"/>
    </row>
    <row r="21" spans="2:19" ht="15.9" customHeight="1" thickBot="1" x14ac:dyDescent="0.35">
      <c r="E21" s="18">
        <v>7</v>
      </c>
      <c r="F21" s="23">
        <v>8</v>
      </c>
      <c r="G21" s="11" t="str">
        <f t="shared" si="0"/>
        <v/>
      </c>
      <c r="H21" s="11" t="s">
        <v>6</v>
      </c>
      <c r="I21" s="11" t="str">
        <f t="shared" si="1"/>
        <v/>
      </c>
      <c r="J21" s="37"/>
      <c r="K21" s="37"/>
      <c r="L21" s="17"/>
      <c r="M21" s="17"/>
      <c r="N21" s="17"/>
      <c r="O21" s="17"/>
      <c r="P21" s="17"/>
      <c r="Q21" s="17"/>
      <c r="R21" s="12">
        <f>IF($J21=13,1,0)</f>
        <v>0</v>
      </c>
      <c r="S21" s="12">
        <f>IF($K21=13,1,0)</f>
        <v>0</v>
      </c>
    </row>
    <row r="22" spans="2:19" ht="15.9" customHeight="1" thickBot="1" x14ac:dyDescent="0.35">
      <c r="E22" s="18">
        <v>1</v>
      </c>
      <c r="F22" s="23">
        <v>3</v>
      </c>
      <c r="G22" s="11" t="str">
        <f t="shared" si="0"/>
        <v/>
      </c>
      <c r="H22" s="11" t="s">
        <v>6</v>
      </c>
      <c r="I22" s="11" t="str">
        <f t="shared" si="1"/>
        <v/>
      </c>
      <c r="J22" s="37"/>
      <c r="K22" s="37"/>
      <c r="L22" s="12">
        <f>IF($J22=13,1,0)</f>
        <v>0</v>
      </c>
      <c r="M22" s="17"/>
      <c r="N22" s="12">
        <f>IF($K22=13,1,0)</f>
        <v>0</v>
      </c>
      <c r="O22" s="17"/>
      <c r="P22" s="17"/>
      <c r="Q22" s="17"/>
      <c r="R22" s="17"/>
      <c r="S22" s="17"/>
    </row>
    <row r="23" spans="2:19" ht="15.9" customHeight="1" thickBot="1" x14ac:dyDescent="0.35">
      <c r="E23" s="18">
        <v>2</v>
      </c>
      <c r="F23" s="23">
        <v>4</v>
      </c>
      <c r="G23" s="11" t="str">
        <f t="shared" si="0"/>
        <v/>
      </c>
      <c r="H23" s="11" t="s">
        <v>6</v>
      </c>
      <c r="I23" s="11" t="str">
        <f t="shared" si="1"/>
        <v/>
      </c>
      <c r="J23" s="37"/>
      <c r="K23" s="37"/>
      <c r="L23" s="17"/>
      <c r="M23" s="12">
        <f>IF($J23=13,1,0)</f>
        <v>0</v>
      </c>
      <c r="N23" s="17"/>
      <c r="O23" s="12">
        <f>IF($K23=13,1,0)</f>
        <v>0</v>
      </c>
      <c r="P23" s="17"/>
      <c r="Q23" s="17"/>
      <c r="R23" s="17"/>
      <c r="S23" s="17"/>
    </row>
    <row r="24" spans="2:19" ht="15.9" customHeight="1" thickBot="1" x14ac:dyDescent="0.35">
      <c r="E24" s="18">
        <v>5</v>
      </c>
      <c r="F24" s="23">
        <v>8</v>
      </c>
      <c r="G24" s="11" t="str">
        <f t="shared" si="0"/>
        <v/>
      </c>
      <c r="H24" s="11" t="s">
        <v>6</v>
      </c>
      <c r="I24" s="11" t="str">
        <f t="shared" si="1"/>
        <v/>
      </c>
      <c r="J24" s="37"/>
      <c r="K24" s="37"/>
      <c r="L24" s="17"/>
      <c r="M24" s="17"/>
      <c r="N24" s="17"/>
      <c r="O24" s="17"/>
      <c r="P24" s="12">
        <f>IF($J24=13,1,0)</f>
        <v>0</v>
      </c>
      <c r="Q24" s="17"/>
      <c r="R24" s="17"/>
      <c r="S24" s="12">
        <f>IF($K24=13,1,0)</f>
        <v>0</v>
      </c>
    </row>
    <row r="25" spans="2:19" ht="15.9" customHeight="1" thickBot="1" x14ac:dyDescent="0.35">
      <c r="E25" s="18">
        <v>6</v>
      </c>
      <c r="F25" s="23">
        <v>7</v>
      </c>
      <c r="G25" s="11" t="str">
        <f t="shared" si="0"/>
        <v/>
      </c>
      <c r="H25" s="11" t="s">
        <v>6</v>
      </c>
      <c r="I25" s="11" t="str">
        <f t="shared" si="1"/>
        <v/>
      </c>
      <c r="J25" s="37"/>
      <c r="K25" s="37"/>
      <c r="L25" s="17"/>
      <c r="M25" s="17"/>
      <c r="N25" s="17"/>
      <c r="O25" s="17"/>
      <c r="P25" s="17"/>
      <c r="Q25" s="12">
        <f>IF($J25=13,1,0)</f>
        <v>0</v>
      </c>
      <c r="R25" s="12">
        <f>IF($K25=13,1,0)</f>
        <v>0</v>
      </c>
      <c r="S25" s="17"/>
    </row>
    <row r="26" spans="2:19" ht="15.9" customHeight="1" thickBot="1" x14ac:dyDescent="0.35">
      <c r="E26" s="18">
        <v>1</v>
      </c>
      <c r="F26" s="23">
        <v>2</v>
      </c>
      <c r="G26" s="11" t="str">
        <f t="shared" si="0"/>
        <v/>
      </c>
      <c r="H26" s="11" t="s">
        <v>6</v>
      </c>
      <c r="I26" s="11" t="str">
        <f t="shared" si="1"/>
        <v/>
      </c>
      <c r="J26" s="37"/>
      <c r="K26" s="37"/>
      <c r="L26" s="12">
        <f>IF($J26=13,1,0)</f>
        <v>0</v>
      </c>
      <c r="M26" s="12">
        <f>IF($K26=13,1,0)</f>
        <v>0</v>
      </c>
      <c r="N26" s="17"/>
      <c r="O26" s="17"/>
      <c r="P26" s="17"/>
      <c r="Q26" s="17"/>
      <c r="R26" s="17"/>
      <c r="S26" s="17"/>
    </row>
    <row r="27" spans="2:19" ht="15.9" customHeight="1" thickBot="1" x14ac:dyDescent="0.35">
      <c r="E27" s="18">
        <v>3</v>
      </c>
      <c r="F27" s="23">
        <v>8</v>
      </c>
      <c r="G27" s="11" t="str">
        <f t="shared" si="0"/>
        <v/>
      </c>
      <c r="H27" s="11" t="s">
        <v>6</v>
      </c>
      <c r="I27" s="11" t="str">
        <f t="shared" si="1"/>
        <v/>
      </c>
      <c r="J27" s="37"/>
      <c r="K27" s="37"/>
      <c r="L27" s="17"/>
      <c r="M27" s="17"/>
      <c r="N27" s="12">
        <f>IF($J27=13,1,0)</f>
        <v>0</v>
      </c>
      <c r="O27" s="17"/>
      <c r="P27" s="17"/>
      <c r="Q27" s="17"/>
      <c r="R27" s="17"/>
      <c r="S27" s="12">
        <f>IF($K27=13,1,0)</f>
        <v>0</v>
      </c>
    </row>
    <row r="28" spans="2:19" ht="15.9" customHeight="1" thickBot="1" x14ac:dyDescent="0.35">
      <c r="E28" s="18">
        <v>4</v>
      </c>
      <c r="F28" s="23">
        <v>7</v>
      </c>
      <c r="G28" s="11" t="str">
        <f t="shared" si="0"/>
        <v/>
      </c>
      <c r="H28" s="11" t="s">
        <v>6</v>
      </c>
      <c r="I28" s="11" t="str">
        <f t="shared" si="1"/>
        <v/>
      </c>
      <c r="J28" s="37"/>
      <c r="K28" s="37"/>
      <c r="L28" s="17"/>
      <c r="M28" s="17"/>
      <c r="N28" s="17"/>
      <c r="O28" s="12">
        <f>IF($J28=13,1,0)</f>
        <v>0</v>
      </c>
      <c r="P28" s="17"/>
      <c r="Q28" s="17"/>
      <c r="R28" s="12">
        <f>IF($K28=13,1,0)</f>
        <v>0</v>
      </c>
      <c r="S28" s="17"/>
    </row>
    <row r="29" spans="2:19" ht="15.9" customHeight="1" thickBot="1" x14ac:dyDescent="0.35">
      <c r="E29" s="24">
        <v>5</v>
      </c>
      <c r="F29" s="25">
        <v>6</v>
      </c>
      <c r="G29" s="16" t="str">
        <f t="shared" si="0"/>
        <v/>
      </c>
      <c r="H29" s="16" t="s">
        <v>6</v>
      </c>
      <c r="I29" s="16" t="str">
        <f t="shared" si="1"/>
        <v/>
      </c>
      <c r="J29" s="37"/>
      <c r="K29" s="38"/>
      <c r="L29" s="19"/>
      <c r="M29" s="19"/>
      <c r="N29" s="19"/>
      <c r="O29" s="19"/>
      <c r="P29" s="12">
        <f>IF($J29=13,1,0)</f>
        <v>0</v>
      </c>
      <c r="Q29" s="12">
        <f>IF($K29=13,1,0)</f>
        <v>0</v>
      </c>
      <c r="R29" s="19"/>
      <c r="S29" s="19"/>
    </row>
    <row r="30" spans="2:19" ht="15.9" customHeight="1" thickTop="1" thickBot="1" x14ac:dyDescent="0.35">
      <c r="J30" s="84" t="s">
        <v>7</v>
      </c>
      <c r="K30" s="85"/>
      <c r="L30" s="36">
        <f>SUM(L2:L29)</f>
        <v>0</v>
      </c>
      <c r="M30" s="36">
        <f t="shared" ref="M30:S30" si="2">SUM(M2:M29)</f>
        <v>0</v>
      </c>
      <c r="N30" s="36">
        <f t="shared" si="2"/>
        <v>0</v>
      </c>
      <c r="O30" s="36">
        <f t="shared" si="2"/>
        <v>0</v>
      </c>
      <c r="P30" s="36">
        <f t="shared" si="2"/>
        <v>0</v>
      </c>
      <c r="Q30" s="36">
        <f t="shared" si="2"/>
        <v>0</v>
      </c>
      <c r="R30" s="36">
        <f t="shared" si="2"/>
        <v>0</v>
      </c>
      <c r="S30" s="36">
        <f t="shared" si="2"/>
        <v>0</v>
      </c>
    </row>
    <row r="31" spans="2:19" ht="15.6" thickTop="1" thickBot="1" x14ac:dyDescent="0.35">
      <c r="J31" s="84" t="s">
        <v>10</v>
      </c>
      <c r="K31" s="86"/>
      <c r="L31" s="36">
        <f>(J2+J6+J10+J14+J18+J22+J26)-(K2+K6+K10+K14+K18+K22+K26)</f>
        <v>0</v>
      </c>
      <c r="M31" s="36">
        <f>(J3+J8+J13+J17+J20+J23+K26)-(K3+K8+K13+K17+K20+K23+J26)</f>
        <v>0</v>
      </c>
      <c r="N31" s="36">
        <f>(J4+J9+K13+J16+J19+K22+J27)-(K4+K9+J13+K16+K19+J22+K27)</f>
        <v>0</v>
      </c>
      <c r="O31" s="36">
        <f>(J5+K9+J12+J15+K18+J23+J28)-(K5+J9+K12+K15+J18+K23+K28)</f>
        <v>0</v>
      </c>
      <c r="P31" s="36">
        <f>(K5+K8+J11+K14+K19+J24+J29)-(J5+J8+K11+J14+J19+K24+K29)</f>
        <v>0</v>
      </c>
      <c r="Q31" s="36">
        <f>(K4+J7+K10+K15+K20+J25+K29)-(J4+K7+J10+J15+J20+K25+J29)</f>
        <v>0</v>
      </c>
      <c r="R31" s="36">
        <f>(K6+K11+K16+J21+K25+K28+K3)-(J3+J6+J11+J16+K21+J25+J28)</f>
        <v>0</v>
      </c>
      <c r="S31" s="36">
        <f>(K2+K7+K12+K17+K21+K24+K27)-(J2+J7+J12+J17+J21+J24+J27)</f>
        <v>0</v>
      </c>
    </row>
    <row r="32" spans="2:19" ht="15" thickTop="1" x14ac:dyDescent="0.3"/>
  </sheetData>
  <sheetProtection algorithmName="SHA-512" hashValue="b7PhsQxlQM9qg5uZepoAidN7HtlMCmPPYfaqT6f5PHjlpvyI5wPiCYE0kkC7qWbzYGku/NU8jql9HoxQcLE+6A==" saltValue="ewqHvA08COZv/Tc/gRfVEA==" spinCount="100000" sheet="1" objects="1" scenarios="1"/>
  <protectedRanges>
    <protectedRange sqref="J2:K29" name="Plage1_1"/>
  </protectedRanges>
  <mergeCells count="4">
    <mergeCell ref="E1:F1"/>
    <mergeCell ref="J1:K1"/>
    <mergeCell ref="J30:K30"/>
    <mergeCell ref="J31:K3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9217" r:id="rId4" name="CommandButton1">
          <controlPr defaultSize="0" autoLine="0" autoPict="0" r:id="rId5">
            <anchor moveWithCells="1">
              <from>
                <xdr:col>1</xdr:col>
                <xdr:colOff>22860</xdr:colOff>
                <xdr:row>12</xdr:row>
                <xdr:rowOff>114300</xdr:rowOff>
              </from>
              <to>
                <xdr:col>1</xdr:col>
                <xdr:colOff>1478280</xdr:colOff>
                <xdr:row>14</xdr:row>
                <xdr:rowOff>190500</xdr:rowOff>
              </to>
            </anchor>
          </controlPr>
        </control>
      </mc:Choice>
      <mc:Fallback>
        <control shapeId="9217" r:id="rId4" name="CommandButton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V32"/>
  <sheetViews>
    <sheetView showGridLines="0" showRowColHeaders="0" workbookViewId="0">
      <selection activeCell="B23" sqref="B23"/>
    </sheetView>
  </sheetViews>
  <sheetFormatPr baseColWidth="10" defaultRowHeight="14.4" x14ac:dyDescent="0.3"/>
  <cols>
    <col min="1" max="1" width="3.6640625" customWidth="1"/>
    <col min="2" max="2" width="22.5546875" customWidth="1"/>
    <col min="3" max="4" width="2" customWidth="1"/>
    <col min="5" max="6" width="4.6640625" style="4" customWidth="1"/>
    <col min="7" max="7" width="25.6640625" customWidth="1"/>
    <col min="8" max="8" width="5.33203125" customWidth="1"/>
    <col min="9" max="9" width="25.6640625" customWidth="1"/>
    <col min="10" max="10" width="6.88671875" style="34" customWidth="1"/>
    <col min="11" max="11" width="6" style="34" customWidth="1"/>
    <col min="12" max="19" width="4.6640625" style="1" customWidth="1"/>
  </cols>
  <sheetData>
    <row r="1" spans="1:22" s="26" customFormat="1" ht="31.5" customHeight="1" thickTop="1" thickBot="1" x14ac:dyDescent="0.35">
      <c r="B1" s="27" t="s">
        <v>16</v>
      </c>
      <c r="C1" s="28"/>
      <c r="D1" s="28"/>
      <c r="E1" s="82" t="s">
        <v>5</v>
      </c>
      <c r="F1" s="82"/>
      <c r="G1" s="33" t="s">
        <v>8</v>
      </c>
      <c r="H1" s="29" t="s">
        <v>4</v>
      </c>
      <c r="I1" s="33" t="s">
        <v>9</v>
      </c>
      <c r="J1" s="83" t="s">
        <v>3</v>
      </c>
      <c r="K1" s="83"/>
      <c r="L1" s="33">
        <v>1</v>
      </c>
      <c r="M1" s="33">
        <v>2</v>
      </c>
      <c r="N1" s="33">
        <v>3</v>
      </c>
      <c r="O1" s="33">
        <v>4</v>
      </c>
      <c r="P1" s="33">
        <v>5</v>
      </c>
      <c r="Q1" s="33">
        <v>6</v>
      </c>
      <c r="R1" s="33">
        <v>7</v>
      </c>
      <c r="S1" s="33">
        <v>8</v>
      </c>
    </row>
    <row r="2" spans="1:22" ht="15.9" customHeight="1" thickTop="1" thickBot="1" x14ac:dyDescent="0.35">
      <c r="A2">
        <v>1</v>
      </c>
      <c r="B2" s="2" t="e">
        <f>Tirage_poules!#REF!</f>
        <v>#REF!</v>
      </c>
      <c r="C2" s="8"/>
      <c r="D2" s="8"/>
      <c r="E2" s="12">
        <v>1</v>
      </c>
      <c r="F2" s="22">
        <v>8</v>
      </c>
      <c r="G2" s="11" t="str">
        <f>IFERROR(VLOOKUP(E2,$A$2:$B$9,2,0),"")</f>
        <v/>
      </c>
      <c r="H2" s="11" t="s">
        <v>6</v>
      </c>
      <c r="I2" s="11" t="str">
        <f>IFERROR(VLOOKUP(F2,$A$2:$B$9,2,0),"")</f>
        <v/>
      </c>
      <c r="J2" s="37"/>
      <c r="K2" s="37"/>
      <c r="L2" s="12">
        <f>IF($J2=13,1,0)</f>
        <v>0</v>
      </c>
      <c r="M2" s="13"/>
      <c r="N2" s="13"/>
      <c r="O2" s="13"/>
      <c r="P2" s="13"/>
      <c r="Q2" s="13"/>
      <c r="R2" s="13"/>
      <c r="S2" s="12">
        <f>IF($K2=13,1,0)</f>
        <v>0</v>
      </c>
    </row>
    <row r="3" spans="1:22" ht="15.9" customHeight="1" thickTop="1" thickBot="1" x14ac:dyDescent="0.35">
      <c r="A3">
        <v>2</v>
      </c>
      <c r="B3" s="2" t="e">
        <f>Tirage_poules!#REF!</f>
        <v>#REF!</v>
      </c>
      <c r="C3" s="8"/>
      <c r="D3" s="8"/>
      <c r="E3" s="15">
        <v>2</v>
      </c>
      <c r="F3" s="23">
        <v>7</v>
      </c>
      <c r="G3" s="11" t="str">
        <f t="shared" ref="G3:G29" si="0">IFERROR(VLOOKUP(E3,$A$2:$B$9,2,0),"")</f>
        <v/>
      </c>
      <c r="H3" s="11" t="s">
        <v>6</v>
      </c>
      <c r="I3" s="11" t="str">
        <f t="shared" ref="I3:I29" si="1">IFERROR(VLOOKUP(F3,$A$2:$B$9,2,0),"")</f>
        <v/>
      </c>
      <c r="J3" s="37"/>
      <c r="K3" s="37"/>
      <c r="L3" s="14"/>
      <c r="M3" s="12">
        <f>IF($J3=13,1,0)</f>
        <v>0</v>
      </c>
      <c r="N3" s="14"/>
      <c r="O3" s="14"/>
      <c r="P3" s="14"/>
      <c r="Q3" s="14"/>
      <c r="R3" s="12">
        <f>IF($K3=13,1,0)</f>
        <v>0</v>
      </c>
      <c r="S3" s="14"/>
    </row>
    <row r="4" spans="1:22" ht="15.9" customHeight="1" thickTop="1" thickBot="1" x14ac:dyDescent="0.35">
      <c r="A4">
        <v>3</v>
      </c>
      <c r="B4" s="2" t="e">
        <f>Tirage_poules!#REF!</f>
        <v>#REF!</v>
      </c>
      <c r="C4" s="8"/>
      <c r="D4" s="8"/>
      <c r="E4" s="15">
        <v>3</v>
      </c>
      <c r="F4" s="23">
        <v>6</v>
      </c>
      <c r="G4" s="11" t="str">
        <f t="shared" si="0"/>
        <v/>
      </c>
      <c r="H4" s="11" t="s">
        <v>6</v>
      </c>
      <c r="I4" s="11" t="str">
        <f t="shared" si="1"/>
        <v/>
      </c>
      <c r="J4" s="37"/>
      <c r="K4" s="37"/>
      <c r="L4" s="14"/>
      <c r="M4" s="14"/>
      <c r="N4" s="12">
        <f>IF($J4=13,1,0)</f>
        <v>0</v>
      </c>
      <c r="O4" s="14"/>
      <c r="P4" s="14"/>
      <c r="Q4" s="12">
        <f>IF($K4=13,1,0)</f>
        <v>0</v>
      </c>
      <c r="R4" s="14"/>
      <c r="S4" s="14"/>
    </row>
    <row r="5" spans="1:22" ht="15.9" customHeight="1" thickTop="1" thickBot="1" x14ac:dyDescent="0.35">
      <c r="A5">
        <v>4</v>
      </c>
      <c r="B5" s="2" t="e">
        <f>Tirage_poules!#REF!</f>
        <v>#REF!</v>
      </c>
      <c r="C5" s="8"/>
      <c r="D5" s="8"/>
      <c r="E5" s="15">
        <v>4</v>
      </c>
      <c r="F5" s="23">
        <v>5</v>
      </c>
      <c r="G5" s="11" t="str">
        <f t="shared" si="0"/>
        <v/>
      </c>
      <c r="H5" s="11" t="s">
        <v>6</v>
      </c>
      <c r="I5" s="11" t="str">
        <f t="shared" si="1"/>
        <v/>
      </c>
      <c r="J5" s="37"/>
      <c r="K5" s="37"/>
      <c r="L5" s="14"/>
      <c r="M5" s="14"/>
      <c r="N5" s="14"/>
      <c r="O5" s="12">
        <f>IF($J5=13,1,0)</f>
        <v>0</v>
      </c>
      <c r="P5" s="12">
        <f>IF($K5=13,1,0)</f>
        <v>0</v>
      </c>
      <c r="Q5" s="14"/>
      <c r="R5" s="14"/>
      <c r="S5" s="14"/>
    </row>
    <row r="6" spans="1:22" ht="15.9" customHeight="1" thickTop="1" thickBot="1" x14ac:dyDescent="0.35">
      <c r="A6">
        <v>5</v>
      </c>
      <c r="B6" s="2" t="e">
        <f>Tirage_poules!#REF!</f>
        <v>#REF!</v>
      </c>
      <c r="C6" s="8"/>
      <c r="D6" s="8"/>
      <c r="E6" s="15">
        <v>1</v>
      </c>
      <c r="F6" s="23">
        <v>7</v>
      </c>
      <c r="G6" s="11" t="str">
        <f t="shared" si="0"/>
        <v/>
      </c>
      <c r="H6" s="11" t="s">
        <v>6</v>
      </c>
      <c r="I6" s="11" t="str">
        <f t="shared" si="1"/>
        <v/>
      </c>
      <c r="J6" s="37"/>
      <c r="K6" s="37"/>
      <c r="L6" s="12">
        <f>IF($J6=13,1,0)</f>
        <v>0</v>
      </c>
      <c r="M6" s="14"/>
      <c r="N6" s="14"/>
      <c r="O6" s="14"/>
      <c r="P6" s="14"/>
      <c r="Q6" s="14"/>
      <c r="R6" s="12">
        <f>IF($K6=13,1,0)</f>
        <v>0</v>
      </c>
      <c r="S6" s="14"/>
    </row>
    <row r="7" spans="1:22" ht="15.9" customHeight="1" thickTop="1" thickBot="1" x14ac:dyDescent="0.35">
      <c r="A7">
        <v>6</v>
      </c>
      <c r="B7" s="2" t="e">
        <f>Tirage_poules!#REF!</f>
        <v>#REF!</v>
      </c>
      <c r="C7" s="8"/>
      <c r="D7" s="8"/>
      <c r="E7" s="15">
        <v>6</v>
      </c>
      <c r="F7" s="23">
        <v>8</v>
      </c>
      <c r="G7" s="11" t="str">
        <f t="shared" si="0"/>
        <v/>
      </c>
      <c r="H7" s="11" t="s">
        <v>6</v>
      </c>
      <c r="I7" s="11" t="str">
        <f t="shared" si="1"/>
        <v/>
      </c>
      <c r="J7" s="37"/>
      <c r="K7" s="37"/>
      <c r="L7" s="14"/>
      <c r="M7" s="14"/>
      <c r="N7" s="14"/>
      <c r="O7" s="14"/>
      <c r="P7" s="14"/>
      <c r="Q7" s="12">
        <f>IF($J7=13,1,0)</f>
        <v>0</v>
      </c>
      <c r="R7" s="14"/>
      <c r="S7" s="12">
        <f>IF($K7=13,1,0)</f>
        <v>0</v>
      </c>
    </row>
    <row r="8" spans="1:22" ht="15.9" customHeight="1" thickTop="1" thickBot="1" x14ac:dyDescent="0.4">
      <c r="A8">
        <v>7</v>
      </c>
      <c r="B8" s="2" t="e">
        <f>Tirage_poules!#REF!</f>
        <v>#REF!</v>
      </c>
      <c r="C8" s="8"/>
      <c r="D8" s="8"/>
      <c r="E8" s="15">
        <v>2</v>
      </c>
      <c r="F8" s="23">
        <v>5</v>
      </c>
      <c r="G8" s="11" t="str">
        <f t="shared" si="0"/>
        <v/>
      </c>
      <c r="H8" s="11" t="s">
        <v>6</v>
      </c>
      <c r="I8" s="11" t="str">
        <f t="shared" si="1"/>
        <v/>
      </c>
      <c r="J8" s="37"/>
      <c r="K8" s="37"/>
      <c r="L8" s="14"/>
      <c r="M8" s="12">
        <f>IF($J8=13,1,0)</f>
        <v>0</v>
      </c>
      <c r="N8" s="14"/>
      <c r="O8" s="14"/>
      <c r="P8" s="12">
        <f>IF($K8=13,1,0)</f>
        <v>0</v>
      </c>
      <c r="Q8" s="14"/>
      <c r="R8" s="14"/>
      <c r="S8" s="14"/>
      <c r="V8" s="30"/>
    </row>
    <row r="9" spans="1:22" ht="15.9" customHeight="1" thickTop="1" thickBot="1" x14ac:dyDescent="0.35">
      <c r="A9">
        <v>8</v>
      </c>
      <c r="B9" s="31" t="e">
        <f>Tirage_poules!#REF!</f>
        <v>#REF!</v>
      </c>
      <c r="C9" s="8"/>
      <c r="D9" s="8"/>
      <c r="E9" s="15">
        <v>3</v>
      </c>
      <c r="F9" s="23">
        <v>4</v>
      </c>
      <c r="G9" s="11" t="str">
        <f t="shared" si="0"/>
        <v/>
      </c>
      <c r="H9" s="11" t="s">
        <v>6</v>
      </c>
      <c r="I9" s="11" t="str">
        <f t="shared" si="1"/>
        <v/>
      </c>
      <c r="J9" s="37"/>
      <c r="K9" s="37"/>
      <c r="L9" s="14"/>
      <c r="M9" s="14"/>
      <c r="N9" s="12">
        <f>IF($J9=13,1,0)</f>
        <v>0</v>
      </c>
      <c r="O9" s="12">
        <f>IF($K9=13,1,0)</f>
        <v>0</v>
      </c>
      <c r="P9" s="14"/>
      <c r="Q9" s="14"/>
      <c r="R9" s="14"/>
      <c r="S9" s="14"/>
    </row>
    <row r="10" spans="1:22" ht="15.9" customHeight="1" thickTop="1" thickBot="1" x14ac:dyDescent="0.35">
      <c r="E10" s="18">
        <v>1</v>
      </c>
      <c r="F10" s="23">
        <v>6</v>
      </c>
      <c r="G10" s="11" t="str">
        <f t="shared" si="0"/>
        <v/>
      </c>
      <c r="H10" s="11" t="s">
        <v>6</v>
      </c>
      <c r="I10" s="11" t="str">
        <f t="shared" si="1"/>
        <v/>
      </c>
      <c r="J10" s="37"/>
      <c r="K10" s="37"/>
      <c r="L10" s="12">
        <f>IF($J10=13,1,0)</f>
        <v>0</v>
      </c>
      <c r="M10" s="14"/>
      <c r="N10" s="14"/>
      <c r="O10" s="14"/>
      <c r="P10" s="14"/>
      <c r="Q10" s="12">
        <f>IF($K10=13,1,0)</f>
        <v>0</v>
      </c>
      <c r="R10" s="14"/>
      <c r="S10" s="14"/>
    </row>
    <row r="11" spans="1:22" ht="15.9" customHeight="1" thickBot="1" x14ac:dyDescent="0.35">
      <c r="E11" s="18">
        <v>5</v>
      </c>
      <c r="F11" s="23">
        <v>7</v>
      </c>
      <c r="G11" s="11" t="str">
        <f t="shared" si="0"/>
        <v/>
      </c>
      <c r="H11" s="11" t="s">
        <v>6</v>
      </c>
      <c r="I11" s="11" t="str">
        <f t="shared" si="1"/>
        <v/>
      </c>
      <c r="J11" s="37"/>
      <c r="K11" s="37"/>
      <c r="L11" s="14"/>
      <c r="M11" s="14"/>
      <c r="N11" s="14"/>
      <c r="O11" s="14"/>
      <c r="P11" s="12">
        <f>IF($J11=13,1,0)</f>
        <v>0</v>
      </c>
      <c r="Q11" s="14"/>
      <c r="R11" s="12">
        <f>IF($K11=13,1,0)</f>
        <v>0</v>
      </c>
      <c r="S11" s="14"/>
    </row>
    <row r="12" spans="1:22" ht="15.9" customHeight="1" thickBot="1" x14ac:dyDescent="0.35">
      <c r="B12" s="35"/>
      <c r="C12" s="32"/>
      <c r="D12" s="20"/>
      <c r="E12" s="18">
        <v>4</v>
      </c>
      <c r="F12" s="23">
        <v>8</v>
      </c>
      <c r="G12" s="11" t="str">
        <f t="shared" si="0"/>
        <v/>
      </c>
      <c r="H12" s="11" t="s">
        <v>6</v>
      </c>
      <c r="I12" s="11" t="str">
        <f t="shared" si="1"/>
        <v/>
      </c>
      <c r="J12" s="37"/>
      <c r="K12" s="37"/>
      <c r="L12" s="14"/>
      <c r="M12" s="14"/>
      <c r="N12" s="14"/>
      <c r="O12" s="12">
        <f>IF($J12=13,1,0)</f>
        <v>0</v>
      </c>
      <c r="P12" s="14"/>
      <c r="Q12" s="14"/>
      <c r="R12" s="14"/>
      <c r="S12" s="12">
        <f>IF($K12=13,1,0)</f>
        <v>0</v>
      </c>
    </row>
    <row r="13" spans="1:22" ht="15.9" customHeight="1" thickBot="1" x14ac:dyDescent="0.35">
      <c r="B13" s="35"/>
      <c r="C13" s="32"/>
      <c r="D13" s="20"/>
      <c r="E13" s="18">
        <v>2</v>
      </c>
      <c r="F13" s="23">
        <v>3</v>
      </c>
      <c r="G13" s="11" t="str">
        <f t="shared" si="0"/>
        <v/>
      </c>
      <c r="H13" s="11" t="s">
        <v>6</v>
      </c>
      <c r="I13" s="11" t="str">
        <f t="shared" si="1"/>
        <v/>
      </c>
      <c r="J13" s="37"/>
      <c r="K13" s="37"/>
      <c r="L13" s="14"/>
      <c r="M13" s="12">
        <f>IF($J13=13,1,0)</f>
        <v>0</v>
      </c>
      <c r="N13" s="12">
        <f>IF($K13=13,1,0)</f>
        <v>0</v>
      </c>
      <c r="O13" s="14"/>
      <c r="P13" s="14"/>
      <c r="Q13" s="14"/>
      <c r="R13" s="14"/>
      <c r="S13" s="14"/>
    </row>
    <row r="14" spans="1:22" ht="15.9" customHeight="1" thickBot="1" x14ac:dyDescent="0.35">
      <c r="B14" s="35"/>
      <c r="C14" s="32"/>
      <c r="D14" s="20"/>
      <c r="E14" s="18">
        <v>1</v>
      </c>
      <c r="F14" s="23">
        <v>5</v>
      </c>
      <c r="G14" s="11" t="str">
        <f t="shared" si="0"/>
        <v/>
      </c>
      <c r="H14" s="11" t="s">
        <v>6</v>
      </c>
      <c r="I14" s="11" t="str">
        <f t="shared" si="1"/>
        <v/>
      </c>
      <c r="J14" s="37"/>
      <c r="K14" s="37"/>
      <c r="L14" s="12">
        <f>IF($J14=13,1,0)</f>
        <v>0</v>
      </c>
      <c r="M14" s="17"/>
      <c r="N14" s="17"/>
      <c r="O14" s="17"/>
      <c r="P14" s="12">
        <f>IF($K14=13,1,0)</f>
        <v>0</v>
      </c>
      <c r="Q14" s="17"/>
      <c r="R14" s="17"/>
      <c r="S14" s="17"/>
    </row>
    <row r="15" spans="1:22" ht="15.9" customHeight="1" thickBot="1" x14ac:dyDescent="0.35">
      <c r="B15" s="35"/>
      <c r="C15" s="32"/>
      <c r="D15" s="20"/>
      <c r="E15" s="18">
        <v>4</v>
      </c>
      <c r="F15" s="23">
        <v>6</v>
      </c>
      <c r="G15" s="11" t="str">
        <f t="shared" si="0"/>
        <v/>
      </c>
      <c r="H15" s="11" t="s">
        <v>6</v>
      </c>
      <c r="I15" s="11" t="str">
        <f t="shared" si="1"/>
        <v/>
      </c>
      <c r="J15" s="37"/>
      <c r="K15" s="37"/>
      <c r="L15" s="17"/>
      <c r="M15" s="17"/>
      <c r="N15" s="17"/>
      <c r="O15" s="12">
        <f>IF($J15=13,1,0)</f>
        <v>0</v>
      </c>
      <c r="P15" s="17"/>
      <c r="Q15" s="12">
        <f>IF($K15=13,1,0)</f>
        <v>0</v>
      </c>
      <c r="R15" s="17"/>
      <c r="S15" s="17"/>
    </row>
    <row r="16" spans="1:22" ht="15.9" customHeight="1" thickBot="1" x14ac:dyDescent="0.35">
      <c r="B16" s="35"/>
      <c r="C16" s="32"/>
      <c r="D16" s="20"/>
      <c r="E16" s="18">
        <v>3</v>
      </c>
      <c r="F16" s="23">
        <v>7</v>
      </c>
      <c r="G16" s="11" t="str">
        <f t="shared" si="0"/>
        <v/>
      </c>
      <c r="H16" s="11" t="s">
        <v>6</v>
      </c>
      <c r="I16" s="11" t="str">
        <f t="shared" si="1"/>
        <v/>
      </c>
      <c r="J16" s="37"/>
      <c r="K16" s="37"/>
      <c r="L16" s="17"/>
      <c r="M16" s="17"/>
      <c r="N16" s="12">
        <f>IF($J16=13,1,0)</f>
        <v>0</v>
      </c>
      <c r="O16" s="17"/>
      <c r="P16" s="17"/>
      <c r="Q16" s="17"/>
      <c r="R16" s="12">
        <f>IF($K16=13,1,0)</f>
        <v>0</v>
      </c>
      <c r="S16" s="17"/>
    </row>
    <row r="17" spans="2:19" ht="15.9" customHeight="1" thickBot="1" x14ac:dyDescent="0.35">
      <c r="B17" s="35"/>
      <c r="C17" s="32"/>
      <c r="D17" s="20"/>
      <c r="E17" s="18">
        <v>2</v>
      </c>
      <c r="F17" s="23">
        <v>8</v>
      </c>
      <c r="G17" s="11" t="str">
        <f t="shared" si="0"/>
        <v/>
      </c>
      <c r="H17" s="11" t="s">
        <v>6</v>
      </c>
      <c r="I17" s="11" t="str">
        <f t="shared" si="1"/>
        <v/>
      </c>
      <c r="J17" s="37"/>
      <c r="K17" s="37"/>
      <c r="L17" s="17"/>
      <c r="M17" s="12">
        <f>IF($J17=13,1,0)</f>
        <v>0</v>
      </c>
      <c r="N17" s="17"/>
      <c r="O17" s="17"/>
      <c r="P17" s="17"/>
      <c r="Q17" s="17"/>
      <c r="R17" s="17"/>
      <c r="S17" s="12">
        <f>IF($K17=13,1,0)</f>
        <v>0</v>
      </c>
    </row>
    <row r="18" spans="2:19" ht="15.9" customHeight="1" thickBot="1" x14ac:dyDescent="0.35">
      <c r="B18" s="35"/>
      <c r="C18" s="32"/>
      <c r="D18" s="20"/>
      <c r="E18" s="18">
        <v>1</v>
      </c>
      <c r="F18" s="23">
        <v>4</v>
      </c>
      <c r="G18" s="11" t="str">
        <f t="shared" si="0"/>
        <v/>
      </c>
      <c r="H18" s="11" t="s">
        <v>6</v>
      </c>
      <c r="I18" s="11" t="str">
        <f t="shared" si="1"/>
        <v/>
      </c>
      <c r="J18" s="37"/>
      <c r="K18" s="37"/>
      <c r="L18" s="12">
        <f>IF($J18=13,1,0)</f>
        <v>0</v>
      </c>
      <c r="M18" s="17"/>
      <c r="N18" s="17"/>
      <c r="O18" s="12">
        <f>IF($K18=13,1,0)</f>
        <v>0</v>
      </c>
      <c r="P18" s="17"/>
      <c r="Q18" s="17"/>
      <c r="R18" s="17"/>
      <c r="S18" s="17"/>
    </row>
    <row r="19" spans="2:19" ht="15.9" customHeight="1" thickBot="1" x14ac:dyDescent="0.35">
      <c r="B19" s="35"/>
      <c r="C19" s="32"/>
      <c r="D19" s="20"/>
      <c r="E19" s="18">
        <v>3</v>
      </c>
      <c r="F19" s="23">
        <v>5</v>
      </c>
      <c r="G19" s="11" t="str">
        <f t="shared" si="0"/>
        <v/>
      </c>
      <c r="H19" s="11" t="s">
        <v>6</v>
      </c>
      <c r="I19" s="11" t="str">
        <f t="shared" si="1"/>
        <v/>
      </c>
      <c r="J19" s="37"/>
      <c r="K19" s="37"/>
      <c r="L19" s="17"/>
      <c r="M19" s="17"/>
      <c r="N19" s="12">
        <f>IF($J19=13,1,0)</f>
        <v>0</v>
      </c>
      <c r="O19" s="17"/>
      <c r="P19" s="12">
        <f>IF($K19=13,1,0)</f>
        <v>0</v>
      </c>
      <c r="Q19" s="17"/>
      <c r="R19" s="17"/>
      <c r="S19" s="17"/>
    </row>
    <row r="20" spans="2:19" ht="15.9" customHeight="1" thickBot="1" x14ac:dyDescent="0.35">
      <c r="D20" s="21"/>
      <c r="E20" s="18">
        <v>2</v>
      </c>
      <c r="F20" s="23">
        <v>6</v>
      </c>
      <c r="G20" s="11" t="str">
        <f t="shared" si="0"/>
        <v/>
      </c>
      <c r="H20" s="11" t="s">
        <v>6</v>
      </c>
      <c r="I20" s="11" t="str">
        <f t="shared" si="1"/>
        <v/>
      </c>
      <c r="J20" s="37"/>
      <c r="K20" s="37"/>
      <c r="L20" s="17"/>
      <c r="M20" s="12">
        <f>IF($J20=13,1,0)</f>
        <v>0</v>
      </c>
      <c r="N20" s="17"/>
      <c r="O20" s="17"/>
      <c r="P20" s="17"/>
      <c r="Q20" s="12">
        <f>IF($K20=13,1,0)</f>
        <v>0</v>
      </c>
      <c r="R20" s="17"/>
      <c r="S20" s="17"/>
    </row>
    <row r="21" spans="2:19" ht="15.9" customHeight="1" thickBot="1" x14ac:dyDescent="0.35">
      <c r="E21" s="18">
        <v>7</v>
      </c>
      <c r="F21" s="23">
        <v>8</v>
      </c>
      <c r="G21" s="11" t="str">
        <f t="shared" si="0"/>
        <v/>
      </c>
      <c r="H21" s="11" t="s">
        <v>6</v>
      </c>
      <c r="I21" s="11" t="str">
        <f t="shared" si="1"/>
        <v/>
      </c>
      <c r="J21" s="37"/>
      <c r="K21" s="37"/>
      <c r="L21" s="17"/>
      <c r="M21" s="17"/>
      <c r="N21" s="17"/>
      <c r="O21" s="17"/>
      <c r="P21" s="17"/>
      <c r="Q21" s="17"/>
      <c r="R21" s="12">
        <f>IF($J21=13,1,0)</f>
        <v>0</v>
      </c>
      <c r="S21" s="12">
        <f>IF($K21=13,1,0)</f>
        <v>0</v>
      </c>
    </row>
    <row r="22" spans="2:19" ht="15.9" customHeight="1" thickBot="1" x14ac:dyDescent="0.35">
      <c r="E22" s="18">
        <v>1</v>
      </c>
      <c r="F22" s="23">
        <v>3</v>
      </c>
      <c r="G22" s="11" t="str">
        <f t="shared" si="0"/>
        <v/>
      </c>
      <c r="H22" s="11" t="s">
        <v>6</v>
      </c>
      <c r="I22" s="11" t="str">
        <f t="shared" si="1"/>
        <v/>
      </c>
      <c r="J22" s="37"/>
      <c r="K22" s="37"/>
      <c r="L22" s="12">
        <f>IF($J22=13,1,0)</f>
        <v>0</v>
      </c>
      <c r="M22" s="17"/>
      <c r="N22" s="12">
        <f>IF($K22=13,1,0)</f>
        <v>0</v>
      </c>
      <c r="O22" s="17"/>
      <c r="P22" s="17"/>
      <c r="Q22" s="17"/>
      <c r="R22" s="17"/>
      <c r="S22" s="17"/>
    </row>
    <row r="23" spans="2:19" ht="15.9" customHeight="1" thickBot="1" x14ac:dyDescent="0.35">
      <c r="E23" s="18">
        <v>2</v>
      </c>
      <c r="F23" s="23">
        <v>4</v>
      </c>
      <c r="G23" s="11" t="str">
        <f t="shared" si="0"/>
        <v/>
      </c>
      <c r="H23" s="11" t="s">
        <v>6</v>
      </c>
      <c r="I23" s="11" t="str">
        <f t="shared" si="1"/>
        <v/>
      </c>
      <c r="J23" s="37"/>
      <c r="K23" s="37"/>
      <c r="L23" s="17"/>
      <c r="M23" s="12">
        <f>IF($J23=13,1,0)</f>
        <v>0</v>
      </c>
      <c r="N23" s="17"/>
      <c r="O23" s="12">
        <f>IF($K23=13,1,0)</f>
        <v>0</v>
      </c>
      <c r="P23" s="17"/>
      <c r="Q23" s="17"/>
      <c r="R23" s="17"/>
      <c r="S23" s="17"/>
    </row>
    <row r="24" spans="2:19" ht="15.9" customHeight="1" thickBot="1" x14ac:dyDescent="0.35">
      <c r="E24" s="18">
        <v>5</v>
      </c>
      <c r="F24" s="23">
        <v>8</v>
      </c>
      <c r="G24" s="11" t="str">
        <f t="shared" si="0"/>
        <v/>
      </c>
      <c r="H24" s="11" t="s">
        <v>6</v>
      </c>
      <c r="I24" s="11" t="str">
        <f t="shared" si="1"/>
        <v/>
      </c>
      <c r="J24" s="37"/>
      <c r="K24" s="37"/>
      <c r="L24" s="17"/>
      <c r="M24" s="17"/>
      <c r="N24" s="17"/>
      <c r="O24" s="17"/>
      <c r="P24" s="12">
        <f>IF($J24=13,1,0)</f>
        <v>0</v>
      </c>
      <c r="Q24" s="17"/>
      <c r="R24" s="17"/>
      <c r="S24" s="12">
        <f>IF($K24=13,1,0)</f>
        <v>0</v>
      </c>
    </row>
    <row r="25" spans="2:19" ht="15.9" customHeight="1" thickBot="1" x14ac:dyDescent="0.35">
      <c r="E25" s="18">
        <v>6</v>
      </c>
      <c r="F25" s="23">
        <v>7</v>
      </c>
      <c r="G25" s="11" t="str">
        <f t="shared" si="0"/>
        <v/>
      </c>
      <c r="H25" s="11" t="s">
        <v>6</v>
      </c>
      <c r="I25" s="11" t="str">
        <f t="shared" si="1"/>
        <v/>
      </c>
      <c r="J25" s="37"/>
      <c r="K25" s="37"/>
      <c r="L25" s="17"/>
      <c r="M25" s="17"/>
      <c r="N25" s="17"/>
      <c r="O25" s="17"/>
      <c r="P25" s="17"/>
      <c r="Q25" s="12">
        <f>IF($J25=13,1,0)</f>
        <v>0</v>
      </c>
      <c r="R25" s="12">
        <f>IF($K25=13,1,0)</f>
        <v>0</v>
      </c>
      <c r="S25" s="17"/>
    </row>
    <row r="26" spans="2:19" ht="15.9" customHeight="1" thickBot="1" x14ac:dyDescent="0.35">
      <c r="E26" s="18">
        <v>1</v>
      </c>
      <c r="F26" s="23">
        <v>2</v>
      </c>
      <c r="G26" s="11" t="str">
        <f t="shared" si="0"/>
        <v/>
      </c>
      <c r="H26" s="11" t="s">
        <v>6</v>
      </c>
      <c r="I26" s="11" t="str">
        <f t="shared" si="1"/>
        <v/>
      </c>
      <c r="J26" s="37"/>
      <c r="K26" s="37"/>
      <c r="L26" s="12">
        <f>IF($J26=13,1,0)</f>
        <v>0</v>
      </c>
      <c r="M26" s="12">
        <f>IF($K26=13,1,0)</f>
        <v>0</v>
      </c>
      <c r="N26" s="17"/>
      <c r="O26" s="17"/>
      <c r="P26" s="17"/>
      <c r="Q26" s="17"/>
      <c r="R26" s="17"/>
      <c r="S26" s="17"/>
    </row>
    <row r="27" spans="2:19" ht="15.9" customHeight="1" thickBot="1" x14ac:dyDescent="0.35">
      <c r="E27" s="18">
        <v>3</v>
      </c>
      <c r="F27" s="23">
        <v>8</v>
      </c>
      <c r="G27" s="11" t="str">
        <f t="shared" si="0"/>
        <v/>
      </c>
      <c r="H27" s="11" t="s">
        <v>6</v>
      </c>
      <c r="I27" s="11" t="str">
        <f t="shared" si="1"/>
        <v/>
      </c>
      <c r="J27" s="37"/>
      <c r="K27" s="37"/>
      <c r="L27" s="17"/>
      <c r="M27" s="17"/>
      <c r="N27" s="12">
        <f>IF($J27=13,1,0)</f>
        <v>0</v>
      </c>
      <c r="O27" s="17"/>
      <c r="P27" s="17"/>
      <c r="Q27" s="17"/>
      <c r="R27" s="17"/>
      <c r="S27" s="12">
        <f>IF($K27=13,1,0)</f>
        <v>0</v>
      </c>
    </row>
    <row r="28" spans="2:19" ht="15.9" customHeight="1" thickBot="1" x14ac:dyDescent="0.35">
      <c r="E28" s="18">
        <v>4</v>
      </c>
      <c r="F28" s="23">
        <v>7</v>
      </c>
      <c r="G28" s="11" t="str">
        <f t="shared" si="0"/>
        <v/>
      </c>
      <c r="H28" s="11" t="s">
        <v>6</v>
      </c>
      <c r="I28" s="11" t="str">
        <f t="shared" si="1"/>
        <v/>
      </c>
      <c r="J28" s="37"/>
      <c r="K28" s="37"/>
      <c r="L28" s="17"/>
      <c r="M28" s="17"/>
      <c r="N28" s="17"/>
      <c r="O28" s="12">
        <f>IF($J28=13,1,0)</f>
        <v>0</v>
      </c>
      <c r="P28" s="17"/>
      <c r="Q28" s="17"/>
      <c r="R28" s="12">
        <f>IF($K28=13,1,0)</f>
        <v>0</v>
      </c>
      <c r="S28" s="17"/>
    </row>
    <row r="29" spans="2:19" ht="15.9" customHeight="1" thickBot="1" x14ac:dyDescent="0.35">
      <c r="E29" s="24">
        <v>5</v>
      </c>
      <c r="F29" s="25">
        <v>6</v>
      </c>
      <c r="G29" s="16" t="str">
        <f t="shared" si="0"/>
        <v/>
      </c>
      <c r="H29" s="16" t="s">
        <v>6</v>
      </c>
      <c r="I29" s="16" t="str">
        <f t="shared" si="1"/>
        <v/>
      </c>
      <c r="J29" s="37"/>
      <c r="K29" s="38"/>
      <c r="L29" s="19"/>
      <c r="M29" s="19"/>
      <c r="N29" s="19"/>
      <c r="O29" s="19"/>
      <c r="P29" s="12">
        <f>IF($J29=13,1,0)</f>
        <v>0</v>
      </c>
      <c r="Q29" s="12">
        <f>IF($K29=13,1,0)</f>
        <v>0</v>
      </c>
      <c r="R29" s="19"/>
      <c r="S29" s="19"/>
    </row>
    <row r="30" spans="2:19" ht="15.9" customHeight="1" thickTop="1" thickBot="1" x14ac:dyDescent="0.35">
      <c r="J30" s="84" t="s">
        <v>7</v>
      </c>
      <c r="K30" s="85"/>
      <c r="L30" s="36">
        <f>SUM(L2:L29)</f>
        <v>0</v>
      </c>
      <c r="M30" s="36">
        <f t="shared" ref="M30:S30" si="2">SUM(M2:M29)</f>
        <v>0</v>
      </c>
      <c r="N30" s="36">
        <f t="shared" si="2"/>
        <v>0</v>
      </c>
      <c r="O30" s="36">
        <f t="shared" si="2"/>
        <v>0</v>
      </c>
      <c r="P30" s="36">
        <f t="shared" si="2"/>
        <v>0</v>
      </c>
      <c r="Q30" s="36">
        <f t="shared" si="2"/>
        <v>0</v>
      </c>
      <c r="R30" s="36">
        <f t="shared" si="2"/>
        <v>0</v>
      </c>
      <c r="S30" s="36">
        <f t="shared" si="2"/>
        <v>0</v>
      </c>
    </row>
    <row r="31" spans="2:19" ht="15.6" thickTop="1" thickBot="1" x14ac:dyDescent="0.35">
      <c r="J31" s="84" t="s">
        <v>10</v>
      </c>
      <c r="K31" s="86"/>
      <c r="L31" s="36">
        <f>(J2+J6+J10+J14+J18+J22+J26)-(K2+K6+K10+K14+K18+K22+K26)</f>
        <v>0</v>
      </c>
      <c r="M31" s="36">
        <f>(J3+J8+J13+J17+J20+J23+K26)-(K3+K8+K13+K17+K20+K23+J26)</f>
        <v>0</v>
      </c>
      <c r="N31" s="36">
        <f>(J4+J9+K13+J16+J19+K22+J27)-(K4+K9+J13+K16+K19+J22+K27)</f>
        <v>0</v>
      </c>
      <c r="O31" s="36">
        <f>(J5+K9+J12+J15+K18+J23+J28)-(K5+J9+K12+K15+J18+K23+K28)</f>
        <v>0</v>
      </c>
      <c r="P31" s="36">
        <f>(K5+K8+J11+K14+K19+J24+J29)-(J5+J8+K11+J14+J19+K24+K29)</f>
        <v>0</v>
      </c>
      <c r="Q31" s="36">
        <f>(K4+J7+K10+K15+K20+J25+K29)-(J4+K7+J10+J15+J20+K25+J29)</f>
        <v>0</v>
      </c>
      <c r="R31" s="36">
        <f>(K6+K11+K16+J21+K25+K28+K3)-(J3+J6+J11+J16+K21+J25+J28)</f>
        <v>0</v>
      </c>
      <c r="S31" s="36">
        <f>(K2+K7+K12+K17+K21+K24+K27)-(J2+J7+J12+J17+J21+J24+J27)</f>
        <v>0</v>
      </c>
    </row>
    <row r="32" spans="2:19" ht="15" thickTop="1" x14ac:dyDescent="0.3"/>
  </sheetData>
  <sheetProtection algorithmName="SHA-512" hashValue="kjh8kkTkNmg5/ut9FHYMHFOBxobAr+GtHfp/nTRkzNOuNlU2FDHGiO0FObkBZc08PaO7Kf8lJVBPWXd+Fw8Lxw==" saltValue="I3/aGxQM+RkOLAShxevK7g==" spinCount="100000" sheet="1" objects="1" scenarios="1"/>
  <protectedRanges>
    <protectedRange sqref="J2:K29" name="Plage1"/>
  </protectedRanges>
  <mergeCells count="4">
    <mergeCell ref="E1:F1"/>
    <mergeCell ref="J1:K1"/>
    <mergeCell ref="J30:K30"/>
    <mergeCell ref="J31:K3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3" r:id="rId3" name="CommandButton1">
          <controlPr defaultSize="0" autoLine="0" autoPict="0" r:id="rId4">
            <anchor moveWithCells="1">
              <from>
                <xdr:col>1</xdr:col>
                <xdr:colOff>22860</xdr:colOff>
                <xdr:row>12</xdr:row>
                <xdr:rowOff>114300</xdr:rowOff>
              </from>
              <to>
                <xdr:col>1</xdr:col>
                <xdr:colOff>1478280</xdr:colOff>
                <xdr:row>14</xdr:row>
                <xdr:rowOff>190500</xdr:rowOff>
              </to>
            </anchor>
          </controlPr>
        </control>
      </mc:Choice>
      <mc:Fallback>
        <control shapeId="8193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Tirage_poules</vt:lpstr>
      <vt:lpstr>Journée 1</vt:lpstr>
      <vt:lpstr>Poule 2</vt:lpstr>
      <vt:lpstr>Poule 3</vt:lpstr>
      <vt:lpstr>Poule 4</vt:lpstr>
      <vt:lpstr>Poule 5</vt:lpstr>
      <vt:lpstr>Poule 6</vt:lpstr>
      <vt:lpstr>Poule 8</vt:lpstr>
      <vt:lpstr>Poule 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Tirage 8 poules de 8 joueurs maxi</dc:title>
  <dc:creator>JCB40</dc:creator>
  <cp:lastModifiedBy>Moi Même</cp:lastModifiedBy>
  <cp:revision>12</cp:revision>
  <dcterms:created xsi:type="dcterms:W3CDTF">2022-03-09T15:53:12Z</dcterms:created>
  <dcterms:modified xsi:type="dcterms:W3CDTF">2022-04-29T14:36:19Z</dcterms:modified>
  <cp:version>18/3/2022 version 5</cp:version>
</cp:coreProperties>
</file>