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/>
  </bookViews>
  <sheets>
    <sheet name="Synthèse" sheetId="2" r:id="rId1"/>
    <sheet name="Données" sheetId="1" r:id="rId2"/>
  </sheets>
  <definedNames>
    <definedName name="dates">OFFSET(Données!$A$1,,1,,COUNTA(Données!$1:$1))</definedName>
    <definedName name="noms">OFFSET(Données!$A$1,1,,COUNTA(Données!$A:$A))</definedName>
    <definedName name="plage">OFFSET(Données!$A$1,1,1,COUNTA(Données!$A:$A),COUNTA(Données!$1:$1))</definedName>
  </definedNames>
  <calcPr calcId="152511"/>
</workbook>
</file>

<file path=xl/calcChain.xml><?xml version="1.0" encoding="utf-8"?>
<calcChain xmlns="http://schemas.openxmlformats.org/spreadsheetml/2006/main">
  <c r="N18" i="2" l="1"/>
  <c r="M18" i="2"/>
  <c r="L18" i="2"/>
  <c r="K18" i="2"/>
  <c r="J18" i="2"/>
  <c r="I18" i="2"/>
  <c r="H18" i="2"/>
  <c r="G18" i="2"/>
  <c r="F18" i="2"/>
  <c r="E18" i="2"/>
  <c r="D18" i="2"/>
  <c r="C18" i="2"/>
  <c r="B18" i="2"/>
  <c r="C23" i="2" l="1"/>
  <c r="C27" i="2"/>
  <c r="C31" i="2"/>
  <c r="C35" i="2"/>
  <c r="C39" i="2"/>
  <c r="C22" i="2"/>
  <c r="C20" i="2"/>
  <c r="C24" i="2"/>
  <c r="C28" i="2"/>
  <c r="C32" i="2"/>
  <c r="C36" i="2"/>
  <c r="C40" i="2"/>
  <c r="C19" i="2"/>
  <c r="C21" i="2"/>
  <c r="C25" i="2"/>
  <c r="C29" i="2"/>
  <c r="C33" i="2"/>
  <c r="C37" i="2"/>
  <c r="C41" i="2"/>
  <c r="C38" i="2"/>
  <c r="C26" i="2"/>
  <c r="C30" i="2"/>
  <c r="C34" i="2"/>
  <c r="D22" i="2"/>
  <c r="D26" i="2"/>
  <c r="D30" i="2"/>
  <c r="D34" i="2"/>
  <c r="D38" i="2"/>
  <c r="D21" i="2"/>
  <c r="D23" i="2"/>
  <c r="D27" i="2"/>
  <c r="D31" i="2"/>
  <c r="D35" i="2"/>
  <c r="D39" i="2"/>
  <c r="D20" i="2"/>
  <c r="D24" i="2"/>
  <c r="D28" i="2"/>
  <c r="D32" i="2"/>
  <c r="D36" i="2"/>
  <c r="D40" i="2"/>
  <c r="D25" i="2"/>
  <c r="D33" i="2"/>
  <c r="D37" i="2"/>
  <c r="D19" i="2"/>
  <c r="D29" i="2"/>
  <c r="D41" i="2"/>
  <c r="H22" i="2"/>
  <c r="H26" i="2"/>
  <c r="H30" i="2"/>
  <c r="H34" i="2"/>
  <c r="H38" i="2"/>
  <c r="H23" i="2"/>
  <c r="H27" i="2"/>
  <c r="H31" i="2"/>
  <c r="H35" i="2"/>
  <c r="H39" i="2"/>
  <c r="H25" i="2"/>
  <c r="H20" i="2"/>
  <c r="H24" i="2"/>
  <c r="H28" i="2"/>
  <c r="H32" i="2"/>
  <c r="H36" i="2"/>
  <c r="H40" i="2"/>
  <c r="H21" i="2"/>
  <c r="H29" i="2"/>
  <c r="H19" i="2"/>
  <c r="H33" i="2"/>
  <c r="H37" i="2"/>
  <c r="H41" i="2"/>
  <c r="L22" i="2"/>
  <c r="L26" i="2"/>
  <c r="L30" i="2"/>
  <c r="L34" i="2"/>
  <c r="L38" i="2"/>
  <c r="L23" i="2"/>
  <c r="L27" i="2"/>
  <c r="L31" i="2"/>
  <c r="L35" i="2"/>
  <c r="L39" i="2"/>
  <c r="L21" i="2"/>
  <c r="L20" i="2"/>
  <c r="L24" i="2"/>
  <c r="L28" i="2"/>
  <c r="L32" i="2"/>
  <c r="L36" i="2"/>
  <c r="L40" i="2"/>
  <c r="L25" i="2"/>
  <c r="L41" i="2"/>
  <c r="L29" i="2"/>
  <c r="L19" i="2"/>
  <c r="L33" i="2"/>
  <c r="L37" i="2"/>
  <c r="K23" i="2"/>
  <c r="K27" i="2"/>
  <c r="K31" i="2"/>
  <c r="K35" i="2"/>
  <c r="K39" i="2"/>
  <c r="K20" i="2"/>
  <c r="K24" i="2"/>
  <c r="K28" i="2"/>
  <c r="K32" i="2"/>
  <c r="K36" i="2"/>
  <c r="K40" i="2"/>
  <c r="K22" i="2"/>
  <c r="K21" i="2"/>
  <c r="K25" i="2"/>
  <c r="K29" i="2"/>
  <c r="K33" i="2"/>
  <c r="K37" i="2"/>
  <c r="K41" i="2"/>
  <c r="K19" i="2"/>
  <c r="K30" i="2"/>
  <c r="K34" i="2"/>
  <c r="K26" i="2"/>
  <c r="K38" i="2"/>
  <c r="E21" i="2"/>
  <c r="E25" i="2"/>
  <c r="E29" i="2"/>
  <c r="E33" i="2"/>
  <c r="E37" i="2"/>
  <c r="E41" i="2"/>
  <c r="E19" i="2"/>
  <c r="E20" i="2"/>
  <c r="E22" i="2"/>
  <c r="E26" i="2"/>
  <c r="E30" i="2"/>
  <c r="E34" i="2"/>
  <c r="E38" i="2"/>
  <c r="E23" i="2"/>
  <c r="E27" i="2"/>
  <c r="E31" i="2"/>
  <c r="E35" i="2"/>
  <c r="E39" i="2"/>
  <c r="E24" i="2"/>
  <c r="E28" i="2"/>
  <c r="E32" i="2"/>
  <c r="E40" i="2"/>
  <c r="E36" i="2"/>
  <c r="I21" i="2"/>
  <c r="I25" i="2"/>
  <c r="I29" i="2"/>
  <c r="I33" i="2"/>
  <c r="I37" i="2"/>
  <c r="I41" i="2"/>
  <c r="I19" i="2"/>
  <c r="I22" i="2"/>
  <c r="I26" i="2"/>
  <c r="I30" i="2"/>
  <c r="I34" i="2"/>
  <c r="I38" i="2"/>
  <c r="I24" i="2"/>
  <c r="I23" i="2"/>
  <c r="I27" i="2"/>
  <c r="I31" i="2"/>
  <c r="I35" i="2"/>
  <c r="I39" i="2"/>
  <c r="I20" i="2"/>
  <c r="I40" i="2"/>
  <c r="I28" i="2"/>
  <c r="I36" i="2"/>
  <c r="I32" i="2"/>
  <c r="M21" i="2"/>
  <c r="M25" i="2"/>
  <c r="M29" i="2"/>
  <c r="M33" i="2"/>
  <c r="M37" i="2"/>
  <c r="M41" i="2"/>
  <c r="M19" i="2"/>
  <c r="M24" i="2"/>
  <c r="M22" i="2"/>
  <c r="M26" i="2"/>
  <c r="M30" i="2"/>
  <c r="M34" i="2"/>
  <c r="M38" i="2"/>
  <c r="M20" i="2"/>
  <c r="M23" i="2"/>
  <c r="M27" i="2"/>
  <c r="M31" i="2"/>
  <c r="M35" i="2"/>
  <c r="M39" i="2"/>
  <c r="M36" i="2"/>
  <c r="M40" i="2"/>
  <c r="M32" i="2"/>
  <c r="M28" i="2"/>
  <c r="G23" i="2"/>
  <c r="G27" i="2"/>
  <c r="G31" i="2"/>
  <c r="G35" i="2"/>
  <c r="G39" i="2"/>
  <c r="G19" i="2"/>
  <c r="G20" i="2"/>
  <c r="G24" i="2"/>
  <c r="G28" i="2"/>
  <c r="G32" i="2"/>
  <c r="G36" i="2"/>
  <c r="G40" i="2"/>
  <c r="G21" i="2"/>
  <c r="G25" i="2"/>
  <c r="G29" i="2"/>
  <c r="G33" i="2"/>
  <c r="G37" i="2"/>
  <c r="G41" i="2"/>
  <c r="G22" i="2"/>
  <c r="G34" i="2"/>
  <c r="G38" i="2"/>
  <c r="G26" i="2"/>
  <c r="G30" i="2"/>
  <c r="B20" i="2"/>
  <c r="B24" i="2"/>
  <c r="B28" i="2"/>
  <c r="B32" i="2"/>
  <c r="B36" i="2"/>
  <c r="B40" i="2"/>
  <c r="B23" i="2"/>
  <c r="B21" i="2"/>
  <c r="B25" i="2"/>
  <c r="B29" i="2"/>
  <c r="B33" i="2"/>
  <c r="B37" i="2"/>
  <c r="B41" i="2"/>
  <c r="B19" i="2"/>
  <c r="B22" i="2"/>
  <c r="B26" i="2"/>
  <c r="B30" i="2"/>
  <c r="B34" i="2"/>
  <c r="B38" i="2"/>
  <c r="B27" i="2"/>
  <c r="B39" i="2"/>
  <c r="B31" i="2"/>
  <c r="B35" i="2"/>
  <c r="F20" i="2"/>
  <c r="F24" i="2"/>
  <c r="F28" i="2"/>
  <c r="F32" i="2"/>
  <c r="F36" i="2"/>
  <c r="F40" i="2"/>
  <c r="F41" i="2"/>
  <c r="F21" i="2"/>
  <c r="F25" i="2"/>
  <c r="F29" i="2"/>
  <c r="F33" i="2"/>
  <c r="F37" i="2"/>
  <c r="F19" i="2"/>
  <c r="F22" i="2"/>
  <c r="F26" i="2"/>
  <c r="F30" i="2"/>
  <c r="F34" i="2"/>
  <c r="F38" i="2"/>
  <c r="F23" i="2"/>
  <c r="F39" i="2"/>
  <c r="F35" i="2"/>
  <c r="F27" i="2"/>
  <c r="F31" i="2"/>
  <c r="J20" i="2"/>
  <c r="J24" i="2"/>
  <c r="J28" i="2"/>
  <c r="J32" i="2"/>
  <c r="J36" i="2"/>
  <c r="J40" i="2"/>
  <c r="J21" i="2"/>
  <c r="J25" i="2"/>
  <c r="J29" i="2"/>
  <c r="J33" i="2"/>
  <c r="J37" i="2"/>
  <c r="J41" i="2"/>
  <c r="J19" i="2"/>
  <c r="J23" i="2"/>
  <c r="J22" i="2"/>
  <c r="J26" i="2"/>
  <c r="J30" i="2"/>
  <c r="J34" i="2"/>
  <c r="J38" i="2"/>
  <c r="J35" i="2"/>
  <c r="J31" i="2"/>
  <c r="J39" i="2"/>
  <c r="J27" i="2"/>
  <c r="N20" i="2"/>
  <c r="N24" i="2"/>
  <c r="N28" i="2"/>
  <c r="N32" i="2"/>
  <c r="N36" i="2"/>
  <c r="N40" i="2"/>
  <c r="N41" i="2"/>
  <c r="N19" i="2"/>
  <c r="N23" i="2"/>
  <c r="N21" i="2"/>
  <c r="N25" i="2"/>
  <c r="N29" i="2"/>
  <c r="N33" i="2"/>
  <c r="N37" i="2"/>
  <c r="N22" i="2"/>
  <c r="N26" i="2"/>
  <c r="N30" i="2"/>
  <c r="N34" i="2"/>
  <c r="N38" i="2"/>
  <c r="N31" i="2"/>
  <c r="N27" i="2"/>
  <c r="N35" i="2"/>
  <c r="N39" i="2"/>
</calcChain>
</file>

<file path=xl/sharedStrings.xml><?xml version="1.0" encoding="utf-8"?>
<sst xmlns="http://schemas.openxmlformats.org/spreadsheetml/2006/main" count="53" uniqueCount="30">
  <si>
    <t>Pierre</t>
  </si>
  <si>
    <t>Alphonse</t>
  </si>
  <si>
    <t>Martine</t>
  </si>
  <si>
    <t>Nicolas</t>
  </si>
  <si>
    <t>Auguste</t>
  </si>
  <si>
    <t>Julien</t>
  </si>
  <si>
    <t>Aurélias</t>
  </si>
  <si>
    <t>Emmanuelle</t>
  </si>
  <si>
    <t>Hervé</t>
  </si>
  <si>
    <t>Ludovic</t>
  </si>
  <si>
    <t>Antoine</t>
  </si>
  <si>
    <t>Sophie</t>
  </si>
  <si>
    <t>Edwige</t>
  </si>
  <si>
    <t>Léonard</t>
  </si>
  <si>
    <t>Romain</t>
  </si>
  <si>
    <t>Maurice</t>
  </si>
  <si>
    <t>Marion</t>
  </si>
  <si>
    <t>Lucie</t>
  </si>
  <si>
    <t>Steeve</t>
  </si>
  <si>
    <t>Cindy</t>
  </si>
  <si>
    <t>Ariel</t>
  </si>
  <si>
    <t>Augustine</t>
  </si>
  <si>
    <t>Laurent</t>
  </si>
  <si>
    <t>Comment copier coller les données des douzes derniers mois de l'onglet "données" (du 31/12/2014 au 31/12/2015) en fonction de la date renseignée en B7 et copier l'ensemble des données en B19 ?</t>
  </si>
  <si>
    <t>dates</t>
  </si>
  <si>
    <t>=DECALER(Données!$A$1;;1;;NBVAL(Données!$1:$1))</t>
  </si>
  <si>
    <t>noms</t>
  </si>
  <si>
    <t>=DECALER(Données!$A$1;1;;NBVAL(Données!$A:$A))</t>
  </si>
  <si>
    <t>plage</t>
  </si>
  <si>
    <t>=DECALER(Données!$A$1;1;1;NBVAL(Données!$A:$A);NBVAL(Données!$1:$1))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</si>
</sst>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" fontId="0" fillId="0" borderId="0" xfId="0" applyNumberFormat="1"/>
    <xf numFmtId="14" fontId="0" fillId="2" borderId="2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N41"/>
  <sheetViews>
    <sheetView tabSelected="1" topLeftCell="A7" workbookViewId="0">
      <selection activeCell="G7" sqref="G7"/>
    </sheetView>
  </sheetViews>
  <sheetFormatPr baseColWidth="10" defaultRowHeight="15" x14ac:dyDescent="0.25"/>
  <cols>
    <col min="1" max="1" width="14.42578125" customWidth="1"/>
  </cols>
  <sheetData>
    <row r="3" spans="2:8" x14ac:dyDescent="0.25">
      <c r="B3" s="1"/>
    </row>
    <row r="5" spans="2:8" x14ac:dyDescent="0.25">
      <c r="B5" t="s">
        <v>23</v>
      </c>
    </row>
    <row r="7" spans="2:8" x14ac:dyDescent="0.25">
      <c r="G7" t="s">
        <v>24</v>
      </c>
      <c r="H7" t="s">
        <v>25</v>
      </c>
    </row>
    <row r="8" spans="2:8" x14ac:dyDescent="0.25">
      <c r="G8" t="s">
        <v>26</v>
      </c>
      <c r="H8" t="s">
        <v>27</v>
      </c>
    </row>
    <row r="9" spans="2:8" x14ac:dyDescent="0.25">
      <c r="G9" t="s">
        <v>28</v>
      </c>
      <c r="H9" t="s">
        <v>29</v>
      </c>
    </row>
    <row r="10" spans="2:8" x14ac:dyDescent="0.25">
      <c r="B10" s="1">
        <v>42400</v>
      </c>
    </row>
    <row r="18" spans="1:14" x14ac:dyDescent="0.25">
      <c r="B18" s="3">
        <f>EOMONTH($B$10,-12)</f>
        <v>42035</v>
      </c>
      <c r="C18" s="3">
        <f>EOMONTH($B$10,-11)</f>
        <v>42063</v>
      </c>
      <c r="D18" s="3">
        <f>EOMONTH($B$10,-10)</f>
        <v>42094</v>
      </c>
      <c r="E18" s="3">
        <f>EOMONTH($B$10,-9)</f>
        <v>42124</v>
      </c>
      <c r="F18" s="3">
        <f>EOMONTH($B$10,-8)</f>
        <v>42155</v>
      </c>
      <c r="G18" s="3">
        <f>EOMONTH($B$10,-7)</f>
        <v>42185</v>
      </c>
      <c r="H18" s="3">
        <f>EOMONTH($B$10,-6)</f>
        <v>42216</v>
      </c>
      <c r="I18" s="3">
        <f>EOMONTH($B$10,-5)</f>
        <v>42247</v>
      </c>
      <c r="J18" s="3">
        <f>EOMONTH($B$10,-4)</f>
        <v>42277</v>
      </c>
      <c r="K18" s="3">
        <f>EOMONTH($B$10,-3)</f>
        <v>42308</v>
      </c>
      <c r="L18" s="3">
        <f>EOMONTH($B$10,-2)</f>
        <v>42338</v>
      </c>
      <c r="M18" s="3">
        <f>EOMONTH($B$10,-1)</f>
        <v>42369</v>
      </c>
      <c r="N18" s="3">
        <f>B10</f>
        <v>42400</v>
      </c>
    </row>
    <row r="19" spans="1:14" x14ac:dyDescent="0.25">
      <c r="A19" t="s">
        <v>0</v>
      </c>
      <c r="B19" s="4">
        <f ca="1">INDEX(plage,MATCH($A19,noms,0),MATCH(B$18,dates,0))</f>
        <v>1</v>
      </c>
      <c r="C19" s="4">
        <f ca="1">INDEX(plage,MATCH($A19,noms,0),MATCH(C$18,dates,0))</f>
        <v>2</v>
      </c>
      <c r="D19" s="4">
        <f ca="1">INDEX(plage,MATCH($A19,noms,0),MATCH(D$18,dates,0))</f>
        <v>1</v>
      </c>
      <c r="E19" s="4">
        <f ca="1">INDEX(plage,MATCH($A19,noms,0),MATCH(E$18,dates,0))</f>
        <v>4</v>
      </c>
      <c r="F19" s="4">
        <f ca="1">INDEX(plage,MATCH($A19,noms,0),MATCH(F$18,dates,0))</f>
        <v>3</v>
      </c>
      <c r="G19" s="4">
        <f ca="1">INDEX(plage,MATCH($A19,noms,0),MATCH(G$18,dates,0))</f>
        <v>8</v>
      </c>
      <c r="H19" s="4">
        <f ca="1">INDEX(plage,MATCH($A19,noms,0),MATCH(H$18,dates,0))</f>
        <v>8</v>
      </c>
      <c r="I19" s="4">
        <f ca="1">INDEX(plage,MATCH($A19,noms,0),MATCH(I$18,dates,0))</f>
        <v>6</v>
      </c>
      <c r="J19" s="4">
        <f ca="1">INDEX(plage,MATCH($A19,noms,0),MATCH(J$18,dates,0))</f>
        <v>2</v>
      </c>
      <c r="K19" s="4">
        <f ca="1">INDEX(plage,MATCH($A19,noms,0),MATCH(K$18,dates,0))</f>
        <v>7</v>
      </c>
      <c r="L19" s="4">
        <f ca="1">INDEX(plage,MATCH($A19,noms,0),MATCH(L$18,dates,0))</f>
        <v>6</v>
      </c>
      <c r="M19" s="4">
        <f ca="1">INDEX(plage,MATCH($A19,noms,0),MATCH(M$18,dates,0))</f>
        <v>4</v>
      </c>
      <c r="N19" s="4">
        <f ca="1">INDEX(plage,MATCH($A19,noms,0),MATCH(N$18,dates,0))</f>
        <v>5</v>
      </c>
    </row>
    <row r="20" spans="1:14" x14ac:dyDescent="0.25">
      <c r="A20" t="s">
        <v>1</v>
      </c>
      <c r="B20" s="4">
        <f ca="1">INDEX(plage,MATCH($A20,noms,0),MATCH(B$18,dates,0))</f>
        <v>2</v>
      </c>
      <c r="C20" s="4">
        <f ca="1">INDEX(plage,MATCH($A20,noms,0),MATCH(C$18,dates,0))</f>
        <v>3</v>
      </c>
      <c r="D20" s="4">
        <f ca="1">INDEX(plage,MATCH($A20,noms,0),MATCH(D$18,dates,0))</f>
        <v>4</v>
      </c>
      <c r="E20" s="4">
        <f ca="1">INDEX(plage,MATCH($A20,noms,0),MATCH(E$18,dates,0))</f>
        <v>5</v>
      </c>
      <c r="F20" s="4">
        <f ca="1">INDEX(plage,MATCH($A20,noms,0),MATCH(F$18,dates,0))</f>
        <v>4</v>
      </c>
      <c r="G20" s="4">
        <f ca="1">INDEX(plage,MATCH($A20,noms,0),MATCH(G$18,dates,0))</f>
        <v>9</v>
      </c>
      <c r="H20" s="4">
        <f ca="1">INDEX(plage,MATCH($A20,noms,0),MATCH(H$18,dates,0))</f>
        <v>9</v>
      </c>
      <c r="I20" s="4">
        <f ca="1">INDEX(plage,MATCH($A20,noms,0),MATCH(I$18,dates,0))</f>
        <v>7</v>
      </c>
      <c r="J20" s="4">
        <f ca="1">INDEX(plage,MATCH($A20,noms,0),MATCH(J$18,dates,0))</f>
        <v>3</v>
      </c>
      <c r="K20" s="4">
        <f ca="1">INDEX(plage,MATCH($A20,noms,0),MATCH(K$18,dates,0))</f>
        <v>8</v>
      </c>
      <c r="L20" s="4">
        <f ca="1">INDEX(plage,MATCH($A20,noms,0),MATCH(L$18,dates,0))</f>
        <v>7</v>
      </c>
      <c r="M20" s="4">
        <f ca="1">INDEX(plage,MATCH($A20,noms,0),MATCH(M$18,dates,0))</f>
        <v>5</v>
      </c>
      <c r="N20" s="4">
        <f ca="1">INDEX(plage,MATCH($A20,noms,0),MATCH(N$18,dates,0))</f>
        <v>6</v>
      </c>
    </row>
    <row r="21" spans="1:14" x14ac:dyDescent="0.25">
      <c r="A21" t="s">
        <v>2</v>
      </c>
      <c r="B21" s="4">
        <f ca="1">INDEX(plage,MATCH($A21,noms,0),MATCH(B$18,dates,0))</f>
        <v>2</v>
      </c>
      <c r="C21" s="4">
        <f ca="1">INDEX(plage,MATCH($A21,noms,0),MATCH(C$18,dates,0))</f>
        <v>3</v>
      </c>
      <c r="D21" s="4">
        <f ca="1">INDEX(plage,MATCH($A21,noms,0),MATCH(D$18,dates,0))</f>
        <v>4</v>
      </c>
      <c r="E21" s="4">
        <f ca="1">INDEX(plage,MATCH($A21,noms,0),MATCH(E$18,dates,0))</f>
        <v>5</v>
      </c>
      <c r="F21" s="4">
        <f ca="1">INDEX(plage,MATCH($A21,noms,0),MATCH(F$18,dates,0))</f>
        <v>4</v>
      </c>
      <c r="G21" s="4">
        <f ca="1">INDEX(plage,MATCH($A21,noms,0),MATCH(G$18,dates,0))</f>
        <v>9</v>
      </c>
      <c r="H21" s="4">
        <f ca="1">INDEX(plage,MATCH($A21,noms,0),MATCH(H$18,dates,0))</f>
        <v>9</v>
      </c>
      <c r="I21" s="4">
        <f ca="1">INDEX(plage,MATCH($A21,noms,0),MATCH(I$18,dates,0))</f>
        <v>7</v>
      </c>
      <c r="J21" s="4">
        <f ca="1">INDEX(plage,MATCH($A21,noms,0),MATCH(J$18,dates,0))</f>
        <v>3</v>
      </c>
      <c r="K21" s="4">
        <f ca="1">INDEX(plage,MATCH($A21,noms,0),MATCH(K$18,dates,0))</f>
        <v>8</v>
      </c>
      <c r="L21" s="4">
        <f ca="1">INDEX(plage,MATCH($A21,noms,0),MATCH(L$18,dates,0))</f>
        <v>7</v>
      </c>
      <c r="M21" s="4">
        <f ca="1">INDEX(plage,MATCH($A21,noms,0),MATCH(M$18,dates,0))</f>
        <v>5</v>
      </c>
      <c r="N21" s="4">
        <f ca="1">INDEX(plage,MATCH($A21,noms,0),MATCH(N$18,dates,0))</f>
        <v>5</v>
      </c>
    </row>
    <row r="22" spans="1:14" x14ac:dyDescent="0.25">
      <c r="A22" t="s">
        <v>3</v>
      </c>
      <c r="B22" s="4">
        <f ca="1">INDEX(plage,MATCH($A22,noms,0),MATCH(B$18,dates,0))</f>
        <v>2</v>
      </c>
      <c r="C22" s="4">
        <f ca="1">INDEX(plage,MATCH($A22,noms,0),MATCH(C$18,dates,0))</f>
        <v>3</v>
      </c>
      <c r="D22" s="4">
        <f ca="1">INDEX(plage,MATCH($A22,noms,0),MATCH(D$18,dates,0))</f>
        <v>4</v>
      </c>
      <c r="E22" s="4">
        <f ca="1">INDEX(plage,MATCH($A22,noms,0),MATCH(E$18,dates,0))</f>
        <v>5</v>
      </c>
      <c r="F22" s="4">
        <f ca="1">INDEX(plage,MATCH($A22,noms,0),MATCH(F$18,dates,0))</f>
        <v>4</v>
      </c>
      <c r="G22" s="4">
        <f ca="1">INDEX(plage,MATCH($A22,noms,0),MATCH(G$18,dates,0))</f>
        <v>9</v>
      </c>
      <c r="H22" s="4">
        <f ca="1">INDEX(plage,MATCH($A22,noms,0),MATCH(H$18,dates,0))</f>
        <v>9</v>
      </c>
      <c r="I22" s="4">
        <f ca="1">INDEX(plage,MATCH($A22,noms,0),MATCH(I$18,dates,0))</f>
        <v>7</v>
      </c>
      <c r="J22" s="4">
        <f ca="1">INDEX(plage,MATCH($A22,noms,0),MATCH(J$18,dates,0))</f>
        <v>3</v>
      </c>
      <c r="K22" s="4">
        <f ca="1">INDEX(plage,MATCH($A22,noms,0),MATCH(K$18,dates,0))</f>
        <v>8</v>
      </c>
      <c r="L22" s="4">
        <f ca="1">INDEX(plage,MATCH($A22,noms,0),MATCH(L$18,dates,0))</f>
        <v>7</v>
      </c>
      <c r="M22" s="4">
        <f ca="1">INDEX(plage,MATCH($A22,noms,0),MATCH(M$18,dates,0))</f>
        <v>5</v>
      </c>
      <c r="N22" s="4">
        <f ca="1">INDEX(plage,MATCH($A22,noms,0),MATCH(N$18,dates,0))</f>
        <v>2</v>
      </c>
    </row>
    <row r="23" spans="1:14" x14ac:dyDescent="0.25">
      <c r="A23" t="s">
        <v>4</v>
      </c>
      <c r="B23" s="4">
        <f ca="1">INDEX(plage,MATCH($A23,noms,0),MATCH(B$18,dates,0))</f>
        <v>2</v>
      </c>
      <c r="C23" s="4">
        <f ca="1">INDEX(plage,MATCH($A23,noms,0),MATCH(C$18,dates,0))</f>
        <v>3</v>
      </c>
      <c r="D23" s="4">
        <f ca="1">INDEX(plage,MATCH($A23,noms,0),MATCH(D$18,dates,0))</f>
        <v>2</v>
      </c>
      <c r="E23" s="4">
        <f ca="1">INDEX(plage,MATCH($A23,noms,0),MATCH(E$18,dates,0))</f>
        <v>5</v>
      </c>
      <c r="F23" s="4">
        <f ca="1">INDEX(plage,MATCH($A23,noms,0),MATCH(F$18,dates,0))</f>
        <v>4</v>
      </c>
      <c r="G23" s="4">
        <f ca="1">INDEX(plage,MATCH($A23,noms,0),MATCH(G$18,dates,0))</f>
        <v>9</v>
      </c>
      <c r="H23" s="4">
        <f ca="1">INDEX(plage,MATCH($A23,noms,0),MATCH(H$18,dates,0))</f>
        <v>9</v>
      </c>
      <c r="I23" s="4">
        <f ca="1">INDEX(plage,MATCH($A23,noms,0),MATCH(I$18,dates,0))</f>
        <v>7</v>
      </c>
      <c r="J23" s="4">
        <f ca="1">INDEX(plage,MATCH($A23,noms,0),MATCH(J$18,dates,0))</f>
        <v>3</v>
      </c>
      <c r="K23" s="4">
        <f ca="1">INDEX(plage,MATCH($A23,noms,0),MATCH(K$18,dates,0))</f>
        <v>8</v>
      </c>
      <c r="L23" s="4">
        <f ca="1">INDEX(plage,MATCH($A23,noms,0),MATCH(L$18,dates,0))</f>
        <v>7</v>
      </c>
      <c r="M23" s="4">
        <f ca="1">INDEX(plage,MATCH($A23,noms,0),MATCH(M$18,dates,0))</f>
        <v>5</v>
      </c>
      <c r="N23" s="4">
        <f ca="1">INDEX(plage,MATCH($A23,noms,0),MATCH(N$18,dates,0))</f>
        <v>3</v>
      </c>
    </row>
    <row r="24" spans="1:14" x14ac:dyDescent="0.25">
      <c r="A24" t="s">
        <v>5</v>
      </c>
      <c r="B24" s="4">
        <f ca="1">INDEX(plage,MATCH($A24,noms,0),MATCH(B$18,dates,0))</f>
        <v>2</v>
      </c>
      <c r="C24" s="4">
        <f ca="1">INDEX(plage,MATCH($A24,noms,0),MATCH(C$18,dates,0))</f>
        <v>3</v>
      </c>
      <c r="D24" s="4">
        <f ca="1">INDEX(plage,MATCH($A24,noms,0),MATCH(D$18,dates,0))</f>
        <v>2</v>
      </c>
      <c r="E24" s="4">
        <f ca="1">INDEX(plage,MATCH($A24,noms,0),MATCH(E$18,dates,0))</f>
        <v>5</v>
      </c>
      <c r="F24" s="4">
        <f ca="1">INDEX(plage,MATCH($A24,noms,0),MATCH(F$18,dates,0))</f>
        <v>4</v>
      </c>
      <c r="G24" s="4">
        <f ca="1">INDEX(plage,MATCH($A24,noms,0),MATCH(G$18,dates,0))</f>
        <v>9</v>
      </c>
      <c r="H24" s="4">
        <f ca="1">INDEX(plage,MATCH($A24,noms,0),MATCH(H$18,dates,0))</f>
        <v>9</v>
      </c>
      <c r="I24" s="4">
        <f ca="1">INDEX(plage,MATCH($A24,noms,0),MATCH(I$18,dates,0))</f>
        <v>7</v>
      </c>
      <c r="J24" s="4">
        <f ca="1">INDEX(plage,MATCH($A24,noms,0),MATCH(J$18,dates,0))</f>
        <v>3</v>
      </c>
      <c r="K24" s="4">
        <f ca="1">INDEX(plage,MATCH($A24,noms,0),MATCH(K$18,dates,0))</f>
        <v>8</v>
      </c>
      <c r="L24" s="4">
        <f ca="1">INDEX(plage,MATCH($A24,noms,0),MATCH(L$18,dates,0))</f>
        <v>7</v>
      </c>
      <c r="M24" s="4">
        <f ca="1">INDEX(plage,MATCH($A24,noms,0),MATCH(M$18,dates,0))</f>
        <v>5</v>
      </c>
      <c r="N24" s="4">
        <f ca="1">INDEX(plage,MATCH($A24,noms,0),MATCH(N$18,dates,0))</f>
        <v>4</v>
      </c>
    </row>
    <row r="25" spans="1:14" x14ac:dyDescent="0.25">
      <c r="A25" t="s">
        <v>6</v>
      </c>
      <c r="B25" s="4">
        <f ca="1">INDEX(plage,MATCH($A25,noms,0),MATCH(B$18,dates,0))</f>
        <v>2</v>
      </c>
      <c r="C25" s="4">
        <f ca="1">INDEX(plage,MATCH($A25,noms,0),MATCH(C$18,dates,0))</f>
        <v>3</v>
      </c>
      <c r="D25" s="4">
        <f ca="1">INDEX(plage,MATCH($A25,noms,0),MATCH(D$18,dates,0))</f>
        <v>4</v>
      </c>
      <c r="E25" s="4">
        <f ca="1">INDEX(plage,MATCH($A25,noms,0),MATCH(E$18,dates,0))</f>
        <v>5</v>
      </c>
      <c r="F25" s="4">
        <f ca="1">INDEX(plage,MATCH($A25,noms,0),MATCH(F$18,dates,0))</f>
        <v>4</v>
      </c>
      <c r="G25" s="4">
        <f ca="1">INDEX(plage,MATCH($A25,noms,0),MATCH(G$18,dates,0))</f>
        <v>9</v>
      </c>
      <c r="H25" s="4">
        <f ca="1">INDEX(plage,MATCH($A25,noms,0),MATCH(H$18,dates,0))</f>
        <v>9</v>
      </c>
      <c r="I25" s="4">
        <f ca="1">INDEX(plage,MATCH($A25,noms,0),MATCH(I$18,dates,0))</f>
        <v>7</v>
      </c>
      <c r="J25" s="4">
        <f ca="1">INDEX(plage,MATCH($A25,noms,0),MATCH(J$18,dates,0))</f>
        <v>3</v>
      </c>
      <c r="K25" s="4">
        <f ca="1">INDEX(plage,MATCH($A25,noms,0),MATCH(K$18,dates,0))</f>
        <v>8</v>
      </c>
      <c r="L25" s="4">
        <f ca="1">INDEX(plage,MATCH($A25,noms,0),MATCH(L$18,dates,0))</f>
        <v>7</v>
      </c>
      <c r="M25" s="4">
        <f ca="1">INDEX(plage,MATCH($A25,noms,0),MATCH(M$18,dates,0))</f>
        <v>5</v>
      </c>
      <c r="N25" s="4">
        <f ca="1">INDEX(plage,MATCH($A25,noms,0),MATCH(N$18,dates,0))</f>
        <v>7</v>
      </c>
    </row>
    <row r="26" spans="1:14" x14ac:dyDescent="0.25">
      <c r="A26" t="s">
        <v>7</v>
      </c>
      <c r="B26" s="4">
        <f ca="1">INDEX(plage,MATCH($A26,noms,0),MATCH(B$18,dates,0))</f>
        <v>2</v>
      </c>
      <c r="C26" s="4">
        <f ca="1">INDEX(plage,MATCH($A26,noms,0),MATCH(C$18,dates,0))</f>
        <v>3</v>
      </c>
      <c r="D26" s="4">
        <f ca="1">INDEX(plage,MATCH($A26,noms,0),MATCH(D$18,dates,0))</f>
        <v>4</v>
      </c>
      <c r="E26" s="4">
        <f ca="1">INDEX(plage,MATCH($A26,noms,0),MATCH(E$18,dates,0))</f>
        <v>5</v>
      </c>
      <c r="F26" s="4">
        <f ca="1">INDEX(plage,MATCH($A26,noms,0),MATCH(F$18,dates,0))</f>
        <v>4</v>
      </c>
      <c r="G26" s="4">
        <f ca="1">INDEX(plage,MATCH($A26,noms,0),MATCH(G$18,dates,0))</f>
        <v>9</v>
      </c>
      <c r="H26" s="4">
        <f ca="1">INDEX(plage,MATCH($A26,noms,0),MATCH(H$18,dates,0))</f>
        <v>9</v>
      </c>
      <c r="I26" s="4">
        <f ca="1">INDEX(plage,MATCH($A26,noms,0),MATCH(I$18,dates,0))</f>
        <v>7</v>
      </c>
      <c r="J26" s="4">
        <f ca="1">INDEX(plage,MATCH($A26,noms,0),MATCH(J$18,dates,0))</f>
        <v>3</v>
      </c>
      <c r="K26" s="4">
        <f ca="1">INDEX(plage,MATCH($A26,noms,0),MATCH(K$18,dates,0))</f>
        <v>8</v>
      </c>
      <c r="L26" s="4">
        <f ca="1">INDEX(plage,MATCH($A26,noms,0),MATCH(L$18,dates,0))</f>
        <v>7</v>
      </c>
      <c r="M26" s="4">
        <f ca="1">INDEX(plage,MATCH($A26,noms,0),MATCH(M$18,dates,0))</f>
        <v>5</v>
      </c>
      <c r="N26" s="4">
        <f ca="1">INDEX(plage,MATCH($A26,noms,0),MATCH(N$18,dates,0))</f>
        <v>5</v>
      </c>
    </row>
    <row r="27" spans="1:14" x14ac:dyDescent="0.25">
      <c r="A27" t="s">
        <v>8</v>
      </c>
      <c r="B27" s="4">
        <f ca="1">INDEX(plage,MATCH($A27,noms,0),MATCH(B$18,dates,0))</f>
        <v>3</v>
      </c>
      <c r="C27" s="4">
        <f ca="1">INDEX(plage,MATCH($A27,noms,0),MATCH(C$18,dates,0))</f>
        <v>5</v>
      </c>
      <c r="D27" s="4">
        <f ca="1">INDEX(plage,MATCH($A27,noms,0),MATCH(D$18,dates,0))</f>
        <v>8</v>
      </c>
      <c r="E27" s="4">
        <f ca="1">INDEX(plage,MATCH($A27,noms,0),MATCH(E$18,dates,0))</f>
        <v>10.3333333333333</v>
      </c>
      <c r="F27" s="4">
        <f ca="1">INDEX(plage,MATCH($A27,noms,0),MATCH(F$18,dates,0))</f>
        <v>12.8333333333333</v>
      </c>
      <c r="G27" s="4">
        <f ca="1">INDEX(plage,MATCH($A27,noms,0),MATCH(G$18,dates,0))</f>
        <v>15.3333333333333</v>
      </c>
      <c r="H27" s="4">
        <f ca="1">INDEX(plage,MATCH($A27,noms,0),MATCH(H$18,dates,0))</f>
        <v>17.8333333333333</v>
      </c>
      <c r="I27" s="4">
        <f ca="1">INDEX(plage,MATCH($A27,noms,0),MATCH(I$18,dates,0))</f>
        <v>20.3333333333333</v>
      </c>
      <c r="J27" s="4">
        <f ca="1">INDEX(plage,MATCH($A27,noms,0),MATCH(J$18,dates,0))</f>
        <v>22.8333333333333</v>
      </c>
      <c r="K27" s="4">
        <f ca="1">INDEX(plage,MATCH($A27,noms,0),MATCH(K$18,dates,0))</f>
        <v>25.3333333333333</v>
      </c>
      <c r="L27" s="4">
        <f ca="1">INDEX(plage,MATCH($A27,noms,0),MATCH(L$18,dates,0))</f>
        <v>27.8333333333333</v>
      </c>
      <c r="M27" s="4">
        <f ca="1">INDEX(plage,MATCH($A27,noms,0),MATCH(M$18,dates,0))</f>
        <v>30.3333333333333</v>
      </c>
      <c r="N27" s="4">
        <f ca="1">INDEX(plage,MATCH($A27,noms,0),MATCH(N$18,dates,0))</f>
        <v>6</v>
      </c>
    </row>
    <row r="28" spans="1:14" x14ac:dyDescent="0.25">
      <c r="A28" t="s">
        <v>9</v>
      </c>
      <c r="B28" s="4">
        <f ca="1">INDEX(plage,MATCH($A28,noms,0),MATCH(B$18,dates,0))</f>
        <v>2</v>
      </c>
      <c r="C28" s="4">
        <f ca="1">INDEX(plage,MATCH($A28,noms,0),MATCH(C$18,dates,0))</f>
        <v>3</v>
      </c>
      <c r="D28" s="4">
        <f ca="1">INDEX(plage,MATCH($A28,noms,0),MATCH(D$18,dates,0))</f>
        <v>4</v>
      </c>
      <c r="E28" s="4">
        <f ca="1">INDEX(plage,MATCH($A28,noms,0),MATCH(E$18,dates,0))</f>
        <v>5</v>
      </c>
      <c r="F28" s="4">
        <f ca="1">INDEX(plage,MATCH($A28,noms,0),MATCH(F$18,dates,0))</f>
        <v>4</v>
      </c>
      <c r="G28" s="4">
        <f ca="1">INDEX(plage,MATCH($A28,noms,0),MATCH(G$18,dates,0))</f>
        <v>9</v>
      </c>
      <c r="H28" s="4">
        <f ca="1">INDEX(plage,MATCH($A28,noms,0),MATCH(H$18,dates,0))</f>
        <v>9</v>
      </c>
      <c r="I28" s="4">
        <f ca="1">INDEX(plage,MATCH($A28,noms,0),MATCH(I$18,dates,0))</f>
        <v>7</v>
      </c>
      <c r="J28" s="4">
        <f ca="1">INDEX(plage,MATCH($A28,noms,0),MATCH(J$18,dates,0))</f>
        <v>3</v>
      </c>
      <c r="K28" s="4">
        <f ca="1">INDEX(plage,MATCH($A28,noms,0),MATCH(K$18,dates,0))</f>
        <v>8</v>
      </c>
      <c r="L28" s="4">
        <f ca="1">INDEX(plage,MATCH($A28,noms,0),MATCH(L$18,dates,0))</f>
        <v>7</v>
      </c>
      <c r="M28" s="4">
        <f ca="1">INDEX(plage,MATCH($A28,noms,0),MATCH(M$18,dates,0))</f>
        <v>5</v>
      </c>
      <c r="N28" s="4">
        <f ca="1">INDEX(plage,MATCH($A28,noms,0),MATCH(N$18,dates,0))</f>
        <v>2</v>
      </c>
    </row>
    <row r="29" spans="1:14" x14ac:dyDescent="0.25">
      <c r="A29" t="s">
        <v>10</v>
      </c>
      <c r="B29" s="4">
        <f ca="1">INDEX(plage,MATCH($A29,noms,0),MATCH(B$18,dates,0))</f>
        <v>2</v>
      </c>
      <c r="C29" s="4">
        <f ca="1">INDEX(plage,MATCH($A29,noms,0),MATCH(C$18,dates,0))</f>
        <v>3</v>
      </c>
      <c r="D29" s="4">
        <f ca="1">INDEX(plage,MATCH($A29,noms,0),MATCH(D$18,dates,0))</f>
        <v>4</v>
      </c>
      <c r="E29" s="4">
        <f ca="1">INDEX(plage,MATCH($A29,noms,0),MATCH(E$18,dates,0))</f>
        <v>5</v>
      </c>
      <c r="F29" s="4">
        <f ca="1">INDEX(plage,MATCH($A29,noms,0),MATCH(F$18,dates,0))</f>
        <v>4</v>
      </c>
      <c r="G29" s="4">
        <f ca="1">INDEX(plage,MATCH($A29,noms,0),MATCH(G$18,dates,0))</f>
        <v>9</v>
      </c>
      <c r="H29" s="4">
        <f ca="1">INDEX(plage,MATCH($A29,noms,0),MATCH(H$18,dates,0))</f>
        <v>9</v>
      </c>
      <c r="I29" s="4">
        <f ca="1">INDEX(plage,MATCH($A29,noms,0),MATCH(I$18,dates,0))</f>
        <v>7</v>
      </c>
      <c r="J29" s="4">
        <f ca="1">INDEX(plage,MATCH($A29,noms,0),MATCH(J$18,dates,0))</f>
        <v>3</v>
      </c>
      <c r="K29" s="4">
        <f ca="1">INDEX(plage,MATCH($A29,noms,0),MATCH(K$18,dates,0))</f>
        <v>8</v>
      </c>
      <c r="L29" s="4">
        <f ca="1">INDEX(plage,MATCH($A29,noms,0),MATCH(L$18,dates,0))</f>
        <v>7</v>
      </c>
      <c r="M29" s="4">
        <f ca="1">INDEX(plage,MATCH($A29,noms,0),MATCH(M$18,dates,0))</f>
        <v>5</v>
      </c>
      <c r="N29" s="4">
        <f ca="1">INDEX(plage,MATCH($A29,noms,0),MATCH(N$18,dates,0))</f>
        <v>3</v>
      </c>
    </row>
    <row r="30" spans="1:14" x14ac:dyDescent="0.25">
      <c r="A30" t="s">
        <v>11</v>
      </c>
      <c r="B30" s="4">
        <f ca="1">INDEX(plage,MATCH($A30,noms,0),MATCH(B$18,dates,0))</f>
        <v>2</v>
      </c>
      <c r="C30" s="4">
        <f ca="1">INDEX(plage,MATCH($A30,noms,0),MATCH(C$18,dates,0))</f>
        <v>3</v>
      </c>
      <c r="D30" s="4">
        <f ca="1">INDEX(plage,MATCH($A30,noms,0),MATCH(D$18,dates,0))</f>
        <v>4</v>
      </c>
      <c r="E30" s="4">
        <f ca="1">INDEX(plage,MATCH($A30,noms,0),MATCH(E$18,dates,0))</f>
        <v>5</v>
      </c>
      <c r="F30" s="4">
        <f ca="1">INDEX(plage,MATCH($A30,noms,0),MATCH(F$18,dates,0))</f>
        <v>4</v>
      </c>
      <c r="G30" s="4">
        <f ca="1">INDEX(plage,MATCH($A30,noms,0),MATCH(G$18,dates,0))</f>
        <v>9</v>
      </c>
      <c r="H30" s="4">
        <f ca="1">INDEX(plage,MATCH($A30,noms,0),MATCH(H$18,dates,0))</f>
        <v>9</v>
      </c>
      <c r="I30" s="4">
        <f ca="1">INDEX(plage,MATCH($A30,noms,0),MATCH(I$18,dates,0))</f>
        <v>7</v>
      </c>
      <c r="J30" s="4">
        <f ca="1">INDEX(plage,MATCH($A30,noms,0),MATCH(J$18,dates,0))</f>
        <v>3</v>
      </c>
      <c r="K30" s="4">
        <f ca="1">INDEX(plage,MATCH($A30,noms,0),MATCH(K$18,dates,0))</f>
        <v>8</v>
      </c>
      <c r="L30" s="4">
        <f ca="1">INDEX(plage,MATCH($A30,noms,0),MATCH(L$18,dates,0))</f>
        <v>7</v>
      </c>
      <c r="M30" s="4">
        <f ca="1">INDEX(plage,MATCH($A30,noms,0),MATCH(M$18,dates,0))</f>
        <v>5</v>
      </c>
      <c r="N30" s="4">
        <f ca="1">INDEX(plage,MATCH($A30,noms,0),MATCH(N$18,dates,0))</f>
        <v>4</v>
      </c>
    </row>
    <row r="31" spans="1:14" x14ac:dyDescent="0.25">
      <c r="A31" t="s">
        <v>12</v>
      </c>
      <c r="B31" s="4">
        <f ca="1">INDEX(plage,MATCH($A31,noms,0),MATCH(B$18,dates,0))</f>
        <v>2</v>
      </c>
      <c r="C31" s="4">
        <f ca="1">INDEX(plage,MATCH($A31,noms,0),MATCH(C$18,dates,0))</f>
        <v>3</v>
      </c>
      <c r="D31" s="4">
        <f ca="1">INDEX(plage,MATCH($A31,noms,0),MATCH(D$18,dates,0))</f>
        <v>4</v>
      </c>
      <c r="E31" s="4">
        <f ca="1">INDEX(plage,MATCH($A31,noms,0),MATCH(E$18,dates,0))</f>
        <v>5</v>
      </c>
      <c r="F31" s="4">
        <f ca="1">INDEX(plage,MATCH($A31,noms,0),MATCH(F$18,dates,0))</f>
        <v>4</v>
      </c>
      <c r="G31" s="4">
        <f ca="1">INDEX(plage,MATCH($A31,noms,0),MATCH(G$18,dates,0))</f>
        <v>9</v>
      </c>
      <c r="H31" s="4">
        <f ca="1">INDEX(plage,MATCH($A31,noms,0),MATCH(H$18,dates,0))</f>
        <v>9</v>
      </c>
      <c r="I31" s="4">
        <f ca="1">INDEX(plage,MATCH($A31,noms,0),MATCH(I$18,dates,0))</f>
        <v>7</v>
      </c>
      <c r="J31" s="4">
        <f ca="1">INDEX(plage,MATCH($A31,noms,0),MATCH(J$18,dates,0))</f>
        <v>3</v>
      </c>
      <c r="K31" s="4">
        <f ca="1">INDEX(plage,MATCH($A31,noms,0),MATCH(K$18,dates,0))</f>
        <v>8</v>
      </c>
      <c r="L31" s="4">
        <f ca="1">INDEX(plage,MATCH($A31,noms,0),MATCH(L$18,dates,0))</f>
        <v>7</v>
      </c>
      <c r="M31" s="4">
        <f ca="1">INDEX(plage,MATCH($A31,noms,0),MATCH(M$18,dates,0))</f>
        <v>5</v>
      </c>
      <c r="N31" s="4">
        <f ca="1">INDEX(plage,MATCH($A31,noms,0),MATCH(N$18,dates,0))</f>
        <v>3</v>
      </c>
    </row>
    <row r="32" spans="1:14" x14ac:dyDescent="0.25">
      <c r="A32" t="s">
        <v>13</v>
      </c>
      <c r="B32" s="4">
        <f ca="1">INDEX(plage,MATCH($A32,noms,0),MATCH(B$18,dates,0))</f>
        <v>2</v>
      </c>
      <c r="C32" s="4">
        <f ca="1">INDEX(plage,MATCH($A32,noms,0),MATCH(C$18,dates,0))</f>
        <v>3</v>
      </c>
      <c r="D32" s="4">
        <f ca="1">INDEX(plage,MATCH($A32,noms,0),MATCH(D$18,dates,0))</f>
        <v>4</v>
      </c>
      <c r="E32" s="4">
        <f ca="1">INDEX(plage,MATCH($A32,noms,0),MATCH(E$18,dates,0))</f>
        <v>5</v>
      </c>
      <c r="F32" s="4">
        <f ca="1">INDEX(plage,MATCH($A32,noms,0),MATCH(F$18,dates,0))</f>
        <v>4</v>
      </c>
      <c r="G32" s="4">
        <f ca="1">INDEX(plage,MATCH($A32,noms,0),MATCH(G$18,dates,0))</f>
        <v>9</v>
      </c>
      <c r="H32" s="4">
        <f ca="1">INDEX(plage,MATCH($A32,noms,0),MATCH(H$18,dates,0))</f>
        <v>9</v>
      </c>
      <c r="I32" s="4">
        <f ca="1">INDEX(plage,MATCH($A32,noms,0),MATCH(I$18,dates,0))</f>
        <v>7</v>
      </c>
      <c r="J32" s="4">
        <f ca="1">INDEX(plage,MATCH($A32,noms,0),MATCH(J$18,dates,0))</f>
        <v>3</v>
      </c>
      <c r="K32" s="4">
        <f ca="1">INDEX(plage,MATCH($A32,noms,0),MATCH(K$18,dates,0))</f>
        <v>8</v>
      </c>
      <c r="L32" s="4">
        <f ca="1">INDEX(plage,MATCH($A32,noms,0),MATCH(L$18,dates,0))</f>
        <v>7</v>
      </c>
      <c r="M32" s="4">
        <f ca="1">INDEX(plage,MATCH($A32,noms,0),MATCH(M$18,dates,0))</f>
        <v>5</v>
      </c>
      <c r="N32" s="4">
        <f ca="1">INDEX(plage,MATCH($A32,noms,0),MATCH(N$18,dates,0))</f>
        <v>1</v>
      </c>
    </row>
    <row r="33" spans="1:14" x14ac:dyDescent="0.25">
      <c r="A33" t="s">
        <v>14</v>
      </c>
      <c r="B33" s="4">
        <f ca="1">INDEX(plage,MATCH($A33,noms,0),MATCH(B$18,dates,0))</f>
        <v>2</v>
      </c>
      <c r="C33" s="4">
        <f ca="1">INDEX(plage,MATCH($A33,noms,0),MATCH(C$18,dates,0))</f>
        <v>3</v>
      </c>
      <c r="D33" s="4">
        <f ca="1">INDEX(plage,MATCH($A33,noms,0),MATCH(D$18,dates,0))</f>
        <v>4</v>
      </c>
      <c r="E33" s="4">
        <f ca="1">INDEX(plage,MATCH($A33,noms,0),MATCH(E$18,dates,0))</f>
        <v>5</v>
      </c>
      <c r="F33" s="4">
        <f ca="1">INDEX(plage,MATCH($A33,noms,0),MATCH(F$18,dates,0))</f>
        <v>4</v>
      </c>
      <c r="G33" s="4">
        <f ca="1">INDEX(plage,MATCH($A33,noms,0),MATCH(G$18,dates,0))</f>
        <v>9</v>
      </c>
      <c r="H33" s="4">
        <f ca="1">INDEX(plage,MATCH($A33,noms,0),MATCH(H$18,dates,0))</f>
        <v>9</v>
      </c>
      <c r="I33" s="4">
        <f ca="1">INDEX(plage,MATCH($A33,noms,0),MATCH(I$18,dates,0))</f>
        <v>7</v>
      </c>
      <c r="J33" s="4">
        <f ca="1">INDEX(plage,MATCH($A33,noms,0),MATCH(J$18,dates,0))</f>
        <v>3</v>
      </c>
      <c r="K33" s="4">
        <f ca="1">INDEX(plage,MATCH($A33,noms,0),MATCH(K$18,dates,0))</f>
        <v>8</v>
      </c>
      <c r="L33" s="4">
        <f ca="1">INDEX(plage,MATCH($A33,noms,0),MATCH(L$18,dates,0))</f>
        <v>7</v>
      </c>
      <c r="M33" s="4">
        <f ca="1">INDEX(plage,MATCH($A33,noms,0),MATCH(M$18,dates,0))</f>
        <v>5</v>
      </c>
      <c r="N33" s="4">
        <f ca="1">INDEX(plage,MATCH($A33,noms,0),MATCH(N$18,dates,0))</f>
        <v>3</v>
      </c>
    </row>
    <row r="34" spans="1:14" x14ac:dyDescent="0.25">
      <c r="A34" t="s">
        <v>15</v>
      </c>
      <c r="B34" s="4">
        <f ca="1">INDEX(plage,MATCH($A34,noms,0),MATCH(B$18,dates,0))</f>
        <v>2</v>
      </c>
      <c r="C34" s="4">
        <f ca="1">INDEX(plage,MATCH($A34,noms,0),MATCH(C$18,dates,0))</f>
        <v>3</v>
      </c>
      <c r="D34" s="4">
        <f ca="1">INDEX(plage,MATCH($A34,noms,0),MATCH(D$18,dates,0))</f>
        <v>4</v>
      </c>
      <c r="E34" s="4">
        <f ca="1">INDEX(plage,MATCH($A34,noms,0),MATCH(E$18,dates,0))</f>
        <v>5</v>
      </c>
      <c r="F34" s="4">
        <f ca="1">INDEX(plage,MATCH($A34,noms,0),MATCH(F$18,dates,0))</f>
        <v>4</v>
      </c>
      <c r="G34" s="4">
        <f ca="1">INDEX(plage,MATCH($A34,noms,0),MATCH(G$18,dates,0))</f>
        <v>9</v>
      </c>
      <c r="H34" s="4">
        <f ca="1">INDEX(plage,MATCH($A34,noms,0),MATCH(H$18,dates,0))</f>
        <v>9</v>
      </c>
      <c r="I34" s="4">
        <f ca="1">INDEX(plage,MATCH($A34,noms,0),MATCH(I$18,dates,0))</f>
        <v>7</v>
      </c>
      <c r="J34" s="4">
        <f ca="1">INDEX(plage,MATCH($A34,noms,0),MATCH(J$18,dates,0))</f>
        <v>3</v>
      </c>
      <c r="K34" s="4">
        <f ca="1">INDEX(plage,MATCH($A34,noms,0),MATCH(K$18,dates,0))</f>
        <v>8</v>
      </c>
      <c r="L34" s="4">
        <f ca="1">INDEX(plage,MATCH($A34,noms,0),MATCH(L$18,dates,0))</f>
        <v>7</v>
      </c>
      <c r="M34" s="4">
        <f ca="1">INDEX(plage,MATCH($A34,noms,0),MATCH(M$18,dates,0))</f>
        <v>5</v>
      </c>
      <c r="N34" s="4">
        <f ca="1">INDEX(plage,MATCH($A34,noms,0),MATCH(N$18,dates,0))</f>
        <v>4</v>
      </c>
    </row>
    <row r="35" spans="1:14" x14ac:dyDescent="0.25">
      <c r="A35" t="s">
        <v>16</v>
      </c>
      <c r="B35" s="4">
        <f ca="1">INDEX(plage,MATCH($A35,noms,0),MATCH(B$18,dates,0))</f>
        <v>2</v>
      </c>
      <c r="C35" s="4">
        <f ca="1">INDEX(plage,MATCH($A35,noms,0),MATCH(C$18,dates,0))</f>
        <v>2</v>
      </c>
      <c r="D35" s="4">
        <f ca="1">INDEX(plage,MATCH($A35,noms,0),MATCH(D$18,dates,0))</f>
        <v>6</v>
      </c>
      <c r="E35" s="4">
        <f ca="1">INDEX(plage,MATCH($A35,noms,0),MATCH(E$18,dates,0))</f>
        <v>5</v>
      </c>
      <c r="F35" s="4">
        <f ca="1">INDEX(plage,MATCH($A35,noms,0),MATCH(F$18,dates,0))</f>
        <v>4</v>
      </c>
      <c r="G35" s="4">
        <f ca="1">INDEX(plage,MATCH($A35,noms,0),MATCH(G$18,dates,0))</f>
        <v>8</v>
      </c>
      <c r="H35" s="4">
        <f ca="1">INDEX(plage,MATCH($A35,noms,0),MATCH(H$18,dates,0))</f>
        <v>9</v>
      </c>
      <c r="I35" s="4">
        <f ca="1">INDEX(plage,MATCH($A35,noms,0),MATCH(I$18,dates,0))</f>
        <v>7</v>
      </c>
      <c r="J35" s="4">
        <f ca="1">INDEX(plage,MATCH($A35,noms,0),MATCH(J$18,dates,0))</f>
        <v>9</v>
      </c>
      <c r="K35" s="4">
        <f ca="1">INDEX(plage,MATCH($A35,noms,0),MATCH(K$18,dates,0))</f>
        <v>2</v>
      </c>
      <c r="L35" s="4">
        <f ca="1">INDEX(plage,MATCH($A35,noms,0),MATCH(L$18,dates,0))</f>
        <v>3</v>
      </c>
      <c r="M35" s="4">
        <f ca="1">INDEX(plage,MATCH($A35,noms,0),MATCH(M$18,dates,0))</f>
        <v>6</v>
      </c>
      <c r="N35" s="4">
        <f ca="1">INDEX(plage,MATCH($A35,noms,0),MATCH(N$18,dates,0))</f>
        <v>6</v>
      </c>
    </row>
    <row r="36" spans="1:14" x14ac:dyDescent="0.25">
      <c r="A36" t="s">
        <v>17</v>
      </c>
      <c r="B36" s="4">
        <f ca="1">INDEX(plage,MATCH($A36,noms,0),MATCH(B$18,dates,0))</f>
        <v>2</v>
      </c>
      <c r="C36" s="4">
        <f ca="1">INDEX(plage,MATCH($A36,noms,0),MATCH(C$18,dates,0))</f>
        <v>3</v>
      </c>
      <c r="D36" s="4">
        <f ca="1">INDEX(plage,MATCH($A36,noms,0),MATCH(D$18,dates,0))</f>
        <v>4</v>
      </c>
      <c r="E36" s="4">
        <f ca="1">INDEX(plage,MATCH($A36,noms,0),MATCH(E$18,dates,0))</f>
        <v>5</v>
      </c>
      <c r="F36" s="4">
        <f ca="1">INDEX(plage,MATCH($A36,noms,0),MATCH(F$18,dates,0))</f>
        <v>4</v>
      </c>
      <c r="G36" s="4">
        <f ca="1">INDEX(plage,MATCH($A36,noms,0),MATCH(G$18,dates,0))</f>
        <v>9</v>
      </c>
      <c r="H36" s="4">
        <f ca="1">INDEX(plage,MATCH($A36,noms,0),MATCH(H$18,dates,0))</f>
        <v>9</v>
      </c>
      <c r="I36" s="4">
        <f ca="1">INDEX(plage,MATCH($A36,noms,0),MATCH(I$18,dates,0))</f>
        <v>7</v>
      </c>
      <c r="J36" s="4">
        <f ca="1">INDEX(plage,MATCH($A36,noms,0),MATCH(J$18,dates,0))</f>
        <v>3</v>
      </c>
      <c r="K36" s="4">
        <f ca="1">INDEX(plage,MATCH($A36,noms,0),MATCH(K$18,dates,0))</f>
        <v>8</v>
      </c>
      <c r="L36" s="4">
        <f ca="1">INDEX(plage,MATCH($A36,noms,0),MATCH(L$18,dates,0))</f>
        <v>7</v>
      </c>
      <c r="M36" s="4">
        <f ca="1">INDEX(plage,MATCH($A36,noms,0),MATCH(M$18,dates,0))</f>
        <v>5</v>
      </c>
      <c r="N36" s="4">
        <f ca="1">INDEX(plage,MATCH($A36,noms,0),MATCH(N$18,dates,0))</f>
        <v>4</v>
      </c>
    </row>
    <row r="37" spans="1:14" x14ac:dyDescent="0.25">
      <c r="A37" t="s">
        <v>18</v>
      </c>
      <c r="B37" s="4">
        <f ca="1">INDEX(plage,MATCH($A37,noms,0),MATCH(B$18,dates,0))</f>
        <v>2</v>
      </c>
      <c r="C37" s="4">
        <f ca="1">INDEX(plage,MATCH($A37,noms,0),MATCH(C$18,dates,0))</f>
        <v>3</v>
      </c>
      <c r="D37" s="4">
        <f ca="1">INDEX(plage,MATCH($A37,noms,0),MATCH(D$18,dates,0))</f>
        <v>4</v>
      </c>
      <c r="E37" s="4">
        <f ca="1">INDEX(plage,MATCH($A37,noms,0),MATCH(E$18,dates,0))</f>
        <v>5</v>
      </c>
      <c r="F37" s="4">
        <f ca="1">INDEX(plage,MATCH($A37,noms,0),MATCH(F$18,dates,0))</f>
        <v>4</v>
      </c>
      <c r="G37" s="4">
        <f ca="1">INDEX(plage,MATCH($A37,noms,0),MATCH(G$18,dates,0))</f>
        <v>9</v>
      </c>
      <c r="H37" s="4">
        <f ca="1">INDEX(plage,MATCH($A37,noms,0),MATCH(H$18,dates,0))</f>
        <v>9</v>
      </c>
      <c r="I37" s="4">
        <f ca="1">INDEX(plage,MATCH($A37,noms,0),MATCH(I$18,dates,0))</f>
        <v>7</v>
      </c>
      <c r="J37" s="4">
        <f ca="1">INDEX(plage,MATCH($A37,noms,0),MATCH(J$18,dates,0))</f>
        <v>3</v>
      </c>
      <c r="K37" s="4">
        <f ca="1">INDEX(plage,MATCH($A37,noms,0),MATCH(K$18,dates,0))</f>
        <v>8</v>
      </c>
      <c r="L37" s="4">
        <f ca="1">INDEX(plage,MATCH($A37,noms,0),MATCH(L$18,dates,0))</f>
        <v>7</v>
      </c>
      <c r="M37" s="4">
        <f ca="1">INDEX(plage,MATCH($A37,noms,0),MATCH(M$18,dates,0))</f>
        <v>5</v>
      </c>
      <c r="N37" s="4">
        <f ca="1">INDEX(plage,MATCH($A37,noms,0),MATCH(N$18,dates,0))</f>
        <v>3</v>
      </c>
    </row>
    <row r="38" spans="1:14" x14ac:dyDescent="0.25">
      <c r="A38" t="s">
        <v>19</v>
      </c>
      <c r="B38" s="4">
        <f ca="1">INDEX(plage,MATCH($A38,noms,0),MATCH(B$18,dates,0))</f>
        <v>2</v>
      </c>
      <c r="C38" s="4">
        <f ca="1">INDEX(plage,MATCH($A38,noms,0),MATCH(C$18,dates,0))</f>
        <v>3</v>
      </c>
      <c r="D38" s="4">
        <f ca="1">INDEX(plage,MATCH($A38,noms,0),MATCH(D$18,dates,0))</f>
        <v>4</v>
      </c>
      <c r="E38" s="4">
        <f ca="1">INDEX(plage,MATCH($A38,noms,0),MATCH(E$18,dates,0))</f>
        <v>5</v>
      </c>
      <c r="F38" s="4">
        <f ca="1">INDEX(plage,MATCH($A38,noms,0),MATCH(F$18,dates,0))</f>
        <v>4</v>
      </c>
      <c r="G38" s="4">
        <f ca="1">INDEX(plage,MATCH($A38,noms,0),MATCH(G$18,dates,0))</f>
        <v>9</v>
      </c>
      <c r="H38" s="4">
        <f ca="1">INDEX(plage,MATCH($A38,noms,0),MATCH(H$18,dates,0))</f>
        <v>9</v>
      </c>
      <c r="I38" s="4">
        <f ca="1">INDEX(plage,MATCH($A38,noms,0),MATCH(I$18,dates,0))</f>
        <v>7</v>
      </c>
      <c r="J38" s="4">
        <f ca="1">INDEX(plage,MATCH($A38,noms,0),MATCH(J$18,dates,0))</f>
        <v>3</v>
      </c>
      <c r="K38" s="4">
        <f ca="1">INDEX(plage,MATCH($A38,noms,0),MATCH(K$18,dates,0))</f>
        <v>8</v>
      </c>
      <c r="L38" s="4">
        <f ca="1">INDEX(plage,MATCH($A38,noms,0),MATCH(L$18,dates,0))</f>
        <v>7</v>
      </c>
      <c r="M38" s="4">
        <f ca="1">INDEX(plage,MATCH($A38,noms,0),MATCH(M$18,dates,0))</f>
        <v>5</v>
      </c>
      <c r="N38" s="4">
        <f ca="1">INDEX(plage,MATCH($A38,noms,0),MATCH(N$18,dates,0))</f>
        <v>1</v>
      </c>
    </row>
    <row r="39" spans="1:14" x14ac:dyDescent="0.25">
      <c r="A39" t="s">
        <v>20</v>
      </c>
      <c r="B39" s="4">
        <f ca="1">INDEX(plage,MATCH($A39,noms,0),MATCH(B$18,dates,0))</f>
        <v>2</v>
      </c>
      <c r="C39" s="4">
        <f ca="1">INDEX(plage,MATCH($A39,noms,0),MATCH(C$18,dates,0))</f>
        <v>3</v>
      </c>
      <c r="D39" s="4">
        <f ca="1">INDEX(plage,MATCH($A39,noms,0),MATCH(D$18,dates,0))</f>
        <v>4</v>
      </c>
      <c r="E39" s="4">
        <f ca="1">INDEX(plage,MATCH($A39,noms,0),MATCH(E$18,dates,0))</f>
        <v>5</v>
      </c>
      <c r="F39" s="4">
        <f ca="1">INDEX(plage,MATCH($A39,noms,0),MATCH(F$18,dates,0))</f>
        <v>4</v>
      </c>
      <c r="G39" s="4">
        <f ca="1">INDEX(plage,MATCH($A39,noms,0),MATCH(G$18,dates,0))</f>
        <v>9</v>
      </c>
      <c r="H39" s="4">
        <f ca="1">INDEX(plage,MATCH($A39,noms,0),MATCH(H$18,dates,0))</f>
        <v>9</v>
      </c>
      <c r="I39" s="4">
        <f ca="1">INDEX(plage,MATCH($A39,noms,0),MATCH(I$18,dates,0))</f>
        <v>7</v>
      </c>
      <c r="J39" s="4">
        <f ca="1">INDEX(plage,MATCH($A39,noms,0),MATCH(J$18,dates,0))</f>
        <v>3</v>
      </c>
      <c r="K39" s="4">
        <f ca="1">INDEX(plage,MATCH($A39,noms,0),MATCH(K$18,dates,0))</f>
        <v>8</v>
      </c>
      <c r="L39" s="4">
        <f ca="1">INDEX(plage,MATCH($A39,noms,0),MATCH(L$18,dates,0))</f>
        <v>7</v>
      </c>
      <c r="M39" s="4">
        <f ca="1">INDEX(plage,MATCH($A39,noms,0),MATCH(M$18,dates,0))</f>
        <v>5</v>
      </c>
      <c r="N39" s="4">
        <f ca="1">INDEX(plage,MATCH($A39,noms,0),MATCH(N$18,dates,0))</f>
        <v>2</v>
      </c>
    </row>
    <row r="40" spans="1:14" x14ac:dyDescent="0.25">
      <c r="A40" t="s">
        <v>21</v>
      </c>
      <c r="B40" s="4">
        <f ca="1">INDEX(plage,MATCH($A40,noms,0),MATCH(B$18,dates,0))</f>
        <v>2</v>
      </c>
      <c r="C40" s="4">
        <f ca="1">INDEX(plage,MATCH($A40,noms,0),MATCH(C$18,dates,0))</f>
        <v>3</v>
      </c>
      <c r="D40" s="4">
        <f ca="1">INDEX(plage,MATCH($A40,noms,0),MATCH(D$18,dates,0))</f>
        <v>4</v>
      </c>
      <c r="E40" s="4">
        <f ca="1">INDEX(plage,MATCH($A40,noms,0),MATCH(E$18,dates,0))</f>
        <v>5</v>
      </c>
      <c r="F40" s="4">
        <f ca="1">INDEX(plage,MATCH($A40,noms,0),MATCH(F$18,dates,0))</f>
        <v>4</v>
      </c>
      <c r="G40" s="4">
        <f ca="1">INDEX(plage,MATCH($A40,noms,0),MATCH(G$18,dates,0))</f>
        <v>9</v>
      </c>
      <c r="H40" s="4">
        <f ca="1">INDEX(plage,MATCH($A40,noms,0),MATCH(H$18,dates,0))</f>
        <v>9</v>
      </c>
      <c r="I40" s="4">
        <f ca="1">INDEX(plage,MATCH($A40,noms,0),MATCH(I$18,dates,0))</f>
        <v>7</v>
      </c>
      <c r="J40" s="4">
        <f ca="1">INDEX(plage,MATCH($A40,noms,0),MATCH(J$18,dates,0))</f>
        <v>3</v>
      </c>
      <c r="K40" s="4">
        <f ca="1">INDEX(plage,MATCH($A40,noms,0),MATCH(K$18,dates,0))</f>
        <v>8</v>
      </c>
      <c r="L40" s="4">
        <f ca="1">INDEX(plage,MATCH($A40,noms,0),MATCH(L$18,dates,0))</f>
        <v>7</v>
      </c>
      <c r="M40" s="4">
        <f ca="1">INDEX(plage,MATCH($A40,noms,0),MATCH(M$18,dates,0))</f>
        <v>5</v>
      </c>
      <c r="N40" s="4">
        <f ca="1">INDEX(plage,MATCH($A40,noms,0),MATCH(N$18,dates,0))</f>
        <v>4</v>
      </c>
    </row>
    <row r="41" spans="1:14" x14ac:dyDescent="0.25">
      <c r="A41" t="s">
        <v>22</v>
      </c>
      <c r="B41" s="4">
        <f ca="1">INDEX(plage,MATCH($A41,noms,0),MATCH(B$18,dates,0))</f>
        <v>2</v>
      </c>
      <c r="C41" s="4">
        <f ca="1">INDEX(plage,MATCH($A41,noms,0),MATCH(C$18,dates,0))</f>
        <v>3</v>
      </c>
      <c r="D41" s="4">
        <f ca="1">INDEX(plage,MATCH($A41,noms,0),MATCH(D$18,dates,0))</f>
        <v>4</v>
      </c>
      <c r="E41" s="4">
        <f ca="1">INDEX(plage,MATCH($A41,noms,0),MATCH(E$18,dates,0))</f>
        <v>5</v>
      </c>
      <c r="F41" s="4">
        <f ca="1">INDEX(plage,MATCH($A41,noms,0),MATCH(F$18,dates,0))</f>
        <v>4</v>
      </c>
      <c r="G41" s="4">
        <f ca="1">INDEX(plage,MATCH($A41,noms,0),MATCH(G$18,dates,0))</f>
        <v>9</v>
      </c>
      <c r="H41" s="4">
        <f ca="1">INDEX(plage,MATCH($A41,noms,0),MATCH(H$18,dates,0))</f>
        <v>9</v>
      </c>
      <c r="I41" s="4">
        <f ca="1">INDEX(plage,MATCH($A41,noms,0),MATCH(I$18,dates,0))</f>
        <v>7</v>
      </c>
      <c r="J41" s="4">
        <f ca="1">INDEX(plage,MATCH($A41,noms,0),MATCH(J$18,dates,0))</f>
        <v>3</v>
      </c>
      <c r="K41" s="4">
        <f ca="1">INDEX(plage,MATCH($A41,noms,0),MATCH(K$18,dates,0))</f>
        <v>8</v>
      </c>
      <c r="L41" s="4">
        <f ca="1">INDEX(plage,MATCH($A41,noms,0),MATCH(L$18,dates,0))</f>
        <v>7</v>
      </c>
      <c r="M41" s="4">
        <f ca="1">INDEX(plage,MATCH($A41,noms,0),MATCH(M$18,dates,0))</f>
        <v>5</v>
      </c>
      <c r="N41" s="4">
        <f ca="1">INDEX(plage,MATCH($A41,noms,0),MATCH(N$18,dates,0))</f>
        <v>1</v>
      </c>
    </row>
  </sheetData>
  <conditionalFormatting sqref="B18:N18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4"/>
  <sheetViews>
    <sheetView workbookViewId="0">
      <selection activeCell="H10" sqref="H10"/>
    </sheetView>
  </sheetViews>
  <sheetFormatPr baseColWidth="10" defaultRowHeight="15" x14ac:dyDescent="0.25"/>
  <cols>
    <col min="1" max="1" width="15" customWidth="1"/>
    <col min="5" max="16" width="11.28515625" customWidth="1"/>
  </cols>
  <sheetData>
    <row r="1" spans="1:17" x14ac:dyDescent="0.25">
      <c r="B1" s="1">
        <v>41943</v>
      </c>
      <c r="C1" s="1">
        <v>41973</v>
      </c>
      <c r="D1" s="1">
        <v>42004</v>
      </c>
      <c r="E1" s="1">
        <v>42035</v>
      </c>
      <c r="F1" s="1">
        <v>42063</v>
      </c>
      <c r="G1" s="1">
        <v>42094</v>
      </c>
      <c r="H1" s="1">
        <v>42124</v>
      </c>
      <c r="I1" s="1">
        <v>42155</v>
      </c>
      <c r="J1" s="1">
        <v>42185</v>
      </c>
      <c r="K1" s="1">
        <v>42216</v>
      </c>
      <c r="L1" s="1">
        <v>42247</v>
      </c>
      <c r="M1" s="1">
        <v>42277</v>
      </c>
      <c r="N1" s="1">
        <v>42308</v>
      </c>
      <c r="O1" s="1">
        <v>42338</v>
      </c>
      <c r="P1" s="1">
        <v>42369</v>
      </c>
      <c r="Q1" s="1">
        <v>42400</v>
      </c>
    </row>
    <row r="2" spans="1:17" x14ac:dyDescent="0.25">
      <c r="A2" t="s">
        <v>0</v>
      </c>
      <c r="B2">
        <v>2</v>
      </c>
      <c r="C2">
        <v>3</v>
      </c>
      <c r="D2">
        <v>5</v>
      </c>
      <c r="E2">
        <v>1</v>
      </c>
      <c r="F2">
        <v>2</v>
      </c>
      <c r="G2">
        <v>1</v>
      </c>
      <c r="H2">
        <v>4</v>
      </c>
      <c r="I2">
        <v>3</v>
      </c>
      <c r="J2">
        <v>8</v>
      </c>
      <c r="K2">
        <v>8</v>
      </c>
      <c r="L2">
        <v>6</v>
      </c>
      <c r="M2">
        <v>2</v>
      </c>
      <c r="N2">
        <v>7</v>
      </c>
      <c r="O2">
        <v>6</v>
      </c>
      <c r="P2">
        <v>4</v>
      </c>
      <c r="Q2">
        <v>5</v>
      </c>
    </row>
    <row r="3" spans="1:17" x14ac:dyDescent="0.25">
      <c r="A3" t="s">
        <v>1</v>
      </c>
      <c r="B3">
        <v>6</v>
      </c>
      <c r="C3">
        <v>8</v>
      </c>
      <c r="D3">
        <v>3</v>
      </c>
      <c r="E3">
        <v>2</v>
      </c>
      <c r="F3">
        <v>3</v>
      </c>
      <c r="G3">
        <v>4</v>
      </c>
      <c r="H3">
        <v>5</v>
      </c>
      <c r="I3">
        <v>4</v>
      </c>
      <c r="J3">
        <v>9</v>
      </c>
      <c r="K3">
        <v>9</v>
      </c>
      <c r="L3">
        <v>7</v>
      </c>
      <c r="M3">
        <v>3</v>
      </c>
      <c r="N3">
        <v>8</v>
      </c>
      <c r="O3">
        <v>7</v>
      </c>
      <c r="P3">
        <v>5</v>
      </c>
      <c r="Q3">
        <v>6</v>
      </c>
    </row>
    <row r="4" spans="1:17" x14ac:dyDescent="0.25">
      <c r="A4" t="s">
        <v>2</v>
      </c>
      <c r="B4">
        <v>2</v>
      </c>
      <c r="C4">
        <v>5</v>
      </c>
      <c r="D4">
        <v>1</v>
      </c>
      <c r="E4">
        <v>2</v>
      </c>
      <c r="F4">
        <v>3</v>
      </c>
      <c r="G4">
        <v>4</v>
      </c>
      <c r="H4">
        <v>5</v>
      </c>
      <c r="I4">
        <v>4</v>
      </c>
      <c r="J4">
        <v>9</v>
      </c>
      <c r="K4">
        <v>9</v>
      </c>
      <c r="L4">
        <v>7</v>
      </c>
      <c r="M4">
        <v>3</v>
      </c>
      <c r="N4">
        <v>8</v>
      </c>
      <c r="O4">
        <v>7</v>
      </c>
      <c r="P4">
        <v>5</v>
      </c>
      <c r="Q4">
        <v>5</v>
      </c>
    </row>
    <row r="5" spans="1:17" x14ac:dyDescent="0.25">
      <c r="A5" t="s">
        <v>3</v>
      </c>
      <c r="B5">
        <v>8</v>
      </c>
      <c r="C5">
        <v>9</v>
      </c>
      <c r="D5">
        <v>3</v>
      </c>
      <c r="E5">
        <v>2</v>
      </c>
      <c r="F5">
        <v>3</v>
      </c>
      <c r="G5">
        <v>4</v>
      </c>
      <c r="H5">
        <v>5</v>
      </c>
      <c r="I5">
        <v>4</v>
      </c>
      <c r="J5">
        <v>9</v>
      </c>
      <c r="K5">
        <v>9</v>
      </c>
      <c r="L5">
        <v>7</v>
      </c>
      <c r="M5">
        <v>3</v>
      </c>
      <c r="N5">
        <v>8</v>
      </c>
      <c r="O5">
        <v>7</v>
      </c>
      <c r="P5">
        <v>5</v>
      </c>
      <c r="Q5">
        <v>2</v>
      </c>
    </row>
    <row r="6" spans="1:17" x14ac:dyDescent="0.25">
      <c r="A6" t="s">
        <v>4</v>
      </c>
      <c r="B6">
        <v>9</v>
      </c>
      <c r="C6">
        <v>10</v>
      </c>
      <c r="D6">
        <v>4</v>
      </c>
      <c r="E6">
        <v>2</v>
      </c>
      <c r="F6">
        <v>3</v>
      </c>
      <c r="G6">
        <v>2</v>
      </c>
      <c r="H6">
        <v>5</v>
      </c>
      <c r="I6">
        <v>4</v>
      </c>
      <c r="J6">
        <v>9</v>
      </c>
      <c r="K6">
        <v>9</v>
      </c>
      <c r="L6">
        <v>7</v>
      </c>
      <c r="M6">
        <v>3</v>
      </c>
      <c r="N6">
        <v>8</v>
      </c>
      <c r="O6">
        <v>7</v>
      </c>
      <c r="P6">
        <v>5</v>
      </c>
      <c r="Q6">
        <v>3</v>
      </c>
    </row>
    <row r="7" spans="1:17" x14ac:dyDescent="0.25">
      <c r="A7" t="s">
        <v>5</v>
      </c>
      <c r="B7">
        <v>10</v>
      </c>
      <c r="C7">
        <v>11</v>
      </c>
      <c r="D7">
        <v>5</v>
      </c>
      <c r="E7">
        <v>2</v>
      </c>
      <c r="F7">
        <v>3</v>
      </c>
      <c r="G7">
        <v>2</v>
      </c>
      <c r="H7">
        <v>5</v>
      </c>
      <c r="I7">
        <v>4</v>
      </c>
      <c r="J7">
        <v>9</v>
      </c>
      <c r="K7">
        <v>9</v>
      </c>
      <c r="L7">
        <v>7</v>
      </c>
      <c r="M7">
        <v>3</v>
      </c>
      <c r="N7">
        <v>8</v>
      </c>
      <c r="O7">
        <v>7</v>
      </c>
      <c r="P7">
        <v>5</v>
      </c>
      <c r="Q7">
        <v>4</v>
      </c>
    </row>
    <row r="8" spans="1:17" x14ac:dyDescent="0.25">
      <c r="A8" t="s">
        <v>6</v>
      </c>
      <c r="B8">
        <v>11</v>
      </c>
      <c r="C8">
        <v>12</v>
      </c>
      <c r="D8">
        <v>6</v>
      </c>
      <c r="E8">
        <v>2</v>
      </c>
      <c r="F8">
        <v>3</v>
      </c>
      <c r="G8">
        <v>4</v>
      </c>
      <c r="H8">
        <v>5</v>
      </c>
      <c r="I8">
        <v>4</v>
      </c>
      <c r="J8">
        <v>9</v>
      </c>
      <c r="K8">
        <v>9</v>
      </c>
      <c r="L8">
        <v>7</v>
      </c>
      <c r="M8">
        <v>3</v>
      </c>
      <c r="N8">
        <v>8</v>
      </c>
      <c r="O8">
        <v>7</v>
      </c>
      <c r="P8">
        <v>5</v>
      </c>
      <c r="Q8">
        <v>7</v>
      </c>
    </row>
    <row r="9" spans="1:17" x14ac:dyDescent="0.25">
      <c r="A9" t="s">
        <v>7</v>
      </c>
      <c r="B9">
        <v>12</v>
      </c>
      <c r="C9">
        <v>13</v>
      </c>
      <c r="D9">
        <v>7</v>
      </c>
      <c r="E9">
        <v>2</v>
      </c>
      <c r="F9">
        <v>3</v>
      </c>
      <c r="G9">
        <v>4</v>
      </c>
      <c r="H9">
        <v>5</v>
      </c>
      <c r="I9">
        <v>4</v>
      </c>
      <c r="J9">
        <v>9</v>
      </c>
      <c r="K9">
        <v>9</v>
      </c>
      <c r="L9">
        <v>7</v>
      </c>
      <c r="M9">
        <v>3</v>
      </c>
      <c r="N9">
        <v>8</v>
      </c>
      <c r="O9">
        <v>7</v>
      </c>
      <c r="P9">
        <v>5</v>
      </c>
      <c r="Q9">
        <v>5</v>
      </c>
    </row>
    <row r="10" spans="1:17" x14ac:dyDescent="0.25">
      <c r="A10" t="s">
        <v>8</v>
      </c>
      <c r="B10">
        <v>13</v>
      </c>
      <c r="C10">
        <v>14</v>
      </c>
      <c r="D10">
        <v>8</v>
      </c>
      <c r="E10">
        <v>3</v>
      </c>
      <c r="F10">
        <v>5</v>
      </c>
      <c r="G10">
        <v>8</v>
      </c>
      <c r="H10" s="2">
        <v>10.3333333333333</v>
      </c>
      <c r="I10" s="2">
        <v>12.8333333333333</v>
      </c>
      <c r="J10" s="2">
        <v>15.3333333333333</v>
      </c>
      <c r="K10" s="2">
        <v>17.8333333333333</v>
      </c>
      <c r="L10" s="2">
        <v>20.3333333333333</v>
      </c>
      <c r="M10" s="2">
        <v>22.8333333333333</v>
      </c>
      <c r="N10" s="2">
        <v>25.3333333333333</v>
      </c>
      <c r="O10" s="2">
        <v>27.8333333333333</v>
      </c>
      <c r="P10" s="2">
        <v>30.3333333333333</v>
      </c>
      <c r="Q10" s="2">
        <v>6</v>
      </c>
    </row>
    <row r="11" spans="1:17" x14ac:dyDescent="0.25">
      <c r="A11" t="s">
        <v>9</v>
      </c>
      <c r="B11">
        <v>14</v>
      </c>
      <c r="C11">
        <v>15</v>
      </c>
      <c r="D11">
        <v>9</v>
      </c>
      <c r="E11">
        <v>2</v>
      </c>
      <c r="F11">
        <v>3</v>
      </c>
      <c r="G11">
        <v>4</v>
      </c>
      <c r="H11">
        <v>5</v>
      </c>
      <c r="I11">
        <v>4</v>
      </c>
      <c r="J11">
        <v>9</v>
      </c>
      <c r="K11">
        <v>9</v>
      </c>
      <c r="L11">
        <v>7</v>
      </c>
      <c r="M11">
        <v>3</v>
      </c>
      <c r="N11">
        <v>8</v>
      </c>
      <c r="O11">
        <v>7</v>
      </c>
      <c r="P11">
        <v>5</v>
      </c>
      <c r="Q11">
        <v>2</v>
      </c>
    </row>
    <row r="12" spans="1:17" x14ac:dyDescent="0.25">
      <c r="A12" t="s">
        <v>10</v>
      </c>
      <c r="B12">
        <v>15</v>
      </c>
      <c r="C12">
        <v>16</v>
      </c>
      <c r="D12">
        <v>10</v>
      </c>
      <c r="E12">
        <v>2</v>
      </c>
      <c r="F12">
        <v>3</v>
      </c>
      <c r="G12">
        <v>4</v>
      </c>
      <c r="H12">
        <v>5</v>
      </c>
      <c r="I12">
        <v>4</v>
      </c>
      <c r="J12">
        <v>9</v>
      </c>
      <c r="K12">
        <v>9</v>
      </c>
      <c r="L12">
        <v>7</v>
      </c>
      <c r="M12">
        <v>3</v>
      </c>
      <c r="N12">
        <v>8</v>
      </c>
      <c r="O12">
        <v>7</v>
      </c>
      <c r="P12">
        <v>5</v>
      </c>
      <c r="Q12">
        <v>3</v>
      </c>
    </row>
    <row r="13" spans="1:17" x14ac:dyDescent="0.25">
      <c r="A13" t="s">
        <v>11</v>
      </c>
      <c r="B13">
        <v>16</v>
      </c>
      <c r="C13">
        <v>17</v>
      </c>
      <c r="D13">
        <v>11</v>
      </c>
      <c r="E13">
        <v>2</v>
      </c>
      <c r="F13">
        <v>3</v>
      </c>
      <c r="G13">
        <v>4</v>
      </c>
      <c r="H13">
        <v>5</v>
      </c>
      <c r="I13">
        <v>4</v>
      </c>
      <c r="J13">
        <v>9</v>
      </c>
      <c r="K13">
        <v>9</v>
      </c>
      <c r="L13">
        <v>7</v>
      </c>
      <c r="M13">
        <v>3</v>
      </c>
      <c r="N13">
        <v>8</v>
      </c>
      <c r="O13">
        <v>7</v>
      </c>
      <c r="P13">
        <v>5</v>
      </c>
      <c r="Q13">
        <v>4</v>
      </c>
    </row>
    <row r="14" spans="1:17" x14ac:dyDescent="0.25">
      <c r="A14" t="s">
        <v>12</v>
      </c>
      <c r="B14">
        <v>17</v>
      </c>
      <c r="C14">
        <v>18</v>
      </c>
      <c r="D14">
        <v>12</v>
      </c>
      <c r="E14">
        <v>2</v>
      </c>
      <c r="F14">
        <v>3</v>
      </c>
      <c r="G14">
        <v>4</v>
      </c>
      <c r="H14">
        <v>5</v>
      </c>
      <c r="I14">
        <v>4</v>
      </c>
      <c r="J14">
        <v>9</v>
      </c>
      <c r="K14">
        <v>9</v>
      </c>
      <c r="L14">
        <v>7</v>
      </c>
      <c r="M14">
        <v>3</v>
      </c>
      <c r="N14">
        <v>8</v>
      </c>
      <c r="O14">
        <v>7</v>
      </c>
      <c r="P14">
        <v>5</v>
      </c>
      <c r="Q14">
        <v>3</v>
      </c>
    </row>
    <row r="15" spans="1:17" x14ac:dyDescent="0.25">
      <c r="A15" t="s">
        <v>13</v>
      </c>
      <c r="B15">
        <v>18</v>
      </c>
      <c r="C15">
        <v>19</v>
      </c>
      <c r="D15">
        <v>13</v>
      </c>
      <c r="E15">
        <v>2</v>
      </c>
      <c r="F15">
        <v>3</v>
      </c>
      <c r="G15">
        <v>4</v>
      </c>
      <c r="H15">
        <v>5</v>
      </c>
      <c r="I15">
        <v>4</v>
      </c>
      <c r="J15">
        <v>9</v>
      </c>
      <c r="K15">
        <v>9</v>
      </c>
      <c r="L15">
        <v>7</v>
      </c>
      <c r="M15">
        <v>3</v>
      </c>
      <c r="N15">
        <v>8</v>
      </c>
      <c r="O15">
        <v>7</v>
      </c>
      <c r="P15">
        <v>5</v>
      </c>
      <c r="Q15">
        <v>1</v>
      </c>
    </row>
    <row r="16" spans="1:17" x14ac:dyDescent="0.25">
      <c r="A16" t="s">
        <v>14</v>
      </c>
      <c r="B16">
        <v>19</v>
      </c>
      <c r="C16">
        <v>20</v>
      </c>
      <c r="D16">
        <v>14</v>
      </c>
      <c r="E16">
        <v>2</v>
      </c>
      <c r="F16">
        <v>3</v>
      </c>
      <c r="G16">
        <v>4</v>
      </c>
      <c r="H16">
        <v>5</v>
      </c>
      <c r="I16">
        <v>4</v>
      </c>
      <c r="J16">
        <v>9</v>
      </c>
      <c r="K16">
        <v>9</v>
      </c>
      <c r="L16">
        <v>7</v>
      </c>
      <c r="M16">
        <v>3</v>
      </c>
      <c r="N16">
        <v>8</v>
      </c>
      <c r="O16">
        <v>7</v>
      </c>
      <c r="P16">
        <v>5</v>
      </c>
      <c r="Q16">
        <v>3</v>
      </c>
    </row>
    <row r="17" spans="1:17" x14ac:dyDescent="0.25">
      <c r="A17" t="s">
        <v>15</v>
      </c>
      <c r="B17">
        <v>20</v>
      </c>
      <c r="C17">
        <v>21</v>
      </c>
      <c r="D17">
        <v>15</v>
      </c>
      <c r="E17">
        <v>2</v>
      </c>
      <c r="F17">
        <v>3</v>
      </c>
      <c r="G17">
        <v>4</v>
      </c>
      <c r="H17">
        <v>5</v>
      </c>
      <c r="I17">
        <v>4</v>
      </c>
      <c r="J17">
        <v>9</v>
      </c>
      <c r="K17">
        <v>9</v>
      </c>
      <c r="L17">
        <v>7</v>
      </c>
      <c r="M17">
        <v>3</v>
      </c>
      <c r="N17">
        <v>8</v>
      </c>
      <c r="O17">
        <v>7</v>
      </c>
      <c r="P17">
        <v>5</v>
      </c>
      <c r="Q17">
        <v>4</v>
      </c>
    </row>
    <row r="18" spans="1:17" x14ac:dyDescent="0.25">
      <c r="A18" t="s">
        <v>16</v>
      </c>
      <c r="B18">
        <v>21</v>
      </c>
      <c r="C18">
        <v>22</v>
      </c>
      <c r="D18">
        <v>16</v>
      </c>
      <c r="E18">
        <v>2</v>
      </c>
      <c r="F18">
        <v>2</v>
      </c>
      <c r="G18">
        <v>6</v>
      </c>
      <c r="H18">
        <v>5</v>
      </c>
      <c r="I18">
        <v>4</v>
      </c>
      <c r="J18">
        <v>8</v>
      </c>
      <c r="K18">
        <v>9</v>
      </c>
      <c r="L18">
        <v>7</v>
      </c>
      <c r="M18">
        <v>9</v>
      </c>
      <c r="N18">
        <v>2</v>
      </c>
      <c r="O18">
        <v>3</v>
      </c>
      <c r="P18">
        <v>6</v>
      </c>
      <c r="Q18">
        <v>6</v>
      </c>
    </row>
    <row r="19" spans="1:17" x14ac:dyDescent="0.25">
      <c r="A19" t="s">
        <v>17</v>
      </c>
      <c r="B19">
        <v>22</v>
      </c>
      <c r="C19">
        <v>23</v>
      </c>
      <c r="D19">
        <v>17</v>
      </c>
      <c r="E19">
        <v>2</v>
      </c>
      <c r="F19">
        <v>3</v>
      </c>
      <c r="G19">
        <v>4</v>
      </c>
      <c r="H19">
        <v>5</v>
      </c>
      <c r="I19">
        <v>4</v>
      </c>
      <c r="J19">
        <v>9</v>
      </c>
      <c r="K19">
        <v>9</v>
      </c>
      <c r="L19">
        <v>7</v>
      </c>
      <c r="M19">
        <v>3</v>
      </c>
      <c r="N19">
        <v>8</v>
      </c>
      <c r="O19">
        <v>7</v>
      </c>
      <c r="P19">
        <v>5</v>
      </c>
      <c r="Q19">
        <v>4</v>
      </c>
    </row>
    <row r="20" spans="1:17" x14ac:dyDescent="0.25">
      <c r="A20" t="s">
        <v>18</v>
      </c>
      <c r="B20">
        <v>23</v>
      </c>
      <c r="C20">
        <v>24</v>
      </c>
      <c r="D20">
        <v>18</v>
      </c>
      <c r="E20">
        <v>2</v>
      </c>
      <c r="F20">
        <v>3</v>
      </c>
      <c r="G20">
        <v>4</v>
      </c>
      <c r="H20">
        <v>5</v>
      </c>
      <c r="I20">
        <v>4</v>
      </c>
      <c r="J20">
        <v>9</v>
      </c>
      <c r="K20">
        <v>9</v>
      </c>
      <c r="L20">
        <v>7</v>
      </c>
      <c r="M20">
        <v>3</v>
      </c>
      <c r="N20">
        <v>8</v>
      </c>
      <c r="O20">
        <v>7</v>
      </c>
      <c r="P20">
        <v>5</v>
      </c>
      <c r="Q20">
        <v>3</v>
      </c>
    </row>
    <row r="21" spans="1:17" x14ac:dyDescent="0.25">
      <c r="A21" t="s">
        <v>19</v>
      </c>
      <c r="B21">
        <v>24</v>
      </c>
      <c r="C21">
        <v>25</v>
      </c>
      <c r="D21">
        <v>19</v>
      </c>
      <c r="E21">
        <v>2</v>
      </c>
      <c r="F21">
        <v>3</v>
      </c>
      <c r="G21">
        <v>4</v>
      </c>
      <c r="H21">
        <v>5</v>
      </c>
      <c r="I21">
        <v>4</v>
      </c>
      <c r="J21">
        <v>9</v>
      </c>
      <c r="K21">
        <v>9</v>
      </c>
      <c r="L21">
        <v>7</v>
      </c>
      <c r="M21">
        <v>3</v>
      </c>
      <c r="N21">
        <v>8</v>
      </c>
      <c r="O21">
        <v>7</v>
      </c>
      <c r="P21">
        <v>5</v>
      </c>
      <c r="Q21">
        <v>1</v>
      </c>
    </row>
    <row r="22" spans="1:17" x14ac:dyDescent="0.25">
      <c r="A22" t="s">
        <v>20</v>
      </c>
      <c r="B22">
        <v>25</v>
      </c>
      <c r="C22">
        <v>26</v>
      </c>
      <c r="D22">
        <v>20</v>
      </c>
      <c r="E22">
        <v>2</v>
      </c>
      <c r="F22">
        <v>3</v>
      </c>
      <c r="G22">
        <v>4</v>
      </c>
      <c r="H22">
        <v>5</v>
      </c>
      <c r="I22">
        <v>4</v>
      </c>
      <c r="J22">
        <v>9</v>
      </c>
      <c r="K22">
        <v>9</v>
      </c>
      <c r="L22">
        <v>7</v>
      </c>
      <c r="M22">
        <v>3</v>
      </c>
      <c r="N22">
        <v>8</v>
      </c>
      <c r="O22">
        <v>7</v>
      </c>
      <c r="P22">
        <v>5</v>
      </c>
      <c r="Q22">
        <v>2</v>
      </c>
    </row>
    <row r="23" spans="1:17" x14ac:dyDescent="0.25">
      <c r="A23" t="s">
        <v>21</v>
      </c>
      <c r="B23">
        <v>26</v>
      </c>
      <c r="C23">
        <v>27</v>
      </c>
      <c r="D23">
        <v>21</v>
      </c>
      <c r="E23">
        <v>2</v>
      </c>
      <c r="F23">
        <v>3</v>
      </c>
      <c r="G23">
        <v>4</v>
      </c>
      <c r="H23">
        <v>5</v>
      </c>
      <c r="I23">
        <v>4</v>
      </c>
      <c r="J23">
        <v>9</v>
      </c>
      <c r="K23">
        <v>9</v>
      </c>
      <c r="L23">
        <v>7</v>
      </c>
      <c r="M23">
        <v>3</v>
      </c>
      <c r="N23">
        <v>8</v>
      </c>
      <c r="O23">
        <v>7</v>
      </c>
      <c r="P23">
        <v>5</v>
      </c>
      <c r="Q23">
        <v>4</v>
      </c>
    </row>
    <row r="24" spans="1:17" x14ac:dyDescent="0.25">
      <c r="A24" t="s">
        <v>22</v>
      </c>
      <c r="B24">
        <v>27</v>
      </c>
      <c r="C24">
        <v>28</v>
      </c>
      <c r="D24">
        <v>22</v>
      </c>
      <c r="E24">
        <v>2</v>
      </c>
      <c r="F24">
        <v>3</v>
      </c>
      <c r="G24">
        <v>4</v>
      </c>
      <c r="H24">
        <v>5</v>
      </c>
      <c r="I24">
        <v>4</v>
      </c>
      <c r="J24">
        <v>9</v>
      </c>
      <c r="K24">
        <v>9</v>
      </c>
      <c r="L24">
        <v>7</v>
      </c>
      <c r="M24">
        <v>3</v>
      </c>
      <c r="N24">
        <v>8</v>
      </c>
      <c r="O24">
        <v>7</v>
      </c>
      <c r="P24">
        <v>5</v>
      </c>
      <c r="Q2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Données</vt:lpstr>
    </vt:vector>
  </TitlesOfParts>
  <Company>DomusVi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Hub bibi</cp:lastModifiedBy>
  <dcterms:created xsi:type="dcterms:W3CDTF">2015-05-25T13:29:05Z</dcterms:created>
  <dcterms:modified xsi:type="dcterms:W3CDTF">2015-05-25T14:27:31Z</dcterms:modified>
</cp:coreProperties>
</file>