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38306696-4D01-4C1B-BD43-7D8B7C849B32}" xr6:coauthVersionLast="47" xr6:coauthVersionMax="47" xr10:uidLastSave="{00000000-0000-0000-0000-000000000000}"/>
  <bookViews>
    <workbookView xWindow="-120" yWindow="-120" windowWidth="29040" windowHeight="16440" tabRatio="424" activeTab="3" xr2:uid="{0C72AB23-F196-462F-8C0A-C099DCB21488}"/>
  </bookViews>
  <sheets>
    <sheet name="TCD" sheetId="7" r:id="rId1"/>
    <sheet name="Détails" sheetId="1" r:id="rId2"/>
    <sheet name="Paramètres" sheetId="9" r:id="rId3"/>
    <sheet name="Saisie" sheetId="8" r:id="rId4"/>
  </sheets>
  <definedNames>
    <definedName name="_xlnm._FilterDatabase" localSheetId="1" hidden="1">Détails!$A$1:$AS$85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8" i="1" l="1"/>
  <c r="F78" i="1"/>
  <c r="AL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tc={934E2EA9-164C-47B2-9872-96CB89FD6E7D}</author>
    <author>tc={A3CE234E-88AD-4991-AC4F-A13B3CF785D5}</author>
    <author>tc={09E3C165-BAB4-4031-87CC-CC6C22CE88EF}</author>
    <author>tc={46F4186B-8680-4DF9-AB01-C208869D425F}</author>
    <author>tc={53F1E57F-77A1-4C07-B7BF-1A0061306E0B}</author>
    <author>tc={2E8904D1-D2E8-4F79-9528-49C72DC1A50D}</author>
    <author>tc={823EAD99-34EF-4AEE-9ADF-CC3556E2EEB4}</author>
    <author>tc={0999047E-ADEF-4E07-BBA1-4BAC18335334}</author>
    <author>tc={CC914600-D8A7-47B0-A0D6-ACD1413685FF}</author>
    <author>tc={21EC8927-7DE5-49B2-9930-805BEA745DF0}</author>
    <author>tc={77D83DB3-4873-4981-B2F6-7693D47B1C65}</author>
    <author>tc={15D4B3B6-9689-4795-868F-5B58C9AD370A}</author>
    <author>tc={81E95896-FFF4-4A3F-8F61-A920F0CF6D68}</author>
    <author>tc={E4344DAD-E01C-41E4-A721-0FB348FE4D7D}</author>
    <author>tc={0421CD4E-2429-46E8-A47F-1A004C220417}</author>
    <author>tc={AF204C1B-AF9F-4A39-993E-24F5A3A4D5E2}</author>
    <author>tc={23F5E073-953B-4C76-9D0A-ACA51F420540}</author>
    <author>tc={60AE4A3B-4450-4244-85AA-7C80B92F0F8C}</author>
    <author>tc={2011643B-D15D-494C-89BF-8AC4181F9B2E}</author>
    <author>tc={6C4AF0C3-0DFF-4078-87F1-99AFE7D4A282}</author>
    <author>tc={C89CE4D4-0DC4-4928-AF72-0E97188347C8}</author>
    <author>tc={16B7EF72-B3C9-41AA-A5D6-5645ED573E95}</author>
    <author>tc={0080C71B-C7E5-4AC7-BD67-ECA9287970A9}</author>
    <author>tc={C1208C0C-6394-415F-888B-DECAB4C87D94}</author>
    <author>tc={097A39EE-0AD5-4AED-8B83-66BB62C56C40}</author>
    <author>tc={88F1186B-D9C1-40F8-BFF2-69C88333CAB7}</author>
    <author>tc={61B972AE-8668-473D-BA43-B358DDBFE5E0}</author>
    <author>tc={E86E4FCE-AFD5-4D83-AB21-5DFDCC6D4BD8}</author>
    <author>tc={AF92DF3E-AFB3-47F0-AB68-8C9215771EF7}</author>
    <author>tc={3E2C2497-FFE2-4377-8E50-53D87B71774E}</author>
    <author>tc={3D25E775-D807-454C-8E55-D62D9CA83D2D}</author>
  </authors>
  <commentList>
    <comment ref="AL4" authorId="0" shapeId="0" xr:uid="{934E2EA9-164C-47B2-9872-96CB89FD6E7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Joint de porte de four : 75€</t>
        </r>
      </text>
    </comment>
    <comment ref="AL6" authorId="1" shapeId="0" xr:uid="{A3CE234E-88AD-4991-AC4F-A13B3CF785D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Changement panneau de contrôle "lexan" sur les 3 fours : 804.61€= 283,47€+260,57€+260,57€</t>
        </r>
      </text>
    </comment>
    <comment ref="AF15" authorId="2" shapeId="0" xr:uid="{09E3C165-BAB4-4031-87CC-CC6C22CE88E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Moteur ventilateur du condenseur : 90.4€</t>
        </r>
      </text>
    </comment>
    <comment ref="AF16" authorId="3" shapeId="0" xr:uid="{46F4186B-8680-4DF9-AB01-C208869D425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Entretoise + moteur ventilo évapo : 233.18€</t>
        </r>
      </text>
    </comment>
    <comment ref="D18" authorId="4" shapeId="0" xr:uid="{53F1E57F-77A1-4C07-B7BF-1A0061306E0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Recherche de fuite à l'azote : 100.95€</t>
        </r>
      </text>
    </comment>
    <comment ref="H18" authorId="5" shapeId="0" xr:uid="{2E8904D1-D2E8-4F79-9528-49C72DC1A50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Forfait livraison transfert AF+ MAS vers AF+ office H.S : 380€</t>
        </r>
      </text>
    </comment>
    <comment ref="T18" authorId="6" shapeId="0" xr:uid="{823EAD99-34EF-4AEE-9ADF-CC3556E2EEB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Serrure port AF+ : 48.67€</t>
        </r>
      </text>
    </comment>
    <comment ref="AD18" authorId="7" shapeId="0" xr:uid="{0999047E-ADEF-4E07-BBA1-4BAC1833533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Régulateur H.S AF+ : 146,15€</t>
        </r>
      </text>
    </comment>
    <comment ref="R19" authorId="8" shapeId="0" xr:uid="{CC914600-D8A7-47B0-A0D6-ACD1413685F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AF+ défaut t°C (contacteurs) : 75.88€</t>
        </r>
      </text>
    </comment>
    <comment ref="AJ26" authorId="9" shapeId="0" xr:uid="{21EC8927-7DE5-49B2-9930-805BEA745DF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pompe de rinçage : 673.88€</t>
        </r>
      </text>
    </comment>
    <comment ref="AB27" authorId="10" shapeId="0" xr:uid="{77D83DB3-4873-4981-B2F6-7693D47B1C6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flexible douchette : 54.35€</t>
        </r>
      </text>
    </comment>
    <comment ref="AF28" authorId="11" shapeId="0" xr:uid="{15D4B3B6-9689-4795-868F-5B58C9AD370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Changement sonde défectueuse : 100,4€</t>
        </r>
      </text>
    </comment>
    <comment ref="J29" authorId="12" shapeId="0" xr:uid="{81E95896-FFF4-4A3F-8F61-A920F0CF6D6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Poussoir et électrovanne : 96.48€</t>
        </r>
      </text>
    </comment>
    <comment ref="T30" authorId="13" shapeId="0" xr:uid="{E4344DAD-E01C-41E4-A721-0FB348FE4D7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Bras de rinçage et gicleur à changer : 12.32€</t>
        </r>
      </text>
    </comment>
    <comment ref="AF30" authorId="14" shapeId="0" xr:uid="{0421CD4E-2429-46E8-A47F-1A004C22041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Ressort à remplacer (fermeture porte) : 288.79€</t>
        </r>
      </text>
    </comment>
    <comment ref="AP30" authorId="15" shapeId="0" xr:uid="{AF204C1B-AF9F-4A39-993E-24F5A3A4D5E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bras de lavage LV Cuisine Brasserie</t>
        </r>
      </text>
    </comment>
    <comment ref="AM38" authorId="16" shapeId="0" xr:uid="{23F5E073-953B-4C76-9D0A-ACA51F42054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et installation de 2 adoucisseurs 2 410.67€</t>
        </r>
      </text>
    </comment>
    <comment ref="AP40" authorId="17" shapeId="0" xr:uid="{60AE4A3B-4450-4244-85AA-7C80B92F0F8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Adoucisseur côté Esselières : 257.05€</t>
        </r>
      </text>
    </comment>
    <comment ref="U42" authorId="18" shapeId="0" xr:uid="{2011643B-D15D-494C-89BF-8AC4181F9B2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Remplacement adoucisseur : 1454.13€</t>
        </r>
      </text>
    </comment>
    <comment ref="F51" authorId="19" shapeId="0" xr:uid="{6C4AF0C3-0DFF-4078-87F1-99AFE7D4A28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Kit d'installation PURITY : 75€</t>
        </r>
      </text>
    </comment>
    <comment ref="AF52" authorId="20" shapeId="0" xr:uid="{C89CE4D4-0DC4-4928-AF72-0E97188347C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Chgt tuyaux de vidange PVC : 36.02€</t>
        </r>
      </text>
    </comment>
    <comment ref="F54" authorId="21" shapeId="0" xr:uid="{16B7EF72-B3C9-41AA-A5D6-5645ED573E9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Aérateur à remplacer : 23.03€</t>
        </r>
      </text>
    </comment>
    <comment ref="R54" authorId="22" shapeId="0" xr:uid="{0080C71B-C7E5-4AC7-BD67-ECA9287970A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Thermostat température et thermo cuve à remplacer : 121.24€</t>
        </r>
      </text>
    </comment>
    <comment ref="X66" authorId="23" shapeId="0" xr:uid="{C1208C0C-6394-415F-888B-DECAB4C87D9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Scramble "aubergine", roue à remplacer : 108.40€</t>
        </r>
      </text>
    </comment>
    <comment ref="S74" authorId="24" shapeId="0" xr:uid="{097A39EE-0AD5-4AED-8B83-66BB62C56C4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micro-ondes PAI : 490.30€</t>
        </r>
      </text>
    </comment>
    <comment ref="AC74" authorId="25" shapeId="0" xr:uid="{88F1186B-D9C1-40F8-BFF2-69C88333CAB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micro-ondes PAI : 490.30€</t>
        </r>
      </text>
    </comment>
    <comment ref="AN76" authorId="26" shapeId="0" xr:uid="{61B972AE-8668-473D-BA43-B358DDBFE5E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sauteuse de droite (2x voyant et doseur énergie) : 156€</t>
        </r>
      </text>
    </comment>
    <comment ref="AN77" authorId="27" shapeId="0" xr:uid="{E86E4FCE-AFD5-4D83-AB21-5DFDCC6D4BD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Machine à glaçons : 76.2€</t>
        </r>
      </text>
    </comment>
    <comment ref="F78" authorId="28" shapeId="0" xr:uid="{AF92DF3E-AFB3-47F0-AB68-8C9215771EF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chariot assiette chauffante : 305.96€
Réponse :
    Chgt porte armoire à couteaux : 148.70€</t>
        </r>
      </text>
    </comment>
    <comment ref="I78" authorId="29" shapeId="0" xr:uid="{3E2C2497-FFE2-4377-8E50-53D87B71774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: pupitre inox mobile 522.82€</t>
        </r>
      </text>
    </comment>
    <comment ref="AN78" authorId="30" shapeId="0" xr:uid="{3D25E775-D807-454C-8E55-D62D9CA83D2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Moteur agitateur machine à glaçons : 246.93€</t>
        </r>
      </text>
    </comment>
  </commentList>
</comments>
</file>

<file path=xl/sharedStrings.xml><?xml version="1.0" encoding="utf-8"?>
<sst xmlns="http://schemas.openxmlformats.org/spreadsheetml/2006/main" count="401" uniqueCount="142">
  <si>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</si>
  <si>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</si>
  <si>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</si>
  <si>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</si>
  <si>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</si>
  <si>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</si>
  <si>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</si>
  <si>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</si>
  <si>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</si>
  <si>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</si>
  <si>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</si>
  <si>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</si>
  <si>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Fours</t>
  </si>
  <si>
    <t>Armoires froides</t>
  </si>
  <si>
    <t>Lave-vaisselle</t>
  </si>
  <si>
    <t>Adoucisseurs</t>
  </si>
  <si>
    <t>Fontaines</t>
  </si>
  <si>
    <t>Bain-Marie</t>
  </si>
  <si>
    <t>Divers</t>
  </si>
  <si>
    <t>Mois</t>
  </si>
  <si>
    <t>Année</t>
  </si>
  <si>
    <t>Total général</t>
  </si>
  <si>
    <t>Réparation - M. Cachin</t>
  </si>
  <si>
    <t>Achat - M. Cachin</t>
  </si>
  <si>
    <t>Réparation - G. Sand</t>
  </si>
  <si>
    <t>Achat - G. Sand</t>
  </si>
  <si>
    <t>Réparation - J. Curie Mat.</t>
  </si>
  <si>
    <t>Achat - J. Curie Mat.</t>
  </si>
  <si>
    <t>Réparation - J. Curie Elem.</t>
  </si>
  <si>
    <t>Achat - J. Curie Elem.</t>
  </si>
  <si>
    <t>Réparation - Htes Bruyères</t>
  </si>
  <si>
    <t>Achat - Htes Bruyères</t>
  </si>
  <si>
    <t>Réparation - P. Langevin Mat.</t>
  </si>
  <si>
    <t>Achat - P. Langevin Mat.</t>
  </si>
  <si>
    <t>Réparation - P. Langevin Elem.</t>
  </si>
  <si>
    <t>Achat - P. Langevin Elem.</t>
  </si>
  <si>
    <t>Réparation - R. Lebon</t>
  </si>
  <si>
    <t>Achat - R. Lebon</t>
  </si>
  <si>
    <t>Réparation - K. Marx</t>
  </si>
  <si>
    <t>Achat - K. Marx</t>
  </si>
  <si>
    <t>Réparation - L. Pasteur Mat.</t>
  </si>
  <si>
    <t>Achat - L. Pasteur Mat.</t>
  </si>
  <si>
    <t>Réparation - L. Pasteur Elem.</t>
  </si>
  <si>
    <t>Achat - L. Pasteur Elem.</t>
  </si>
  <si>
    <t>Réparation - F. Pelloutier</t>
  </si>
  <si>
    <t>Achat - F. Pelloutier</t>
  </si>
  <si>
    <t>Réparation - P. Vaillant-Couturier</t>
  </si>
  <si>
    <t>Achat - P. Vaillant-Couturier</t>
  </si>
  <si>
    <t xml:space="preserve">Réparation - M. Robespierre </t>
  </si>
  <si>
    <t xml:space="preserve">Achat - M. Robespierre </t>
  </si>
  <si>
    <t>Réparation - H. Wallon Mat.</t>
  </si>
  <si>
    <t>Achat - H. Wallon Mat.</t>
  </si>
  <si>
    <t>Réparation - H. Wallon Elem.</t>
  </si>
  <si>
    <t>Achat - H. Wallon Elem.</t>
  </si>
  <si>
    <t>Réparation - S. Veil</t>
  </si>
  <si>
    <t>Achat - S. Veil</t>
  </si>
  <si>
    <t>Réparation - Musardiere</t>
  </si>
  <si>
    <t>Achat - Musardiere</t>
  </si>
  <si>
    <t>Réparation - Brasserie</t>
  </si>
  <si>
    <t>Achat - Brasserie</t>
  </si>
  <si>
    <t>Réparation - Gourmands</t>
  </si>
  <si>
    <t>Achat - Gourmands</t>
  </si>
  <si>
    <t>Somme de Réparation - M. Cachin</t>
  </si>
  <si>
    <t>Somme de Achat - M. Cachin</t>
  </si>
  <si>
    <t>Somme de Réparation - G. Sand</t>
  </si>
  <si>
    <t>Somme de Réparation - J. Curie Elem.</t>
  </si>
  <si>
    <t>Somme de Achat - J. Curie Elem.</t>
  </si>
  <si>
    <t>Somme de Réparation - Htes Bruyères</t>
  </si>
  <si>
    <t>Somme de Achat - P. Langevin Elem.</t>
  </si>
  <si>
    <t>Somme de Réparation - L. Pasteur Mat.</t>
  </si>
  <si>
    <t>Somme de Achat - L. Pasteur Mat.</t>
  </si>
  <si>
    <t>Somme de Réparation - L. Pasteur Elem.</t>
  </si>
  <si>
    <t>Somme de Achat - F. Pelloutier</t>
  </si>
  <si>
    <t>Somme de Réparation - P. Vaillant-Couturier</t>
  </si>
  <si>
    <t xml:space="preserve">Somme de Réparation - M. Robespierre </t>
  </si>
  <si>
    <t xml:space="preserve">Somme de Achat - M. Robespierre </t>
  </si>
  <si>
    <t>Somme de Réparation - H. Wallon Mat.</t>
  </si>
  <si>
    <t>Somme de Réparation - H. Wallon Elem.</t>
  </si>
  <si>
    <t>Somme de Réparation - S. Veil</t>
  </si>
  <si>
    <t>Somme de Achat - S. Veil</t>
  </si>
  <si>
    <t>Somme de Réparation - Musardiere</t>
  </si>
  <si>
    <t>Somme de Achat - Musardiere</t>
  </si>
  <si>
    <t>Somme de Achat - Brasserie</t>
  </si>
  <si>
    <t>Somme de Réparation - Gourmands</t>
  </si>
  <si>
    <t>Somme de Réparation - Brasserie</t>
  </si>
  <si>
    <t>Somme de Achat - Gourmands</t>
  </si>
  <si>
    <t>Somme de Réparation - R. Lebon</t>
  </si>
  <si>
    <t>Somme de Achat - H. Wallon Elem.</t>
  </si>
  <si>
    <t>Somme de Achat - H. Wallon Mat.</t>
  </si>
  <si>
    <t>Somme de Achat - P. Vaillant-Couturier</t>
  </si>
  <si>
    <t>Somme de Réparation - F. Pelloutier</t>
  </si>
  <si>
    <t>Somme de Achat - L. Pasteur Elem.</t>
  </si>
  <si>
    <t>Somme de Achat - K. Marx</t>
  </si>
  <si>
    <t>Somme de Achat - P. Langevin Mat.</t>
  </si>
  <si>
    <t>Somme de Réparation - K. Marx</t>
  </si>
  <si>
    <t>Somme de Achat - R. Lebon</t>
  </si>
  <si>
    <t>Somme de Réparation - P. Langevin Elem.</t>
  </si>
  <si>
    <t>Somme de Réparation - P. Langevin Mat.</t>
  </si>
  <si>
    <t>Somme de Achat - Htes Bruyères</t>
  </si>
  <si>
    <t>Somme de Achat - G. Sand</t>
  </si>
  <si>
    <t>Somme de Réparation - J. Curie Mat.</t>
  </si>
  <si>
    <t>Somme de Achat - J. Curie Mat.</t>
  </si>
  <si>
    <t>Type de matériel</t>
  </si>
  <si>
    <t>Achat ou réparation par site</t>
  </si>
  <si>
    <t>Réparation - J. Vilar</t>
  </si>
  <si>
    <t>Achat - J. Vilar</t>
  </si>
  <si>
    <t>Somme de Réparation - J. Vilar</t>
  </si>
  <si>
    <t>Somme de Achat - J. Vilar</t>
  </si>
  <si>
    <t>Matériel</t>
  </si>
  <si>
    <t xml:space="preserve">Réparation </t>
  </si>
  <si>
    <t xml:space="preserve">Achat </t>
  </si>
  <si>
    <t xml:space="preserve"> G. Sand</t>
  </si>
  <si>
    <t xml:space="preserve"> J. Curie Mat.</t>
  </si>
  <si>
    <t xml:space="preserve"> Musardiere</t>
  </si>
  <si>
    <t>Prestation</t>
  </si>
  <si>
    <t>M. Cachin</t>
  </si>
  <si>
    <t>G. Sand</t>
  </si>
  <si>
    <t>J. Curie Mat.</t>
  </si>
  <si>
    <t>J. Curie Elem.</t>
  </si>
  <si>
    <t>Htes Bruyères</t>
  </si>
  <si>
    <t>P. Langevin Mat.</t>
  </si>
  <si>
    <t>P. Langevin Elem.</t>
  </si>
  <si>
    <t>R. Lebon</t>
  </si>
  <si>
    <t>K. Marx</t>
  </si>
  <si>
    <t>L. Pasteur Mat.</t>
  </si>
  <si>
    <t>L. Pasteur Elem.</t>
  </si>
  <si>
    <t>F. Pelloutier</t>
  </si>
  <si>
    <t>P. Vaillant-Couturier</t>
  </si>
  <si>
    <t>P. Vaillant</t>
  </si>
  <si>
    <t>M. Robespierre</t>
  </si>
  <si>
    <t>J. Vilar</t>
  </si>
  <si>
    <t>H. Wallon Mat.</t>
  </si>
  <si>
    <t>H. Wallon Elem.</t>
  </si>
  <si>
    <t>S. Veil</t>
  </si>
  <si>
    <t>Musardiere</t>
  </si>
  <si>
    <t>Brasserie</t>
  </si>
  <si>
    <t>Gourmands</t>
  </si>
  <si>
    <t>Clients</t>
  </si>
  <si>
    <t>Date</t>
  </si>
  <si>
    <t>Prix</t>
  </si>
  <si>
    <t>Observations</t>
  </si>
  <si>
    <r>
      <rPr>
        <b/>
        <sz val="11"/>
        <color rgb="FFFF0000"/>
        <rFont val="Calibri"/>
        <family val="2"/>
        <scheme val="minor"/>
      </rPr>
      <t>Type</t>
    </r>
    <r>
      <rPr>
        <b/>
        <sz val="11"/>
        <color theme="0"/>
        <rFont val="Calibri"/>
        <family val="2"/>
        <scheme val="minor"/>
      </rPr>
      <t xml:space="preserve">
                             </t>
    </r>
    <r>
      <rPr>
        <b/>
        <sz val="11"/>
        <color rgb="FF00B050"/>
        <rFont val="Calibri"/>
        <family val="2"/>
        <scheme val="minor"/>
      </rPr>
      <t>Site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</si>
</sst>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1]_-;\-* #,##0.00\ [$€-1]_-;_-* &quot;-&quot;??\ [$€-1]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Comic Sans MS"/>
      <family val="4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ABFFE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75">
    <xf numFmtId="0" fontId="0" fillId="0" borderId="0" xfId="0"/>
    <xf numFmtId="44" fontId="0" fillId="0" borderId="0" xfId="1" applyFont="1" applyFill="1"/>
    <xf numFmtId="0" fontId="0" fillId="0" borderId="2" xfId="0" applyBorder="1" applyAlignment="1">
      <alignment horizontal="left"/>
    </xf>
    <xf numFmtId="44" fontId="0" fillId="0" borderId="2" xfId="0" applyNumberFormat="1" applyBorder="1"/>
    <xf numFmtId="0" fontId="8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left"/>
    </xf>
    <xf numFmtId="44" fontId="0" fillId="3" borderId="1" xfId="0" applyNumberFormat="1" applyFill="1" applyBorder="1"/>
    <xf numFmtId="0" fontId="0" fillId="3" borderId="2" xfId="0" applyFill="1" applyBorder="1" applyAlignment="1">
      <alignment horizontal="left"/>
    </xf>
    <xf numFmtId="44" fontId="0" fillId="3" borderId="2" xfId="0" applyNumberFormat="1" applyFill="1" applyBorder="1"/>
    <xf numFmtId="0" fontId="0" fillId="4" borderId="2" xfId="0" applyFill="1" applyBorder="1" applyAlignment="1">
      <alignment horizontal="left"/>
    </xf>
    <xf numFmtId="44" fontId="0" fillId="4" borderId="2" xfId="0" applyNumberFormat="1" applyFill="1" applyBorder="1"/>
    <xf numFmtId="0" fontId="0" fillId="5" borderId="2" xfId="0" applyFill="1" applyBorder="1" applyAlignment="1">
      <alignment horizontal="left"/>
    </xf>
    <xf numFmtId="44" fontId="0" fillId="5" borderId="2" xfId="0" applyNumberFormat="1" applyFill="1" applyBorder="1"/>
    <xf numFmtId="0" fontId="0" fillId="6" borderId="2" xfId="0" applyFill="1" applyBorder="1" applyAlignment="1">
      <alignment horizontal="left"/>
    </xf>
    <xf numFmtId="44" fontId="0" fillId="6" borderId="2" xfId="0" applyNumberFormat="1" applyFill="1" applyBorder="1"/>
    <xf numFmtId="0" fontId="0" fillId="7" borderId="2" xfId="0" applyFill="1" applyBorder="1" applyAlignment="1">
      <alignment horizontal="left"/>
    </xf>
    <xf numFmtId="44" fontId="0" fillId="7" borderId="2" xfId="0" applyNumberFormat="1" applyFill="1" applyBorder="1"/>
    <xf numFmtId="0" fontId="0" fillId="8" borderId="2" xfId="0" applyFill="1" applyBorder="1" applyAlignment="1">
      <alignment horizontal="left"/>
    </xf>
    <xf numFmtId="44" fontId="0" fillId="8" borderId="2" xfId="0" applyNumberFormat="1" applyFill="1" applyBorder="1"/>
    <xf numFmtId="0" fontId="0" fillId="9" borderId="2" xfId="0" applyFill="1" applyBorder="1" applyAlignment="1">
      <alignment horizontal="left"/>
    </xf>
    <xf numFmtId="44" fontId="0" fillId="9" borderId="2" xfId="0" applyNumberFormat="1" applyFill="1" applyBorder="1"/>
    <xf numFmtId="0" fontId="0" fillId="10" borderId="2" xfId="0" applyFill="1" applyBorder="1" applyAlignment="1">
      <alignment horizontal="left"/>
    </xf>
    <xf numFmtId="44" fontId="0" fillId="10" borderId="2" xfId="0" applyNumberFormat="1" applyFill="1" applyBorder="1"/>
    <xf numFmtId="0" fontId="0" fillId="11" borderId="2" xfId="0" applyFill="1" applyBorder="1" applyAlignment="1">
      <alignment horizontal="left"/>
    </xf>
    <xf numFmtId="44" fontId="0" fillId="11" borderId="2" xfId="0" applyNumberFormat="1" applyFill="1" applyBorder="1"/>
    <xf numFmtId="0" fontId="0" fillId="12" borderId="2" xfId="0" applyFill="1" applyBorder="1" applyAlignment="1">
      <alignment horizontal="left"/>
    </xf>
    <xf numFmtId="44" fontId="0" fillId="12" borderId="2" xfId="0" applyNumberFormat="1" applyFill="1" applyBorder="1"/>
    <xf numFmtId="0" fontId="0" fillId="13" borderId="2" xfId="0" applyFill="1" applyBorder="1" applyAlignment="1">
      <alignment horizontal="left"/>
    </xf>
    <xf numFmtId="44" fontId="0" fillId="13" borderId="2" xfId="0" applyNumberFormat="1" applyFill="1" applyBorder="1"/>
    <xf numFmtId="0" fontId="0" fillId="14" borderId="2" xfId="0" applyFill="1" applyBorder="1" applyAlignment="1">
      <alignment horizontal="left"/>
    </xf>
    <xf numFmtId="44" fontId="0" fillId="14" borderId="2" xfId="0" applyNumberFormat="1" applyFill="1" applyBorder="1"/>
    <xf numFmtId="0" fontId="0" fillId="15" borderId="2" xfId="0" applyFill="1" applyBorder="1" applyAlignment="1">
      <alignment horizontal="left"/>
    </xf>
    <xf numFmtId="44" fontId="0" fillId="15" borderId="2" xfId="0" applyNumberFormat="1" applyFill="1" applyBorder="1"/>
    <xf numFmtId="0" fontId="0" fillId="16" borderId="2" xfId="0" applyFill="1" applyBorder="1" applyAlignment="1">
      <alignment horizontal="left"/>
    </xf>
    <xf numFmtId="44" fontId="0" fillId="16" borderId="2" xfId="0" applyNumberFormat="1" applyFill="1" applyBorder="1"/>
    <xf numFmtId="0" fontId="0" fillId="17" borderId="2" xfId="0" applyFill="1" applyBorder="1" applyAlignment="1">
      <alignment horizontal="left"/>
    </xf>
    <xf numFmtId="44" fontId="0" fillId="17" borderId="2" xfId="0" applyNumberFormat="1" applyFill="1" applyBorder="1"/>
    <xf numFmtId="0" fontId="0" fillId="2" borderId="2" xfId="0" applyFill="1" applyBorder="1" applyAlignment="1">
      <alignment horizontal="left"/>
    </xf>
    <xf numFmtId="44" fontId="0" fillId="2" borderId="2" xfId="0" applyNumberFormat="1" applyFill="1" applyBorder="1"/>
    <xf numFmtId="0" fontId="0" fillId="2" borderId="3" xfId="0" applyFill="1" applyBorder="1" applyAlignment="1">
      <alignment horizontal="left"/>
    </xf>
    <xf numFmtId="0" fontId="0" fillId="18" borderId="0" xfId="0" applyFill="1"/>
    <xf numFmtId="0" fontId="0" fillId="18" borderId="0" xfId="0" applyFill="1" applyAlignment="1">
      <alignment horizontal="center" vertical="center" wrapText="1"/>
    </xf>
    <xf numFmtId="0" fontId="8" fillId="18" borderId="0" xfId="0" applyFont="1" applyFill="1" applyAlignment="1">
      <alignment horizontal="center" vertical="center"/>
    </xf>
    <xf numFmtId="0" fontId="8" fillId="18" borderId="0" xfId="0" applyFont="1" applyFill="1" applyAlignment="1">
      <alignment horizontal="center" vertical="center" wrapText="1"/>
    </xf>
    <xf numFmtId="44" fontId="9" fillId="18" borderId="1" xfId="0" applyNumberFormat="1" applyFont="1" applyFill="1" applyBorder="1" applyAlignment="1">
      <alignment wrapText="1"/>
    </xf>
    <xf numFmtId="44" fontId="9" fillId="18" borderId="2" xfId="0" applyNumberFormat="1" applyFont="1" applyFill="1" applyBorder="1" applyAlignment="1">
      <alignment wrapText="1"/>
    </xf>
    <xf numFmtId="44" fontId="9" fillId="18" borderId="3" xfId="0" applyNumberFormat="1" applyFont="1" applyFill="1" applyBorder="1" applyAlignment="1">
      <alignment wrapText="1"/>
    </xf>
    <xf numFmtId="44" fontId="0" fillId="19" borderId="2" xfId="0" applyNumberFormat="1" applyFill="1" applyBorder="1"/>
    <xf numFmtId="44" fontId="0" fillId="19" borderId="3" xfId="0" applyNumberFormat="1" applyFill="1" applyBorder="1"/>
    <xf numFmtId="0" fontId="0" fillId="19" borderId="0" xfId="0" applyFill="1" applyAlignment="1">
      <alignment horizontal="left"/>
    </xf>
    <xf numFmtId="0" fontId="7" fillId="0" borderId="0" xfId="0" applyFont="1"/>
    <xf numFmtId="0" fontId="0" fillId="0" borderId="0" xfId="0" applyAlignment="1">
      <alignment horizontal="center"/>
    </xf>
    <xf numFmtId="44" fontId="7" fillId="0" borderId="0" xfId="1" applyFont="1" applyFill="1" applyBorder="1" applyAlignment="1">
      <alignment horizontal="center" vertical="center"/>
    </xf>
    <xf numFmtId="0" fontId="0" fillId="0" borderId="4" xfId="0" applyFont="1" applyBorder="1"/>
    <xf numFmtId="0" fontId="0" fillId="0" borderId="5" xfId="0" applyFont="1" applyBorder="1"/>
    <xf numFmtId="0" fontId="0" fillId="0" borderId="0" xfId="0" applyNumberFormat="1"/>
    <xf numFmtId="14" fontId="0" fillId="0" borderId="0" xfId="0" applyNumberFormat="1" applyAlignment="1">
      <alignment horizontal="center"/>
    </xf>
    <xf numFmtId="0" fontId="10" fillId="20" borderId="7" xfId="0" applyFont="1" applyFill="1" applyBorder="1"/>
    <xf numFmtId="0" fontId="10" fillId="20" borderId="8" xfId="0" applyFont="1" applyFill="1" applyBorder="1"/>
    <xf numFmtId="0" fontId="10" fillId="20" borderId="8" xfId="0" applyFont="1" applyFill="1" applyBorder="1" applyAlignment="1">
      <alignment horizontal="left" vertical="center" wrapText="1"/>
    </xf>
    <xf numFmtId="44" fontId="11" fillId="20" borderId="8" xfId="1" applyNumberFormat="1" applyFont="1" applyFill="1" applyBorder="1" applyAlignment="1">
      <alignment horizontal="center" vertical="center" wrapText="1"/>
    </xf>
    <xf numFmtId="44" fontId="11" fillId="20" borderId="9" xfId="1" applyNumberFormat="1" applyFont="1" applyFill="1" applyBorder="1" applyAlignment="1">
      <alignment horizontal="center" vertical="center" wrapText="1"/>
    </xf>
    <xf numFmtId="0" fontId="0" fillId="21" borderId="7" xfId="0" applyFont="1" applyFill="1" applyBorder="1"/>
    <xf numFmtId="0" fontId="0" fillId="21" borderId="8" xfId="0" applyFont="1" applyFill="1" applyBorder="1"/>
    <xf numFmtId="0" fontId="2" fillId="21" borderId="8" xfId="0" applyFont="1" applyFill="1" applyBorder="1"/>
    <xf numFmtId="44" fontId="0" fillId="21" borderId="8" xfId="1" applyNumberFormat="1" applyFont="1" applyFill="1" applyBorder="1"/>
    <xf numFmtId="44" fontId="0" fillId="21" borderId="9" xfId="1" applyNumberFormat="1" applyFont="1" applyFill="1" applyBorder="1"/>
    <xf numFmtId="0" fontId="0" fillId="0" borderId="7" xfId="0" applyFont="1" applyBorder="1"/>
    <xf numFmtId="0" fontId="0" fillId="0" borderId="8" xfId="0" applyFont="1" applyBorder="1"/>
    <xf numFmtId="0" fontId="2" fillId="0" borderId="8" xfId="0" applyFont="1" applyBorder="1"/>
    <xf numFmtId="44" fontId="0" fillId="0" borderId="8" xfId="1" applyNumberFormat="1" applyFont="1" applyBorder="1"/>
    <xf numFmtId="44" fontId="0" fillId="0" borderId="9" xfId="1" applyNumberFormat="1" applyFont="1" applyBorder="1"/>
    <xf numFmtId="0" fontId="2" fillId="0" borderId="5" xfId="0" applyFont="1" applyBorder="1"/>
    <xf numFmtId="44" fontId="0" fillId="0" borderId="5" xfId="1" applyNumberFormat="1" applyFont="1" applyBorder="1"/>
    <xf numFmtId="44" fontId="0" fillId="0" borderId="6" xfId="1" applyNumberFormat="1" applyFont="1" applyBorder="1"/>
  </cellXfs>
  <cellStyles count="3">
    <cellStyle name="Euro" xfId="2" xr:uid="{E390D858-DB5A-41D9-A887-D2BCA9896996}"/>
    <cellStyle name="Monétaire" xfId="1" builtinId="4"/>
    <cellStyle name="Normal" xfId="0" builtinId="0"/>
  </cellStyles>
  <dxfs count="88"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numFmt numFmtId="34" formatCode="_-* #,##0.00\ &quot;€&quot;_-;\-* #,##0.00\ &quot;€&quot;_-;_-* &quot;-&quot;??\ &quot;€&quot;_-;_-@_-"/>
    </dxf>
    <dxf>
      <alignment wrapText="1"/>
    </dxf>
    <dxf>
      <font>
        <color auto="1"/>
      </font>
    </dxf>
    <dxf>
      <font>
        <sz val="14"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</dxf>
    <dxf>
      <fill>
        <patternFill>
          <bgColor theme="0" tint="-0.34998626667073579"/>
        </patternFill>
      </fill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3" tint="0.39997558519241921"/>
        </patternFill>
      </fill>
    </dxf>
    <dxf>
      <fill>
        <patternFill>
          <bgColor theme="3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ABFFE3"/>
        </patternFill>
      </fill>
    </dxf>
    <dxf>
      <fill>
        <patternFill>
          <bgColor rgb="FFABFFE3"/>
        </patternFill>
      </fill>
    </dxf>
    <dxf>
      <fill>
        <patternFill>
          <bgColor theme="7" tint="-0.249977111117893"/>
        </patternFill>
      </fill>
    </dxf>
    <dxf>
      <fill>
        <patternFill>
          <bgColor theme="7" tint="-0.249977111117893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2" tint="-9.9978637043366805E-2"/>
        </patternFill>
      </fill>
    </dxf>
    <dxf>
      <fill>
        <patternFill>
          <bgColor theme="2" tint="-9.9978637043366805E-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/>
    </dxf>
    <dxf>
      <alignment vertical="center"/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fill>
        <patternFill patternType="solid">
          <bgColor theme="9" tint="0.59999389629810485"/>
        </patternFill>
      </fill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z val="12"/>
      </font>
    </dxf>
  </dxfs>
  <tableStyles count="0" defaultTableStyle="TableStyleMedium2" defaultPivotStyle="PivotStyleLight16"/>
  <colors>
    <mruColors>
      <color rgb="FFE6FBD1"/>
      <color rgb="FFABFF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10/relationships/person" Target="persons/person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Julien FAUROUX" id="{9116B731-1F25-4F7C-B491-BF4C35A2BC10}" userId="Julien FAUROUX" providerId="None"/>
  <person displayName="Julien FAUROUX" id="{4730DEBB-942F-436B-B30F-8DAC544D33D0}" userId="S::julien.fauroux@semgest.fr::f2731a3c-35d3-4561-95f4-583af358c424" providerId="AD"/>
</personList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suivis-reparation-et-achats-office-2022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n FAUROUX" refreshedDate="45079.685598958335" createdVersion="8" refreshedVersion="8" minRefreshableVersion="3" recordCount="84" xr:uid="{0422F838-9250-4650-8E0C-E153F0F8DAC7}">
  <cacheSource type="worksheet">
    <worksheetSource ref="C1:AS85" sheet="Détails" r:id="rId2"/>
  </cacheSource>
  <cacheFields count="43">
    <cacheField name="Type_x000a_                             Site" numFmtId="0">
      <sharedItems count="7">
        <s v="Fours"/>
        <s v="Armoires froides"/>
        <s v="Lave-vaisselle"/>
        <s v="Adoucisseurs"/>
        <s v="Fontaines"/>
        <s v="Bain-Marie"/>
        <s v="Divers"/>
      </sharedItems>
    </cacheField>
    <cacheField name="Réparation - M. Cachin" numFmtId="0">
      <sharedItems containsString="0" containsBlank="1" containsNumber="1" minValue="100.95" maxValue="100.95"/>
    </cacheField>
    <cacheField name="Achat - M. Cachin" numFmtId="44">
      <sharedItems containsNonDate="0" containsString="0" containsBlank="1"/>
    </cacheField>
    <cacheField name="Réparation - G. Sand" numFmtId="0">
      <sharedItems containsString="0" containsBlank="1" containsNumber="1" minValue="23.03" maxValue="454.65999999999997"/>
    </cacheField>
    <cacheField name="Achat - G. Sand" numFmtId="44">
      <sharedItems containsNonDate="0" containsString="0" containsBlank="1"/>
    </cacheField>
    <cacheField name="Réparation - J. Curie Mat." numFmtId="0">
      <sharedItems containsString="0" containsBlank="1" containsNumber="1" containsInteger="1" minValue="380" maxValue="380"/>
    </cacheField>
    <cacheField name="Achat - J. Curie Mat." numFmtId="0">
      <sharedItems containsString="0" containsBlank="1" containsNumber="1" minValue="522.82000000000005" maxValue="522.82000000000005"/>
    </cacheField>
    <cacheField name="Réparation - J. Curie Elem." numFmtId="0">
      <sharedItems containsString="0" containsBlank="1" containsNumber="1" minValue="96.48" maxValue="96.48"/>
    </cacheField>
    <cacheField name="Achat - J. Curie Elem." numFmtId="44">
      <sharedItems containsNonDate="0" containsString="0" containsBlank="1"/>
    </cacheField>
    <cacheField name="Réparation - Htes Bruyères" numFmtId="44">
      <sharedItems containsNonDate="0" containsString="0" containsBlank="1"/>
    </cacheField>
    <cacheField name="Achat - Htes Bruyères" numFmtId="44">
      <sharedItems containsNonDate="0" containsString="0" containsBlank="1"/>
    </cacheField>
    <cacheField name="Réparation - P. Langevin Mat." numFmtId="44">
      <sharedItems containsNonDate="0" containsString="0" containsBlank="1"/>
    </cacheField>
    <cacheField name="Achat - P. Langevin Mat." numFmtId="44">
      <sharedItems containsNonDate="0" containsString="0" containsBlank="1"/>
    </cacheField>
    <cacheField name="Réparation - P. Langevin Elem." numFmtId="44">
      <sharedItems containsNonDate="0" containsString="0" containsBlank="1"/>
    </cacheField>
    <cacheField name="Achat - P. Langevin Elem." numFmtId="44">
      <sharedItems containsNonDate="0" containsString="0" containsBlank="1"/>
    </cacheField>
    <cacheField name="Réparation - R. Lebon" numFmtId="0">
      <sharedItems containsString="0" containsBlank="1" containsNumber="1" minValue="75.88" maxValue="121.24"/>
    </cacheField>
    <cacheField name="Achat - R. Lebon" numFmtId="0">
      <sharedItems containsString="0" containsBlank="1" containsNumber="1" minValue="490.3" maxValue="490.3"/>
    </cacheField>
    <cacheField name="Réparation - K. Marx" numFmtId="0">
      <sharedItems containsString="0" containsBlank="1" containsNumber="1" minValue="12.32" maxValue="48.67"/>
    </cacheField>
    <cacheField name="Achat - K. Marx" numFmtId="0">
      <sharedItems containsString="0" containsBlank="1" containsNumber="1" minValue="1454.13" maxValue="1454.13"/>
    </cacheField>
    <cacheField name="Réparation - L. Pasteur Mat." numFmtId="44">
      <sharedItems containsNonDate="0" containsString="0" containsBlank="1"/>
    </cacheField>
    <cacheField name="Achat - L. Pasteur Mat." numFmtId="44">
      <sharedItems containsNonDate="0" containsString="0" containsBlank="1"/>
    </cacheField>
    <cacheField name="Réparation - L. Pasteur Elem." numFmtId="0">
      <sharedItems containsString="0" containsBlank="1" containsNumber="1" minValue="108.4" maxValue="108.4"/>
    </cacheField>
    <cacheField name="Achat - L. Pasteur Elem." numFmtId="44">
      <sharedItems containsNonDate="0" containsString="0" containsBlank="1"/>
    </cacheField>
    <cacheField name="Réparation - F. Pelloutier" numFmtId="44">
      <sharedItems containsNonDate="0" containsString="0" containsBlank="1"/>
    </cacheField>
    <cacheField name="Achat - F. Pelloutier" numFmtId="44">
      <sharedItems containsNonDate="0" containsString="0" containsBlank="1"/>
    </cacheField>
    <cacheField name="Réparation - P. Vaillant-Couturier" numFmtId="0">
      <sharedItems containsString="0" containsBlank="1" containsNumber="1" minValue="54.35" maxValue="54.35"/>
    </cacheField>
    <cacheField name="Achat - P. Vaillant-Couturier" numFmtId="0">
      <sharedItems containsString="0" containsBlank="1" containsNumber="1" minValue="490.3" maxValue="490.3"/>
    </cacheField>
    <cacheField name="Réparation - M. Robespierre " numFmtId="0">
      <sharedItems containsString="0" containsBlank="1" containsNumber="1" minValue="146.15" maxValue="146.15"/>
    </cacheField>
    <cacheField name="Achat - M. Robespierre " numFmtId="44">
      <sharedItems containsNonDate="0" containsString="0" containsBlank="1"/>
    </cacheField>
    <cacheField name="Réparation - J. Vilar" numFmtId="0">
      <sharedItems containsString="0" containsBlank="1" containsNumber="1" minValue="36.020000000000003" maxValue="288.79000000000002"/>
    </cacheField>
    <cacheField name="Achat - J. Vilar" numFmtId="44">
      <sharedItems containsNonDate="0" containsString="0" containsBlank="1"/>
    </cacheField>
    <cacheField name="Réparation - H. Wallon Mat." numFmtId="44">
      <sharedItems containsNonDate="0" containsString="0" containsBlank="1"/>
    </cacheField>
    <cacheField name="Achat - H. Wallon Mat." numFmtId="44">
      <sharedItems containsNonDate="0" containsString="0" containsBlank="1"/>
    </cacheField>
    <cacheField name="Réparation - H. Wallon Elem." numFmtId="0">
      <sharedItems containsString="0" containsBlank="1" containsNumber="1" minValue="673.88" maxValue="673.88"/>
    </cacheField>
    <cacheField name="Achat - H. Wallon Elem." numFmtId="44">
      <sharedItems containsNonDate="0" containsString="0" containsBlank="1"/>
    </cacheField>
    <cacheField name="Réparation - S. Veil" numFmtId="0">
      <sharedItems containsString="0" containsBlank="1" containsNumber="1" minValue="75" maxValue="804.6099999999999"/>
    </cacheField>
    <cacheField name="Achat - S. Veil" numFmtId="0">
      <sharedItems containsString="0" containsBlank="1" containsNumber="1" minValue="2410.67" maxValue="2410.67"/>
    </cacheField>
    <cacheField name="Réparation - Musardiere" numFmtId="0">
      <sharedItems containsString="0" containsBlank="1" containsNumber="1" minValue="76.2" maxValue="246.93"/>
    </cacheField>
    <cacheField name="Achat - Musardiere" numFmtId="44">
      <sharedItems containsNonDate="0" containsString="0" containsBlank="1"/>
    </cacheField>
    <cacheField name="Réparation - Brasserie" numFmtId="0">
      <sharedItems containsString="0" containsBlank="1" containsNumber="1" minValue="257.05" maxValue="719.25"/>
    </cacheField>
    <cacheField name="Achat - Brasserie" numFmtId="44">
      <sharedItems containsNonDate="0" containsString="0" containsBlank="1"/>
    </cacheField>
    <cacheField name="Réparation - Gourmands" numFmtId="44">
      <sharedItems containsNonDate="0" containsString="0" containsBlank="1"/>
    </cacheField>
    <cacheField name="Achat - Gourmands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85077937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75"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04.6099999999999"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n v="90.4"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n v="233.18"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n v="100.95"/>
    <m/>
    <m/>
    <m/>
    <n v="380"/>
    <m/>
    <m/>
    <m/>
    <m/>
    <m/>
    <m/>
    <m/>
    <m/>
    <m/>
    <m/>
    <m/>
    <n v="48.67"/>
    <m/>
    <m/>
    <m/>
    <m/>
    <m/>
    <m/>
    <m/>
    <m/>
    <m/>
    <n v="146.15"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n v="75.88"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673.88"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n v="54.35"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n v="100.4"/>
    <m/>
    <m/>
    <m/>
    <m/>
    <m/>
    <m/>
    <m/>
    <m/>
    <m/>
    <m/>
    <m/>
    <m/>
    <m/>
  </r>
  <r>
    <x v="2"/>
    <m/>
    <m/>
    <m/>
    <m/>
    <m/>
    <m/>
    <n v="96.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n v="12.32"/>
    <m/>
    <m/>
    <m/>
    <m/>
    <m/>
    <m/>
    <m/>
    <m/>
    <m/>
    <m/>
    <m/>
    <n v="288.79000000000002"/>
    <m/>
    <m/>
    <m/>
    <m/>
    <m/>
    <m/>
    <m/>
    <m/>
    <m/>
    <n v="719.25"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410.67"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57.05"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n v="1454.13"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n v="7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n v="36.020000000000003"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n v="23.03"/>
    <m/>
    <m/>
    <m/>
    <m/>
    <m/>
    <m/>
    <m/>
    <m/>
    <m/>
    <m/>
    <m/>
    <n v="121.24"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n v="108.4"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n v="490.3"/>
    <m/>
    <m/>
    <m/>
    <m/>
    <m/>
    <m/>
    <m/>
    <m/>
    <m/>
    <n v="490.3"/>
    <m/>
    <m/>
    <m/>
    <m/>
    <m/>
    <m/>
    <m/>
    <m/>
    <m/>
    <m/>
    <n v="110.76"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6"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76.2"/>
    <m/>
    <m/>
    <m/>
    <m/>
    <m/>
  </r>
  <r>
    <x v="6"/>
    <m/>
    <m/>
    <n v="454.65999999999997"/>
    <m/>
    <m/>
    <n v="522.8200000000000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46.93"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EF6861-204B-4147-A740-1B92D8749E63}" name="Tableau croisé dynamique6" cacheId="0" dataOnRows="1" applyNumberFormats="0" applyBorderFormats="0" applyFontFormats="0" applyPatternFormats="0" applyAlignmentFormats="0" applyWidthHeightFormats="1" dataCaption="Achat ou réparation par site" updatedVersion="8" minRefreshableVersion="3" useAutoFormatting="1" itemPrintTitles="1" createdVersion="8" indent="0" outline="1" outlineData="1" colHeaderCaption="Type de matériel">
  <location ref="A3:I46" firstHeaderRow="1" firstDataRow="2" firstDataCol="1"/>
  <pivotFields count="43">
    <pivotField axis="axisCol" showAll="0" defaultSubtotal="0">
      <items count="7">
        <item x="3"/>
        <item x="1"/>
        <item x="5"/>
        <item x="6"/>
        <item x="4"/>
        <item x="0"/>
        <item x="2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ubtotalTop="0" showAll="0" defaultSubtotal="0"/>
    <pivotField dataField="1" subtotalTop="0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1">
    <field x="-2"/>
  </rowFields>
  <rowItems count="4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</rowItems>
  <colFields count="1">
    <field x="0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42">
    <dataField name="Somme de Achat - Musardiere" fld="38" baseField="2" baseItem="0" numFmtId="44"/>
    <dataField name="Somme de Réparation - Musardiere" fld="37" baseField="0" baseItem="0"/>
    <dataField name="Somme de Achat - Brasserie" fld="40" baseField="0" baseItem="0"/>
    <dataField name="Somme de Réparation - Brasserie" fld="39" baseField="2" baseItem="0"/>
    <dataField name="Somme de Achat - Gourmands" fld="42" baseField="2" baseItem="0"/>
    <dataField name="Somme de Réparation - Gourmands" fld="41" baseField="0" baseItem="0"/>
    <dataField name="Somme de Achat - R. Lebon" fld="16" baseField="2" baseItem="0"/>
    <dataField name="Somme de Réparation - R. Lebon" fld="15" baseField="2" baseItem="0"/>
    <dataField name="Somme de Achat - S. Veil" fld="36" baseField="0" baseItem="0"/>
    <dataField name="Somme de Réparation - S. Veil" fld="35" baseField="0" baseItem="0"/>
    <dataField name="Somme de Achat - H. Wallon Elem." fld="34" baseField="2" baseItem="0"/>
    <dataField name="Somme de Réparation - H. Wallon Elem." fld="33" baseField="0" baseItem="0"/>
    <dataField name="Somme de Achat - H. Wallon Mat." fld="32" baseField="2" baseItem="0"/>
    <dataField name="Somme de Réparation - H. Wallon Mat." fld="31" baseField="0" baseItem="0"/>
    <dataField name="Somme de Achat - M. Robespierre " fld="28" baseField="0" baseItem="0"/>
    <dataField name="Somme de Réparation - M. Robespierre " fld="27" baseField="0" baseItem="0"/>
    <dataField name="Somme de Achat - P. Vaillant-Couturier" fld="26" baseField="2" baseItem="0"/>
    <dataField name="Somme de Réparation - P. Vaillant-Couturier" fld="25" baseField="0" baseItem="0"/>
    <dataField name="Somme de Achat - F. Pelloutier" fld="24" baseField="0" baseItem="0"/>
    <dataField name="Somme de Réparation - F. Pelloutier" fld="23" baseField="2" baseItem="0"/>
    <dataField name="Somme de Achat - L. Pasteur Elem." fld="22" baseField="2" baseItem="0"/>
    <dataField name="Somme de Réparation - L. Pasteur Elem." fld="21" baseField="0" baseItem="0"/>
    <dataField name="Somme de Achat - L. Pasteur Mat." fld="20" baseField="0" baseItem="0"/>
    <dataField name="Somme de Réparation - L. Pasteur Mat." fld="19" baseField="0" baseItem="0"/>
    <dataField name="Somme de Achat - M. Cachin" fld="2" baseField="2" baseItem="0"/>
    <dataField name="Somme de Réparation - M. Cachin" fld="1" baseField="0" baseItem="0"/>
    <dataField name="Somme de Achat - K. Marx" fld="18" baseField="2" baseItem="0"/>
    <dataField name="Somme de Réparation - K. Marx" fld="17" baseField="2" baseItem="0"/>
    <dataField name="Somme de Achat - P. Langevin Elem." fld="14" baseField="0" baseItem="0"/>
    <dataField name="Somme de Réparation - P. Langevin Elem." fld="13" baseField="2" baseItem="0"/>
    <dataField name="Somme de Achat - P. Langevin Mat." fld="12" baseField="2" baseItem="0"/>
    <dataField name="Somme de Réparation - P. Langevin Mat." fld="11" baseField="2" baseItem="0"/>
    <dataField name="Somme de Achat - Htes Bruyères" fld="10" baseField="2" baseItem="0"/>
    <dataField name="Somme de Réparation - Htes Bruyères" fld="9" baseField="0" baseItem="0"/>
    <dataField name="Somme de Achat - G. Sand" fld="4" baseField="2" baseItem="0"/>
    <dataField name="Somme de Réparation - G. Sand" fld="3" baseField="0" baseItem="0"/>
    <dataField name="Somme de Achat - J. Curie Elem." fld="8" baseField="0" baseItem="0"/>
    <dataField name="Somme de Réparation - J. Curie Elem." fld="7" baseField="0" baseItem="0"/>
    <dataField name="Somme de Achat - J. Curie Mat." fld="6" baseField="2" baseItem="0"/>
    <dataField name="Somme de Réparation - J. Curie Mat." fld="5" baseField="2" baseItem="0"/>
    <dataField name="Somme de Achat - J. Vilar" fld="30" baseField="0" baseItem="0"/>
    <dataField name="Somme de Réparation - J. Vilar" fld="29" baseField="0" baseItem="0"/>
  </dataFields>
  <formats count="79">
    <format dxfId="87">
      <pivotArea dataOnly="0" grandCol="1" outline="0" fieldPosition="0"/>
    </format>
    <format dxfId="86">
      <pivotArea outline="0" fieldPosition="0">
        <references count="1">
          <reference field="4294967294" count="1">
            <x v="0"/>
          </reference>
        </references>
      </pivotArea>
    </format>
    <format dxfId="85">
      <pivotArea grandCol="1" outline="0" collapsedLevelsAreSubtotals="1" fieldPosition="0"/>
    </format>
    <format dxfId="84">
      <pivotArea grandCol="1" outline="0" collapsedLevelsAreSubtotals="1" fieldPosition="0"/>
    </format>
    <format dxfId="83">
      <pivotArea outline="0" collapsedLevelsAreSubtotals="1" fieldPosition="0"/>
    </format>
    <format dxfId="82">
      <pivotArea dataOnly="0" labelOnly="1" outline="0" fieldPosition="0">
        <references count="1">
          <reference field="4294967294" count="4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</reference>
        </references>
      </pivotArea>
    </format>
    <format dxfId="81">
      <pivotArea type="topRight" dataOnly="0" labelOnly="1" outline="0" fieldPosition="0"/>
    </format>
    <format dxfId="80">
      <pivotArea type="topRight" dataOnly="0" labelOnly="1" outline="0" fieldPosition="0"/>
    </format>
    <format dxfId="79">
      <pivotArea type="topRight" dataOnly="0" labelOnly="1" outline="0" fieldPosition="0"/>
    </format>
    <format dxfId="78">
      <pivotArea dataOnly="0" labelOnly="1" fieldPosition="0">
        <references count="1">
          <reference field="0" count="6">
            <x v="1"/>
            <x v="2"/>
            <x v="3"/>
            <x v="4"/>
            <x v="5"/>
            <x v="6"/>
          </reference>
        </references>
      </pivotArea>
    </format>
    <format dxfId="77">
      <pivotArea field="-2" type="button" dataOnly="0" labelOnly="1" outline="0" axis="axisRow" fieldPosition="0"/>
    </format>
    <format dxfId="76">
      <pivotArea dataOnly="0" labelOnly="1" fieldPosition="0">
        <references count="1">
          <reference field="0" count="0"/>
        </references>
      </pivotArea>
    </format>
    <format dxfId="75">
      <pivotArea dataOnly="0" labelOnly="1" grandCol="1" outline="0" fieldPosition="0"/>
    </format>
    <format dxfId="74">
      <pivotArea field="-2" type="button" dataOnly="0" labelOnly="1" outline="0" axis="axisRow" fieldPosition="0"/>
    </format>
    <format dxfId="73">
      <pivotArea dataOnly="0" labelOnly="1" fieldPosition="0">
        <references count="1">
          <reference field="0" count="0"/>
        </references>
      </pivotArea>
    </format>
    <format dxfId="72">
      <pivotArea dataOnly="0" labelOnly="1" grandCol="1" outline="0" fieldPosition="0"/>
    </format>
    <format dxfId="71">
      <pivotArea field="-2" type="button" dataOnly="0" labelOnly="1" outline="0" axis="axisRow" fieldPosition="0"/>
    </format>
    <format dxfId="70">
      <pivotArea dataOnly="0" labelOnly="1" fieldPosition="0">
        <references count="1">
          <reference field="0" count="0"/>
        </references>
      </pivotArea>
    </format>
    <format dxfId="69">
      <pivotArea dataOnly="0" labelOnly="1" grandCol="1" outline="0" fieldPosition="0"/>
    </format>
    <format dxfId="68">
      <pivotArea collapsedLevelsAreSubtotals="1" fieldPosition="0">
        <references count="1">
          <reference field="4294967294" count="2">
            <x v="0"/>
            <x v="1"/>
          </reference>
        </references>
      </pivotArea>
    </format>
    <format dxfId="6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6">
      <pivotArea collapsedLevelsAreSubtotals="1" fieldPosition="0">
        <references count="1">
          <reference field="4294967294" count="2">
            <x v="2"/>
            <x v="3"/>
          </reference>
        </references>
      </pivotArea>
    </format>
    <format dxfId="65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64">
      <pivotArea collapsedLevelsAreSubtotals="1" fieldPosition="0">
        <references count="1">
          <reference field="4294967294" count="2">
            <x v="4"/>
            <x v="5"/>
          </reference>
        </references>
      </pivotArea>
    </format>
    <format dxfId="63">
      <pivotArea dataOnly="0" labelOnly="1" outline="0" fieldPosition="0">
        <references count="1">
          <reference field="4294967294" count="2">
            <x v="4"/>
            <x v="5"/>
          </reference>
        </references>
      </pivotArea>
    </format>
    <format dxfId="62">
      <pivotArea collapsedLevelsAreSubtotals="1" fieldPosition="0">
        <references count="1">
          <reference field="4294967294" count="2">
            <x v="6"/>
            <x v="7"/>
          </reference>
        </references>
      </pivotArea>
    </format>
    <format dxfId="61">
      <pivotArea dataOnly="0" labelOnly="1" outline="0" fieldPosition="0">
        <references count="1">
          <reference field="4294967294" count="2">
            <x v="6"/>
            <x v="7"/>
          </reference>
        </references>
      </pivotArea>
    </format>
    <format dxfId="60">
      <pivotArea collapsedLevelsAreSubtotals="1" fieldPosition="0">
        <references count="1">
          <reference field="4294967294" count="2">
            <x v="8"/>
            <x v="9"/>
          </reference>
        </references>
      </pivotArea>
    </format>
    <format dxfId="59">
      <pivotArea dataOnly="0" labelOnly="1" outline="0" fieldPosition="0">
        <references count="1">
          <reference field="4294967294" count="2">
            <x v="8"/>
            <x v="9"/>
          </reference>
        </references>
      </pivotArea>
    </format>
    <format dxfId="58">
      <pivotArea collapsedLevelsAreSubtotals="1" fieldPosition="0">
        <references count="1">
          <reference field="4294967294" count="2">
            <x v="10"/>
            <x v="11"/>
          </reference>
        </references>
      </pivotArea>
    </format>
    <format dxfId="57">
      <pivotArea dataOnly="0" labelOnly="1" outline="0" fieldPosition="0">
        <references count="1">
          <reference field="4294967294" count="2">
            <x v="10"/>
            <x v="11"/>
          </reference>
        </references>
      </pivotArea>
    </format>
    <format dxfId="56">
      <pivotArea collapsedLevelsAreSubtotals="1" fieldPosition="0">
        <references count="1">
          <reference field="4294967294" count="2">
            <x v="12"/>
            <x v="13"/>
          </reference>
        </references>
      </pivotArea>
    </format>
    <format dxfId="55">
      <pivotArea dataOnly="0" labelOnly="1" outline="0" fieldPosition="0">
        <references count="1">
          <reference field="4294967294" count="2">
            <x v="12"/>
            <x v="13"/>
          </reference>
        </references>
      </pivotArea>
    </format>
    <format dxfId="54">
      <pivotArea collapsedLevelsAreSubtotals="1" fieldPosition="0">
        <references count="1">
          <reference field="4294967294" count="2">
            <x v="14"/>
            <x v="15"/>
          </reference>
        </references>
      </pivotArea>
    </format>
    <format dxfId="53">
      <pivotArea dataOnly="0" labelOnly="1" outline="0" fieldPosition="0">
        <references count="1">
          <reference field="4294967294" count="2">
            <x v="14"/>
            <x v="15"/>
          </reference>
        </references>
      </pivotArea>
    </format>
    <format dxfId="52">
      <pivotArea collapsedLevelsAreSubtotals="1" fieldPosition="0">
        <references count="1">
          <reference field="4294967294" count="2">
            <x v="16"/>
            <x v="17"/>
          </reference>
        </references>
      </pivotArea>
    </format>
    <format dxfId="51">
      <pivotArea dataOnly="0" labelOnly="1" outline="0" fieldPosition="0">
        <references count="1">
          <reference field="4294967294" count="2">
            <x v="16"/>
            <x v="17"/>
          </reference>
        </references>
      </pivotArea>
    </format>
    <format dxfId="50">
      <pivotArea collapsedLevelsAreSubtotals="1" fieldPosition="0">
        <references count="1">
          <reference field="4294967294" count="2">
            <x v="18"/>
            <x v="19"/>
          </reference>
        </references>
      </pivotArea>
    </format>
    <format dxfId="49">
      <pivotArea dataOnly="0" labelOnly="1" outline="0" fieldPosition="0">
        <references count="1">
          <reference field="4294967294" count="2">
            <x v="18"/>
            <x v="19"/>
          </reference>
        </references>
      </pivotArea>
    </format>
    <format dxfId="48">
      <pivotArea collapsedLevelsAreSubtotals="1" fieldPosition="0">
        <references count="1">
          <reference field="4294967294" count="2">
            <x v="20"/>
            <x v="21"/>
          </reference>
        </references>
      </pivotArea>
    </format>
    <format dxfId="47">
      <pivotArea dataOnly="0" labelOnly="1" outline="0" fieldPosition="0">
        <references count="1">
          <reference field="4294967294" count="2">
            <x v="20"/>
            <x v="21"/>
          </reference>
        </references>
      </pivotArea>
    </format>
    <format dxfId="46">
      <pivotArea collapsedLevelsAreSubtotals="1" fieldPosition="0">
        <references count="1">
          <reference field="4294967294" count="2">
            <x v="22"/>
            <x v="23"/>
          </reference>
        </references>
      </pivotArea>
    </format>
    <format dxfId="45">
      <pivotArea dataOnly="0" labelOnly="1" outline="0" fieldPosition="0">
        <references count="1">
          <reference field="4294967294" count="2">
            <x v="22"/>
            <x v="23"/>
          </reference>
        </references>
      </pivotArea>
    </format>
    <format dxfId="44">
      <pivotArea collapsedLevelsAreSubtotals="1" fieldPosition="0">
        <references count="1">
          <reference field="4294967294" count="2">
            <x v="24"/>
            <x v="25"/>
          </reference>
        </references>
      </pivotArea>
    </format>
    <format dxfId="43">
      <pivotArea dataOnly="0" labelOnly="1" outline="0" fieldPosition="0">
        <references count="1">
          <reference field="4294967294" count="2">
            <x v="24"/>
            <x v="25"/>
          </reference>
        </references>
      </pivotArea>
    </format>
    <format dxfId="42">
      <pivotArea collapsedLevelsAreSubtotals="1" fieldPosition="0">
        <references count="1">
          <reference field="4294967294" count="2">
            <x v="26"/>
            <x v="27"/>
          </reference>
        </references>
      </pivotArea>
    </format>
    <format dxfId="41">
      <pivotArea dataOnly="0" labelOnly="1" outline="0" fieldPosition="0">
        <references count="1">
          <reference field="4294967294" count="2">
            <x v="26"/>
            <x v="27"/>
          </reference>
        </references>
      </pivotArea>
    </format>
    <format dxfId="40">
      <pivotArea collapsedLevelsAreSubtotals="1" fieldPosition="0">
        <references count="1">
          <reference field="4294967294" count="2">
            <x v="28"/>
            <x v="29"/>
          </reference>
        </references>
      </pivotArea>
    </format>
    <format dxfId="39">
      <pivotArea dataOnly="0" labelOnly="1" outline="0" fieldPosition="0">
        <references count="1">
          <reference field="4294967294" count="2">
            <x v="28"/>
            <x v="29"/>
          </reference>
        </references>
      </pivotArea>
    </format>
    <format dxfId="38">
      <pivotArea collapsedLevelsAreSubtotals="1" fieldPosition="0">
        <references count="1">
          <reference field="4294967294" count="2">
            <x v="30"/>
            <x v="31"/>
          </reference>
        </references>
      </pivotArea>
    </format>
    <format dxfId="37">
      <pivotArea dataOnly="0" labelOnly="1" outline="0" fieldPosition="0">
        <references count="1">
          <reference field="4294967294" count="2">
            <x v="30"/>
            <x v="31"/>
          </reference>
        </references>
      </pivotArea>
    </format>
    <format dxfId="36">
      <pivotArea collapsedLevelsAreSubtotals="1" fieldPosition="0">
        <references count="1">
          <reference field="4294967294" count="2">
            <x v="32"/>
            <x v="33"/>
          </reference>
        </references>
      </pivotArea>
    </format>
    <format dxfId="35">
      <pivotArea dataOnly="0" labelOnly="1" outline="0" fieldPosition="0">
        <references count="1">
          <reference field="4294967294" count="2">
            <x v="32"/>
            <x v="33"/>
          </reference>
        </references>
      </pivotArea>
    </format>
    <format dxfId="34">
      <pivotArea collapsedLevelsAreSubtotals="1" fieldPosition="0">
        <references count="1">
          <reference field="4294967294" count="2">
            <x v="36"/>
            <x v="37"/>
          </reference>
        </references>
      </pivotArea>
    </format>
    <format dxfId="33">
      <pivotArea dataOnly="0" labelOnly="1" outline="0" fieldPosition="0">
        <references count="1">
          <reference field="4294967294" count="2">
            <x v="36"/>
            <x v="37"/>
          </reference>
        </references>
      </pivotArea>
    </format>
    <format dxfId="32">
      <pivotArea collapsedLevelsAreSubtotals="1" fieldPosition="0">
        <references count="2">
          <reference field="4294967294" count="2">
            <x v="34"/>
            <x v="35"/>
          </reference>
          <reference field="0" count="3" selected="0">
            <x v="4"/>
            <x v="5"/>
            <x v="6"/>
          </reference>
        </references>
      </pivotArea>
    </format>
    <format dxfId="31">
      <pivotArea field="0" grandCol="1" collapsedLevelsAreSubtotals="1" axis="axisCol" fieldPosition="0">
        <references count="1">
          <reference field="4294967294" count="2">
            <x v="34"/>
            <x v="35"/>
          </reference>
        </references>
      </pivotArea>
    </format>
    <format dxfId="30">
      <pivotArea collapsedLevelsAreSubtotals="1" fieldPosition="0">
        <references count="1">
          <reference field="4294967294" count="2">
            <x v="38"/>
            <x v="39"/>
          </reference>
        </references>
      </pivotArea>
    </format>
    <format dxfId="29">
      <pivotArea dataOnly="0" labelOnly="1" outline="0" fieldPosition="0">
        <references count="1">
          <reference field="4294967294" count="2">
            <x v="38"/>
            <x v="39"/>
          </reference>
        </references>
      </pivotArea>
    </format>
    <format dxfId="28">
      <pivotArea grandCol="1" outline="0" collapsedLevelsAreSubtotals="1" fieldPosition="0"/>
    </format>
    <format dxfId="27">
      <pivotArea grandCol="1" outline="0" collapsedLevelsAreSubtotals="1" fieldPosition="0"/>
    </format>
    <format dxfId="26">
      <pivotArea grandCol="1" outline="0" collapsedLevelsAreSubtotals="1" fieldPosition="0"/>
    </format>
    <format dxfId="25">
      <pivotArea grandCol="1" outline="0" collapsedLevelsAreSubtotals="1" fieldPosition="0"/>
    </format>
    <format dxfId="24">
      <pivotArea grandCol="1" outline="0" collapsedLevelsAreSubtotals="1" fieldPosition="0"/>
    </format>
    <format dxfId="23">
      <pivotArea type="origin" dataOnly="0" labelOnly="1" outline="0" fieldPosition="0"/>
    </format>
    <format dxfId="22">
      <pivotArea field="0" type="button" dataOnly="0" labelOnly="1" outline="0" axis="axisCol" fieldPosition="0"/>
    </format>
    <format dxfId="21">
      <pivotArea type="topRight" dataOnly="0" labelOnly="1" outline="0" fieldPosition="0"/>
    </format>
    <format dxfId="20">
      <pivotArea field="-2" type="button" dataOnly="0" labelOnly="1" outline="0" axis="axisRow" fieldPosition="0"/>
    </format>
    <format dxfId="19">
      <pivotArea dataOnly="0" labelOnly="1" fieldPosition="0">
        <references count="1">
          <reference field="0" count="0"/>
        </references>
      </pivotArea>
    </format>
    <format dxfId="18">
      <pivotArea dataOnly="0" labelOnly="1" grandCol="1" outline="0" fieldPosition="0"/>
    </format>
    <format dxfId="17">
      <pivotArea grandCol="1" outline="0" collapsedLevelsAreSubtotals="1" fieldPosition="0"/>
    </format>
    <format dxfId="16">
      <pivotArea grandCol="1" outline="0" collapsedLevelsAreSubtotals="1" fieldPosition="0"/>
    </format>
    <format dxfId="15">
      <pivotArea grandCol="1" outline="0" collapsedLevelsAreSubtotals="1" fieldPosition="0"/>
    </format>
    <format dxfId="14">
      <pivotArea grandCol="1" outline="0" collapsedLevelsAreSubtotals="1" fieldPosition="0"/>
    </format>
    <format dxfId="13">
      <pivotArea outline="0" collapsedLevelsAreSubtotals="1" fieldPosition="0">
        <references count="1">
          <reference field="0" count="0" selected="0"/>
        </references>
      </pivotArea>
    </format>
    <format dxfId="12">
      <pivotArea collapsedLevelsAreSubtotals="1" fieldPosition="0">
        <references count="2">
          <reference field="4294967294" count="2">
            <x v="40"/>
            <x v="41"/>
          </reference>
          <reference field="0" count="0" selected="0"/>
        </references>
      </pivotArea>
    </format>
    <format dxfId="11">
      <pivotArea dataOnly="0" labelOnly="1" outline="0" fieldPosition="0">
        <references count="1">
          <reference field="4294967294" count="2">
            <x v="40"/>
            <x v="41"/>
          </reference>
        </references>
      </pivotArea>
    </format>
    <format dxfId="10">
      <pivotArea collapsedLevelsAreSubtotals="1" fieldPosition="0">
        <references count="2">
          <reference field="4294967294" count="2">
            <x v="40"/>
            <x v="41"/>
          </reference>
          <reference field="0" count="0" selected="0"/>
        </references>
      </pivotArea>
    </format>
    <format dxfId="9">
      <pivotArea dataOnly="0" labelOnly="1" outline="0" fieldPosition="0">
        <references count="1">
          <reference field="4294967294" count="2">
            <x v="40"/>
            <x v="41"/>
          </reference>
        </references>
      </pivotArea>
    </format>
  </formats>
  <pivotTableStyleInfo name="PivotStyleMedium14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25CC12-6DA3-4CDF-804A-D6C607D5D4CC}" name="T_Mat" displayName="T_Mat" ref="A1:A8" totalsRowShown="0" headerRowDxfId="6" dataDxfId="7">
  <autoFilter ref="A1:A8" xr:uid="{F225CC12-6DA3-4CDF-804A-D6C607D5D4CC}"/>
  <tableColumns count="1">
    <tableColumn id="1" xr3:uid="{0DBE1A37-FDBE-4F88-844E-2206F1D80E85}" name="Matériel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E37E45-C650-4A79-8043-C9B621731133}" name="T_Prest" displayName="T_Prest" ref="C1:C3" totalsRowShown="0" dataDxfId="4" dataCellStyle="Monétaire">
  <autoFilter ref="C1:C3" xr:uid="{EAE37E45-C650-4A79-8043-C9B621731133}"/>
  <tableColumns count="1">
    <tableColumn id="1" xr3:uid="{D496ABAC-776D-47A0-8A96-4D1715AED7D0}" name="Prestation" dataDxfId="5" dataCellStyle="Moné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03DB48E-E96D-483B-9FB3-8E8BB823E982}" name="T_Clients" displayName="T_Clients" ref="E1:E23" totalsRowShown="0">
  <autoFilter ref="E1:E23" xr:uid="{E03DB48E-E96D-483B-9FB3-8E8BB823E982}"/>
  <tableColumns count="1">
    <tableColumn id="1" xr3:uid="{D21E280F-DAE5-4293-B61F-218A97BBCD84}" name="Cli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3E2D952-CE8F-4A16-9940-117A90821D39}" name="T_Saisie" displayName="T_Saisie" ref="A1:F33" totalsRowShown="0">
  <autoFilter ref="A1:F33" xr:uid="{83E2D952-CE8F-4A16-9940-117A90821D39}"/>
  <tableColumns count="6">
    <tableColumn id="1" xr3:uid="{494531DA-2716-443E-BBA2-49C559F125F6}" name="Date" dataDxfId="2"/>
    <tableColumn id="2" xr3:uid="{4079EACD-BD43-466D-A18C-70F43ECECBDF}" name="Clients" dataDxfId="3"/>
    <tableColumn id="6" xr3:uid="{893C57E9-3A9C-4A27-BF6F-5C46101EACDF}" name="Matériel"/>
    <tableColumn id="3" xr3:uid="{277347DF-F7C4-440B-8345-53BBE213380A}" name="Prestation" dataDxfId="1"/>
    <tableColumn id="4" xr3:uid="{019A0986-2FC4-4BB2-9CEB-F97E3BD67410}" name="Prix" dataDxfId="0"/>
    <tableColumn id="5" xr3:uid="{4DEFB90A-8F39-4204-9974-BEB026F0A808}" name="Observatio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L4" dT="2023-06-02T13:49:21.12" personId="{4730DEBB-942F-436B-B30F-8DAC544D33D0}" id="{934E2EA9-164C-47B2-9872-96CB89FD6E7D}">
    <text>Joint de porte de four : 75€</text>
  </threadedComment>
  <threadedComment ref="AL6" dT="2023-05-31T08:10:38.58" personId="{4730DEBB-942F-436B-B30F-8DAC544D33D0}" id="{A3CE234E-88AD-4991-AC4F-A13B3CF785D5}">
    <text>Changement panneau de contrôle "lexan" sur les 3 fours : 804.61€= 283,47€+260,57€+260,57€</text>
  </threadedComment>
  <threadedComment ref="AF15" dT="2023-02-10T11:30:18.35" personId="{4730DEBB-942F-436B-B30F-8DAC544D33D0}" id="{09E3C165-BAB4-4031-87CC-CC6C22CE88EF}">
    <text>Moteur ventilateur du condenseur : 90.4€</text>
  </threadedComment>
  <threadedComment ref="AF16" dT="2023-03-28T14:36:18.10" personId="{4730DEBB-942F-436B-B30F-8DAC544D33D0}" id="{46F4186B-8680-4DF9-AB01-C208869D425F}">
    <text>Entretoise + moteur ventilo évapo : 233.18€</text>
  </threadedComment>
  <threadedComment ref="D18" dT="2023-05-25T16:05:01.24" personId="{4730DEBB-942F-436B-B30F-8DAC544D33D0}" id="{53F1E57F-77A1-4C07-B7BF-1A0061306E0B}">
    <text>Recherche de fuite à l'azote : 100.95€</text>
  </threadedComment>
  <threadedComment ref="H18" dT="2023-05-02T12:39:29.29" personId="{4730DEBB-942F-436B-B30F-8DAC544D33D0}" id="{2E8904D1-D2E8-4F79-9528-49C72DC1A50D}">
    <text>Forfait livraison transfert AF+ MAS vers AF+ office H.S : 380€</text>
  </threadedComment>
  <threadedComment ref="T18" dT="2023-05-25T13:54:48.40" personId="{4730DEBB-942F-436B-B30F-8DAC544D33D0}" id="{823EAD99-34EF-4AEE-9ADF-CC3556E2EEB4}">
    <text>Serrure port AF+ : 48.67€</text>
  </threadedComment>
  <threadedComment ref="AD18" dT="2023-05-10T14:51:48.38" personId="{4730DEBB-942F-436B-B30F-8DAC544D33D0}" id="{0999047E-ADEF-4E07-BBA1-4BAC18335334}">
    <text>Régulateur H.S AF+ : 146,15€</text>
  </threadedComment>
  <threadedComment ref="R19" dT="2023-06-01T13:31:11.93" personId="{4730DEBB-942F-436B-B30F-8DAC544D33D0}" id="{CC914600-D8A7-47B0-A0D6-ACD1413685FF}">
    <text>AF+ défaut t°C (contacteurs) : 75.88€</text>
  </threadedComment>
  <threadedComment ref="AJ26" dT="2023-01-18T15:25:54.95" personId="{9116B731-1F25-4F7C-B491-BF4C35A2BC10}" id="{21EC8927-7DE5-49B2-9930-805BEA745DF0}">
    <text>Réparation pompe de rinçage : 673.88€</text>
  </threadedComment>
  <threadedComment ref="AB27" dT="2023-03-15T13:42:33.60" personId="{4730DEBB-942F-436B-B30F-8DAC544D33D0}" id="{77D83DB3-4873-4981-B2F6-7693D47B1C65}">
    <text>Réparation flexible douchette : 54.35€</text>
  </threadedComment>
  <threadedComment ref="AF28" dT="2023-04-03T13:16:36.24" personId="{4730DEBB-942F-436B-B30F-8DAC544D33D0}" id="{15D4B3B6-9689-4795-868F-5B58C9AD370A}">
    <text>Changement sonde défectueuse : 100,4€</text>
  </threadedComment>
  <threadedComment ref="J29" dT="2023-04-12T15:26:20.47" personId="{4730DEBB-942F-436B-B30F-8DAC544D33D0}" id="{81E95896-FFF4-4A3F-8F61-A920F0CF6D68}">
    <text>Poussoir et électrovanne : 96.48€</text>
  </threadedComment>
  <threadedComment ref="T30" dT="2023-05-25T16:28:36.29" personId="{4730DEBB-942F-436B-B30F-8DAC544D33D0}" id="{E4344DAD-E01C-41E4-A721-0FB348FE4D7D}">
    <text>Bras de rinçage et gicleur à changer : 12.32€</text>
  </threadedComment>
  <threadedComment ref="AF30" dT="2023-05-22T11:53:20.49" personId="{4730DEBB-942F-436B-B30F-8DAC544D33D0}" id="{0421CD4E-2429-46E8-A47F-1A004C220417}">
    <text>Ressort à remplacer (fermeture porte) : 288.79€</text>
  </threadedComment>
  <threadedComment ref="AP30" dT="2023-05-22T13:53:50.96" personId="{4730DEBB-942F-436B-B30F-8DAC544D33D0}" id="{AF204C1B-AF9F-4A39-993E-24F5A3A4D5E2}">
    <text>Réparation bras de lavage LV Cuisine Brasserie</text>
  </threadedComment>
  <threadedComment ref="AM38" dT="2023-01-30T09:24:01.80" personId="{9116B731-1F25-4F7C-B491-BF4C35A2BC10}" id="{23F5E073-953B-4C76-9D0A-ACA51F420540}">
    <text>Achat et installation de 2 adoucisseurs 2 410.67€</text>
  </threadedComment>
  <threadedComment ref="AP40" dT="2023-03-10T14:53:25.24" personId="{4730DEBB-942F-436B-B30F-8DAC544D33D0}" id="{60AE4A3B-4450-4244-85AA-7C80B92F0F8C}">
    <text>Adoucisseur côté Esselières : 257.05€</text>
  </threadedComment>
  <threadedComment ref="U42" dT="2023-05-26T13:12:25.57" personId="{4730DEBB-942F-436B-B30F-8DAC544D33D0}" id="{2011643B-D15D-494C-89BF-8AC4181F9B2E}">
    <text>Remplacement adoucisseur : 1454.13€</text>
  </threadedComment>
  <threadedComment ref="F51" dT="2023-02-10T11:22:55.32" personId="{4730DEBB-942F-436B-B30F-8DAC544D33D0}" id="{6C4AF0C3-0DFF-4078-87F1-99AFE7D4A282}">
    <text>Kit d'installation PURITY : 75€</text>
  </threadedComment>
  <threadedComment ref="AF52" dT="2023-03-28T14:36:50.72" personId="{4730DEBB-942F-436B-B30F-8DAC544D33D0}" id="{C89CE4D4-0DC4-4928-AF72-0E97188347C8}">
    <text>Chgt tuyaux de vidange PVC : 36.02€</text>
  </threadedComment>
  <threadedComment ref="F54" dT="2023-05-25T16:07:06.73" personId="{4730DEBB-942F-436B-B30F-8DAC544D33D0}" id="{16B7EF72-B3C9-41AA-A5D6-5645ED573E95}">
    <text>Aérateur à remplacer : 23.03€</text>
  </threadedComment>
  <threadedComment ref="R54" dT="2023-05-24T13:28:34.89" personId="{4730DEBB-942F-436B-B30F-8DAC544D33D0}" id="{0080C71B-C7E5-4AC7-BD67-ECA9287970A9}">
    <text>Thermostat température et thermo cuve à remplacer : 121.24€</text>
  </threadedComment>
  <threadedComment ref="X66" dT="2023-05-22T14:23:21.29" personId="{4730DEBB-942F-436B-B30F-8DAC544D33D0}" id="{C1208C0C-6394-415F-888B-DECAB4C87D94}">
    <text>Réparation Scramble "aubergine", roue à remplacer : 108.40€</text>
  </threadedComment>
  <threadedComment ref="S74" dT="2023-01-13T14:59:37.23" personId="{9116B731-1F25-4F7C-B491-BF4C35A2BC10}" id="{097A39EE-0AD5-4AED-8B83-66BB62C56C40}">
    <text>Achat micro-ondes PAI : 490.30€</text>
  </threadedComment>
  <threadedComment ref="AC74" dT="2023-01-13T14:59:28.33" personId="{9116B731-1F25-4F7C-B491-BF4C35A2BC10}" id="{88F1186B-D9C1-40F8-BFF2-69C88333CAB7}">
    <text>Achat micro-ondes PAI : 490.30€</text>
  </threadedComment>
  <threadedComment ref="AN76" dT="2023-03-31T10:20:27.04" personId="{4730DEBB-942F-436B-B30F-8DAC544D33D0}" id="{61B972AE-8668-473D-BA43-B358DDBFE5E0}">
    <text>Réparation sauteuse de droite (2x voyant et doseur énergie) : 156€</text>
  </threadedComment>
  <threadedComment ref="AN77" dT="2023-04-12T15:25:12.12" personId="{4730DEBB-942F-436B-B30F-8DAC544D33D0}" id="{E86E4FCE-AFD5-4D83-AB21-5DFDCC6D4BD8}">
    <text>Machine à glaçons : 76.2€</text>
  </threadedComment>
  <threadedComment ref="F78" dT="2023-05-22T14:15:32.13" personId="{4730DEBB-942F-436B-B30F-8DAC544D33D0}" id="{AF92DF3E-AFB3-47F0-AB68-8C9215771EF7}">
    <text>Réparation chariot assiette chauffante : 305.96€</text>
  </threadedComment>
  <threadedComment ref="F78" dT="2023-05-24T13:57:13.13" personId="{4730DEBB-942F-436B-B30F-8DAC544D33D0}" id="{D41F9B3C-F51C-4791-A21B-8AB4C3635B51}" parentId="{AF92DF3E-AFB3-47F0-AB68-8C9215771EF7}">
    <text>Chgt porte armoire à couteaux : 148.70€</text>
  </threadedComment>
  <threadedComment ref="I78" dT="2023-05-02T12:38:02.27" personId="{4730DEBB-942F-436B-B30F-8DAC544D33D0}" id="{3E2C2497-FFE2-4377-8E50-53D87B71774E}">
    <text>ACHAT : pupitre inox mobile 522.82€</text>
  </threadedComment>
  <threadedComment ref="AN78" dT="2023-05-24T13:27:00.02" personId="{4730DEBB-942F-436B-B30F-8DAC544D33D0}" id="{3D25E775-D807-454C-8E55-D62D9CA83D2D}">
    <text>Moteur agitateur machine à glaçons : 246.93€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DA894-FBDF-4CCE-B9FB-D53A9C777FFA}">
  <dimension ref="A1:I46"/>
  <sheetViews>
    <sheetView workbookViewId="0">
      <selection activeCell="A4" sqref="A4"/>
    </sheetView>
  </sheetViews>
  <sheetFormatPr baseColWidth="10" defaultRowHeight="15" x14ac:dyDescent="0.25"/>
  <cols>
    <col min="1" max="1" width="41" bestFit="1" customWidth="1"/>
    <col min="2" max="2" width="18.42578125" bestFit="1" customWidth="1"/>
    <col min="3" max="3" width="9.85546875" bestFit="1" customWidth="1"/>
    <col min="4" max="4" width="11.7109375" bestFit="1" customWidth="1"/>
    <col min="5" max="5" width="9.42578125" bestFit="1" customWidth="1"/>
    <col min="6" max="6" width="10.42578125" bestFit="1" customWidth="1"/>
    <col min="7" max="8" width="9.42578125" bestFit="1" customWidth="1"/>
    <col min="9" max="9" width="14.28515625" bestFit="1" customWidth="1"/>
    <col min="10" max="14" width="30" bestFit="1" customWidth="1"/>
    <col min="15" max="15" width="34.7109375" bestFit="1" customWidth="1"/>
    <col min="16" max="16" width="30.28515625" bestFit="1" customWidth="1"/>
  </cols>
  <sheetData>
    <row r="1" spans="1:9" ht="15.75" x14ac:dyDescent="0.25"/>
    <row r="3" spans="1:9" x14ac:dyDescent="0.25">
      <c r="A3" s="40"/>
      <c r="B3" s="40" t="s">
        <v>102</v>
      </c>
      <c r="C3" s="41"/>
      <c r="D3" s="41"/>
      <c r="E3" s="41"/>
      <c r="F3" s="41"/>
      <c r="G3" s="41"/>
      <c r="H3" s="41"/>
      <c r="I3" s="41"/>
    </row>
    <row r="4" spans="1:9" s="4" customFormat="1" ht="31.5" x14ac:dyDescent="0.25">
      <c r="A4" s="42" t="s">
        <v>103</v>
      </c>
      <c r="B4" s="42" t="s">
        <v>15</v>
      </c>
      <c r="C4" s="43" t="s">
        <v>13</v>
      </c>
      <c r="D4" s="43" t="s">
        <v>17</v>
      </c>
      <c r="E4" s="43" t="s">
        <v>18</v>
      </c>
      <c r="F4" s="43" t="s">
        <v>16</v>
      </c>
      <c r="G4" s="43" t="s">
        <v>12</v>
      </c>
      <c r="H4" s="43" t="s">
        <v>14</v>
      </c>
      <c r="I4" s="42" t="s">
        <v>21</v>
      </c>
    </row>
    <row r="5" spans="1:9" ht="18.75" x14ac:dyDescent="0.3">
      <c r="A5" s="5" t="s">
        <v>81</v>
      </c>
      <c r="B5" s="6"/>
      <c r="C5" s="6"/>
      <c r="D5" s="6"/>
      <c r="E5" s="6"/>
      <c r="F5" s="6"/>
      <c r="G5" s="6"/>
      <c r="H5" s="6"/>
      <c r="I5" s="44"/>
    </row>
    <row r="6" spans="1:9" ht="18.75" x14ac:dyDescent="0.3">
      <c r="A6" s="7" t="s">
        <v>80</v>
      </c>
      <c r="B6" s="8"/>
      <c r="C6" s="8"/>
      <c r="D6" s="8"/>
      <c r="E6" s="8">
        <v>589.89</v>
      </c>
      <c r="F6" s="8"/>
      <c r="G6" s="8"/>
      <c r="H6" s="8"/>
      <c r="I6" s="45">
        <v>589.89</v>
      </c>
    </row>
    <row r="7" spans="1:9" ht="18.75" x14ac:dyDescent="0.3">
      <c r="A7" s="9" t="s">
        <v>82</v>
      </c>
      <c r="B7" s="10"/>
      <c r="C7" s="10"/>
      <c r="D7" s="10"/>
      <c r="E7" s="10"/>
      <c r="F7" s="10"/>
      <c r="G7" s="10"/>
      <c r="H7" s="10"/>
      <c r="I7" s="45"/>
    </row>
    <row r="8" spans="1:9" ht="18.75" x14ac:dyDescent="0.3">
      <c r="A8" s="9" t="s">
        <v>84</v>
      </c>
      <c r="B8" s="10">
        <v>257.05</v>
      </c>
      <c r="C8" s="10"/>
      <c r="D8" s="10"/>
      <c r="E8" s="10"/>
      <c r="F8" s="10"/>
      <c r="G8" s="10"/>
      <c r="H8" s="10">
        <v>719.25</v>
      </c>
      <c r="I8" s="45">
        <v>976.3</v>
      </c>
    </row>
    <row r="9" spans="1:9" ht="18.75" x14ac:dyDescent="0.3">
      <c r="A9" s="11" t="s">
        <v>85</v>
      </c>
      <c r="B9" s="12"/>
      <c r="C9" s="12"/>
      <c r="D9" s="12"/>
      <c r="E9" s="12"/>
      <c r="F9" s="12"/>
      <c r="G9" s="12"/>
      <c r="H9" s="12"/>
      <c r="I9" s="45"/>
    </row>
    <row r="10" spans="1:9" ht="18.75" x14ac:dyDescent="0.3">
      <c r="A10" s="11" t="s">
        <v>83</v>
      </c>
      <c r="B10" s="12"/>
      <c r="C10" s="12"/>
      <c r="D10" s="12"/>
      <c r="E10" s="12"/>
      <c r="F10" s="12"/>
      <c r="G10" s="12"/>
      <c r="H10" s="12"/>
      <c r="I10" s="45"/>
    </row>
    <row r="11" spans="1:9" ht="18.75" x14ac:dyDescent="0.3">
      <c r="A11" s="13" t="s">
        <v>95</v>
      </c>
      <c r="B11" s="14"/>
      <c r="C11" s="14"/>
      <c r="D11" s="14"/>
      <c r="E11" s="14">
        <v>490.3</v>
      </c>
      <c r="F11" s="14"/>
      <c r="G11" s="14"/>
      <c r="H11" s="14"/>
      <c r="I11" s="45">
        <v>490.3</v>
      </c>
    </row>
    <row r="12" spans="1:9" ht="18.75" x14ac:dyDescent="0.3">
      <c r="A12" s="13" t="s">
        <v>86</v>
      </c>
      <c r="B12" s="14"/>
      <c r="C12" s="14">
        <v>75.88</v>
      </c>
      <c r="D12" s="14"/>
      <c r="E12" s="14"/>
      <c r="F12" s="14">
        <v>121.24</v>
      </c>
      <c r="G12" s="14"/>
      <c r="H12" s="14"/>
      <c r="I12" s="45">
        <v>197.12</v>
      </c>
    </row>
    <row r="13" spans="1:9" ht="18.75" x14ac:dyDescent="0.3">
      <c r="A13" s="15" t="s">
        <v>79</v>
      </c>
      <c r="B13" s="16">
        <v>2410.67</v>
      </c>
      <c r="C13" s="16"/>
      <c r="D13" s="16"/>
      <c r="E13" s="16"/>
      <c r="F13" s="16"/>
      <c r="G13" s="16"/>
      <c r="H13" s="16"/>
      <c r="I13" s="45">
        <v>2410.67</v>
      </c>
    </row>
    <row r="14" spans="1:9" ht="18.75" x14ac:dyDescent="0.3">
      <c r="A14" s="15" t="s">
        <v>78</v>
      </c>
      <c r="B14" s="16"/>
      <c r="C14" s="16"/>
      <c r="D14" s="16"/>
      <c r="E14" s="16"/>
      <c r="F14" s="16"/>
      <c r="G14" s="16">
        <v>879.6099999999999</v>
      </c>
      <c r="H14" s="16"/>
      <c r="I14" s="45">
        <v>879.6099999999999</v>
      </c>
    </row>
    <row r="15" spans="1:9" ht="18.75" x14ac:dyDescent="0.3">
      <c r="A15" s="17" t="s">
        <v>87</v>
      </c>
      <c r="B15" s="18"/>
      <c r="C15" s="18"/>
      <c r="D15" s="18"/>
      <c r="E15" s="18"/>
      <c r="F15" s="18"/>
      <c r="G15" s="18"/>
      <c r="H15" s="18"/>
      <c r="I15" s="45"/>
    </row>
    <row r="16" spans="1:9" ht="18.75" x14ac:dyDescent="0.3">
      <c r="A16" s="17" t="s">
        <v>77</v>
      </c>
      <c r="B16" s="18"/>
      <c r="C16" s="18"/>
      <c r="D16" s="18"/>
      <c r="E16" s="18"/>
      <c r="F16" s="18"/>
      <c r="G16" s="18"/>
      <c r="H16" s="18">
        <v>673.88</v>
      </c>
      <c r="I16" s="45">
        <v>673.88</v>
      </c>
    </row>
    <row r="17" spans="1:9" ht="18.75" x14ac:dyDescent="0.3">
      <c r="A17" s="19" t="s">
        <v>88</v>
      </c>
      <c r="B17" s="20"/>
      <c r="C17" s="20"/>
      <c r="D17" s="20"/>
      <c r="E17" s="20"/>
      <c r="F17" s="20"/>
      <c r="G17" s="20"/>
      <c r="H17" s="20"/>
      <c r="I17" s="45"/>
    </row>
    <row r="18" spans="1:9" ht="18.75" x14ac:dyDescent="0.3">
      <c r="A18" s="19" t="s">
        <v>76</v>
      </c>
      <c r="B18" s="20"/>
      <c r="C18" s="20"/>
      <c r="D18" s="20"/>
      <c r="E18" s="20"/>
      <c r="F18" s="20"/>
      <c r="G18" s="20"/>
      <c r="H18" s="20"/>
      <c r="I18" s="45"/>
    </row>
    <row r="19" spans="1:9" ht="18.75" x14ac:dyDescent="0.3">
      <c r="A19" s="23" t="s">
        <v>75</v>
      </c>
      <c r="B19" s="24"/>
      <c r="C19" s="24"/>
      <c r="D19" s="24"/>
      <c r="E19" s="24"/>
      <c r="F19" s="24"/>
      <c r="G19" s="24"/>
      <c r="H19" s="24"/>
      <c r="I19" s="45"/>
    </row>
    <row r="20" spans="1:9" ht="18.75" x14ac:dyDescent="0.3">
      <c r="A20" s="23" t="s">
        <v>74</v>
      </c>
      <c r="B20" s="24"/>
      <c r="C20" s="24">
        <v>146.15</v>
      </c>
      <c r="D20" s="24"/>
      <c r="E20" s="24"/>
      <c r="F20" s="24"/>
      <c r="G20" s="24"/>
      <c r="H20" s="24"/>
      <c r="I20" s="45">
        <v>146.15</v>
      </c>
    </row>
    <row r="21" spans="1:9" ht="18.75" x14ac:dyDescent="0.3">
      <c r="A21" s="25" t="s">
        <v>89</v>
      </c>
      <c r="B21" s="26"/>
      <c r="C21" s="26"/>
      <c r="D21" s="26"/>
      <c r="E21" s="26">
        <v>490.3</v>
      </c>
      <c r="F21" s="26"/>
      <c r="G21" s="26"/>
      <c r="H21" s="26"/>
      <c r="I21" s="45">
        <v>490.3</v>
      </c>
    </row>
    <row r="22" spans="1:9" ht="18.75" x14ac:dyDescent="0.3">
      <c r="A22" s="25" t="s">
        <v>73</v>
      </c>
      <c r="B22" s="26"/>
      <c r="C22" s="26"/>
      <c r="D22" s="26"/>
      <c r="E22" s="26"/>
      <c r="F22" s="26"/>
      <c r="G22" s="26"/>
      <c r="H22" s="26">
        <v>54.35</v>
      </c>
      <c r="I22" s="45">
        <v>54.35</v>
      </c>
    </row>
    <row r="23" spans="1:9" ht="18.75" x14ac:dyDescent="0.3">
      <c r="A23" s="27" t="s">
        <v>72</v>
      </c>
      <c r="B23" s="28"/>
      <c r="C23" s="28"/>
      <c r="D23" s="28"/>
      <c r="E23" s="28"/>
      <c r="F23" s="28"/>
      <c r="G23" s="28"/>
      <c r="H23" s="28"/>
      <c r="I23" s="45"/>
    </row>
    <row r="24" spans="1:9" ht="18.75" x14ac:dyDescent="0.3">
      <c r="A24" s="27" t="s">
        <v>90</v>
      </c>
      <c r="B24" s="28"/>
      <c r="C24" s="28"/>
      <c r="D24" s="28"/>
      <c r="E24" s="28"/>
      <c r="F24" s="28"/>
      <c r="G24" s="28"/>
      <c r="H24" s="28"/>
      <c r="I24" s="45"/>
    </row>
    <row r="25" spans="1:9" ht="18.75" x14ac:dyDescent="0.3">
      <c r="A25" s="2" t="s">
        <v>91</v>
      </c>
      <c r="B25" s="3"/>
      <c r="C25" s="3"/>
      <c r="D25" s="3"/>
      <c r="E25" s="3"/>
      <c r="F25" s="3"/>
      <c r="G25" s="3"/>
      <c r="H25" s="3"/>
      <c r="I25" s="45"/>
    </row>
    <row r="26" spans="1:9" ht="18.75" x14ac:dyDescent="0.3">
      <c r="A26" s="2" t="s">
        <v>71</v>
      </c>
      <c r="B26" s="3"/>
      <c r="C26" s="3"/>
      <c r="D26" s="3">
        <v>108.4</v>
      </c>
      <c r="E26" s="3"/>
      <c r="F26" s="3"/>
      <c r="G26" s="3"/>
      <c r="H26" s="3"/>
      <c r="I26" s="45">
        <v>108.4</v>
      </c>
    </row>
    <row r="27" spans="1:9" ht="18.75" x14ac:dyDescent="0.3">
      <c r="A27" s="29" t="s">
        <v>70</v>
      </c>
      <c r="B27" s="30"/>
      <c r="C27" s="30"/>
      <c r="D27" s="30"/>
      <c r="E27" s="30"/>
      <c r="F27" s="30"/>
      <c r="G27" s="30"/>
      <c r="H27" s="30"/>
      <c r="I27" s="45"/>
    </row>
    <row r="28" spans="1:9" ht="18.75" x14ac:dyDescent="0.3">
      <c r="A28" s="29" t="s">
        <v>69</v>
      </c>
      <c r="B28" s="30"/>
      <c r="C28" s="30"/>
      <c r="D28" s="30"/>
      <c r="E28" s="30"/>
      <c r="F28" s="30"/>
      <c r="G28" s="30"/>
      <c r="H28" s="30"/>
      <c r="I28" s="45"/>
    </row>
    <row r="29" spans="1:9" ht="18.75" x14ac:dyDescent="0.3">
      <c r="A29" s="31" t="s">
        <v>63</v>
      </c>
      <c r="B29" s="32"/>
      <c r="C29" s="32"/>
      <c r="D29" s="32"/>
      <c r="E29" s="32"/>
      <c r="F29" s="32"/>
      <c r="G29" s="32"/>
      <c r="H29" s="32"/>
      <c r="I29" s="45"/>
    </row>
    <row r="30" spans="1:9" ht="18.75" x14ac:dyDescent="0.3">
      <c r="A30" s="31" t="s">
        <v>62</v>
      </c>
      <c r="B30" s="32"/>
      <c r="C30" s="32">
        <v>100.95</v>
      </c>
      <c r="D30" s="32"/>
      <c r="E30" s="32"/>
      <c r="F30" s="32"/>
      <c r="G30" s="32"/>
      <c r="H30" s="32"/>
      <c r="I30" s="45">
        <v>100.95</v>
      </c>
    </row>
    <row r="31" spans="1:9" ht="18.75" x14ac:dyDescent="0.3">
      <c r="A31" s="33" t="s">
        <v>92</v>
      </c>
      <c r="B31" s="34">
        <v>1454.13</v>
      </c>
      <c r="C31" s="34"/>
      <c r="D31" s="34"/>
      <c r="E31" s="34"/>
      <c r="F31" s="34"/>
      <c r="G31" s="34"/>
      <c r="H31" s="34"/>
      <c r="I31" s="45">
        <v>1454.13</v>
      </c>
    </row>
    <row r="32" spans="1:9" ht="18.75" x14ac:dyDescent="0.3">
      <c r="A32" s="33" t="s">
        <v>94</v>
      </c>
      <c r="B32" s="34"/>
      <c r="C32" s="34">
        <v>48.67</v>
      </c>
      <c r="D32" s="34"/>
      <c r="E32" s="34"/>
      <c r="F32" s="34"/>
      <c r="G32" s="34"/>
      <c r="H32" s="34">
        <v>12.32</v>
      </c>
      <c r="I32" s="45">
        <v>60.99</v>
      </c>
    </row>
    <row r="33" spans="1:9" ht="18.75" x14ac:dyDescent="0.3">
      <c r="A33" s="21" t="s">
        <v>68</v>
      </c>
      <c r="B33" s="22"/>
      <c r="C33" s="22"/>
      <c r="D33" s="22"/>
      <c r="E33" s="22"/>
      <c r="F33" s="22"/>
      <c r="G33" s="22"/>
      <c r="H33" s="22"/>
      <c r="I33" s="45"/>
    </row>
    <row r="34" spans="1:9" ht="18.75" x14ac:dyDescent="0.3">
      <c r="A34" s="21" t="s">
        <v>96</v>
      </c>
      <c r="B34" s="22"/>
      <c r="C34" s="22"/>
      <c r="D34" s="22"/>
      <c r="E34" s="22"/>
      <c r="F34" s="22"/>
      <c r="G34" s="22"/>
      <c r="H34" s="22"/>
      <c r="I34" s="45"/>
    </row>
    <row r="35" spans="1:9" ht="18.75" x14ac:dyDescent="0.3">
      <c r="A35" s="11" t="s">
        <v>93</v>
      </c>
      <c r="B35" s="12"/>
      <c r="C35" s="12"/>
      <c r="D35" s="12"/>
      <c r="E35" s="12"/>
      <c r="F35" s="12"/>
      <c r="G35" s="12"/>
      <c r="H35" s="12"/>
      <c r="I35" s="45"/>
    </row>
    <row r="36" spans="1:9" ht="18.75" x14ac:dyDescent="0.3">
      <c r="A36" s="11" t="s">
        <v>97</v>
      </c>
      <c r="B36" s="12"/>
      <c r="C36" s="12"/>
      <c r="D36" s="12"/>
      <c r="E36" s="12"/>
      <c r="F36" s="12"/>
      <c r="G36" s="12"/>
      <c r="H36" s="12"/>
      <c r="I36" s="45"/>
    </row>
    <row r="37" spans="1:9" ht="18.75" x14ac:dyDescent="0.3">
      <c r="A37" s="35" t="s">
        <v>98</v>
      </c>
      <c r="B37" s="36"/>
      <c r="C37" s="36"/>
      <c r="D37" s="36"/>
      <c r="E37" s="36"/>
      <c r="F37" s="36"/>
      <c r="G37" s="36"/>
      <c r="H37" s="36"/>
      <c r="I37" s="45"/>
    </row>
    <row r="38" spans="1:9" ht="18.75" x14ac:dyDescent="0.3">
      <c r="A38" s="35" t="s">
        <v>67</v>
      </c>
      <c r="B38" s="36"/>
      <c r="C38" s="36"/>
      <c r="D38" s="36"/>
      <c r="E38" s="36"/>
      <c r="F38" s="36"/>
      <c r="G38" s="36"/>
      <c r="H38" s="36"/>
      <c r="I38" s="45"/>
    </row>
    <row r="39" spans="1:9" ht="18.75" x14ac:dyDescent="0.3">
      <c r="A39" s="2" t="s">
        <v>99</v>
      </c>
      <c r="B39" s="3"/>
      <c r="C39" s="3"/>
      <c r="D39" s="3"/>
      <c r="E39" s="3"/>
      <c r="F39" s="3"/>
      <c r="G39" s="3"/>
      <c r="H39" s="3"/>
      <c r="I39" s="45"/>
    </row>
    <row r="40" spans="1:9" ht="18.75" x14ac:dyDescent="0.3">
      <c r="A40" s="2" t="s">
        <v>64</v>
      </c>
      <c r="B40" s="3"/>
      <c r="C40" s="3"/>
      <c r="D40" s="3"/>
      <c r="E40" s="3">
        <v>454.65999999999997</v>
      </c>
      <c r="F40" s="3">
        <v>98.03</v>
      </c>
      <c r="G40" s="3"/>
      <c r="H40" s="3"/>
      <c r="I40" s="45">
        <v>552.68999999999994</v>
      </c>
    </row>
    <row r="41" spans="1:9" ht="18.75" x14ac:dyDescent="0.3">
      <c r="A41" s="29" t="s">
        <v>66</v>
      </c>
      <c r="B41" s="30"/>
      <c r="C41" s="30"/>
      <c r="D41" s="30"/>
      <c r="E41" s="30"/>
      <c r="F41" s="30"/>
      <c r="G41" s="30"/>
      <c r="H41" s="30"/>
      <c r="I41" s="45"/>
    </row>
    <row r="42" spans="1:9" ht="18.75" x14ac:dyDescent="0.3">
      <c r="A42" s="29" t="s">
        <v>65</v>
      </c>
      <c r="B42" s="30"/>
      <c r="C42" s="30"/>
      <c r="D42" s="30"/>
      <c r="E42" s="30"/>
      <c r="F42" s="30"/>
      <c r="G42" s="30"/>
      <c r="H42" s="30">
        <v>96.48</v>
      </c>
      <c r="I42" s="45">
        <v>96.48</v>
      </c>
    </row>
    <row r="43" spans="1:9" ht="18.75" x14ac:dyDescent="0.3">
      <c r="A43" s="37" t="s">
        <v>101</v>
      </c>
      <c r="B43" s="38"/>
      <c r="C43" s="38"/>
      <c r="D43" s="38"/>
      <c r="E43" s="38">
        <v>522.82000000000005</v>
      </c>
      <c r="F43" s="38"/>
      <c r="G43" s="38"/>
      <c r="H43" s="38"/>
      <c r="I43" s="45">
        <v>522.82000000000005</v>
      </c>
    </row>
    <row r="44" spans="1:9" ht="18.75" x14ac:dyDescent="0.3">
      <c r="A44" s="39" t="s">
        <v>100</v>
      </c>
      <c r="B44" s="38"/>
      <c r="C44" s="38">
        <v>380</v>
      </c>
      <c r="D44" s="38"/>
      <c r="E44" s="38"/>
      <c r="F44" s="38"/>
      <c r="G44" s="38"/>
      <c r="H44" s="38"/>
      <c r="I44" s="45">
        <v>380</v>
      </c>
    </row>
    <row r="45" spans="1:9" ht="18.75" x14ac:dyDescent="0.3">
      <c r="A45" s="49" t="s">
        <v>107</v>
      </c>
      <c r="B45" s="47"/>
      <c r="C45" s="47"/>
      <c r="D45" s="47"/>
      <c r="E45" s="47"/>
      <c r="F45" s="47"/>
      <c r="G45" s="47"/>
      <c r="H45" s="47"/>
      <c r="I45" s="45"/>
    </row>
    <row r="46" spans="1:9" ht="18.75" x14ac:dyDescent="0.3">
      <c r="A46" s="49" t="s">
        <v>106</v>
      </c>
      <c r="B46" s="48"/>
      <c r="C46" s="48">
        <v>323.58000000000004</v>
      </c>
      <c r="D46" s="48"/>
      <c r="E46" s="48"/>
      <c r="F46" s="48">
        <v>36.020000000000003</v>
      </c>
      <c r="G46" s="48"/>
      <c r="H46" s="48">
        <v>389.19000000000005</v>
      </c>
      <c r="I46" s="46">
        <v>748.79000000000008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765FD6-92F7-4A3B-84C8-08226BF62220}">
  <dimension ref="A1:AS85"/>
  <sheetViews>
    <sheetView zoomScale="85" zoomScaleNormal="85" zoomScaleSheetLayoutView="70" workbookViewId="0">
      <pane xSplit="3" ySplit="1" topLeftCell="D2" activePane="bottomRight" state="frozen"/>
      <selection pane="topRight" activeCell="D1" sqref="D1"/>
      <selection pane="bottomLeft" activeCell="A3" sqref="A3"/>
      <selection pane="bottomRight" activeCell="D1" sqref="D1"/>
    </sheetView>
  </sheetViews>
  <sheetFormatPr baseColWidth="10" defaultRowHeight="15" x14ac:dyDescent="0.25"/>
  <cols>
    <col min="3" max="3" width="21" customWidth="1"/>
    <col min="4" max="4" width="23" style="1" customWidth="1"/>
    <col min="5" max="5" width="18.7109375" style="1" customWidth="1"/>
    <col min="6" max="6" width="21.28515625" style="1" customWidth="1"/>
    <col min="7" max="7" width="17" style="1" customWidth="1"/>
    <col min="8" max="8" width="25.140625" style="1" customWidth="1"/>
    <col min="9" max="9" width="20.85546875" style="1" customWidth="1"/>
    <col min="10" max="10" width="26" style="1" customWidth="1"/>
    <col min="11" max="11" width="21.7109375" style="1" customWidth="1"/>
    <col min="12" max="12" width="26.7109375" style="1" customWidth="1"/>
    <col min="13" max="13" width="22.28515625" style="1" customWidth="1"/>
    <col min="14" max="14" width="28.7109375" style="1" customWidth="1"/>
    <col min="15" max="15" width="24.42578125" style="1" customWidth="1"/>
    <col min="16" max="16" width="29.5703125" style="1" customWidth="1"/>
    <col min="17" max="17" width="25.140625" style="1" customWidth="1"/>
    <col min="18" max="18" width="22" style="1" customWidth="1"/>
    <col min="19" max="19" width="17.7109375" style="1" customWidth="1"/>
    <col min="20" max="20" width="21.5703125" style="1" customWidth="1"/>
    <col min="21" max="21" width="17.140625" style="1" customWidth="1"/>
    <col min="22" max="22" width="27.42578125" style="1" customWidth="1"/>
    <col min="23" max="23" width="23" style="1" customWidth="1"/>
    <col min="24" max="24" width="28.28515625" style="1" customWidth="1"/>
    <col min="25" max="25" width="23.85546875" style="1" customWidth="1"/>
    <col min="26" max="26" width="24.85546875" style="1" customWidth="1"/>
    <col min="27" max="27" width="20.5703125" style="1" customWidth="1"/>
    <col min="28" max="28" width="31.5703125" style="1" customWidth="1"/>
    <col min="29" max="29" width="27.28515625" style="1" customWidth="1"/>
    <col min="30" max="30" width="28" style="1" customWidth="1"/>
    <col min="31" max="31" width="23.7109375" style="1" customWidth="1"/>
    <col min="32" max="32" width="25.140625" style="1" customWidth="1"/>
    <col min="33" max="33" width="20.7109375" style="1" customWidth="1"/>
    <col min="34" max="34" width="27.5703125" style="1" customWidth="1"/>
    <col min="35" max="35" width="23.140625" style="1" customWidth="1"/>
    <col min="36" max="36" width="28.42578125" style="1" customWidth="1"/>
    <col min="37" max="37" width="24" style="1" customWidth="1"/>
    <col min="38" max="38" width="20.140625" style="1" customWidth="1"/>
    <col min="39" max="39" width="15.85546875" style="1" customWidth="1"/>
    <col min="40" max="40" width="24.42578125" style="1" customWidth="1"/>
    <col min="41" max="41" width="20" style="1" customWidth="1"/>
    <col min="42" max="42" width="22.7109375" style="1" customWidth="1"/>
    <col min="43" max="43" width="18.28515625" style="1" customWidth="1"/>
    <col min="44" max="44" width="24.5703125" style="1" customWidth="1"/>
    <col min="45" max="45" width="20.140625" style="1" customWidth="1"/>
  </cols>
  <sheetData>
    <row r="1" spans="1:45" ht="78" customHeight="1" x14ac:dyDescent="0.25">
      <c r="A1" s="57" t="s">
        <v>20</v>
      </c>
      <c r="B1" s="58" t="s">
        <v>19</v>
      </c>
      <c r="C1" s="59" t="s">
        <v>141</v>
      </c>
      <c r="D1" s="60" t="s">
        <v>22</v>
      </c>
      <c r="E1" s="60" t="s">
        <v>23</v>
      </c>
      <c r="F1" s="60" t="s">
        <v>24</v>
      </c>
      <c r="G1" s="60" t="s">
        <v>25</v>
      </c>
      <c r="H1" s="60" t="s">
        <v>26</v>
      </c>
      <c r="I1" s="60" t="s">
        <v>27</v>
      </c>
      <c r="J1" s="60" t="s">
        <v>28</v>
      </c>
      <c r="K1" s="60" t="s">
        <v>29</v>
      </c>
      <c r="L1" s="60" t="s">
        <v>30</v>
      </c>
      <c r="M1" s="60" t="s">
        <v>31</v>
      </c>
      <c r="N1" s="60" t="s">
        <v>32</v>
      </c>
      <c r="O1" s="60" t="s">
        <v>33</v>
      </c>
      <c r="P1" s="60" t="s">
        <v>34</v>
      </c>
      <c r="Q1" s="60" t="s">
        <v>35</v>
      </c>
      <c r="R1" s="60" t="s">
        <v>36</v>
      </c>
      <c r="S1" s="60" t="s">
        <v>37</v>
      </c>
      <c r="T1" s="60" t="s">
        <v>38</v>
      </c>
      <c r="U1" s="60" t="s">
        <v>39</v>
      </c>
      <c r="V1" s="60" t="s">
        <v>40</v>
      </c>
      <c r="W1" s="60" t="s">
        <v>41</v>
      </c>
      <c r="X1" s="60" t="s">
        <v>42</v>
      </c>
      <c r="Y1" s="60" t="s">
        <v>43</v>
      </c>
      <c r="Z1" s="60" t="s">
        <v>44</v>
      </c>
      <c r="AA1" s="60" t="s">
        <v>45</v>
      </c>
      <c r="AB1" s="60" t="s">
        <v>46</v>
      </c>
      <c r="AC1" s="60" t="s">
        <v>47</v>
      </c>
      <c r="AD1" s="60" t="s">
        <v>48</v>
      </c>
      <c r="AE1" s="60" t="s">
        <v>49</v>
      </c>
      <c r="AF1" s="60" t="s">
        <v>104</v>
      </c>
      <c r="AG1" s="60" t="s">
        <v>105</v>
      </c>
      <c r="AH1" s="60" t="s">
        <v>50</v>
      </c>
      <c r="AI1" s="60" t="s">
        <v>51</v>
      </c>
      <c r="AJ1" s="60" t="s">
        <v>52</v>
      </c>
      <c r="AK1" s="60" t="s">
        <v>53</v>
      </c>
      <c r="AL1" s="60" t="s">
        <v>54</v>
      </c>
      <c r="AM1" s="60" t="s">
        <v>55</v>
      </c>
      <c r="AN1" s="60" t="s">
        <v>56</v>
      </c>
      <c r="AO1" s="60" t="s">
        <v>57</v>
      </c>
      <c r="AP1" s="60" t="s">
        <v>58</v>
      </c>
      <c r="AQ1" s="60" t="s">
        <v>59</v>
      </c>
      <c r="AR1" s="60" t="s">
        <v>60</v>
      </c>
      <c r="AS1" s="61" t="s">
        <v>61</v>
      </c>
    </row>
    <row r="2" spans="1:45" x14ac:dyDescent="0.25">
      <c r="A2" s="62">
        <v>2023</v>
      </c>
      <c r="B2" s="63" t="s">
        <v>0</v>
      </c>
      <c r="C2" s="64" t="s">
        <v>12</v>
      </c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65"/>
      <c r="AM2" s="65"/>
      <c r="AN2" s="65"/>
      <c r="AO2" s="65"/>
      <c r="AP2" s="65"/>
      <c r="AQ2" s="65"/>
      <c r="AR2" s="65"/>
      <c r="AS2" s="66"/>
    </row>
    <row r="3" spans="1:45" x14ac:dyDescent="0.25">
      <c r="A3" s="67">
        <v>2023</v>
      </c>
      <c r="B3" s="68" t="s">
        <v>1</v>
      </c>
      <c r="C3" s="69" t="s">
        <v>12</v>
      </c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  <c r="AM3" s="70"/>
      <c r="AN3" s="70"/>
      <c r="AO3" s="70"/>
      <c r="AP3" s="70"/>
      <c r="AQ3" s="70"/>
      <c r="AR3" s="70"/>
      <c r="AS3" s="71"/>
    </row>
    <row r="4" spans="1:45" x14ac:dyDescent="0.25">
      <c r="A4" s="62">
        <v>2023</v>
      </c>
      <c r="B4" s="63" t="s">
        <v>2</v>
      </c>
      <c r="C4" s="64" t="s">
        <v>12</v>
      </c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>
        <v>75</v>
      </c>
      <c r="AM4" s="65"/>
      <c r="AN4" s="65"/>
      <c r="AO4" s="65"/>
      <c r="AP4" s="65"/>
      <c r="AQ4" s="65"/>
      <c r="AR4" s="65"/>
      <c r="AS4" s="66"/>
    </row>
    <row r="5" spans="1:45" x14ac:dyDescent="0.25">
      <c r="A5" s="67">
        <v>2023</v>
      </c>
      <c r="B5" s="68" t="s">
        <v>3</v>
      </c>
      <c r="C5" s="69" t="s">
        <v>12</v>
      </c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0"/>
      <c r="AJ5" s="70"/>
      <c r="AK5" s="70"/>
      <c r="AL5" s="70"/>
      <c r="AM5" s="70"/>
      <c r="AN5" s="70"/>
      <c r="AO5" s="70"/>
      <c r="AP5" s="70"/>
      <c r="AQ5" s="70"/>
      <c r="AR5" s="70"/>
      <c r="AS5" s="71"/>
    </row>
    <row r="6" spans="1:45" x14ac:dyDescent="0.25">
      <c r="A6" s="62">
        <v>2023</v>
      </c>
      <c r="B6" s="63" t="s">
        <v>4</v>
      </c>
      <c r="C6" s="64" t="s">
        <v>12</v>
      </c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3">
        <f>283.47+260.57+260.57</f>
        <v>804.6099999999999</v>
      </c>
      <c r="AM6" s="65"/>
      <c r="AN6" s="65"/>
      <c r="AO6" s="65"/>
      <c r="AP6" s="65"/>
      <c r="AQ6" s="65"/>
      <c r="AR6" s="65"/>
      <c r="AS6" s="66"/>
    </row>
    <row r="7" spans="1:45" x14ac:dyDescent="0.25">
      <c r="A7" s="67">
        <v>2023</v>
      </c>
      <c r="B7" s="68" t="s">
        <v>5</v>
      </c>
      <c r="C7" s="69" t="s">
        <v>12</v>
      </c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70"/>
      <c r="AJ7" s="70"/>
      <c r="AK7" s="70"/>
      <c r="AL7" s="70"/>
      <c r="AM7" s="70"/>
      <c r="AN7" s="70"/>
      <c r="AO7" s="70"/>
      <c r="AP7" s="70"/>
      <c r="AQ7" s="70"/>
      <c r="AR7" s="70"/>
      <c r="AS7" s="71"/>
    </row>
    <row r="8" spans="1:45" x14ac:dyDescent="0.25">
      <c r="A8" s="62">
        <v>2023</v>
      </c>
      <c r="B8" s="63" t="s">
        <v>6</v>
      </c>
      <c r="C8" s="64" t="s">
        <v>12</v>
      </c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6"/>
    </row>
    <row r="9" spans="1:45" x14ac:dyDescent="0.25">
      <c r="A9" s="67">
        <v>2023</v>
      </c>
      <c r="B9" s="68" t="s">
        <v>7</v>
      </c>
      <c r="C9" s="69" t="s">
        <v>12</v>
      </c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0"/>
      <c r="AJ9" s="70"/>
      <c r="AK9" s="70"/>
      <c r="AL9" s="70"/>
      <c r="AM9" s="70"/>
      <c r="AN9" s="70"/>
      <c r="AO9" s="70"/>
      <c r="AP9" s="70"/>
      <c r="AQ9" s="70"/>
      <c r="AR9" s="70"/>
      <c r="AS9" s="71"/>
    </row>
    <row r="10" spans="1:45" x14ac:dyDescent="0.25">
      <c r="A10" s="62">
        <v>2023</v>
      </c>
      <c r="B10" s="63" t="s">
        <v>8</v>
      </c>
      <c r="C10" s="64" t="s">
        <v>12</v>
      </c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6"/>
    </row>
    <row r="11" spans="1:45" x14ac:dyDescent="0.25">
      <c r="A11" s="67">
        <v>2023</v>
      </c>
      <c r="B11" s="68" t="s">
        <v>9</v>
      </c>
      <c r="C11" s="69" t="s">
        <v>12</v>
      </c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0"/>
      <c r="AJ11" s="70"/>
      <c r="AK11" s="70"/>
      <c r="AL11" s="70"/>
      <c r="AM11" s="70"/>
      <c r="AN11" s="70"/>
      <c r="AO11" s="70"/>
      <c r="AP11" s="70"/>
      <c r="AQ11" s="70"/>
      <c r="AR11" s="70"/>
      <c r="AS11" s="71"/>
    </row>
    <row r="12" spans="1:45" x14ac:dyDescent="0.25">
      <c r="A12" s="62">
        <v>2023</v>
      </c>
      <c r="B12" s="63" t="s">
        <v>10</v>
      </c>
      <c r="C12" s="64" t="s">
        <v>12</v>
      </c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6"/>
    </row>
    <row r="13" spans="1:45" x14ac:dyDescent="0.25">
      <c r="A13" s="67">
        <v>2023</v>
      </c>
      <c r="B13" s="68" t="s">
        <v>11</v>
      </c>
      <c r="C13" s="69" t="s">
        <v>12</v>
      </c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70"/>
      <c r="AN13" s="70"/>
      <c r="AO13" s="70"/>
      <c r="AP13" s="70"/>
      <c r="AQ13" s="70"/>
      <c r="AR13" s="70"/>
      <c r="AS13" s="71"/>
    </row>
    <row r="14" spans="1:45" x14ac:dyDescent="0.25">
      <c r="A14" s="62">
        <v>2023</v>
      </c>
      <c r="B14" s="63" t="s">
        <v>0</v>
      </c>
      <c r="C14" s="64" t="s">
        <v>13</v>
      </c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6"/>
    </row>
    <row r="15" spans="1:45" x14ac:dyDescent="0.25">
      <c r="A15" s="67">
        <v>2023</v>
      </c>
      <c r="B15" s="68" t="s">
        <v>1</v>
      </c>
      <c r="C15" s="69" t="s">
        <v>13</v>
      </c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0"/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68">
        <v>90.4</v>
      </c>
      <c r="AG15" s="70"/>
      <c r="AH15" s="70"/>
      <c r="AI15" s="70"/>
      <c r="AJ15" s="70"/>
      <c r="AK15" s="70"/>
      <c r="AL15" s="70"/>
      <c r="AM15" s="70"/>
      <c r="AN15" s="70"/>
      <c r="AO15" s="70"/>
      <c r="AP15" s="70"/>
      <c r="AQ15" s="70"/>
      <c r="AR15" s="70"/>
      <c r="AS15" s="71"/>
    </row>
    <row r="16" spans="1:45" x14ac:dyDescent="0.25">
      <c r="A16" s="62">
        <v>2023</v>
      </c>
      <c r="B16" s="63" t="s">
        <v>2</v>
      </c>
      <c r="C16" s="64" t="s">
        <v>13</v>
      </c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3">
        <v>233.18</v>
      </c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6"/>
    </row>
    <row r="17" spans="1:45" x14ac:dyDescent="0.25">
      <c r="A17" s="67">
        <v>2023</v>
      </c>
      <c r="B17" s="68" t="s">
        <v>3</v>
      </c>
      <c r="C17" s="69" t="s">
        <v>13</v>
      </c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0"/>
      <c r="AJ17" s="70"/>
      <c r="AK17" s="70"/>
      <c r="AL17" s="70"/>
      <c r="AM17" s="70"/>
      <c r="AN17" s="70"/>
      <c r="AO17" s="70"/>
      <c r="AP17" s="70"/>
      <c r="AQ17" s="70"/>
      <c r="AR17" s="70"/>
      <c r="AS17" s="71"/>
    </row>
    <row r="18" spans="1:45" x14ac:dyDescent="0.25">
      <c r="A18" s="62">
        <v>2023</v>
      </c>
      <c r="B18" s="63" t="s">
        <v>4</v>
      </c>
      <c r="C18" s="64" t="s">
        <v>13</v>
      </c>
      <c r="D18" s="63">
        <v>100.95</v>
      </c>
      <c r="E18" s="65"/>
      <c r="F18" s="65"/>
      <c r="G18" s="65"/>
      <c r="H18" s="63">
        <v>380</v>
      </c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3">
        <v>48.67</v>
      </c>
      <c r="U18" s="65"/>
      <c r="V18" s="65"/>
      <c r="W18" s="65"/>
      <c r="X18" s="65"/>
      <c r="Y18" s="65"/>
      <c r="Z18" s="65"/>
      <c r="AA18" s="65"/>
      <c r="AB18" s="65"/>
      <c r="AC18" s="65"/>
      <c r="AD18" s="63">
        <v>146.15</v>
      </c>
      <c r="AE18" s="65"/>
      <c r="AF18" s="65"/>
      <c r="AG18" s="65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6"/>
    </row>
    <row r="19" spans="1:45" x14ac:dyDescent="0.25">
      <c r="A19" s="67">
        <v>2023</v>
      </c>
      <c r="B19" s="68" t="s">
        <v>5</v>
      </c>
      <c r="C19" s="69" t="s">
        <v>13</v>
      </c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68">
        <v>75.88</v>
      </c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  <c r="AH19" s="70"/>
      <c r="AI19" s="70"/>
      <c r="AJ19" s="70"/>
      <c r="AK19" s="70"/>
      <c r="AL19" s="70"/>
      <c r="AM19" s="70"/>
      <c r="AN19" s="70"/>
      <c r="AO19" s="70"/>
      <c r="AP19" s="70"/>
      <c r="AQ19" s="70"/>
      <c r="AR19" s="70"/>
      <c r="AS19" s="71"/>
    </row>
    <row r="20" spans="1:45" x14ac:dyDescent="0.25">
      <c r="A20" s="62">
        <v>2023</v>
      </c>
      <c r="B20" s="63" t="s">
        <v>6</v>
      </c>
      <c r="C20" s="64" t="s">
        <v>13</v>
      </c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6"/>
    </row>
    <row r="21" spans="1:45" x14ac:dyDescent="0.25">
      <c r="A21" s="67">
        <v>2023</v>
      </c>
      <c r="B21" s="68" t="s">
        <v>7</v>
      </c>
      <c r="C21" s="69" t="s">
        <v>13</v>
      </c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  <c r="AI21" s="70"/>
      <c r="AJ21" s="70"/>
      <c r="AK21" s="70"/>
      <c r="AL21" s="70"/>
      <c r="AM21" s="70"/>
      <c r="AN21" s="70"/>
      <c r="AO21" s="70"/>
      <c r="AP21" s="70"/>
      <c r="AQ21" s="70"/>
      <c r="AR21" s="70"/>
      <c r="AS21" s="71"/>
    </row>
    <row r="22" spans="1:45" x14ac:dyDescent="0.25">
      <c r="A22" s="62">
        <v>2023</v>
      </c>
      <c r="B22" s="63" t="s">
        <v>8</v>
      </c>
      <c r="C22" s="64" t="s">
        <v>13</v>
      </c>
      <c r="D22" s="65"/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6"/>
    </row>
    <row r="23" spans="1:45" x14ac:dyDescent="0.25">
      <c r="A23" s="67">
        <v>2023</v>
      </c>
      <c r="B23" s="68" t="s">
        <v>9</v>
      </c>
      <c r="C23" s="69" t="s">
        <v>13</v>
      </c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I23" s="70"/>
      <c r="AJ23" s="70"/>
      <c r="AK23" s="70"/>
      <c r="AL23" s="70"/>
      <c r="AM23" s="70"/>
      <c r="AN23" s="70"/>
      <c r="AO23" s="70"/>
      <c r="AP23" s="70"/>
      <c r="AQ23" s="70"/>
      <c r="AR23" s="70"/>
      <c r="AS23" s="71"/>
    </row>
    <row r="24" spans="1:45" x14ac:dyDescent="0.25">
      <c r="A24" s="62">
        <v>2023</v>
      </c>
      <c r="B24" s="63" t="s">
        <v>10</v>
      </c>
      <c r="C24" s="64" t="s">
        <v>13</v>
      </c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6"/>
    </row>
    <row r="25" spans="1:45" x14ac:dyDescent="0.25">
      <c r="A25" s="67">
        <v>2023</v>
      </c>
      <c r="B25" s="68" t="s">
        <v>11</v>
      </c>
      <c r="C25" s="69" t="s">
        <v>13</v>
      </c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0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  <c r="AI25" s="70"/>
      <c r="AJ25" s="70"/>
      <c r="AK25" s="70"/>
      <c r="AL25" s="70"/>
      <c r="AM25" s="70"/>
      <c r="AN25" s="70"/>
      <c r="AO25" s="70"/>
      <c r="AP25" s="70"/>
      <c r="AQ25" s="70"/>
      <c r="AR25" s="70"/>
      <c r="AS25" s="71"/>
    </row>
    <row r="26" spans="1:45" x14ac:dyDescent="0.25">
      <c r="A26" s="62">
        <v>2023</v>
      </c>
      <c r="B26" s="63" t="s">
        <v>0</v>
      </c>
      <c r="C26" s="64" t="s">
        <v>14</v>
      </c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3">
        <v>673.88</v>
      </c>
      <c r="AK26" s="65"/>
      <c r="AL26" s="65"/>
      <c r="AM26" s="65"/>
      <c r="AN26" s="65"/>
      <c r="AO26" s="65"/>
      <c r="AP26" s="65"/>
      <c r="AQ26" s="65"/>
      <c r="AR26" s="65"/>
      <c r="AS26" s="66"/>
    </row>
    <row r="27" spans="1:45" x14ac:dyDescent="0.25">
      <c r="A27" s="67">
        <v>2023</v>
      </c>
      <c r="B27" s="68" t="s">
        <v>1</v>
      </c>
      <c r="C27" s="69" t="s">
        <v>14</v>
      </c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0"/>
      <c r="T27" s="70"/>
      <c r="U27" s="70"/>
      <c r="V27" s="70"/>
      <c r="W27" s="70"/>
      <c r="X27" s="70"/>
      <c r="Y27" s="70"/>
      <c r="Z27" s="70"/>
      <c r="AA27" s="70"/>
      <c r="AB27" s="68">
        <v>54.35</v>
      </c>
      <c r="AC27" s="70"/>
      <c r="AD27" s="70"/>
      <c r="AE27" s="70"/>
      <c r="AF27" s="70"/>
      <c r="AG27" s="70"/>
      <c r="AH27" s="70"/>
      <c r="AI27" s="70"/>
      <c r="AJ27" s="70"/>
      <c r="AK27" s="70"/>
      <c r="AL27" s="70"/>
      <c r="AM27" s="70"/>
      <c r="AN27" s="70"/>
      <c r="AO27" s="70"/>
      <c r="AP27" s="70"/>
      <c r="AQ27" s="70"/>
      <c r="AR27" s="70"/>
      <c r="AS27" s="71"/>
    </row>
    <row r="28" spans="1:45" x14ac:dyDescent="0.25">
      <c r="A28" s="62">
        <v>2023</v>
      </c>
      <c r="B28" s="63" t="s">
        <v>2</v>
      </c>
      <c r="C28" s="64" t="s">
        <v>14</v>
      </c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3">
        <v>100.4</v>
      </c>
      <c r="AG28" s="65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6"/>
    </row>
    <row r="29" spans="1:45" x14ac:dyDescent="0.25">
      <c r="A29" s="67">
        <v>2023</v>
      </c>
      <c r="B29" s="68" t="s">
        <v>3</v>
      </c>
      <c r="C29" s="69" t="s">
        <v>14</v>
      </c>
      <c r="D29" s="70"/>
      <c r="E29" s="70"/>
      <c r="F29" s="70"/>
      <c r="G29" s="70"/>
      <c r="H29" s="70"/>
      <c r="I29" s="70"/>
      <c r="J29" s="68">
        <v>96.48</v>
      </c>
      <c r="K29" s="70"/>
      <c r="L29" s="70"/>
      <c r="M29" s="70"/>
      <c r="N29" s="70"/>
      <c r="O29" s="70"/>
      <c r="P29" s="70"/>
      <c r="Q29" s="70"/>
      <c r="R29" s="70"/>
      <c r="S29" s="70"/>
      <c r="T29" s="70"/>
      <c r="U29" s="70"/>
      <c r="V29" s="70"/>
      <c r="W29" s="70"/>
      <c r="X29" s="70"/>
      <c r="Y29" s="70"/>
      <c r="Z29" s="70"/>
      <c r="AA29" s="70"/>
      <c r="AB29" s="70"/>
      <c r="AC29" s="70"/>
      <c r="AD29" s="70"/>
      <c r="AE29" s="70"/>
      <c r="AF29" s="70"/>
      <c r="AG29" s="70"/>
      <c r="AH29" s="70"/>
      <c r="AI29" s="70"/>
      <c r="AJ29" s="70"/>
      <c r="AK29" s="70"/>
      <c r="AL29" s="70"/>
      <c r="AM29" s="70"/>
      <c r="AN29" s="70"/>
      <c r="AO29" s="70"/>
      <c r="AP29" s="70"/>
      <c r="AQ29" s="70"/>
      <c r="AR29" s="70"/>
      <c r="AS29" s="71"/>
    </row>
    <row r="30" spans="1:45" x14ac:dyDescent="0.25">
      <c r="A30" s="62">
        <v>2023</v>
      </c>
      <c r="B30" s="63" t="s">
        <v>4</v>
      </c>
      <c r="C30" s="64" t="s">
        <v>14</v>
      </c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3">
        <v>12.32</v>
      </c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3">
        <v>288.79000000000002</v>
      </c>
      <c r="AG30" s="65"/>
      <c r="AH30" s="65"/>
      <c r="AI30" s="65"/>
      <c r="AJ30" s="65"/>
      <c r="AK30" s="65"/>
      <c r="AL30" s="65"/>
      <c r="AM30" s="65"/>
      <c r="AN30" s="65"/>
      <c r="AO30" s="65"/>
      <c r="AP30" s="63">
        <v>719.25</v>
      </c>
      <c r="AQ30" s="65"/>
      <c r="AR30" s="65"/>
      <c r="AS30" s="66"/>
    </row>
    <row r="31" spans="1:45" x14ac:dyDescent="0.25">
      <c r="A31" s="67">
        <v>2023</v>
      </c>
      <c r="B31" s="68" t="s">
        <v>5</v>
      </c>
      <c r="C31" s="69" t="s">
        <v>14</v>
      </c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  <c r="AH31" s="70"/>
      <c r="AI31" s="70"/>
      <c r="AJ31" s="70"/>
      <c r="AK31" s="70"/>
      <c r="AL31" s="70"/>
      <c r="AM31" s="70"/>
      <c r="AN31" s="70"/>
      <c r="AO31" s="70"/>
      <c r="AP31" s="70"/>
      <c r="AQ31" s="70"/>
      <c r="AR31" s="70"/>
      <c r="AS31" s="71"/>
    </row>
    <row r="32" spans="1:45" x14ac:dyDescent="0.25">
      <c r="A32" s="62">
        <v>2023</v>
      </c>
      <c r="B32" s="63" t="s">
        <v>6</v>
      </c>
      <c r="C32" s="64" t="s">
        <v>14</v>
      </c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6"/>
    </row>
    <row r="33" spans="1:45" x14ac:dyDescent="0.25">
      <c r="A33" s="67">
        <v>2023</v>
      </c>
      <c r="B33" s="68" t="s">
        <v>7</v>
      </c>
      <c r="C33" s="69" t="s">
        <v>14</v>
      </c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70"/>
      <c r="AH33" s="70"/>
      <c r="AI33" s="70"/>
      <c r="AJ33" s="70"/>
      <c r="AK33" s="70"/>
      <c r="AL33" s="70"/>
      <c r="AM33" s="70"/>
      <c r="AN33" s="70"/>
      <c r="AO33" s="70"/>
      <c r="AP33" s="70"/>
      <c r="AQ33" s="70"/>
      <c r="AR33" s="70"/>
      <c r="AS33" s="71"/>
    </row>
    <row r="34" spans="1:45" x14ac:dyDescent="0.25">
      <c r="A34" s="62">
        <v>2023</v>
      </c>
      <c r="B34" s="63" t="s">
        <v>8</v>
      </c>
      <c r="C34" s="64" t="s">
        <v>14</v>
      </c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6"/>
    </row>
    <row r="35" spans="1:45" x14ac:dyDescent="0.25">
      <c r="A35" s="67">
        <v>2023</v>
      </c>
      <c r="B35" s="68" t="s">
        <v>9</v>
      </c>
      <c r="C35" s="69" t="s">
        <v>14</v>
      </c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  <c r="AH35" s="70"/>
      <c r="AI35" s="70"/>
      <c r="AJ35" s="70"/>
      <c r="AK35" s="70"/>
      <c r="AL35" s="70"/>
      <c r="AM35" s="70"/>
      <c r="AN35" s="70"/>
      <c r="AO35" s="70"/>
      <c r="AP35" s="70"/>
      <c r="AQ35" s="70"/>
      <c r="AR35" s="70"/>
      <c r="AS35" s="71"/>
    </row>
    <row r="36" spans="1:45" x14ac:dyDescent="0.25">
      <c r="A36" s="62">
        <v>2023</v>
      </c>
      <c r="B36" s="63" t="s">
        <v>10</v>
      </c>
      <c r="C36" s="64" t="s">
        <v>14</v>
      </c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6"/>
    </row>
    <row r="37" spans="1:45" x14ac:dyDescent="0.25">
      <c r="A37" s="67">
        <v>2023</v>
      </c>
      <c r="B37" s="68" t="s">
        <v>11</v>
      </c>
      <c r="C37" s="69" t="s">
        <v>14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0"/>
      <c r="T37" s="70"/>
      <c r="U37" s="70"/>
      <c r="V37" s="70"/>
      <c r="W37" s="70"/>
      <c r="X37" s="70"/>
      <c r="Y37" s="70"/>
      <c r="Z37" s="70"/>
      <c r="AA37" s="70"/>
      <c r="AB37" s="70"/>
      <c r="AC37" s="70"/>
      <c r="AD37" s="70"/>
      <c r="AE37" s="70"/>
      <c r="AF37" s="70"/>
      <c r="AG37" s="70"/>
      <c r="AH37" s="70"/>
      <c r="AI37" s="70"/>
      <c r="AJ37" s="70"/>
      <c r="AK37" s="70"/>
      <c r="AL37" s="70"/>
      <c r="AM37" s="70"/>
      <c r="AN37" s="70"/>
      <c r="AO37" s="70"/>
      <c r="AP37" s="70"/>
      <c r="AQ37" s="70"/>
      <c r="AR37" s="70"/>
      <c r="AS37" s="71"/>
    </row>
    <row r="38" spans="1:45" x14ac:dyDescent="0.25">
      <c r="A38" s="62">
        <v>2023</v>
      </c>
      <c r="B38" s="63" t="s">
        <v>0</v>
      </c>
      <c r="C38" s="64" t="s">
        <v>15</v>
      </c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3">
        <v>2410.67</v>
      </c>
      <c r="AN38" s="65"/>
      <c r="AO38" s="65"/>
      <c r="AP38" s="65"/>
      <c r="AQ38" s="65"/>
      <c r="AR38" s="65"/>
      <c r="AS38" s="66"/>
    </row>
    <row r="39" spans="1:45" x14ac:dyDescent="0.25">
      <c r="A39" s="67">
        <v>2023</v>
      </c>
      <c r="B39" s="68" t="s">
        <v>1</v>
      </c>
      <c r="C39" s="69" t="s">
        <v>15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0"/>
      <c r="U39" s="70"/>
      <c r="V39" s="70"/>
      <c r="W39" s="70"/>
      <c r="X39" s="70"/>
      <c r="Y39" s="70"/>
      <c r="Z39" s="70"/>
      <c r="AA39" s="70"/>
      <c r="AB39" s="70"/>
      <c r="AC39" s="70"/>
      <c r="AD39" s="70"/>
      <c r="AE39" s="70"/>
      <c r="AF39" s="70"/>
      <c r="AG39" s="70"/>
      <c r="AH39" s="70"/>
      <c r="AI39" s="70"/>
      <c r="AJ39" s="70"/>
      <c r="AK39" s="70"/>
      <c r="AL39" s="70"/>
      <c r="AM39" s="70"/>
      <c r="AN39" s="70"/>
      <c r="AO39" s="70"/>
      <c r="AP39" s="70"/>
      <c r="AQ39" s="70"/>
      <c r="AR39" s="70"/>
      <c r="AS39" s="71"/>
    </row>
    <row r="40" spans="1:45" x14ac:dyDescent="0.25">
      <c r="A40" s="62">
        <v>2023</v>
      </c>
      <c r="B40" s="63" t="s">
        <v>2</v>
      </c>
      <c r="C40" s="64" t="s">
        <v>15</v>
      </c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3">
        <v>257.05</v>
      </c>
      <c r="AQ40" s="65"/>
      <c r="AR40" s="65"/>
      <c r="AS40" s="66"/>
    </row>
    <row r="41" spans="1:45" x14ac:dyDescent="0.25">
      <c r="A41" s="67">
        <v>2023</v>
      </c>
      <c r="B41" s="68" t="s">
        <v>3</v>
      </c>
      <c r="C41" s="69" t="s">
        <v>15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0"/>
      <c r="U41" s="70"/>
      <c r="V41" s="70"/>
      <c r="W41" s="70"/>
      <c r="X41" s="70"/>
      <c r="Y41" s="70"/>
      <c r="Z41" s="70"/>
      <c r="AA41" s="70"/>
      <c r="AB41" s="70"/>
      <c r="AC41" s="70"/>
      <c r="AD41" s="70"/>
      <c r="AE41" s="70"/>
      <c r="AF41" s="70"/>
      <c r="AG41" s="70"/>
      <c r="AH41" s="70"/>
      <c r="AI41" s="70"/>
      <c r="AJ41" s="70"/>
      <c r="AK41" s="70"/>
      <c r="AL41" s="70"/>
      <c r="AM41" s="70"/>
      <c r="AN41" s="70"/>
      <c r="AO41" s="70"/>
      <c r="AP41" s="70"/>
      <c r="AQ41" s="70"/>
      <c r="AR41" s="70"/>
      <c r="AS41" s="71"/>
    </row>
    <row r="42" spans="1:45" x14ac:dyDescent="0.25">
      <c r="A42" s="62">
        <v>2023</v>
      </c>
      <c r="B42" s="63" t="s">
        <v>4</v>
      </c>
      <c r="C42" s="64" t="s">
        <v>15</v>
      </c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3">
        <v>1454.13</v>
      </c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6"/>
    </row>
    <row r="43" spans="1:45" x14ac:dyDescent="0.25">
      <c r="A43" s="67">
        <v>2023</v>
      </c>
      <c r="B43" s="68" t="s">
        <v>5</v>
      </c>
      <c r="C43" s="69" t="s">
        <v>15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  <c r="T43" s="70"/>
      <c r="U43" s="70"/>
      <c r="V43" s="70"/>
      <c r="W43" s="70"/>
      <c r="X43" s="70"/>
      <c r="Y43" s="70"/>
      <c r="Z43" s="70"/>
      <c r="AA43" s="70"/>
      <c r="AB43" s="70"/>
      <c r="AC43" s="70"/>
      <c r="AD43" s="70"/>
      <c r="AE43" s="70"/>
      <c r="AF43" s="70"/>
      <c r="AG43" s="70"/>
      <c r="AH43" s="70"/>
      <c r="AI43" s="70"/>
      <c r="AJ43" s="70"/>
      <c r="AK43" s="70"/>
      <c r="AL43" s="70"/>
      <c r="AM43" s="70"/>
      <c r="AN43" s="70"/>
      <c r="AO43" s="70"/>
      <c r="AP43" s="70"/>
      <c r="AQ43" s="70"/>
      <c r="AR43" s="70"/>
      <c r="AS43" s="71"/>
    </row>
    <row r="44" spans="1:45" x14ac:dyDescent="0.25">
      <c r="A44" s="62">
        <v>2023</v>
      </c>
      <c r="B44" s="63" t="s">
        <v>6</v>
      </c>
      <c r="C44" s="64" t="s">
        <v>15</v>
      </c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6"/>
    </row>
    <row r="45" spans="1:45" x14ac:dyDescent="0.25">
      <c r="A45" s="67">
        <v>2023</v>
      </c>
      <c r="B45" s="68" t="s">
        <v>7</v>
      </c>
      <c r="C45" s="69" t="s">
        <v>15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0"/>
      <c r="V45" s="70"/>
      <c r="W45" s="70"/>
      <c r="X45" s="70"/>
      <c r="Y45" s="70"/>
      <c r="Z45" s="70"/>
      <c r="AA45" s="70"/>
      <c r="AB45" s="70"/>
      <c r="AC45" s="70"/>
      <c r="AD45" s="70"/>
      <c r="AE45" s="70"/>
      <c r="AF45" s="70"/>
      <c r="AG45" s="70"/>
      <c r="AH45" s="70"/>
      <c r="AI45" s="70"/>
      <c r="AJ45" s="70"/>
      <c r="AK45" s="70"/>
      <c r="AL45" s="70"/>
      <c r="AM45" s="70"/>
      <c r="AN45" s="70"/>
      <c r="AO45" s="70"/>
      <c r="AP45" s="70"/>
      <c r="AQ45" s="70"/>
      <c r="AR45" s="70"/>
      <c r="AS45" s="71"/>
    </row>
    <row r="46" spans="1:45" x14ac:dyDescent="0.25">
      <c r="A46" s="62">
        <v>2023</v>
      </c>
      <c r="B46" s="63" t="s">
        <v>8</v>
      </c>
      <c r="C46" s="64" t="s">
        <v>15</v>
      </c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6"/>
    </row>
    <row r="47" spans="1:45" x14ac:dyDescent="0.25">
      <c r="A47" s="67">
        <v>2023</v>
      </c>
      <c r="B47" s="68" t="s">
        <v>9</v>
      </c>
      <c r="C47" s="69" t="s">
        <v>15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0"/>
      <c r="T47" s="70"/>
      <c r="U47" s="70"/>
      <c r="V47" s="70"/>
      <c r="W47" s="70"/>
      <c r="X47" s="70"/>
      <c r="Y47" s="70"/>
      <c r="Z47" s="70"/>
      <c r="AA47" s="70"/>
      <c r="AB47" s="70"/>
      <c r="AC47" s="70"/>
      <c r="AD47" s="70"/>
      <c r="AE47" s="70"/>
      <c r="AF47" s="70"/>
      <c r="AG47" s="70"/>
      <c r="AH47" s="70"/>
      <c r="AI47" s="70"/>
      <c r="AJ47" s="70"/>
      <c r="AK47" s="70"/>
      <c r="AL47" s="70"/>
      <c r="AM47" s="70"/>
      <c r="AN47" s="70"/>
      <c r="AO47" s="70"/>
      <c r="AP47" s="70"/>
      <c r="AQ47" s="70"/>
      <c r="AR47" s="70"/>
      <c r="AS47" s="71"/>
    </row>
    <row r="48" spans="1:45" x14ac:dyDescent="0.25">
      <c r="A48" s="62">
        <v>2023</v>
      </c>
      <c r="B48" s="63" t="s">
        <v>10</v>
      </c>
      <c r="C48" s="64" t="s">
        <v>15</v>
      </c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6"/>
    </row>
    <row r="49" spans="1:45" x14ac:dyDescent="0.25">
      <c r="A49" s="67">
        <v>2023</v>
      </c>
      <c r="B49" s="68" t="s">
        <v>11</v>
      </c>
      <c r="C49" s="69" t="s">
        <v>15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0"/>
      <c r="U49" s="70"/>
      <c r="V49" s="70"/>
      <c r="W49" s="70"/>
      <c r="X49" s="70"/>
      <c r="Y49" s="70"/>
      <c r="Z49" s="70"/>
      <c r="AA49" s="70"/>
      <c r="AB49" s="70"/>
      <c r="AC49" s="70"/>
      <c r="AD49" s="70"/>
      <c r="AE49" s="70"/>
      <c r="AF49" s="70"/>
      <c r="AG49" s="70"/>
      <c r="AH49" s="70"/>
      <c r="AI49" s="70"/>
      <c r="AJ49" s="70"/>
      <c r="AK49" s="70"/>
      <c r="AL49" s="70"/>
      <c r="AM49" s="70"/>
      <c r="AN49" s="70"/>
      <c r="AO49" s="70"/>
      <c r="AP49" s="70"/>
      <c r="AQ49" s="70"/>
      <c r="AR49" s="70"/>
      <c r="AS49" s="71"/>
    </row>
    <row r="50" spans="1:45" x14ac:dyDescent="0.25">
      <c r="A50" s="62">
        <v>2023</v>
      </c>
      <c r="B50" s="63" t="s">
        <v>0</v>
      </c>
      <c r="C50" s="64" t="s">
        <v>16</v>
      </c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6"/>
    </row>
    <row r="51" spans="1:45" x14ac:dyDescent="0.25">
      <c r="A51" s="67">
        <v>2023</v>
      </c>
      <c r="B51" s="68" t="s">
        <v>1</v>
      </c>
      <c r="C51" s="69" t="s">
        <v>16</v>
      </c>
      <c r="D51" s="70"/>
      <c r="E51" s="70"/>
      <c r="F51" s="68">
        <v>75</v>
      </c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71"/>
    </row>
    <row r="52" spans="1:45" x14ac:dyDescent="0.25">
      <c r="A52" s="62">
        <v>2023</v>
      </c>
      <c r="B52" s="63" t="s">
        <v>2</v>
      </c>
      <c r="C52" s="64" t="s">
        <v>16</v>
      </c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3">
        <v>36.020000000000003</v>
      </c>
      <c r="AG52" s="65"/>
      <c r="AH52" s="65"/>
      <c r="AI52" s="65"/>
      <c r="AJ52" s="65"/>
      <c r="AK52" s="65"/>
      <c r="AL52" s="65"/>
      <c r="AM52" s="65"/>
      <c r="AN52" s="65"/>
      <c r="AO52" s="65"/>
      <c r="AP52" s="65"/>
      <c r="AQ52" s="65"/>
      <c r="AR52" s="65"/>
      <c r="AS52" s="66"/>
    </row>
    <row r="53" spans="1:45" x14ac:dyDescent="0.25">
      <c r="A53" s="67">
        <v>2023</v>
      </c>
      <c r="B53" s="68" t="s">
        <v>3</v>
      </c>
      <c r="C53" s="69" t="s">
        <v>16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0"/>
      <c r="T53" s="70"/>
      <c r="U53" s="70"/>
      <c r="V53" s="70"/>
      <c r="W53" s="70"/>
      <c r="X53" s="70"/>
      <c r="Y53" s="70"/>
      <c r="Z53" s="70"/>
      <c r="AA53" s="70"/>
      <c r="AB53" s="70"/>
      <c r="AC53" s="70"/>
      <c r="AD53" s="70"/>
      <c r="AE53" s="70"/>
      <c r="AF53" s="70"/>
      <c r="AG53" s="70"/>
      <c r="AH53" s="70"/>
      <c r="AI53" s="70"/>
      <c r="AJ53" s="70"/>
      <c r="AK53" s="70"/>
      <c r="AL53" s="70"/>
      <c r="AM53" s="70"/>
      <c r="AN53" s="70"/>
      <c r="AO53" s="70"/>
      <c r="AP53" s="70"/>
      <c r="AQ53" s="70"/>
      <c r="AR53" s="70"/>
      <c r="AS53" s="71"/>
    </row>
    <row r="54" spans="1:45" x14ac:dyDescent="0.25">
      <c r="A54" s="62">
        <v>2023</v>
      </c>
      <c r="B54" s="63" t="s">
        <v>4</v>
      </c>
      <c r="C54" s="64" t="s">
        <v>16</v>
      </c>
      <c r="D54" s="65"/>
      <c r="E54" s="65"/>
      <c r="F54" s="63">
        <v>23.03</v>
      </c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3">
        <v>121.24</v>
      </c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65"/>
      <c r="AM54" s="65"/>
      <c r="AN54" s="65"/>
      <c r="AO54" s="65"/>
      <c r="AP54" s="65"/>
      <c r="AQ54" s="65"/>
      <c r="AR54" s="65"/>
      <c r="AS54" s="66"/>
    </row>
    <row r="55" spans="1:45" x14ac:dyDescent="0.25">
      <c r="A55" s="67">
        <v>2023</v>
      </c>
      <c r="B55" s="68" t="s">
        <v>5</v>
      </c>
      <c r="C55" s="69" t="s">
        <v>16</v>
      </c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0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70"/>
      <c r="AJ55" s="70"/>
      <c r="AK55" s="70"/>
      <c r="AL55" s="70"/>
      <c r="AM55" s="70"/>
      <c r="AN55" s="70"/>
      <c r="AO55" s="70"/>
      <c r="AP55" s="70"/>
      <c r="AQ55" s="70"/>
      <c r="AR55" s="70"/>
      <c r="AS55" s="71"/>
    </row>
    <row r="56" spans="1:45" x14ac:dyDescent="0.25">
      <c r="A56" s="62">
        <v>2023</v>
      </c>
      <c r="B56" s="63" t="s">
        <v>6</v>
      </c>
      <c r="C56" s="64" t="s">
        <v>16</v>
      </c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65"/>
      <c r="AM56" s="65"/>
      <c r="AN56" s="65"/>
      <c r="AO56" s="65"/>
      <c r="AP56" s="65"/>
      <c r="AQ56" s="65"/>
      <c r="AR56" s="65"/>
      <c r="AS56" s="66"/>
    </row>
    <row r="57" spans="1:45" x14ac:dyDescent="0.25">
      <c r="A57" s="67">
        <v>2023</v>
      </c>
      <c r="B57" s="68" t="s">
        <v>7</v>
      </c>
      <c r="C57" s="69" t="s">
        <v>16</v>
      </c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0"/>
      <c r="T57" s="70"/>
      <c r="U57" s="70"/>
      <c r="V57" s="70"/>
      <c r="W57" s="70"/>
      <c r="X57" s="70"/>
      <c r="Y57" s="70"/>
      <c r="Z57" s="70"/>
      <c r="AA57" s="70"/>
      <c r="AB57" s="70"/>
      <c r="AC57" s="70"/>
      <c r="AD57" s="70"/>
      <c r="AE57" s="70"/>
      <c r="AF57" s="70"/>
      <c r="AG57" s="70"/>
      <c r="AH57" s="70"/>
      <c r="AI57" s="70"/>
      <c r="AJ57" s="70"/>
      <c r="AK57" s="70"/>
      <c r="AL57" s="70"/>
      <c r="AM57" s="70"/>
      <c r="AN57" s="70"/>
      <c r="AO57" s="70"/>
      <c r="AP57" s="70"/>
      <c r="AQ57" s="70"/>
      <c r="AR57" s="70"/>
      <c r="AS57" s="71"/>
    </row>
    <row r="58" spans="1:45" x14ac:dyDescent="0.25">
      <c r="A58" s="62">
        <v>2023</v>
      </c>
      <c r="B58" s="63" t="s">
        <v>8</v>
      </c>
      <c r="C58" s="64" t="s">
        <v>16</v>
      </c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65"/>
      <c r="AM58" s="65"/>
      <c r="AN58" s="65"/>
      <c r="AO58" s="65"/>
      <c r="AP58" s="65"/>
      <c r="AQ58" s="65"/>
      <c r="AR58" s="65"/>
      <c r="AS58" s="66"/>
    </row>
    <row r="59" spans="1:45" x14ac:dyDescent="0.25">
      <c r="A59" s="67">
        <v>2023</v>
      </c>
      <c r="B59" s="68" t="s">
        <v>9</v>
      </c>
      <c r="C59" s="69" t="s">
        <v>16</v>
      </c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  <c r="P59" s="70"/>
      <c r="Q59" s="70"/>
      <c r="R59" s="70"/>
      <c r="S59" s="70"/>
      <c r="T59" s="70"/>
      <c r="U59" s="70"/>
      <c r="V59" s="70"/>
      <c r="W59" s="70"/>
      <c r="X59" s="70"/>
      <c r="Y59" s="70"/>
      <c r="Z59" s="70"/>
      <c r="AA59" s="70"/>
      <c r="AB59" s="70"/>
      <c r="AC59" s="70"/>
      <c r="AD59" s="70"/>
      <c r="AE59" s="70"/>
      <c r="AF59" s="70"/>
      <c r="AG59" s="70"/>
      <c r="AH59" s="70"/>
      <c r="AI59" s="70"/>
      <c r="AJ59" s="70"/>
      <c r="AK59" s="70"/>
      <c r="AL59" s="70"/>
      <c r="AM59" s="70"/>
      <c r="AN59" s="70"/>
      <c r="AO59" s="70"/>
      <c r="AP59" s="70"/>
      <c r="AQ59" s="70"/>
      <c r="AR59" s="70"/>
      <c r="AS59" s="71"/>
    </row>
    <row r="60" spans="1:45" x14ac:dyDescent="0.25">
      <c r="A60" s="62">
        <v>2023</v>
      </c>
      <c r="B60" s="63" t="s">
        <v>10</v>
      </c>
      <c r="C60" s="64" t="s">
        <v>16</v>
      </c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65"/>
      <c r="AM60" s="65"/>
      <c r="AN60" s="65"/>
      <c r="AO60" s="65"/>
      <c r="AP60" s="65"/>
      <c r="AQ60" s="65"/>
      <c r="AR60" s="65"/>
      <c r="AS60" s="66"/>
    </row>
    <row r="61" spans="1:45" x14ac:dyDescent="0.25">
      <c r="A61" s="67">
        <v>2023</v>
      </c>
      <c r="B61" s="68" t="s">
        <v>11</v>
      </c>
      <c r="C61" s="69" t="s">
        <v>16</v>
      </c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  <c r="P61" s="70"/>
      <c r="Q61" s="70"/>
      <c r="R61" s="70"/>
      <c r="S61" s="70"/>
      <c r="T61" s="70"/>
      <c r="U61" s="70"/>
      <c r="V61" s="70"/>
      <c r="W61" s="70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0"/>
      <c r="AK61" s="70"/>
      <c r="AL61" s="70"/>
      <c r="AM61" s="70"/>
      <c r="AN61" s="70"/>
      <c r="AO61" s="70"/>
      <c r="AP61" s="70"/>
      <c r="AQ61" s="70"/>
      <c r="AR61" s="70"/>
      <c r="AS61" s="71"/>
    </row>
    <row r="62" spans="1:45" x14ac:dyDescent="0.25">
      <c r="A62" s="62">
        <v>2023</v>
      </c>
      <c r="B62" s="63" t="s">
        <v>0</v>
      </c>
      <c r="C62" s="64" t="s">
        <v>17</v>
      </c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65"/>
      <c r="AM62" s="65"/>
      <c r="AN62" s="65"/>
      <c r="AO62" s="65"/>
      <c r="AP62" s="65"/>
      <c r="AQ62" s="65"/>
      <c r="AR62" s="65"/>
      <c r="AS62" s="66"/>
    </row>
    <row r="63" spans="1:45" x14ac:dyDescent="0.25">
      <c r="A63" s="67">
        <v>2023</v>
      </c>
      <c r="B63" s="68" t="s">
        <v>1</v>
      </c>
      <c r="C63" s="69" t="s">
        <v>17</v>
      </c>
      <c r="D63" s="70"/>
      <c r="E63" s="70"/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70"/>
      <c r="Q63" s="70"/>
      <c r="R63" s="70"/>
      <c r="S63" s="70"/>
      <c r="T63" s="70"/>
      <c r="U63" s="70"/>
      <c r="V63" s="70"/>
      <c r="W63" s="70"/>
      <c r="X63" s="70"/>
      <c r="Y63" s="70"/>
      <c r="Z63" s="70"/>
      <c r="AA63" s="70"/>
      <c r="AB63" s="70"/>
      <c r="AC63" s="70"/>
      <c r="AD63" s="70"/>
      <c r="AE63" s="70"/>
      <c r="AF63" s="70"/>
      <c r="AG63" s="70"/>
      <c r="AH63" s="70"/>
      <c r="AI63" s="70"/>
      <c r="AJ63" s="70"/>
      <c r="AK63" s="70"/>
      <c r="AL63" s="70"/>
      <c r="AM63" s="70"/>
      <c r="AN63" s="70"/>
      <c r="AO63" s="70"/>
      <c r="AP63" s="70"/>
      <c r="AQ63" s="70"/>
      <c r="AR63" s="70"/>
      <c r="AS63" s="71"/>
    </row>
    <row r="64" spans="1:45" x14ac:dyDescent="0.25">
      <c r="A64" s="62">
        <v>2023</v>
      </c>
      <c r="B64" s="63" t="s">
        <v>2</v>
      </c>
      <c r="C64" s="64" t="s">
        <v>17</v>
      </c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65"/>
      <c r="AM64" s="65"/>
      <c r="AN64" s="65"/>
      <c r="AO64" s="65"/>
      <c r="AP64" s="65"/>
      <c r="AQ64" s="65"/>
      <c r="AR64" s="65"/>
      <c r="AS64" s="66"/>
    </row>
    <row r="65" spans="1:45" x14ac:dyDescent="0.25">
      <c r="A65" s="67">
        <v>2023</v>
      </c>
      <c r="B65" s="68" t="s">
        <v>3</v>
      </c>
      <c r="C65" s="69" t="s">
        <v>17</v>
      </c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  <c r="P65" s="70"/>
      <c r="Q65" s="70"/>
      <c r="R65" s="70"/>
      <c r="S65" s="70"/>
      <c r="T65" s="70"/>
      <c r="U65" s="70"/>
      <c r="V65" s="70"/>
      <c r="W65" s="70"/>
      <c r="X65" s="70"/>
      <c r="Y65" s="70"/>
      <c r="Z65" s="70"/>
      <c r="AA65" s="70"/>
      <c r="AB65" s="70"/>
      <c r="AC65" s="70"/>
      <c r="AD65" s="70"/>
      <c r="AE65" s="70"/>
      <c r="AF65" s="70"/>
      <c r="AG65" s="70"/>
      <c r="AH65" s="70"/>
      <c r="AI65" s="70"/>
      <c r="AJ65" s="70"/>
      <c r="AK65" s="70"/>
      <c r="AL65" s="70"/>
      <c r="AM65" s="70"/>
      <c r="AN65" s="70"/>
      <c r="AO65" s="70"/>
      <c r="AP65" s="70"/>
      <c r="AQ65" s="70"/>
      <c r="AR65" s="70"/>
      <c r="AS65" s="71"/>
    </row>
    <row r="66" spans="1:45" x14ac:dyDescent="0.25">
      <c r="A66" s="62">
        <v>2023</v>
      </c>
      <c r="B66" s="63" t="s">
        <v>4</v>
      </c>
      <c r="C66" s="64" t="s">
        <v>17</v>
      </c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3">
        <v>108.4</v>
      </c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65"/>
      <c r="AM66" s="65"/>
      <c r="AN66" s="65"/>
      <c r="AO66" s="65"/>
      <c r="AP66" s="65"/>
      <c r="AQ66" s="65"/>
      <c r="AR66" s="65"/>
      <c r="AS66" s="66"/>
    </row>
    <row r="67" spans="1:45" x14ac:dyDescent="0.25">
      <c r="A67" s="67">
        <v>2023</v>
      </c>
      <c r="B67" s="68" t="s">
        <v>5</v>
      </c>
      <c r="C67" s="69" t="s">
        <v>17</v>
      </c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  <c r="P67" s="70"/>
      <c r="Q67" s="70"/>
      <c r="R67" s="70"/>
      <c r="S67" s="70"/>
      <c r="T67" s="70"/>
      <c r="U67" s="70"/>
      <c r="V67" s="70"/>
      <c r="W67" s="70"/>
      <c r="X67" s="70"/>
      <c r="Y67" s="70"/>
      <c r="Z67" s="70"/>
      <c r="AA67" s="70"/>
      <c r="AB67" s="70"/>
      <c r="AC67" s="70"/>
      <c r="AD67" s="70"/>
      <c r="AE67" s="70"/>
      <c r="AF67" s="70"/>
      <c r="AG67" s="70"/>
      <c r="AH67" s="70"/>
      <c r="AI67" s="70"/>
      <c r="AJ67" s="70"/>
      <c r="AK67" s="70"/>
      <c r="AL67" s="70"/>
      <c r="AM67" s="70"/>
      <c r="AN67" s="70"/>
      <c r="AO67" s="70"/>
      <c r="AP67" s="70"/>
      <c r="AQ67" s="70"/>
      <c r="AR67" s="70"/>
      <c r="AS67" s="71"/>
    </row>
    <row r="68" spans="1:45" x14ac:dyDescent="0.25">
      <c r="A68" s="62">
        <v>2023</v>
      </c>
      <c r="B68" s="63" t="s">
        <v>6</v>
      </c>
      <c r="C68" s="64" t="s">
        <v>17</v>
      </c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65"/>
      <c r="AM68" s="65"/>
      <c r="AN68" s="65"/>
      <c r="AO68" s="65"/>
      <c r="AP68" s="65"/>
      <c r="AQ68" s="65"/>
      <c r="AR68" s="65"/>
      <c r="AS68" s="66"/>
    </row>
    <row r="69" spans="1:45" x14ac:dyDescent="0.25">
      <c r="A69" s="67">
        <v>2023</v>
      </c>
      <c r="B69" s="68" t="s">
        <v>7</v>
      </c>
      <c r="C69" s="69" t="s">
        <v>17</v>
      </c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70"/>
      <c r="P69" s="70"/>
      <c r="Q69" s="70"/>
      <c r="R69" s="70"/>
      <c r="S69" s="70"/>
      <c r="T69" s="70"/>
      <c r="U69" s="70"/>
      <c r="V69" s="70"/>
      <c r="W69" s="70"/>
      <c r="X69" s="70"/>
      <c r="Y69" s="70"/>
      <c r="Z69" s="70"/>
      <c r="AA69" s="70"/>
      <c r="AB69" s="70"/>
      <c r="AC69" s="70"/>
      <c r="AD69" s="70"/>
      <c r="AE69" s="70"/>
      <c r="AF69" s="70"/>
      <c r="AG69" s="70"/>
      <c r="AH69" s="70"/>
      <c r="AI69" s="70"/>
      <c r="AJ69" s="70"/>
      <c r="AK69" s="70"/>
      <c r="AL69" s="70"/>
      <c r="AM69" s="70"/>
      <c r="AN69" s="70"/>
      <c r="AO69" s="70"/>
      <c r="AP69" s="70"/>
      <c r="AQ69" s="70"/>
      <c r="AR69" s="70"/>
      <c r="AS69" s="71"/>
    </row>
    <row r="70" spans="1:45" x14ac:dyDescent="0.25">
      <c r="A70" s="62">
        <v>2023</v>
      </c>
      <c r="B70" s="63" t="s">
        <v>8</v>
      </c>
      <c r="C70" s="64" t="s">
        <v>17</v>
      </c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65"/>
      <c r="AM70" s="65"/>
      <c r="AN70" s="65"/>
      <c r="AO70" s="65"/>
      <c r="AP70" s="65"/>
      <c r="AQ70" s="65"/>
      <c r="AR70" s="65"/>
      <c r="AS70" s="66"/>
    </row>
    <row r="71" spans="1:45" x14ac:dyDescent="0.25">
      <c r="A71" s="67">
        <v>2023</v>
      </c>
      <c r="B71" s="68" t="s">
        <v>9</v>
      </c>
      <c r="C71" s="69" t="s">
        <v>17</v>
      </c>
      <c r="D71" s="70"/>
      <c r="E71" s="70"/>
      <c r="F71" s="70"/>
      <c r="G71" s="70"/>
      <c r="H71" s="70"/>
      <c r="I71" s="70"/>
      <c r="J71" s="70"/>
      <c r="K71" s="70"/>
      <c r="L71" s="70"/>
      <c r="M71" s="70"/>
      <c r="N71" s="70"/>
      <c r="O71" s="70"/>
      <c r="P71" s="70"/>
      <c r="Q71" s="70"/>
      <c r="R71" s="70"/>
      <c r="S71" s="70"/>
      <c r="T71" s="70"/>
      <c r="U71" s="70"/>
      <c r="V71" s="70"/>
      <c r="W71" s="70"/>
      <c r="X71" s="70"/>
      <c r="Y71" s="70"/>
      <c r="Z71" s="70"/>
      <c r="AA71" s="70"/>
      <c r="AB71" s="70"/>
      <c r="AC71" s="70"/>
      <c r="AD71" s="70"/>
      <c r="AE71" s="70"/>
      <c r="AF71" s="70"/>
      <c r="AG71" s="70"/>
      <c r="AH71" s="70"/>
      <c r="AI71" s="70"/>
      <c r="AJ71" s="70"/>
      <c r="AK71" s="70"/>
      <c r="AL71" s="70"/>
      <c r="AM71" s="70"/>
      <c r="AN71" s="70"/>
      <c r="AO71" s="70"/>
      <c r="AP71" s="70"/>
      <c r="AQ71" s="70"/>
      <c r="AR71" s="70"/>
      <c r="AS71" s="71"/>
    </row>
    <row r="72" spans="1:45" x14ac:dyDescent="0.25">
      <c r="A72" s="62">
        <v>2023</v>
      </c>
      <c r="B72" s="63" t="s">
        <v>10</v>
      </c>
      <c r="C72" s="64" t="s">
        <v>17</v>
      </c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65"/>
      <c r="AM72" s="65"/>
      <c r="AN72" s="65"/>
      <c r="AO72" s="65"/>
      <c r="AP72" s="65"/>
      <c r="AQ72" s="65"/>
      <c r="AR72" s="65"/>
      <c r="AS72" s="66"/>
    </row>
    <row r="73" spans="1:45" x14ac:dyDescent="0.25">
      <c r="A73" s="67">
        <v>2023</v>
      </c>
      <c r="B73" s="68" t="s">
        <v>11</v>
      </c>
      <c r="C73" s="69" t="s">
        <v>17</v>
      </c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0"/>
      <c r="Q73" s="70"/>
      <c r="R73" s="70"/>
      <c r="S73" s="70"/>
      <c r="T73" s="70"/>
      <c r="U73" s="70"/>
      <c r="V73" s="70"/>
      <c r="W73" s="70"/>
      <c r="X73" s="70"/>
      <c r="Y73" s="70"/>
      <c r="Z73" s="70"/>
      <c r="AA73" s="70"/>
      <c r="AB73" s="70"/>
      <c r="AC73" s="70"/>
      <c r="AD73" s="70"/>
      <c r="AE73" s="70"/>
      <c r="AF73" s="70"/>
      <c r="AG73" s="70"/>
      <c r="AH73" s="70"/>
      <c r="AI73" s="70"/>
      <c r="AJ73" s="70"/>
      <c r="AK73" s="70"/>
      <c r="AL73" s="70"/>
      <c r="AM73" s="70"/>
      <c r="AN73" s="70"/>
      <c r="AO73" s="70"/>
      <c r="AP73" s="70"/>
      <c r="AQ73" s="70"/>
      <c r="AR73" s="70"/>
      <c r="AS73" s="71"/>
    </row>
    <row r="74" spans="1:45" x14ac:dyDescent="0.25">
      <c r="A74" s="62">
        <v>2023</v>
      </c>
      <c r="B74" s="63" t="s">
        <v>0</v>
      </c>
      <c r="C74" s="64" t="s">
        <v>18</v>
      </c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3">
        <v>490.3</v>
      </c>
      <c r="T74" s="65"/>
      <c r="U74" s="65"/>
      <c r="V74" s="65"/>
      <c r="W74" s="65"/>
      <c r="X74" s="65"/>
      <c r="Y74" s="65"/>
      <c r="Z74" s="65"/>
      <c r="AA74" s="65"/>
      <c r="AB74" s="65"/>
      <c r="AC74" s="63">
        <v>490.3</v>
      </c>
      <c r="AD74" s="65"/>
      <c r="AE74" s="65"/>
      <c r="AF74" s="65"/>
      <c r="AG74" s="65"/>
      <c r="AH74" s="65"/>
      <c r="AI74" s="65"/>
      <c r="AJ74" s="65"/>
      <c r="AK74" s="65"/>
      <c r="AL74" s="65"/>
      <c r="AM74" s="65"/>
      <c r="AN74" s="65">
        <v>110.76</v>
      </c>
      <c r="AO74" s="65"/>
      <c r="AP74" s="65"/>
      <c r="AQ74" s="65"/>
      <c r="AR74" s="65"/>
      <c r="AS74" s="66"/>
    </row>
    <row r="75" spans="1:45" x14ac:dyDescent="0.25">
      <c r="A75" s="67">
        <v>2023</v>
      </c>
      <c r="B75" s="68" t="s">
        <v>1</v>
      </c>
      <c r="C75" s="69" t="s">
        <v>18</v>
      </c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0"/>
      <c r="Q75" s="70"/>
      <c r="R75" s="70"/>
      <c r="S75" s="70"/>
      <c r="T75" s="70"/>
      <c r="U75" s="70"/>
      <c r="V75" s="70"/>
      <c r="W75" s="70"/>
      <c r="X75" s="70"/>
      <c r="Y75" s="70"/>
      <c r="Z75" s="70"/>
      <c r="AA75" s="70"/>
      <c r="AB75" s="70"/>
      <c r="AC75" s="70"/>
      <c r="AD75" s="70"/>
      <c r="AE75" s="70"/>
      <c r="AF75" s="70"/>
      <c r="AG75" s="70"/>
      <c r="AH75" s="70"/>
      <c r="AI75" s="70"/>
      <c r="AJ75" s="70"/>
      <c r="AK75" s="70"/>
      <c r="AL75" s="70"/>
      <c r="AM75" s="70"/>
      <c r="AN75" s="70"/>
      <c r="AO75" s="70"/>
      <c r="AP75" s="70"/>
      <c r="AQ75" s="70"/>
      <c r="AR75" s="70"/>
      <c r="AS75" s="71"/>
    </row>
    <row r="76" spans="1:45" x14ac:dyDescent="0.25">
      <c r="A76" s="62">
        <v>2023</v>
      </c>
      <c r="B76" s="63" t="s">
        <v>2</v>
      </c>
      <c r="C76" s="64" t="s">
        <v>18</v>
      </c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  <c r="AB76" s="65"/>
      <c r="AC76" s="65"/>
      <c r="AD76" s="65"/>
      <c r="AE76" s="65"/>
      <c r="AF76" s="65"/>
      <c r="AG76" s="65"/>
      <c r="AH76" s="65"/>
      <c r="AI76" s="65"/>
      <c r="AJ76" s="65"/>
      <c r="AK76" s="65"/>
      <c r="AL76" s="65"/>
      <c r="AM76" s="65"/>
      <c r="AN76" s="63">
        <v>156</v>
      </c>
      <c r="AO76" s="65"/>
      <c r="AP76" s="65"/>
      <c r="AQ76" s="65"/>
      <c r="AR76" s="65"/>
      <c r="AS76" s="66"/>
    </row>
    <row r="77" spans="1:45" x14ac:dyDescent="0.25">
      <c r="A77" s="67">
        <v>2023</v>
      </c>
      <c r="B77" s="68" t="s">
        <v>3</v>
      </c>
      <c r="C77" s="69" t="s">
        <v>18</v>
      </c>
      <c r="D77" s="70"/>
      <c r="E77" s="70"/>
      <c r="F77" s="70"/>
      <c r="G77" s="70"/>
      <c r="H77" s="70"/>
      <c r="I77" s="70"/>
      <c r="J77" s="70"/>
      <c r="K77" s="70"/>
      <c r="L77" s="70"/>
      <c r="M77" s="70"/>
      <c r="N77" s="70"/>
      <c r="O77" s="70"/>
      <c r="P77" s="70"/>
      <c r="Q77" s="70"/>
      <c r="R77" s="70"/>
      <c r="S77" s="70"/>
      <c r="T77" s="70"/>
      <c r="U77" s="70"/>
      <c r="V77" s="70"/>
      <c r="W77" s="70"/>
      <c r="X77" s="70"/>
      <c r="Y77" s="70"/>
      <c r="Z77" s="70"/>
      <c r="AA77" s="70"/>
      <c r="AB77" s="70"/>
      <c r="AC77" s="70"/>
      <c r="AD77" s="70"/>
      <c r="AE77" s="70"/>
      <c r="AF77" s="70"/>
      <c r="AG77" s="70"/>
      <c r="AH77" s="70"/>
      <c r="AI77" s="70"/>
      <c r="AJ77" s="70"/>
      <c r="AK77" s="70"/>
      <c r="AL77" s="70"/>
      <c r="AM77" s="70"/>
      <c r="AN77" s="68">
        <v>76.2</v>
      </c>
      <c r="AO77" s="70"/>
      <c r="AP77" s="70"/>
      <c r="AQ77" s="70"/>
      <c r="AR77" s="70"/>
      <c r="AS77" s="71"/>
    </row>
    <row r="78" spans="1:45" x14ac:dyDescent="0.25">
      <c r="A78" s="62">
        <v>2023</v>
      </c>
      <c r="B78" s="63" t="s">
        <v>4</v>
      </c>
      <c r="C78" s="64" t="s">
        <v>18</v>
      </c>
      <c r="D78" s="65"/>
      <c r="E78" s="65"/>
      <c r="F78" s="63">
        <f>305.96+148.7</f>
        <v>454.65999999999997</v>
      </c>
      <c r="G78" s="65"/>
      <c r="H78" s="65"/>
      <c r="I78" s="63">
        <f>522.82</f>
        <v>522.82000000000005</v>
      </c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  <c r="AA78" s="65"/>
      <c r="AB78" s="65"/>
      <c r="AC78" s="65"/>
      <c r="AD78" s="65"/>
      <c r="AE78" s="65"/>
      <c r="AF78" s="65"/>
      <c r="AG78" s="65"/>
      <c r="AH78" s="65"/>
      <c r="AI78" s="65"/>
      <c r="AJ78" s="65"/>
      <c r="AK78" s="65"/>
      <c r="AL78" s="65"/>
      <c r="AM78" s="65"/>
      <c r="AN78" s="63">
        <v>246.93</v>
      </c>
      <c r="AO78" s="65"/>
      <c r="AP78" s="65"/>
      <c r="AQ78" s="65"/>
      <c r="AR78" s="65"/>
      <c r="AS78" s="66"/>
    </row>
    <row r="79" spans="1:45" x14ac:dyDescent="0.25">
      <c r="A79" s="67">
        <v>2023</v>
      </c>
      <c r="B79" s="68" t="s">
        <v>5</v>
      </c>
      <c r="C79" s="69" t="s">
        <v>18</v>
      </c>
      <c r="D79" s="70"/>
      <c r="E79" s="70"/>
      <c r="F79" s="70"/>
      <c r="G79" s="70"/>
      <c r="H79" s="70"/>
      <c r="I79" s="70"/>
      <c r="J79" s="70"/>
      <c r="K79" s="70"/>
      <c r="L79" s="70"/>
      <c r="M79" s="70"/>
      <c r="N79" s="70"/>
      <c r="O79" s="70"/>
      <c r="P79" s="70"/>
      <c r="Q79" s="70"/>
      <c r="R79" s="70"/>
      <c r="S79" s="70"/>
      <c r="T79" s="70"/>
      <c r="U79" s="70"/>
      <c r="V79" s="70"/>
      <c r="W79" s="70"/>
      <c r="X79" s="70"/>
      <c r="Y79" s="70"/>
      <c r="Z79" s="70"/>
      <c r="AA79" s="70"/>
      <c r="AB79" s="70"/>
      <c r="AC79" s="70"/>
      <c r="AD79" s="70"/>
      <c r="AE79" s="70"/>
      <c r="AF79" s="70"/>
      <c r="AG79" s="70"/>
      <c r="AH79" s="70"/>
      <c r="AI79" s="70"/>
      <c r="AJ79" s="70"/>
      <c r="AK79" s="70"/>
      <c r="AL79" s="70"/>
      <c r="AM79" s="70"/>
      <c r="AN79" s="70"/>
      <c r="AO79" s="70"/>
      <c r="AP79" s="70"/>
      <c r="AQ79" s="70"/>
      <c r="AR79" s="70"/>
      <c r="AS79" s="71"/>
    </row>
    <row r="80" spans="1:45" x14ac:dyDescent="0.25">
      <c r="A80" s="62">
        <v>2023</v>
      </c>
      <c r="B80" s="63" t="s">
        <v>6</v>
      </c>
      <c r="C80" s="64" t="s">
        <v>18</v>
      </c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  <c r="AA80" s="65"/>
      <c r="AB80" s="65"/>
      <c r="AC80" s="65"/>
      <c r="AD80" s="65"/>
      <c r="AE80" s="65"/>
      <c r="AF80" s="65"/>
      <c r="AG80" s="65"/>
      <c r="AH80" s="65"/>
      <c r="AI80" s="65"/>
      <c r="AJ80" s="65"/>
      <c r="AK80" s="65"/>
      <c r="AL80" s="65"/>
      <c r="AM80" s="65"/>
      <c r="AN80" s="65"/>
      <c r="AO80" s="65"/>
      <c r="AP80" s="65"/>
      <c r="AQ80" s="65"/>
      <c r="AR80" s="65"/>
      <c r="AS80" s="66"/>
    </row>
    <row r="81" spans="1:45" x14ac:dyDescent="0.25">
      <c r="A81" s="67">
        <v>2023</v>
      </c>
      <c r="B81" s="68" t="s">
        <v>7</v>
      </c>
      <c r="C81" s="69" t="s">
        <v>18</v>
      </c>
      <c r="D81" s="70"/>
      <c r="E81" s="70"/>
      <c r="F81" s="70"/>
      <c r="G81" s="70"/>
      <c r="H81" s="70"/>
      <c r="I81" s="70"/>
      <c r="J81" s="70"/>
      <c r="K81" s="70"/>
      <c r="L81" s="70"/>
      <c r="M81" s="70"/>
      <c r="N81" s="70"/>
      <c r="O81" s="70"/>
      <c r="P81" s="70"/>
      <c r="Q81" s="70"/>
      <c r="R81" s="70"/>
      <c r="S81" s="70"/>
      <c r="T81" s="70"/>
      <c r="U81" s="70"/>
      <c r="V81" s="70"/>
      <c r="W81" s="70"/>
      <c r="X81" s="70"/>
      <c r="Y81" s="70"/>
      <c r="Z81" s="70"/>
      <c r="AA81" s="70"/>
      <c r="AB81" s="70"/>
      <c r="AC81" s="70"/>
      <c r="AD81" s="70"/>
      <c r="AE81" s="70"/>
      <c r="AF81" s="70"/>
      <c r="AG81" s="70"/>
      <c r="AH81" s="70"/>
      <c r="AI81" s="70"/>
      <c r="AJ81" s="70"/>
      <c r="AK81" s="70"/>
      <c r="AL81" s="70"/>
      <c r="AM81" s="70"/>
      <c r="AN81" s="70"/>
      <c r="AO81" s="70"/>
      <c r="AP81" s="70"/>
      <c r="AQ81" s="70"/>
      <c r="AR81" s="70"/>
      <c r="AS81" s="71"/>
    </row>
    <row r="82" spans="1:45" x14ac:dyDescent="0.25">
      <c r="A82" s="62">
        <v>2023</v>
      </c>
      <c r="B82" s="63" t="s">
        <v>8</v>
      </c>
      <c r="C82" s="64" t="s">
        <v>18</v>
      </c>
      <c r="D82" s="65"/>
      <c r="E82" s="65"/>
      <c r="F82" s="65"/>
      <c r="G82" s="65"/>
      <c r="H82" s="65"/>
      <c r="I82" s="65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65"/>
      <c r="AA82" s="65"/>
      <c r="AB82" s="65"/>
      <c r="AC82" s="65"/>
      <c r="AD82" s="65"/>
      <c r="AE82" s="65"/>
      <c r="AF82" s="65"/>
      <c r="AG82" s="65"/>
      <c r="AH82" s="65"/>
      <c r="AI82" s="65"/>
      <c r="AJ82" s="65"/>
      <c r="AK82" s="65"/>
      <c r="AL82" s="65"/>
      <c r="AM82" s="65"/>
      <c r="AN82" s="65"/>
      <c r="AO82" s="65"/>
      <c r="AP82" s="65"/>
      <c r="AQ82" s="65"/>
      <c r="AR82" s="65"/>
      <c r="AS82" s="66"/>
    </row>
    <row r="83" spans="1:45" x14ac:dyDescent="0.25">
      <c r="A83" s="67">
        <v>2023</v>
      </c>
      <c r="B83" s="68" t="s">
        <v>9</v>
      </c>
      <c r="C83" s="69" t="s">
        <v>18</v>
      </c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0"/>
      <c r="Q83" s="70"/>
      <c r="R83" s="70"/>
      <c r="S83" s="70"/>
      <c r="T83" s="70"/>
      <c r="U83" s="70"/>
      <c r="V83" s="70"/>
      <c r="W83" s="70"/>
      <c r="X83" s="70"/>
      <c r="Y83" s="70"/>
      <c r="Z83" s="70"/>
      <c r="AA83" s="70"/>
      <c r="AB83" s="70"/>
      <c r="AC83" s="70"/>
      <c r="AD83" s="70"/>
      <c r="AE83" s="70"/>
      <c r="AF83" s="70"/>
      <c r="AG83" s="70"/>
      <c r="AH83" s="70"/>
      <c r="AI83" s="70"/>
      <c r="AJ83" s="70"/>
      <c r="AK83" s="70"/>
      <c r="AL83" s="70"/>
      <c r="AM83" s="70"/>
      <c r="AN83" s="70"/>
      <c r="AO83" s="70"/>
      <c r="AP83" s="70"/>
      <c r="AQ83" s="70"/>
      <c r="AR83" s="70"/>
      <c r="AS83" s="71"/>
    </row>
    <row r="84" spans="1:45" x14ac:dyDescent="0.25">
      <c r="A84" s="62">
        <v>2023</v>
      </c>
      <c r="B84" s="63" t="s">
        <v>10</v>
      </c>
      <c r="C84" s="64" t="s">
        <v>18</v>
      </c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65"/>
      <c r="AA84" s="65"/>
      <c r="AB84" s="65"/>
      <c r="AC84" s="65"/>
      <c r="AD84" s="65"/>
      <c r="AE84" s="65"/>
      <c r="AF84" s="65"/>
      <c r="AG84" s="65"/>
      <c r="AH84" s="65"/>
      <c r="AI84" s="65"/>
      <c r="AJ84" s="65"/>
      <c r="AK84" s="65"/>
      <c r="AL84" s="65"/>
      <c r="AM84" s="65"/>
      <c r="AN84" s="65"/>
      <c r="AO84" s="65"/>
      <c r="AP84" s="65"/>
      <c r="AQ84" s="65"/>
      <c r="AR84" s="65"/>
      <c r="AS84" s="66"/>
    </row>
    <row r="85" spans="1:45" x14ac:dyDescent="0.25">
      <c r="A85" s="53">
        <v>2023</v>
      </c>
      <c r="B85" s="54" t="s">
        <v>11</v>
      </c>
      <c r="C85" s="72" t="s">
        <v>18</v>
      </c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73"/>
      <c r="Z85" s="73"/>
      <c r="AA85" s="73"/>
      <c r="AB85" s="73"/>
      <c r="AC85" s="73"/>
      <c r="AD85" s="73"/>
      <c r="AE85" s="73"/>
      <c r="AF85" s="73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4"/>
    </row>
  </sheetData>
  <phoneticPr fontId="4" type="noConversion"/>
  <pageMargins left="0.7" right="0.7" top="0.75" bottom="0.75" header="0.3" footer="0.3"/>
  <pageSetup paperSize="8" scale="34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D9537-F7F8-49F5-BE4A-16F11A5469A0}">
  <dimension ref="A1:E23"/>
  <sheetViews>
    <sheetView workbookViewId="0">
      <selection activeCell="B1" sqref="B1"/>
    </sheetView>
  </sheetViews>
  <sheetFormatPr baseColWidth="10" defaultRowHeight="15" x14ac:dyDescent="0.25"/>
  <cols>
    <col min="1" max="1" width="15.85546875" bestFit="1" customWidth="1"/>
    <col min="3" max="3" width="12.28515625" customWidth="1"/>
    <col min="5" max="5" width="19.28515625" bestFit="1" customWidth="1"/>
  </cols>
  <sheetData>
    <row r="1" spans="1:5" x14ac:dyDescent="0.25">
      <c r="A1" s="51" t="s">
        <v>108</v>
      </c>
      <c r="C1" t="s">
        <v>114</v>
      </c>
      <c r="E1" t="s">
        <v>137</v>
      </c>
    </row>
    <row r="2" spans="1:5" x14ac:dyDescent="0.25">
      <c r="A2" s="50" t="s">
        <v>15</v>
      </c>
      <c r="C2" s="52" t="s">
        <v>110</v>
      </c>
      <c r="E2" t="s">
        <v>135</v>
      </c>
    </row>
    <row r="3" spans="1:5" x14ac:dyDescent="0.25">
      <c r="A3" s="50" t="s">
        <v>13</v>
      </c>
      <c r="C3" s="52" t="s">
        <v>109</v>
      </c>
      <c r="E3" t="s">
        <v>126</v>
      </c>
    </row>
    <row r="4" spans="1:5" x14ac:dyDescent="0.25">
      <c r="A4" s="50" t="s">
        <v>17</v>
      </c>
      <c r="E4" t="s">
        <v>116</v>
      </c>
    </row>
    <row r="5" spans="1:5" x14ac:dyDescent="0.25">
      <c r="A5" s="50" t="s">
        <v>18</v>
      </c>
      <c r="E5" t="s">
        <v>136</v>
      </c>
    </row>
    <row r="6" spans="1:5" x14ac:dyDescent="0.25">
      <c r="A6" s="50" t="s">
        <v>16</v>
      </c>
      <c r="E6" t="s">
        <v>132</v>
      </c>
    </row>
    <row r="7" spans="1:5" x14ac:dyDescent="0.25">
      <c r="A7" s="50" t="s">
        <v>12</v>
      </c>
      <c r="E7" t="s">
        <v>131</v>
      </c>
    </row>
    <row r="8" spans="1:5" x14ac:dyDescent="0.25">
      <c r="A8" s="50" t="s">
        <v>14</v>
      </c>
      <c r="E8" t="s">
        <v>119</v>
      </c>
    </row>
    <row r="9" spans="1:5" x14ac:dyDescent="0.25">
      <c r="E9" t="s">
        <v>118</v>
      </c>
    </row>
    <row r="10" spans="1:5" x14ac:dyDescent="0.25">
      <c r="E10" t="s">
        <v>117</v>
      </c>
    </row>
    <row r="11" spans="1:5" x14ac:dyDescent="0.25">
      <c r="E11" t="s">
        <v>130</v>
      </c>
    </row>
    <row r="12" spans="1:5" x14ac:dyDescent="0.25">
      <c r="E12" t="s">
        <v>123</v>
      </c>
    </row>
    <row r="13" spans="1:5" x14ac:dyDescent="0.25">
      <c r="E13" t="s">
        <v>125</v>
      </c>
    </row>
    <row r="14" spans="1:5" x14ac:dyDescent="0.25">
      <c r="E14" t="s">
        <v>124</v>
      </c>
    </row>
    <row r="15" spans="1:5" x14ac:dyDescent="0.25">
      <c r="E15" t="s">
        <v>115</v>
      </c>
    </row>
    <row r="16" spans="1:5" x14ac:dyDescent="0.25">
      <c r="E16" t="s">
        <v>129</v>
      </c>
    </row>
    <row r="17" spans="5:5" x14ac:dyDescent="0.25">
      <c r="E17" t="s">
        <v>134</v>
      </c>
    </row>
    <row r="18" spans="5:5" x14ac:dyDescent="0.25">
      <c r="E18" t="s">
        <v>121</v>
      </c>
    </row>
    <row r="19" spans="5:5" x14ac:dyDescent="0.25">
      <c r="E19" t="s">
        <v>120</v>
      </c>
    </row>
    <row r="20" spans="5:5" x14ac:dyDescent="0.25">
      <c r="E20" t="s">
        <v>128</v>
      </c>
    </row>
    <row r="21" spans="5:5" x14ac:dyDescent="0.25">
      <c r="E21" t="s">
        <v>127</v>
      </c>
    </row>
    <row r="22" spans="5:5" x14ac:dyDescent="0.25">
      <c r="E22" t="s">
        <v>122</v>
      </c>
    </row>
    <row r="23" spans="5:5" x14ac:dyDescent="0.25">
      <c r="E23" t="s">
        <v>133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392B9-02A1-464E-946E-8D0F65629D88}">
  <dimension ref="A1:F33"/>
  <sheetViews>
    <sheetView tabSelected="1" workbookViewId="0"/>
  </sheetViews>
  <sheetFormatPr baseColWidth="10" defaultRowHeight="15" x14ac:dyDescent="0.25"/>
  <cols>
    <col min="1" max="1" width="15.7109375" customWidth="1"/>
    <col min="2" max="2" width="25.7109375" customWidth="1"/>
    <col min="3" max="3" width="20.7109375" customWidth="1"/>
    <col min="4" max="5" width="15.7109375" customWidth="1"/>
    <col min="6" max="6" width="30.7109375" customWidth="1"/>
  </cols>
  <sheetData>
    <row r="1" spans="1:6" x14ac:dyDescent="0.25">
      <c r="A1" s="51" t="s">
        <v>138</v>
      </c>
      <c r="B1" s="51" t="s">
        <v>137</v>
      </c>
      <c r="C1" s="51" t="s">
        <v>108</v>
      </c>
      <c r="D1" s="51" t="s">
        <v>114</v>
      </c>
      <c r="E1" s="51" t="s">
        <v>139</v>
      </c>
      <c r="F1" s="51" t="s">
        <v>140</v>
      </c>
    </row>
    <row r="2" spans="1:6" x14ac:dyDescent="0.25">
      <c r="A2" s="56">
        <v>44986</v>
      </c>
      <c r="B2" s="55" t="s">
        <v>133</v>
      </c>
      <c r="C2" t="s">
        <v>12</v>
      </c>
      <c r="D2" s="55" t="s">
        <v>109</v>
      </c>
      <c r="E2" s="51">
        <v>75</v>
      </c>
    </row>
    <row r="3" spans="1:6" x14ac:dyDescent="0.25">
      <c r="A3" s="56">
        <v>45047</v>
      </c>
      <c r="B3" s="55" t="s">
        <v>133</v>
      </c>
      <c r="C3" t="s">
        <v>12</v>
      </c>
      <c r="D3" s="55" t="s">
        <v>109</v>
      </c>
      <c r="E3" s="51">
        <v>804.6099999999999</v>
      </c>
    </row>
    <row r="4" spans="1:6" x14ac:dyDescent="0.25">
      <c r="A4" s="56">
        <v>44958</v>
      </c>
      <c r="B4" s="55" t="s">
        <v>130</v>
      </c>
      <c r="C4" t="s">
        <v>13</v>
      </c>
      <c r="D4" s="55" t="s">
        <v>109</v>
      </c>
      <c r="E4" s="51">
        <v>90.4</v>
      </c>
    </row>
    <row r="5" spans="1:6" x14ac:dyDescent="0.25">
      <c r="A5" s="56">
        <v>44986</v>
      </c>
      <c r="B5" s="55" t="s">
        <v>130</v>
      </c>
      <c r="C5" t="s">
        <v>13</v>
      </c>
      <c r="D5" s="55" t="s">
        <v>109</v>
      </c>
      <c r="E5" s="51">
        <v>233.18</v>
      </c>
    </row>
    <row r="6" spans="1:6" x14ac:dyDescent="0.25">
      <c r="A6" s="56">
        <v>45047</v>
      </c>
      <c r="B6" s="55" t="s">
        <v>115</v>
      </c>
      <c r="C6" t="s">
        <v>13</v>
      </c>
      <c r="D6" s="55" t="s">
        <v>109</v>
      </c>
      <c r="E6" s="51">
        <v>100.95</v>
      </c>
    </row>
    <row r="7" spans="1:6" x14ac:dyDescent="0.25">
      <c r="A7" s="56">
        <v>45047</v>
      </c>
      <c r="B7" s="55" t="s">
        <v>117</v>
      </c>
      <c r="C7" t="s">
        <v>13</v>
      </c>
      <c r="D7" s="55" t="s">
        <v>109</v>
      </c>
      <c r="E7" s="51">
        <v>380</v>
      </c>
    </row>
    <row r="8" spans="1:6" x14ac:dyDescent="0.25">
      <c r="A8" s="56">
        <v>45047</v>
      </c>
      <c r="B8" s="55" t="s">
        <v>123</v>
      </c>
      <c r="C8" t="s">
        <v>13</v>
      </c>
      <c r="D8" s="55" t="s">
        <v>109</v>
      </c>
      <c r="E8" s="51">
        <v>48.67</v>
      </c>
    </row>
    <row r="9" spans="1:6" x14ac:dyDescent="0.25">
      <c r="A9" s="56">
        <v>45047</v>
      </c>
      <c r="B9" s="55" t="s">
        <v>129</v>
      </c>
      <c r="C9" t="s">
        <v>13</v>
      </c>
      <c r="D9" s="55" t="s">
        <v>109</v>
      </c>
      <c r="E9" s="51">
        <v>146.15</v>
      </c>
    </row>
    <row r="10" spans="1:6" x14ac:dyDescent="0.25">
      <c r="A10" s="56">
        <v>45078</v>
      </c>
      <c r="B10" s="55" t="s">
        <v>122</v>
      </c>
      <c r="C10" t="s">
        <v>13</v>
      </c>
      <c r="D10" s="55" t="s">
        <v>109</v>
      </c>
      <c r="E10" s="51">
        <v>75.88</v>
      </c>
    </row>
    <row r="11" spans="1:6" x14ac:dyDescent="0.25">
      <c r="A11" s="56">
        <v>44927</v>
      </c>
      <c r="B11" s="55" t="s">
        <v>132</v>
      </c>
      <c r="C11" t="s">
        <v>14</v>
      </c>
      <c r="D11" s="55" t="s">
        <v>109</v>
      </c>
      <c r="E11" s="51">
        <v>673.88</v>
      </c>
    </row>
    <row r="12" spans="1:6" x14ac:dyDescent="0.25">
      <c r="A12" s="56">
        <v>44958</v>
      </c>
      <c r="B12" s="55" t="s">
        <v>127</v>
      </c>
      <c r="C12" t="s">
        <v>14</v>
      </c>
      <c r="D12" s="55" t="s">
        <v>109</v>
      </c>
      <c r="E12" s="51">
        <v>54.35</v>
      </c>
    </row>
    <row r="13" spans="1:6" x14ac:dyDescent="0.25">
      <c r="A13" s="56">
        <v>44986</v>
      </c>
      <c r="B13" s="55" t="s">
        <v>130</v>
      </c>
      <c r="C13" t="s">
        <v>14</v>
      </c>
      <c r="D13" s="55" t="s">
        <v>109</v>
      </c>
      <c r="E13" s="51">
        <v>100.4</v>
      </c>
    </row>
    <row r="14" spans="1:6" x14ac:dyDescent="0.25">
      <c r="A14" s="56">
        <v>45017</v>
      </c>
      <c r="B14" s="55" t="s">
        <v>118</v>
      </c>
      <c r="C14" t="s">
        <v>14</v>
      </c>
      <c r="D14" s="55" t="s">
        <v>109</v>
      </c>
      <c r="E14" s="51">
        <v>96.48</v>
      </c>
    </row>
    <row r="15" spans="1:6" x14ac:dyDescent="0.25">
      <c r="A15" s="56">
        <v>45047</v>
      </c>
      <c r="B15" s="55" t="s">
        <v>123</v>
      </c>
      <c r="C15" t="s">
        <v>14</v>
      </c>
      <c r="D15" s="55" t="s">
        <v>109</v>
      </c>
      <c r="E15" s="51">
        <v>12.32</v>
      </c>
    </row>
    <row r="16" spans="1:6" x14ac:dyDescent="0.25">
      <c r="A16" s="56">
        <v>45047</v>
      </c>
      <c r="B16" s="55" t="s">
        <v>130</v>
      </c>
      <c r="C16" t="s">
        <v>14</v>
      </c>
      <c r="D16" s="55" t="s">
        <v>109</v>
      </c>
      <c r="E16" s="51">
        <v>288.79000000000002</v>
      </c>
    </row>
    <row r="17" spans="1:5" x14ac:dyDescent="0.25">
      <c r="A17" s="56">
        <v>45047</v>
      </c>
      <c r="B17" s="55" t="s">
        <v>135</v>
      </c>
      <c r="C17" t="s">
        <v>14</v>
      </c>
      <c r="D17" s="55" t="s">
        <v>109</v>
      </c>
      <c r="E17" s="51">
        <v>719.25</v>
      </c>
    </row>
    <row r="18" spans="1:5" x14ac:dyDescent="0.25">
      <c r="A18" s="56">
        <v>44927</v>
      </c>
      <c r="B18" s="55" t="s">
        <v>133</v>
      </c>
      <c r="C18" t="s">
        <v>15</v>
      </c>
      <c r="D18" s="55" t="s">
        <v>110</v>
      </c>
      <c r="E18" s="51">
        <v>2410.67</v>
      </c>
    </row>
    <row r="19" spans="1:5" x14ac:dyDescent="0.25">
      <c r="A19" s="56">
        <v>44986</v>
      </c>
      <c r="B19" s="55" t="s">
        <v>135</v>
      </c>
      <c r="C19" t="s">
        <v>15</v>
      </c>
      <c r="D19" s="55" t="s">
        <v>109</v>
      </c>
      <c r="E19" s="51">
        <v>257.05</v>
      </c>
    </row>
    <row r="20" spans="1:5" x14ac:dyDescent="0.25">
      <c r="A20" s="56">
        <v>45047</v>
      </c>
      <c r="B20" s="55" t="s">
        <v>123</v>
      </c>
      <c r="C20" t="s">
        <v>15</v>
      </c>
      <c r="D20" s="55" t="s">
        <v>110</v>
      </c>
      <c r="E20" s="51">
        <v>1454.13</v>
      </c>
    </row>
    <row r="21" spans="1:5" x14ac:dyDescent="0.25">
      <c r="A21" s="56">
        <v>44958</v>
      </c>
      <c r="B21" s="55" t="s">
        <v>116</v>
      </c>
      <c r="C21" t="s">
        <v>16</v>
      </c>
      <c r="D21" s="55" t="s">
        <v>109</v>
      </c>
      <c r="E21" s="51">
        <v>75</v>
      </c>
    </row>
    <row r="22" spans="1:5" x14ac:dyDescent="0.25">
      <c r="A22" s="56">
        <v>44986</v>
      </c>
      <c r="B22" s="55" t="s">
        <v>130</v>
      </c>
      <c r="C22" t="s">
        <v>16</v>
      </c>
      <c r="D22" s="55" t="s">
        <v>109</v>
      </c>
      <c r="E22" s="51">
        <v>36.020000000000003</v>
      </c>
    </row>
    <row r="23" spans="1:5" x14ac:dyDescent="0.25">
      <c r="A23" s="56">
        <v>45047</v>
      </c>
      <c r="B23" s="55" t="s">
        <v>116</v>
      </c>
      <c r="C23" t="s">
        <v>16</v>
      </c>
      <c r="D23" s="55" t="s">
        <v>109</v>
      </c>
      <c r="E23" s="51">
        <v>23.03</v>
      </c>
    </row>
    <row r="24" spans="1:5" x14ac:dyDescent="0.25">
      <c r="A24" s="56">
        <v>45047</v>
      </c>
      <c r="B24" s="55" t="s">
        <v>122</v>
      </c>
      <c r="C24" t="s">
        <v>16</v>
      </c>
      <c r="D24" s="55" t="s">
        <v>109</v>
      </c>
      <c r="E24" s="51">
        <v>121.24</v>
      </c>
    </row>
    <row r="25" spans="1:5" x14ac:dyDescent="0.25">
      <c r="A25" s="56">
        <v>45047</v>
      </c>
      <c r="B25" s="55" t="s">
        <v>125</v>
      </c>
      <c r="C25" t="s">
        <v>17</v>
      </c>
      <c r="D25" s="55" t="s">
        <v>109</v>
      </c>
      <c r="E25" s="51">
        <v>108.4</v>
      </c>
    </row>
    <row r="26" spans="1:5" x14ac:dyDescent="0.25">
      <c r="A26" s="56">
        <v>44927</v>
      </c>
      <c r="B26" s="55" t="s">
        <v>122</v>
      </c>
      <c r="C26" t="s">
        <v>18</v>
      </c>
      <c r="D26" s="55" t="s">
        <v>110</v>
      </c>
      <c r="E26" s="51">
        <v>490.3</v>
      </c>
    </row>
    <row r="27" spans="1:5" x14ac:dyDescent="0.25">
      <c r="A27" s="56">
        <v>44927</v>
      </c>
      <c r="B27" s="55" t="s">
        <v>127</v>
      </c>
      <c r="C27" t="s">
        <v>18</v>
      </c>
      <c r="D27" s="55" t="s">
        <v>110</v>
      </c>
      <c r="E27" s="51">
        <v>490.3</v>
      </c>
    </row>
    <row r="28" spans="1:5" x14ac:dyDescent="0.25">
      <c r="A28" s="56">
        <v>44927</v>
      </c>
      <c r="B28" s="55" t="s">
        <v>134</v>
      </c>
      <c r="C28" t="s">
        <v>18</v>
      </c>
      <c r="D28" s="55" t="s">
        <v>109</v>
      </c>
      <c r="E28" s="51">
        <v>110.76</v>
      </c>
    </row>
    <row r="29" spans="1:5" x14ac:dyDescent="0.25">
      <c r="A29" s="56">
        <v>44986</v>
      </c>
      <c r="B29" s="55" t="s">
        <v>134</v>
      </c>
      <c r="C29" t="s">
        <v>18</v>
      </c>
      <c r="D29" s="55" t="s">
        <v>109</v>
      </c>
      <c r="E29" s="51">
        <v>156</v>
      </c>
    </row>
    <row r="30" spans="1:5" x14ac:dyDescent="0.25">
      <c r="A30" s="56">
        <v>45017</v>
      </c>
      <c r="B30" s="55" t="s">
        <v>134</v>
      </c>
      <c r="C30" t="s">
        <v>18</v>
      </c>
      <c r="D30" s="55" t="s">
        <v>109</v>
      </c>
      <c r="E30" s="51">
        <v>76.2</v>
      </c>
    </row>
    <row r="31" spans="1:5" x14ac:dyDescent="0.25">
      <c r="A31" s="56">
        <v>45047</v>
      </c>
      <c r="B31" s="55" t="s">
        <v>111</v>
      </c>
      <c r="C31" t="s">
        <v>18</v>
      </c>
      <c r="D31" s="55" t="s">
        <v>109</v>
      </c>
      <c r="E31" s="51">
        <v>454.65999999999997</v>
      </c>
    </row>
    <row r="32" spans="1:5" x14ac:dyDescent="0.25">
      <c r="A32" s="56">
        <v>45047</v>
      </c>
      <c r="B32" s="55" t="s">
        <v>112</v>
      </c>
      <c r="C32" t="s">
        <v>18</v>
      </c>
      <c r="D32" s="55" t="s">
        <v>110</v>
      </c>
      <c r="E32" s="51">
        <v>522.82000000000005</v>
      </c>
    </row>
    <row r="33" spans="1:5" x14ac:dyDescent="0.25">
      <c r="A33" s="56">
        <v>45047</v>
      </c>
      <c r="B33" s="55" t="s">
        <v>113</v>
      </c>
      <c r="C33" t="s">
        <v>18</v>
      </c>
      <c r="D33" s="55" t="s">
        <v>109</v>
      </c>
      <c r="E33" s="51">
        <v>246.93</v>
      </c>
    </row>
  </sheetData>
  <dataValidations count="3">
    <dataValidation type="list" allowBlank="1" showInputMessage="1" showErrorMessage="1" sqref="B2:B33" xr:uid="{92784C4F-7BA2-45A5-B9F7-54452BE870B4}">
      <formula1>INDIRECT("T_Clients")</formula1>
    </dataValidation>
    <dataValidation type="list" allowBlank="1" showInputMessage="1" showErrorMessage="1" sqref="D2:D33" xr:uid="{B626AC21-D376-4B39-BACD-0F59B886CC45}">
      <formula1>INDIRECT("T_Prest")</formula1>
    </dataValidation>
    <dataValidation type="list" allowBlank="1" showInputMessage="1" showErrorMessage="1" sqref="C2:C33" xr:uid="{FD47B892-4541-48C8-AF17-66D973BC7598}">
      <formula1>INDIRECT("T_Mat")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5EA7D7-36CB-4241-95CB-1F5AC1D19B1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Détails</vt:lpstr>
      <vt:lpstr>Paramètres</vt:lpstr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FAUROUX</dc:creator>
  <cp:lastModifiedBy>Toto</cp:lastModifiedBy>
  <cp:lastPrinted>2022-10-28T16:10:08Z</cp:lastPrinted>
  <dcterms:created xsi:type="dcterms:W3CDTF">2022-10-26T16:00:45Z</dcterms:created>
  <dcterms:modified xsi:type="dcterms:W3CDTF">2023-06-02T15:24:18Z</dcterms:modified>
</cp:coreProperties>
</file>