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 activeTab="1"/>
  </bookViews>
  <sheets>
    <sheet name="base" sheetId="2" r:id="rId1"/>
    <sheet name="Calendrier" sheetId="1" r:id="rId2"/>
  </sheets>
  <definedNames>
    <definedName name="ans">base!$B$1:$B$12</definedName>
    <definedName name="ferie">base!$D$1:$E$6</definedName>
    <definedName name="les_dates">OFFSET(base!$I$2,,,COUNTIF(base!$I$1:$I$31,"&gt;0")-1)</definedName>
    <definedName name="mois">base!$A$1:$A$12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2" l="1"/>
  <c r="D1" i="2"/>
  <c r="I1" i="2" l="1"/>
  <c r="D6" i="2"/>
  <c r="D5" i="2"/>
  <c r="D4" i="2"/>
  <c r="E3" i="2"/>
  <c r="E6" i="2" s="1"/>
  <c r="D3" i="2"/>
  <c r="E2" i="2"/>
  <c r="D2" i="2"/>
  <c r="E1" i="2"/>
  <c r="I3" i="2" l="1"/>
  <c r="I7" i="2"/>
  <c r="I11" i="2"/>
  <c r="I15" i="2"/>
  <c r="I19" i="2"/>
  <c r="I23" i="2"/>
  <c r="I2" i="2"/>
  <c r="I10" i="2"/>
  <c r="I18" i="2"/>
  <c r="I26" i="2"/>
  <c r="I4" i="2"/>
  <c r="I8" i="2"/>
  <c r="I12" i="2"/>
  <c r="I16" i="2"/>
  <c r="I20" i="2"/>
  <c r="I24" i="2"/>
  <c r="I5" i="2"/>
  <c r="I9" i="2"/>
  <c r="I13" i="2"/>
  <c r="I17" i="2"/>
  <c r="I21" i="2"/>
  <c r="I25" i="2"/>
  <c r="I6" i="2"/>
  <c r="I14" i="2"/>
  <c r="I22" i="2"/>
  <c r="E5" i="2"/>
  <c r="E4" i="2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<sst xmlns="http://schemas.openxmlformats.org/spreadsheetml/2006/main" count="16" uniqueCount="16">
  <si>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</si>
  <si>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</si>
  <si>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</si>
  <si>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</si>
  <si>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</si>
  <si>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</si>
  <si>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</si>
  <si>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</si>
  <si>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</si>
  <si>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</si>
  <si>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</si>
  <si>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</si>
  <si>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</si>
  <si>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Lundi Pâques</t>
  </si>
  <si>
    <t>Jeudi ascencion</t>
  </si>
  <si>
    <t>Lundi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</si>
</sst>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name val="Verdana"/>
    </font>
    <font>
      <sz val="10"/>
      <name val="Arial"/>
    </font>
    <font>
      <sz val="8"/>
      <name val="Calibri"/>
      <family val="2"/>
    </font>
    <font>
      <sz val="8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">
    <xf numFmtId="0" fontId="0" fillId="0" borderId="0" xfId="0"/>
    <xf numFmtId="0" fontId="4" fillId="0" borderId="0" xfId="0" applyFont="1"/>
    <xf numFmtId="14" fontId="3" fillId="0" borderId="1" xfId="2" applyNumberFormat="1" applyFont="1" applyFill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4" fontId="3" fillId="2" borderId="1" xfId="2" applyNumberFormat="1" applyFont="1" applyFill="1" applyBorder="1" applyAlignment="1">
      <alignment horizontal="center"/>
    </xf>
    <xf numFmtId="0" fontId="0" fillId="3" borderId="0" xfId="0" applyFill="1"/>
    <xf numFmtId="14" fontId="0" fillId="0" borderId="0" xfId="0" applyNumberFormat="1" applyAlignment="1">
      <alignment horizontal="center"/>
    </xf>
    <xf numFmtId="164" fontId="0" fillId="0" borderId="0" xfId="0" applyNumberFormat="1"/>
  </cellXfs>
  <cellStyles count="3">
    <cellStyle name="Normal" xfId="0" builtinId="0"/>
    <cellStyle name="Normal 2" xfId="1"/>
    <cellStyle name="Normal_calendrier_auto_CalendrierMatricie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1" fmlaRange="mois" noThreeD="1" sel="5" val="4"/>
</file>

<file path=xl/ctrlProps/ctrlProp2.xml><?xml version="1.0" encoding="utf-8"?>
<formControlPr xmlns="http://schemas.microsoft.com/office/spreadsheetml/2009/9/main" objectType="Drop" dropStyle="combo" dx="16" fmlaLink="$A$2" fmlaRange="ans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</xdr:colOff>
          <xdr:row>0</xdr:row>
          <xdr:rowOff>0</xdr:rowOff>
        </xdr:from>
        <xdr:to>
          <xdr:col>1</xdr:col>
          <xdr:colOff>247651</xdr:colOff>
          <xdr:row>1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247650</xdr:colOff>
          <xdr:row>2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6"/>
  <sheetViews>
    <sheetView workbookViewId="0">
      <selection activeCell="I1" sqref="I1"/>
    </sheetView>
  </sheetViews>
  <sheetFormatPr baseColWidth="10" defaultRowHeight="15" x14ac:dyDescent="0.25"/>
  <cols>
    <col min="8" max="8" width="14.5703125" customWidth="1"/>
    <col min="9" max="9" width="25.5703125" bestFit="1" customWidth="1"/>
  </cols>
  <sheetData>
    <row r="1" spans="1:9" x14ac:dyDescent="0.25">
      <c r="A1" t="s">
        <v>0</v>
      </c>
      <c r="B1">
        <v>2015</v>
      </c>
      <c r="D1" s="2">
        <f>DATE(Calendrier!$A$2+2014,1,1)</f>
        <v>42005</v>
      </c>
      <c r="E1" s="2">
        <f>DATE(Calendrier!$A$2+2014,11,11)</f>
        <v>42319</v>
      </c>
      <c r="F1" s="1"/>
      <c r="H1" s="6">
        <f>DATE(Calendrier!$A$2+2014,Calendrier!$A$1,1)</f>
        <v>42125</v>
      </c>
      <c r="I1" s="7">
        <f>H1-1</f>
        <v>42124</v>
      </c>
    </row>
    <row r="2" spans="1:9" x14ac:dyDescent="0.25">
      <c r="A2" t="s">
        <v>1</v>
      </c>
      <c r="B2">
        <v>2016</v>
      </c>
      <c r="D2" s="2">
        <f>DATE(Calendrier!$A$2+2014,5,1)</f>
        <v>42125</v>
      </c>
      <c r="E2" s="2">
        <f>DATE(Calendrier!$A$2+2014,12,25)</f>
        <v>42363</v>
      </c>
      <c r="F2" s="1"/>
      <c r="I2" s="7">
        <f>IF(MONTH(WORKDAY($I$1,ROW()-1,ferie))=MONTH($H$1),WORKDAY($I$1,ROW()-1,ferie),"")</f>
        <v>42128</v>
      </c>
    </row>
    <row r="3" spans="1:9" x14ac:dyDescent="0.25">
      <c r="A3" t="s">
        <v>2</v>
      </c>
      <c r="B3">
        <v>2017</v>
      </c>
      <c r="D3" s="2">
        <f>DATE(Calendrier!$A$2+2014,5,8)</f>
        <v>42132</v>
      </c>
      <c r="E3" s="3">
        <f>ROUND(DATE(Calendrier!$A$2+2014,4,MOD(234-11*MOD(Calendrier!$A$2+2014,19),30))/7,0)*7-6</f>
        <v>42099</v>
      </c>
      <c r="F3" s="1" t="s">
        <v>12</v>
      </c>
      <c r="I3" s="7">
        <f>IF(MONTH(WORKDAY($I$1,ROW()-1,ferie))=MONTH($H$1),WORKDAY($I$1,ROW()-1,ferie),"")</f>
        <v>42129</v>
      </c>
    </row>
    <row r="4" spans="1:9" x14ac:dyDescent="0.25">
      <c r="A4" t="s">
        <v>3</v>
      </c>
      <c r="B4">
        <v>2018</v>
      </c>
      <c r="D4" s="2">
        <f>DATE(Calendrier!$A$2+2014,7,14)</f>
        <v>42199</v>
      </c>
      <c r="E4" s="4">
        <f>E3+1</f>
        <v>42100</v>
      </c>
      <c r="F4" s="1" t="s">
        <v>13</v>
      </c>
      <c r="I4" s="7">
        <f>IF(MONTH(WORKDAY($I$1,ROW()-1,ferie))=MONTH($H$1),WORKDAY($I$1,ROW()-1,ferie),"")</f>
        <v>42130</v>
      </c>
    </row>
    <row r="5" spans="1:9" x14ac:dyDescent="0.25">
      <c r="A5" t="s">
        <v>4</v>
      </c>
      <c r="B5">
        <v>2019</v>
      </c>
      <c r="D5" s="2">
        <f>DATE(Calendrier!$A$2+2014,8,15)</f>
        <v>42231</v>
      </c>
      <c r="E5" s="4">
        <f>E3+39</f>
        <v>42138</v>
      </c>
      <c r="F5" s="1" t="s">
        <v>14</v>
      </c>
      <c r="I5" s="7">
        <f>IF(MONTH(WORKDAY($I$1,ROW()-1,ferie))=MONTH($H$1),WORKDAY($I$1,ROW()-1,ferie),"")</f>
        <v>42131</v>
      </c>
    </row>
    <row r="6" spans="1:9" x14ac:dyDescent="0.25">
      <c r="A6" t="s">
        <v>5</v>
      </c>
      <c r="B6">
        <v>2020</v>
      </c>
      <c r="D6" s="2">
        <f>DATE(Calendrier!$A$2+2014,11,1)</f>
        <v>42309</v>
      </c>
      <c r="E6" s="4">
        <f>E3+50</f>
        <v>42149</v>
      </c>
      <c r="F6" s="1" t="s">
        <v>15</v>
      </c>
      <c r="I6" s="7">
        <f>IF(MONTH(WORKDAY($I$1,ROW()-1,ferie))=MONTH($H$1),WORKDAY($I$1,ROW()-1,ferie),"")</f>
        <v>42135</v>
      </c>
    </row>
    <row r="7" spans="1:9" x14ac:dyDescent="0.25">
      <c r="A7" t="s">
        <v>6</v>
      </c>
      <c r="B7">
        <v>2021</v>
      </c>
      <c r="I7" s="7">
        <f>IF(MONTH(WORKDAY($I$1,ROW()-1,ferie))=MONTH($H$1),WORKDAY($I$1,ROW()-1,ferie),"")</f>
        <v>42136</v>
      </c>
    </row>
    <row r="8" spans="1:9" x14ac:dyDescent="0.25">
      <c r="A8" t="s">
        <v>7</v>
      </c>
      <c r="B8">
        <v>2022</v>
      </c>
      <c r="I8" s="7">
        <f>IF(MONTH(WORKDAY($I$1,ROW()-1,ferie))=MONTH($H$1),WORKDAY($I$1,ROW()-1,ferie),"")</f>
        <v>42137</v>
      </c>
    </row>
    <row r="9" spans="1:9" x14ac:dyDescent="0.25">
      <c r="A9" t="s">
        <v>8</v>
      </c>
      <c r="B9">
        <v>2023</v>
      </c>
      <c r="I9" s="7">
        <f>IF(MONTH(WORKDAY($I$1,ROW()-1,ferie))=MONTH($H$1),WORKDAY($I$1,ROW()-1,ferie),"")</f>
        <v>42139</v>
      </c>
    </row>
    <row r="10" spans="1:9" x14ac:dyDescent="0.25">
      <c r="A10" t="s">
        <v>9</v>
      </c>
      <c r="B10">
        <v>2024</v>
      </c>
      <c r="I10" s="7">
        <f>IF(MONTH(WORKDAY($I$1,ROW()-1,ferie))=MONTH($H$1),WORKDAY($I$1,ROW()-1,ferie),"")</f>
        <v>42142</v>
      </c>
    </row>
    <row r="11" spans="1:9" x14ac:dyDescent="0.25">
      <c r="A11" t="s">
        <v>10</v>
      </c>
      <c r="B11">
        <v>2025</v>
      </c>
      <c r="I11" s="7">
        <f>IF(MONTH(WORKDAY($I$1,ROW()-1,ferie))=MONTH($H$1),WORKDAY($I$1,ROW()-1,ferie),"")</f>
        <v>42143</v>
      </c>
    </row>
    <row r="12" spans="1:9" x14ac:dyDescent="0.25">
      <c r="A12" t="s">
        <v>11</v>
      </c>
      <c r="B12">
        <v>2026</v>
      </c>
      <c r="I12" s="7">
        <f>IF(MONTH(WORKDAY($I$1,ROW()-1,ferie))=MONTH($H$1),WORKDAY($I$1,ROW()-1,ferie),"")</f>
        <v>42144</v>
      </c>
    </row>
    <row r="13" spans="1:9" x14ac:dyDescent="0.25">
      <c r="I13" s="7">
        <f>IF(MONTH(WORKDAY($I$1,ROW()-1,ferie))=MONTH($H$1),WORKDAY($I$1,ROW()-1,ferie),"")</f>
        <v>42145</v>
      </c>
    </row>
    <row r="14" spans="1:9" x14ac:dyDescent="0.25">
      <c r="I14" s="7">
        <f>IF(MONTH(WORKDAY($I$1,ROW()-1,ferie))=MONTH($H$1),WORKDAY($I$1,ROW()-1,ferie),"")</f>
        <v>42146</v>
      </c>
    </row>
    <row r="15" spans="1:9" x14ac:dyDescent="0.25">
      <c r="I15" s="7">
        <f>IF(MONTH(WORKDAY($I$1,ROW()-1,ferie))=MONTH($H$1),WORKDAY($I$1,ROW()-1,ferie),"")</f>
        <v>42150</v>
      </c>
    </row>
    <row r="16" spans="1:9" x14ac:dyDescent="0.25">
      <c r="I16" s="7">
        <f>IF(MONTH(WORKDAY($I$1,ROW()-1,ferie))=MONTH($H$1),WORKDAY($I$1,ROW()-1,ferie),"")</f>
        <v>42151</v>
      </c>
    </row>
    <row r="17" spans="9:9" x14ac:dyDescent="0.25">
      <c r="I17" s="7">
        <f>IF(MONTH(WORKDAY($I$1,ROW()-1,ferie))=MONTH($H$1),WORKDAY($I$1,ROW()-1,ferie),"")</f>
        <v>42152</v>
      </c>
    </row>
    <row r="18" spans="9:9" x14ac:dyDescent="0.25">
      <c r="I18" s="7">
        <f>IF(MONTH(WORKDAY($I$1,ROW()-1,ferie))=MONTH($H$1),WORKDAY($I$1,ROW()-1,ferie),"")</f>
        <v>42153</v>
      </c>
    </row>
    <row r="19" spans="9:9" x14ac:dyDescent="0.25">
      <c r="I19" s="7" t="str">
        <f>IF(MONTH(WORKDAY($I$1,ROW()-1,ferie))=MONTH($H$1),WORKDAY($I$1,ROW()-1,ferie),"")</f>
        <v/>
      </c>
    </row>
    <row r="20" spans="9:9" x14ac:dyDescent="0.25">
      <c r="I20" s="7" t="str">
        <f>IF(MONTH(WORKDAY($I$1,ROW()-1,ferie))=MONTH($H$1),WORKDAY($I$1,ROW()-1,ferie),"")</f>
        <v/>
      </c>
    </row>
    <row r="21" spans="9:9" x14ac:dyDescent="0.25">
      <c r="I21" s="7" t="str">
        <f>IF(MONTH(WORKDAY($I$1,ROW()-1,ferie))=MONTH($H$1),WORKDAY($I$1,ROW()-1,ferie),"")</f>
        <v/>
      </c>
    </row>
    <row r="22" spans="9:9" x14ac:dyDescent="0.25">
      <c r="I22" s="7" t="str">
        <f>IF(MONTH(WORKDAY($I$1,ROW()-1,ferie))=MONTH($H$1),WORKDAY($I$1,ROW()-1,ferie),"")</f>
        <v/>
      </c>
    </row>
    <row r="23" spans="9:9" x14ac:dyDescent="0.25">
      <c r="I23" s="7" t="str">
        <f>IF(MONTH(WORKDAY($I$1,ROW()-1,ferie))=MONTH($H$1),WORKDAY($I$1,ROW()-1,ferie),"")</f>
        <v/>
      </c>
    </row>
    <row r="24" spans="9:9" x14ac:dyDescent="0.25">
      <c r="I24" s="7" t="str">
        <f>IF(MONTH(WORKDAY($I$1,ROW()-1,ferie))=MONTH($H$1),WORKDAY($I$1,ROW()-1,ferie),"")</f>
        <v/>
      </c>
    </row>
    <row r="25" spans="9:9" x14ac:dyDescent="0.25">
      <c r="I25" s="7" t="str">
        <f>IF(MONTH(WORKDAY($I$1,ROW()-1,ferie))=MONTH($H$1),WORKDAY($I$1,ROW()-1,ferie),"")</f>
        <v/>
      </c>
    </row>
    <row r="26" spans="9:9" x14ac:dyDescent="0.25">
      <c r="I26" s="7" t="str">
        <f>IF(MONTH(WORKDAY($I$1,ROW()-1,ferie))=MONTH($H$1),WORKDAY($I$1,ROW()-1,ferie),"")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C1" sqref="C1"/>
    </sheetView>
  </sheetViews>
  <sheetFormatPr baseColWidth="10" defaultRowHeight="15" x14ac:dyDescent="0.25"/>
  <cols>
    <col min="1" max="1" width="10.5703125" customWidth="1"/>
    <col min="3" max="3" width="18.7109375" customWidth="1"/>
  </cols>
  <sheetData>
    <row r="1" spans="1:3" ht="20.100000000000001" customHeight="1" x14ac:dyDescent="0.25">
      <c r="A1">
        <v>5</v>
      </c>
      <c r="C1" s="5"/>
    </row>
    <row r="2" spans="1:3" ht="20.100000000000001" customHeight="1" x14ac:dyDescent="0.25">
      <c r="A2">
        <v>1</v>
      </c>
    </row>
  </sheetData>
  <dataValidations count="1">
    <dataValidation type="list" allowBlank="1" showInputMessage="1" showErrorMessage="1" sqref="C1">
      <formula1>les_dates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247650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247650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Calendrier</vt:lpstr>
      <vt:lpstr>ans</vt:lpstr>
      <vt:lpstr>ferie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Hub bibi</cp:lastModifiedBy>
  <dcterms:created xsi:type="dcterms:W3CDTF">2015-04-06T10:36:34Z</dcterms:created>
  <dcterms:modified xsi:type="dcterms:W3CDTF">2015-05-09T10:25:45Z</dcterms:modified>
</cp:coreProperties>
</file>