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ell\Desktop\"/>
    </mc:Choice>
  </mc:AlternateContent>
  <xr:revisionPtr revIDLastSave="0" documentId="13_ncr:1_{F63D4580-0031-488A-A514-AB09072F5492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Extraction PUR -1" sheetId="9" r:id="rId1"/>
    <sheet name="Extraction PUR" sheetId="10" r:id="rId2"/>
  </sheets>
  <definedNames>
    <definedName name="_xlnm._FilterDatabase" localSheetId="1" hidden="1">'Extraction PUR'!$A$1:$K$194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" i="10" l="1"/>
  <c r="K3" i="10"/>
  <c r="K4" i="10"/>
  <c r="K5" i="10"/>
  <c r="K6" i="10"/>
  <c r="K7" i="10"/>
  <c r="K8" i="10"/>
  <c r="K9" i="10"/>
  <c r="K10" i="10"/>
  <c r="K11" i="10"/>
  <c r="K12" i="10"/>
  <c r="K13" i="10"/>
  <c r="K14" i="10"/>
  <c r="K15" i="10"/>
  <c r="K16" i="10"/>
  <c r="K17" i="10"/>
  <c r="K18" i="10"/>
  <c r="K19" i="10"/>
  <c r="K20" i="10"/>
  <c r="K21" i="10"/>
  <c r="K22" i="10"/>
  <c r="K23" i="10"/>
  <c r="K24" i="10"/>
  <c r="K25" i="10"/>
  <c r="K26" i="10"/>
  <c r="K27" i="10"/>
  <c r="K28" i="10"/>
  <c r="K29" i="10"/>
  <c r="K30" i="10"/>
  <c r="K31" i="10"/>
  <c r="K32" i="10"/>
  <c r="K33" i="10"/>
  <c r="K34" i="10"/>
  <c r="K35" i="10"/>
  <c r="K36" i="10"/>
  <c r="K37" i="10"/>
  <c r="K38" i="10"/>
  <c r="K39" i="10"/>
  <c r="K40" i="10"/>
  <c r="K41" i="10"/>
  <c r="K42" i="10"/>
  <c r="K43" i="10"/>
  <c r="K44" i="10"/>
  <c r="K45" i="10"/>
  <c r="K46" i="10"/>
  <c r="K47" i="10"/>
  <c r="K48" i="10"/>
  <c r="K49" i="10"/>
  <c r="K50" i="10"/>
  <c r="K51" i="10"/>
  <c r="K52" i="10"/>
  <c r="K53" i="10"/>
  <c r="K54" i="10"/>
  <c r="K55" i="10"/>
  <c r="K56" i="10"/>
  <c r="K57" i="10"/>
  <c r="K58" i="10"/>
  <c r="K59" i="10"/>
  <c r="K60" i="10"/>
  <c r="K61" i="10"/>
  <c r="K62" i="10"/>
  <c r="K63" i="10"/>
  <c r="K64" i="10"/>
  <c r="K65" i="10"/>
  <c r="K66" i="10"/>
  <c r="K67" i="10"/>
  <c r="K68" i="10"/>
  <c r="K69" i="10"/>
  <c r="K70" i="10"/>
  <c r="K71" i="10"/>
  <c r="K72" i="10"/>
  <c r="K73" i="10"/>
  <c r="K74" i="10"/>
  <c r="K75" i="10"/>
  <c r="K76" i="10"/>
  <c r="K77" i="10"/>
  <c r="K78" i="10"/>
  <c r="K79" i="10"/>
  <c r="K80" i="10"/>
  <c r="K81" i="10"/>
  <c r="K82" i="10"/>
  <c r="K83" i="10"/>
  <c r="K84" i="10"/>
  <c r="K85" i="10"/>
  <c r="K86" i="10"/>
  <c r="K87" i="10"/>
  <c r="K88" i="10"/>
  <c r="K89" i="10"/>
  <c r="K90" i="10"/>
  <c r="K91" i="10"/>
  <c r="K92" i="10"/>
  <c r="K93" i="10"/>
  <c r="K94" i="10"/>
  <c r="K95" i="10"/>
  <c r="K96" i="10"/>
  <c r="K97" i="10"/>
  <c r="K98" i="10"/>
  <c r="K99" i="10"/>
  <c r="K100" i="10"/>
  <c r="K101" i="10"/>
  <c r="K102" i="10"/>
  <c r="K103" i="10"/>
  <c r="K104" i="10"/>
  <c r="K105" i="10"/>
  <c r="K106" i="10"/>
  <c r="K107" i="10"/>
  <c r="K108" i="10"/>
  <c r="K109" i="10"/>
  <c r="K110" i="10"/>
  <c r="K111" i="10"/>
  <c r="K112" i="10"/>
  <c r="K113" i="10"/>
  <c r="K114" i="10"/>
  <c r="K115" i="10"/>
  <c r="K116" i="10"/>
  <c r="K117" i="10"/>
  <c r="K118" i="10"/>
  <c r="K119" i="10"/>
  <c r="K120" i="10"/>
  <c r="K121" i="10"/>
  <c r="K122" i="10"/>
  <c r="K123" i="10"/>
  <c r="K124" i="10"/>
  <c r="K125" i="10"/>
  <c r="K126" i="10"/>
  <c r="K127" i="10"/>
  <c r="K128" i="10"/>
  <c r="K129" i="10"/>
  <c r="K130" i="10"/>
  <c r="K131" i="10"/>
  <c r="K132" i="10"/>
  <c r="K133" i="10"/>
  <c r="K134" i="10"/>
  <c r="K135" i="10"/>
  <c r="K136" i="10"/>
  <c r="K137" i="10"/>
  <c r="K138" i="10"/>
  <c r="K139" i="10"/>
  <c r="K140" i="10"/>
  <c r="K141" i="10"/>
  <c r="K142" i="10"/>
  <c r="K143" i="10"/>
  <c r="K144" i="10"/>
  <c r="K145" i="10"/>
  <c r="K146" i="10"/>
  <c r="K147" i="10"/>
  <c r="K148" i="10"/>
  <c r="K149" i="10"/>
  <c r="K150" i="10"/>
  <c r="K151" i="10"/>
  <c r="K152" i="10"/>
  <c r="K153" i="10"/>
  <c r="K154" i="10"/>
  <c r="K155" i="10"/>
  <c r="K156" i="10"/>
  <c r="K157" i="10"/>
  <c r="K158" i="10"/>
  <c r="K159" i="10"/>
  <c r="K160" i="10"/>
  <c r="K161" i="10"/>
  <c r="K162" i="10"/>
  <c r="K163" i="10"/>
  <c r="K164" i="10"/>
  <c r="K165" i="10"/>
  <c r="K166" i="10"/>
  <c r="K167" i="10"/>
  <c r="K168" i="10"/>
  <c r="K169" i="10"/>
  <c r="K170" i="10"/>
  <c r="K171" i="10"/>
  <c r="K172" i="10"/>
  <c r="K173" i="10"/>
  <c r="K174" i="10"/>
  <c r="K175" i="10"/>
  <c r="K176" i="10"/>
  <c r="K177" i="10"/>
  <c r="K178" i="10"/>
  <c r="K179" i="10"/>
  <c r="K180" i="10"/>
  <c r="K181" i="10"/>
  <c r="K182" i="10"/>
  <c r="K183" i="10"/>
  <c r="K184" i="10"/>
  <c r="K185" i="10"/>
  <c r="K186" i="10"/>
  <c r="K187" i="10"/>
  <c r="K188" i="10"/>
  <c r="K189" i="10"/>
  <c r="K190" i="10"/>
  <c r="K191" i="10"/>
  <c r="K192" i="10"/>
  <c r="K193" i="10"/>
  <c r="K194" i="10"/>
</calcChain>
</file>

<file path=xl/sharedStrings.xml><?xml version="1.0" encoding="utf-8"?>
<sst xmlns="http://schemas.openxmlformats.org/spreadsheetml/2006/main" count="1092" uniqueCount="142">
  <si>
    <t>Goods Issue Date</t>
  </si>
  <si>
    <t>70004660</t>
  </si>
  <si>
    <t>70000863</t>
  </si>
  <si>
    <t>70000788</t>
  </si>
  <si>
    <t>70002328</t>
  </si>
  <si>
    <t>70009841</t>
  </si>
  <si>
    <t>70003429</t>
  </si>
  <si>
    <t>70002784</t>
  </si>
  <si>
    <t>70003428</t>
  </si>
  <si>
    <t>98770784</t>
  </si>
  <si>
    <t>H3064960</t>
  </si>
  <si>
    <t>70001843</t>
  </si>
  <si>
    <t>70000752</t>
  </si>
  <si>
    <t>HA020091</t>
  </si>
  <si>
    <t>70002771</t>
  </si>
  <si>
    <t>70002732</t>
  </si>
  <si>
    <t>70002613</t>
  </si>
  <si>
    <t>70003436</t>
  </si>
  <si>
    <t>70032514</t>
  </si>
  <si>
    <t>H3067320</t>
  </si>
  <si>
    <t>70002783</t>
  </si>
  <si>
    <t>70002565</t>
  </si>
  <si>
    <t>70004603</t>
  </si>
  <si>
    <t>70000678</t>
  </si>
  <si>
    <t>70001858</t>
  </si>
  <si>
    <t>70002725</t>
  </si>
  <si>
    <t>70002759</t>
  </si>
  <si>
    <t>70001622</t>
  </si>
  <si>
    <t>70000765</t>
  </si>
  <si>
    <t>70003185</t>
  </si>
  <si>
    <t>70002320</t>
  </si>
  <si>
    <t>70002788</t>
  </si>
  <si>
    <t>70002751</t>
  </si>
  <si>
    <t>70003268</t>
  </si>
  <si>
    <t>70000883</t>
  </si>
  <si>
    <t>70002714</t>
  </si>
  <si>
    <t>70001024</t>
  </si>
  <si>
    <t>70002749</t>
  </si>
  <si>
    <t>70000857</t>
  </si>
  <si>
    <t>70002742</t>
  </si>
  <si>
    <t>70002758</t>
  </si>
  <si>
    <t>70000787</t>
  </si>
  <si>
    <t>70002793</t>
  </si>
  <si>
    <t>70002615</t>
  </si>
  <si>
    <t>70003936</t>
  </si>
  <si>
    <t>70002668</t>
  </si>
  <si>
    <t>70002144</t>
  </si>
  <si>
    <t>70003439</t>
  </si>
  <si>
    <t>70030653</t>
  </si>
  <si>
    <t>LA030115</t>
  </si>
  <si>
    <t>70002470</t>
  </si>
  <si>
    <t>70002377</t>
  </si>
  <si>
    <t>70001030</t>
  </si>
  <si>
    <t>70002529</t>
  </si>
  <si>
    <t>70002757</t>
  </si>
  <si>
    <t>70003430</t>
  </si>
  <si>
    <t>70002720</t>
  </si>
  <si>
    <t>70000742</t>
  </si>
  <si>
    <t>70003312</t>
  </si>
  <si>
    <t>70003310</t>
  </si>
  <si>
    <t>70003318</t>
  </si>
  <si>
    <t>70002890</t>
  </si>
  <si>
    <t>70000738</t>
  </si>
  <si>
    <t>Material</t>
  </si>
  <si>
    <t>Order</t>
  </si>
  <si>
    <t>Quantity</t>
  </si>
  <si>
    <t>Delivery date</t>
  </si>
  <si>
    <t>Supplying Plant</t>
  </si>
  <si>
    <t>Statistical delivery date</t>
  </si>
  <si>
    <t>Mode of Transport</t>
  </si>
  <si>
    <t>Net Order Value</t>
  </si>
  <si>
    <t>HS01</t>
  </si>
  <si>
    <t>Air</t>
  </si>
  <si>
    <t>Sea</t>
  </si>
  <si>
    <t>70010637</t>
  </si>
  <si>
    <t>HA130212</t>
  </si>
  <si>
    <t>1963021</t>
  </si>
  <si>
    <t>70000794</t>
  </si>
  <si>
    <t>BU01</t>
  </si>
  <si>
    <t>70011116</t>
  </si>
  <si>
    <t>70002495</t>
  </si>
  <si>
    <t>70002723</t>
  </si>
  <si>
    <t>70002512</t>
  </si>
  <si>
    <t>70010036</t>
  </si>
  <si>
    <t>70002513</t>
  </si>
  <si>
    <t>70003254</t>
  </si>
  <si>
    <t>70002339</t>
  </si>
  <si>
    <t>70030690</t>
  </si>
  <si>
    <t>70003406</t>
  </si>
  <si>
    <t>70010305</t>
  </si>
  <si>
    <t>1960660</t>
  </si>
  <si>
    <t>70010091</t>
  </si>
  <si>
    <t>1960280</t>
  </si>
  <si>
    <t>70004604</t>
  </si>
  <si>
    <t>70000903</t>
  </si>
  <si>
    <t>70004754</t>
  </si>
  <si>
    <t>70002457</t>
  </si>
  <si>
    <t>70010519</t>
  </si>
  <si>
    <t>1959990</t>
  </si>
  <si>
    <t>70002567</t>
  </si>
  <si>
    <t>1959946</t>
  </si>
  <si>
    <t>1960341</t>
  </si>
  <si>
    <t>1961231</t>
  </si>
  <si>
    <t>OV01</t>
  </si>
  <si>
    <t>Road</t>
  </si>
  <si>
    <t>2418536</t>
  </si>
  <si>
    <t>MA01</t>
  </si>
  <si>
    <t>70000846</t>
  </si>
  <si>
    <t>RE01</t>
  </si>
  <si>
    <t>70031098</t>
  </si>
  <si>
    <t>70010451</t>
  </si>
  <si>
    <t>70010461</t>
  </si>
  <si>
    <t>70010453</t>
  </si>
  <si>
    <t>Creation Date</t>
  </si>
  <si>
    <t>Ecart</t>
  </si>
  <si>
    <t>1970956</t>
  </si>
  <si>
    <t>70002107</t>
  </si>
  <si>
    <t>1970227</t>
  </si>
  <si>
    <t>EH01</t>
  </si>
  <si>
    <t>70003713</t>
  </si>
  <si>
    <t>CS01</t>
  </si>
  <si>
    <t>1961528</t>
  </si>
  <si>
    <t>PACK006992</t>
  </si>
  <si>
    <t>PACK006993</t>
  </si>
  <si>
    <t>1959711</t>
  </si>
  <si>
    <t>70000441</t>
  </si>
  <si>
    <t>CU01</t>
  </si>
  <si>
    <t>70003407</t>
  </si>
  <si>
    <t>70002706</t>
  </si>
  <si>
    <t>70004700</t>
  </si>
  <si>
    <t>70003338</t>
  </si>
  <si>
    <t>MP_ACTI</t>
  </si>
  <si>
    <t>PO02</t>
  </si>
  <si>
    <t>1959723</t>
  </si>
  <si>
    <t>1959755</t>
  </si>
  <si>
    <t>1959803</t>
  </si>
  <si>
    <t>1959804</t>
  </si>
  <si>
    <t>1961242</t>
  </si>
  <si>
    <t>6683303</t>
  </si>
  <si>
    <t>NA10</t>
  </si>
  <si>
    <t>1FHA0003</t>
  </si>
  <si>
    <t>70002020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</si>
</sst>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 applyAlignment="1">
      <alignment vertical="top"/>
    </xf>
    <xf numFmtId="0" fontId="0" fillId="2" borderId="1" xfId="0" applyFill="1" applyBorder="1" applyAlignment="1">
      <alignment vertical="top" wrapText="1"/>
    </xf>
    <xf numFmtId="0" fontId="0" fillId="0" borderId="0" xfId="0" applyAlignment="1">
      <alignment vertical="top"/>
    </xf>
    <xf numFmtId="164" fontId="0" fillId="0" borderId="0" xfId="0" applyNumberFormat="1" applyAlignment="1">
      <alignment horizontal="right" vertical="top"/>
    </xf>
    <xf numFmtId="14" fontId="0" fillId="0" borderId="0" xfId="0" applyNumberFormat="1" applyAlignment="1">
      <alignment horizontal="right" vertical="top"/>
    </xf>
    <xf numFmtId="4" fontId="0" fillId="0" borderId="0" xfId="0" applyNumberFormat="1" applyAlignment="1">
      <alignment horizontal="right" vertical="top"/>
    </xf>
    <xf numFmtId="3" fontId="0" fillId="0" borderId="0" xfId="0" applyNumberFormat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EBAF2"/>
      <color rgb="FF3FF1D3"/>
      <color rgb="FF1ED2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J165"/>
  <sheetViews>
    <sheetView showGridLines="0" workbookViewId="0">
      <selection activeCell="J4" sqref="J4"/>
    </sheetView>
  </sheetViews>
  <sheetFormatPr defaultColWidth="11.42578125" defaultRowHeight="15" x14ac:dyDescent="0.25"/>
  <cols>
    <col min="1" max="1" width="9.140625" style="3"/>
    <col min="2" max="2" width="11" style="3" bestFit="1" customWidth="1"/>
    <col min="3" max="3" width="9.140625" style="3"/>
    <col min="4" max="4" width="13.7109375" style="3" bestFit="1" customWidth="1"/>
    <col min="5" max="5" width="13.28515625" style="3" bestFit="1" customWidth="1"/>
    <col min="6" max="6" width="9.140625" style="3"/>
    <col min="7" max="7" width="15.42578125" style="3" bestFit="1" customWidth="1"/>
    <col min="8" max="8" width="11.5703125" style="3" bestFit="1" customWidth="1"/>
    <col min="9" max="9" width="9.85546875" style="3" bestFit="1" customWidth="1"/>
    <col min="10" max="10" width="15.7109375" style="3" bestFit="1" customWidth="1"/>
  </cols>
  <sheetData>
    <row r="1" spans="1:10" ht="45" x14ac:dyDescent="0.25">
      <c r="A1" s="1" t="s">
        <v>63</v>
      </c>
      <c r="B1" s="1" t="s">
        <v>64</v>
      </c>
      <c r="C1" s="1" t="s">
        <v>65</v>
      </c>
      <c r="D1" s="1" t="s">
        <v>113</v>
      </c>
      <c r="E1" s="1" t="s">
        <v>66</v>
      </c>
      <c r="F1" s="2" t="s">
        <v>67</v>
      </c>
      <c r="G1" s="1" t="s">
        <v>0</v>
      </c>
      <c r="H1" s="2" t="s">
        <v>68</v>
      </c>
      <c r="I1" s="2" t="s">
        <v>69</v>
      </c>
      <c r="J1" s="1" t="s">
        <v>70</v>
      </c>
    </row>
    <row r="2" spans="1:10" x14ac:dyDescent="0.25">
      <c r="A2" s="3" t="s">
        <v>26</v>
      </c>
      <c r="B2" s="3">
        <v>51570388</v>
      </c>
      <c r="C2" s="4">
        <v>-69.75</v>
      </c>
      <c r="D2" s="5">
        <v>44830</v>
      </c>
      <c r="E2" s="5">
        <v>44963</v>
      </c>
      <c r="F2" s="3" t="s">
        <v>71</v>
      </c>
      <c r="G2" s="5"/>
      <c r="H2" s="5">
        <v>44867</v>
      </c>
      <c r="I2" s="3" t="s">
        <v>72</v>
      </c>
      <c r="J2" s="6">
        <v>3348</v>
      </c>
    </row>
    <row r="3" spans="1:10" x14ac:dyDescent="0.25">
      <c r="A3" s="3" t="s">
        <v>40</v>
      </c>
      <c r="B3" s="3">
        <v>51570739</v>
      </c>
      <c r="C3" s="7">
        <v>50</v>
      </c>
      <c r="D3" s="5">
        <v>44831</v>
      </c>
      <c r="E3" s="5">
        <v>44991</v>
      </c>
      <c r="F3" s="3" t="s">
        <v>71</v>
      </c>
      <c r="G3" s="5">
        <v>44971</v>
      </c>
      <c r="H3" s="5">
        <v>44867</v>
      </c>
      <c r="I3" s="3" t="s">
        <v>72</v>
      </c>
      <c r="J3" s="6">
        <v>619</v>
      </c>
    </row>
    <row r="4" spans="1:10" x14ac:dyDescent="0.25">
      <c r="A4" s="3" t="s">
        <v>31</v>
      </c>
      <c r="B4" s="3">
        <v>51570751</v>
      </c>
      <c r="C4" s="7">
        <v>25</v>
      </c>
      <c r="D4" s="5">
        <v>44831</v>
      </c>
      <c r="E4" s="5">
        <v>44991</v>
      </c>
      <c r="F4" s="3" t="s">
        <v>71</v>
      </c>
      <c r="G4" s="5">
        <v>44943</v>
      </c>
      <c r="H4" s="5">
        <v>44867</v>
      </c>
      <c r="I4" s="3" t="s">
        <v>73</v>
      </c>
      <c r="J4" s="6">
        <v>705.5</v>
      </c>
    </row>
    <row r="5" spans="1:10" x14ac:dyDescent="0.25">
      <c r="A5" s="3" t="s">
        <v>31</v>
      </c>
      <c r="B5" s="3">
        <v>51570807</v>
      </c>
      <c r="C5" s="7">
        <v>50</v>
      </c>
      <c r="D5" s="5">
        <v>44831</v>
      </c>
      <c r="E5" s="5">
        <v>44991</v>
      </c>
      <c r="F5" s="3" t="s">
        <v>71</v>
      </c>
      <c r="G5" s="5">
        <v>44943</v>
      </c>
      <c r="H5" s="5">
        <v>44949</v>
      </c>
      <c r="I5" s="3" t="s">
        <v>73</v>
      </c>
      <c r="J5" s="6">
        <v>1411</v>
      </c>
    </row>
    <row r="6" spans="1:10" x14ac:dyDescent="0.25">
      <c r="A6" s="3" t="s">
        <v>40</v>
      </c>
      <c r="B6" s="3">
        <v>51570862</v>
      </c>
      <c r="C6" s="7">
        <v>50</v>
      </c>
      <c r="D6" s="5">
        <v>44831</v>
      </c>
      <c r="E6" s="5">
        <v>44995</v>
      </c>
      <c r="F6" s="3" t="s">
        <v>71</v>
      </c>
      <c r="G6" s="5">
        <v>44986</v>
      </c>
      <c r="H6" s="5">
        <v>44921</v>
      </c>
      <c r="I6" s="3" t="s">
        <v>72</v>
      </c>
      <c r="J6" s="6">
        <v>619</v>
      </c>
    </row>
    <row r="7" spans="1:10" x14ac:dyDescent="0.25">
      <c r="A7" s="3" t="s">
        <v>40</v>
      </c>
      <c r="B7" s="3">
        <v>51570863</v>
      </c>
      <c r="C7" s="7">
        <v>75</v>
      </c>
      <c r="D7" s="5">
        <v>44831</v>
      </c>
      <c r="E7" s="5">
        <v>44995</v>
      </c>
      <c r="F7" s="3" t="s">
        <v>71</v>
      </c>
      <c r="G7" s="5">
        <v>44986</v>
      </c>
      <c r="H7" s="5">
        <v>44893</v>
      </c>
      <c r="I7" s="3" t="s">
        <v>72</v>
      </c>
      <c r="J7" s="6">
        <v>928.5</v>
      </c>
    </row>
    <row r="8" spans="1:10" x14ac:dyDescent="0.25">
      <c r="A8" s="3" t="s">
        <v>40</v>
      </c>
      <c r="B8" s="3">
        <v>51570864</v>
      </c>
      <c r="C8" s="7">
        <v>75</v>
      </c>
      <c r="D8" s="5">
        <v>44831</v>
      </c>
      <c r="E8" s="5">
        <v>44985</v>
      </c>
      <c r="F8" s="3" t="s">
        <v>71</v>
      </c>
      <c r="G8" s="5">
        <v>44973</v>
      </c>
      <c r="H8" s="5">
        <v>44907</v>
      </c>
      <c r="I8" s="3" t="s">
        <v>72</v>
      </c>
      <c r="J8" s="6">
        <v>928.5</v>
      </c>
    </row>
    <row r="9" spans="1:10" x14ac:dyDescent="0.25">
      <c r="A9" s="3" t="s">
        <v>38</v>
      </c>
      <c r="B9" s="3">
        <v>51570877</v>
      </c>
      <c r="C9" s="7">
        <v>200</v>
      </c>
      <c r="D9" s="5">
        <v>44831</v>
      </c>
      <c r="E9" s="5">
        <v>44991</v>
      </c>
      <c r="F9" s="3" t="s">
        <v>71</v>
      </c>
      <c r="G9" s="5">
        <v>44931</v>
      </c>
      <c r="H9" s="5">
        <v>44851</v>
      </c>
      <c r="I9" s="3" t="s">
        <v>73</v>
      </c>
      <c r="J9" s="6">
        <v>3114</v>
      </c>
    </row>
    <row r="10" spans="1:10" x14ac:dyDescent="0.25">
      <c r="A10" s="3" t="s">
        <v>11</v>
      </c>
      <c r="B10" s="3">
        <v>51570895</v>
      </c>
      <c r="C10" s="7">
        <v>100</v>
      </c>
      <c r="D10" s="5">
        <v>44831</v>
      </c>
      <c r="E10" s="5">
        <v>44981</v>
      </c>
      <c r="F10" s="3" t="s">
        <v>71</v>
      </c>
      <c r="G10" s="5">
        <v>44972</v>
      </c>
      <c r="H10" s="5">
        <v>44867</v>
      </c>
      <c r="I10" s="3" t="s">
        <v>72</v>
      </c>
      <c r="J10" s="6">
        <v>15172</v>
      </c>
    </row>
    <row r="11" spans="1:10" x14ac:dyDescent="0.25">
      <c r="A11" s="3" t="s">
        <v>74</v>
      </c>
      <c r="B11" s="3">
        <v>51571515</v>
      </c>
      <c r="C11" s="7">
        <v>125</v>
      </c>
      <c r="D11" s="5">
        <v>44832</v>
      </c>
      <c r="E11" s="5">
        <v>45012</v>
      </c>
      <c r="F11" s="3" t="s">
        <v>71</v>
      </c>
      <c r="G11" s="5">
        <v>44992</v>
      </c>
      <c r="H11" s="5">
        <v>44969</v>
      </c>
      <c r="I11" s="3" t="s">
        <v>72</v>
      </c>
      <c r="J11" s="6">
        <v>1502.5</v>
      </c>
    </row>
    <row r="12" spans="1:10" x14ac:dyDescent="0.25">
      <c r="A12" s="3" t="s">
        <v>74</v>
      </c>
      <c r="B12" s="3">
        <v>51571517</v>
      </c>
      <c r="C12" s="7">
        <v>200</v>
      </c>
      <c r="D12" s="5">
        <v>44832</v>
      </c>
      <c r="E12" s="5">
        <v>44995</v>
      </c>
      <c r="F12" s="3" t="s">
        <v>71</v>
      </c>
      <c r="G12" s="5">
        <v>44958</v>
      </c>
      <c r="H12" s="5">
        <v>44969</v>
      </c>
      <c r="I12" s="3" t="s">
        <v>73</v>
      </c>
      <c r="J12" s="6">
        <v>2404</v>
      </c>
    </row>
    <row r="13" spans="1:10" x14ac:dyDescent="0.25">
      <c r="A13" s="3" t="s">
        <v>28</v>
      </c>
      <c r="B13" s="3">
        <v>51572313</v>
      </c>
      <c r="C13" s="7">
        <v>90</v>
      </c>
      <c r="D13" s="5">
        <v>44834</v>
      </c>
      <c r="E13" s="5">
        <v>44988</v>
      </c>
      <c r="F13" s="3" t="s">
        <v>71</v>
      </c>
      <c r="G13" s="5">
        <v>44949</v>
      </c>
      <c r="H13" s="5">
        <v>44969</v>
      </c>
      <c r="I13" s="3" t="s">
        <v>73</v>
      </c>
      <c r="J13" s="6">
        <v>3879</v>
      </c>
    </row>
    <row r="14" spans="1:10" x14ac:dyDescent="0.25">
      <c r="A14" s="3" t="s">
        <v>14</v>
      </c>
      <c r="B14" s="3">
        <v>51572359</v>
      </c>
      <c r="C14" s="7">
        <v>75</v>
      </c>
      <c r="D14" s="5">
        <v>44834</v>
      </c>
      <c r="E14" s="5">
        <v>44995</v>
      </c>
      <c r="F14" s="3" t="s">
        <v>71</v>
      </c>
      <c r="G14" s="5">
        <v>44958</v>
      </c>
      <c r="H14" s="5">
        <v>44974</v>
      </c>
      <c r="I14" s="3" t="s">
        <v>73</v>
      </c>
      <c r="J14" s="6">
        <v>1944</v>
      </c>
    </row>
    <row r="15" spans="1:10" x14ac:dyDescent="0.25">
      <c r="A15" s="3" t="s">
        <v>14</v>
      </c>
      <c r="B15" s="3">
        <v>51572362</v>
      </c>
      <c r="C15" s="7">
        <v>775</v>
      </c>
      <c r="D15" s="5">
        <v>44834</v>
      </c>
      <c r="E15" s="5">
        <v>44995</v>
      </c>
      <c r="F15" s="3" t="s">
        <v>71</v>
      </c>
      <c r="G15" s="5">
        <v>44958</v>
      </c>
      <c r="H15" s="5">
        <v>44976</v>
      </c>
      <c r="I15" s="3" t="s">
        <v>73</v>
      </c>
      <c r="J15" s="6">
        <v>20088</v>
      </c>
    </row>
    <row r="16" spans="1:10" x14ac:dyDescent="0.25">
      <c r="A16" s="3" t="s">
        <v>14</v>
      </c>
      <c r="B16" s="3">
        <v>51572363</v>
      </c>
      <c r="C16" s="7">
        <v>25</v>
      </c>
      <c r="D16" s="5">
        <v>44834</v>
      </c>
      <c r="E16" s="5">
        <v>44995</v>
      </c>
      <c r="F16" s="3" t="s">
        <v>71</v>
      </c>
      <c r="G16" s="5">
        <v>44958</v>
      </c>
      <c r="H16" s="5">
        <v>44976</v>
      </c>
      <c r="I16" s="3" t="s">
        <v>73</v>
      </c>
      <c r="J16" s="6">
        <v>648</v>
      </c>
    </row>
    <row r="17" spans="1:10" x14ac:dyDescent="0.25">
      <c r="A17" s="3" t="s">
        <v>14</v>
      </c>
      <c r="B17" s="3">
        <v>51572365</v>
      </c>
      <c r="C17" s="7">
        <v>600</v>
      </c>
      <c r="D17" s="5">
        <v>44834</v>
      </c>
      <c r="E17" s="5">
        <v>44995</v>
      </c>
      <c r="F17" s="3" t="s">
        <v>71</v>
      </c>
      <c r="G17" s="5">
        <v>44958</v>
      </c>
      <c r="H17" s="5">
        <v>44975</v>
      </c>
      <c r="I17" s="3" t="s">
        <v>73</v>
      </c>
      <c r="J17" s="6">
        <v>15552</v>
      </c>
    </row>
    <row r="18" spans="1:10" x14ac:dyDescent="0.25">
      <c r="A18" s="3" t="s">
        <v>14</v>
      </c>
      <c r="B18" s="3">
        <v>51572366</v>
      </c>
      <c r="C18" s="7">
        <v>150</v>
      </c>
      <c r="D18" s="5">
        <v>44834</v>
      </c>
      <c r="E18" s="5">
        <v>44995</v>
      </c>
      <c r="F18" s="3" t="s">
        <v>71</v>
      </c>
      <c r="G18" s="5">
        <v>44958</v>
      </c>
      <c r="H18" s="5">
        <v>44969</v>
      </c>
      <c r="I18" s="3" t="s">
        <v>73</v>
      </c>
      <c r="J18" s="6">
        <v>3888</v>
      </c>
    </row>
    <row r="19" spans="1:10" x14ac:dyDescent="0.25">
      <c r="A19" s="3" t="s">
        <v>14</v>
      </c>
      <c r="B19" s="3">
        <v>51572367</v>
      </c>
      <c r="C19" s="7">
        <v>300</v>
      </c>
      <c r="D19" s="5">
        <v>44834</v>
      </c>
      <c r="E19" s="5">
        <v>44995</v>
      </c>
      <c r="F19" s="3" t="s">
        <v>71</v>
      </c>
      <c r="G19" s="5">
        <v>44958</v>
      </c>
      <c r="H19" s="5">
        <v>44975</v>
      </c>
      <c r="I19" s="3" t="s">
        <v>73</v>
      </c>
      <c r="J19" s="6">
        <v>7776</v>
      </c>
    </row>
    <row r="20" spans="1:10" x14ac:dyDescent="0.25">
      <c r="A20" s="3" t="s">
        <v>60</v>
      </c>
      <c r="B20" s="3">
        <v>51572769</v>
      </c>
      <c r="C20" s="7">
        <v>75</v>
      </c>
      <c r="D20" s="5">
        <v>44834</v>
      </c>
      <c r="E20" s="5">
        <v>45049</v>
      </c>
      <c r="F20" s="3" t="s">
        <v>71</v>
      </c>
      <c r="G20" s="5">
        <v>44967</v>
      </c>
      <c r="H20" s="5">
        <v>44969</v>
      </c>
      <c r="I20" s="3" t="s">
        <v>73</v>
      </c>
      <c r="J20" s="6">
        <v>1612.5</v>
      </c>
    </row>
    <row r="21" spans="1:10" x14ac:dyDescent="0.25">
      <c r="A21" s="3" t="s">
        <v>37</v>
      </c>
      <c r="B21" s="3">
        <v>51572774</v>
      </c>
      <c r="C21" s="7">
        <v>25</v>
      </c>
      <c r="D21" s="5">
        <v>44834</v>
      </c>
      <c r="E21" s="5">
        <v>44985</v>
      </c>
      <c r="F21" s="3" t="s">
        <v>71</v>
      </c>
      <c r="G21" s="5">
        <v>44973</v>
      </c>
      <c r="H21" s="5">
        <v>44969</v>
      </c>
      <c r="I21" s="3" t="s">
        <v>72</v>
      </c>
      <c r="J21" s="6">
        <v>629.25</v>
      </c>
    </row>
    <row r="22" spans="1:10" x14ac:dyDescent="0.25">
      <c r="A22" s="3" t="s">
        <v>6</v>
      </c>
      <c r="B22" s="3">
        <v>51572795</v>
      </c>
      <c r="C22" s="7">
        <v>500</v>
      </c>
      <c r="D22" s="5">
        <v>44834</v>
      </c>
      <c r="E22" s="5">
        <v>45051</v>
      </c>
      <c r="F22" s="3" t="s">
        <v>71</v>
      </c>
      <c r="G22" s="5">
        <v>44972</v>
      </c>
      <c r="H22" s="5">
        <v>44972</v>
      </c>
      <c r="I22" s="3" t="s">
        <v>73</v>
      </c>
      <c r="J22" s="6">
        <v>13150</v>
      </c>
    </row>
    <row r="23" spans="1:10" x14ac:dyDescent="0.25">
      <c r="A23" s="3" t="s">
        <v>6</v>
      </c>
      <c r="B23" s="3">
        <v>51572942</v>
      </c>
      <c r="C23" s="7">
        <v>350</v>
      </c>
      <c r="D23" s="5">
        <v>44835</v>
      </c>
      <c r="E23" s="5">
        <v>45051</v>
      </c>
      <c r="F23" s="3" t="s">
        <v>71</v>
      </c>
      <c r="G23" s="5">
        <v>44972</v>
      </c>
      <c r="H23" s="5">
        <v>44971</v>
      </c>
      <c r="I23" s="3" t="s">
        <v>73</v>
      </c>
      <c r="J23" s="6">
        <v>9205</v>
      </c>
    </row>
    <row r="24" spans="1:10" x14ac:dyDescent="0.25">
      <c r="A24" s="3" t="s">
        <v>6</v>
      </c>
      <c r="B24" s="3">
        <v>51572944</v>
      </c>
      <c r="C24" s="7">
        <v>175</v>
      </c>
      <c r="D24" s="5">
        <v>44835</v>
      </c>
      <c r="E24" s="5">
        <v>44970</v>
      </c>
      <c r="F24" s="3" t="s">
        <v>71</v>
      </c>
      <c r="G24" s="5">
        <v>44950</v>
      </c>
      <c r="H24" s="5">
        <v>44971</v>
      </c>
      <c r="I24" s="3" t="s">
        <v>72</v>
      </c>
      <c r="J24" s="6">
        <v>4602.5</v>
      </c>
    </row>
    <row r="25" spans="1:10" x14ac:dyDescent="0.25">
      <c r="A25" s="3" t="s">
        <v>52</v>
      </c>
      <c r="B25" s="3">
        <v>51572955</v>
      </c>
      <c r="C25" s="7">
        <v>250</v>
      </c>
      <c r="D25" s="5">
        <v>44835</v>
      </c>
      <c r="E25" s="5">
        <v>44995</v>
      </c>
      <c r="F25" s="3" t="s">
        <v>71</v>
      </c>
      <c r="G25" s="5">
        <v>44949</v>
      </c>
      <c r="H25" s="5">
        <v>44976</v>
      </c>
      <c r="I25" s="3" t="s">
        <v>73</v>
      </c>
      <c r="J25" s="6">
        <v>2755</v>
      </c>
    </row>
    <row r="26" spans="1:10" x14ac:dyDescent="0.25">
      <c r="A26" s="3" t="s">
        <v>44</v>
      </c>
      <c r="B26" s="3">
        <v>51572970</v>
      </c>
      <c r="C26" s="7">
        <v>25</v>
      </c>
      <c r="D26" s="5">
        <v>44835</v>
      </c>
      <c r="E26" s="5">
        <v>45019</v>
      </c>
      <c r="F26" s="3" t="s">
        <v>71</v>
      </c>
      <c r="G26" s="5">
        <v>44939</v>
      </c>
      <c r="H26" s="5">
        <v>44972</v>
      </c>
      <c r="I26" s="3" t="s">
        <v>73</v>
      </c>
      <c r="J26" s="6">
        <v>213</v>
      </c>
    </row>
    <row r="27" spans="1:10" x14ac:dyDescent="0.25">
      <c r="A27" s="3" t="s">
        <v>75</v>
      </c>
      <c r="B27" s="3">
        <v>51572974</v>
      </c>
      <c r="C27" s="7">
        <v>25</v>
      </c>
      <c r="D27" s="5">
        <v>44835</v>
      </c>
      <c r="E27" s="5">
        <v>45016</v>
      </c>
      <c r="F27" s="3" t="s">
        <v>71</v>
      </c>
      <c r="G27" s="5">
        <v>44943</v>
      </c>
      <c r="H27" s="5">
        <v>44973</v>
      </c>
      <c r="I27" s="3" t="s">
        <v>73</v>
      </c>
      <c r="J27" s="6">
        <v>7148.5</v>
      </c>
    </row>
    <row r="28" spans="1:10" x14ac:dyDescent="0.25">
      <c r="A28" s="3" t="s">
        <v>16</v>
      </c>
      <c r="B28" s="3">
        <v>51572985</v>
      </c>
      <c r="C28" s="7">
        <v>25</v>
      </c>
      <c r="D28" s="5">
        <v>44835</v>
      </c>
      <c r="E28" s="5">
        <v>44960</v>
      </c>
      <c r="F28" s="3" t="s">
        <v>71</v>
      </c>
      <c r="G28" s="5">
        <v>44951</v>
      </c>
      <c r="H28" s="5">
        <v>44975</v>
      </c>
      <c r="I28" s="3" t="s">
        <v>72</v>
      </c>
      <c r="J28" s="6">
        <v>617</v>
      </c>
    </row>
    <row r="29" spans="1:10" x14ac:dyDescent="0.25">
      <c r="A29" s="3" t="s">
        <v>76</v>
      </c>
      <c r="B29" s="3">
        <v>51573326</v>
      </c>
      <c r="C29" s="4">
        <v>1395.6</v>
      </c>
      <c r="D29" s="5">
        <v>44837</v>
      </c>
      <c r="E29" s="5">
        <v>45016</v>
      </c>
      <c r="F29" s="3" t="s">
        <v>71</v>
      </c>
      <c r="G29" s="5">
        <v>44949</v>
      </c>
      <c r="H29" s="5">
        <v>44921</v>
      </c>
      <c r="I29" s="3" t="s">
        <v>73</v>
      </c>
      <c r="J29" s="6">
        <v>8443.3799999999992</v>
      </c>
    </row>
    <row r="30" spans="1:10" x14ac:dyDescent="0.25">
      <c r="A30" s="3" t="s">
        <v>9</v>
      </c>
      <c r="B30" s="3">
        <v>51573885</v>
      </c>
      <c r="C30" s="4">
        <v>3174.3</v>
      </c>
      <c r="D30" s="5">
        <v>44838</v>
      </c>
      <c r="E30" s="5">
        <v>44960</v>
      </c>
      <c r="F30" s="3" t="s">
        <v>71</v>
      </c>
      <c r="G30" s="5">
        <v>44939</v>
      </c>
      <c r="H30" s="5">
        <v>44976</v>
      </c>
      <c r="I30" s="3" t="s">
        <v>72</v>
      </c>
      <c r="J30" s="6">
        <v>21648.73</v>
      </c>
    </row>
    <row r="31" spans="1:10" x14ac:dyDescent="0.25">
      <c r="A31" s="3" t="s">
        <v>23</v>
      </c>
      <c r="B31" s="3">
        <v>51575111</v>
      </c>
      <c r="C31" s="7">
        <v>100</v>
      </c>
      <c r="D31" s="5">
        <v>44840</v>
      </c>
      <c r="E31" s="5">
        <v>45063</v>
      </c>
      <c r="F31" s="3" t="s">
        <v>71</v>
      </c>
      <c r="G31" s="5">
        <v>45036</v>
      </c>
      <c r="H31" s="5">
        <v>44945</v>
      </c>
      <c r="I31" s="3" t="s">
        <v>72</v>
      </c>
      <c r="J31" s="6">
        <v>2519</v>
      </c>
    </row>
    <row r="32" spans="1:10" x14ac:dyDescent="0.25">
      <c r="A32" s="3" t="s">
        <v>11</v>
      </c>
      <c r="B32" s="3">
        <v>51579054</v>
      </c>
      <c r="C32" s="7">
        <v>25</v>
      </c>
      <c r="D32" s="5">
        <v>44848</v>
      </c>
      <c r="E32" s="5">
        <v>44981</v>
      </c>
      <c r="F32" s="3" t="s">
        <v>71</v>
      </c>
      <c r="G32" s="5">
        <v>44972</v>
      </c>
      <c r="H32" s="5">
        <v>44911</v>
      </c>
      <c r="I32" s="3" t="s">
        <v>72</v>
      </c>
      <c r="J32" s="6">
        <v>3879.5</v>
      </c>
    </row>
    <row r="33" spans="1:10" x14ac:dyDescent="0.25">
      <c r="A33" s="3" t="s">
        <v>54</v>
      </c>
      <c r="B33" s="3">
        <v>51579700</v>
      </c>
      <c r="C33" s="7">
        <v>25</v>
      </c>
      <c r="D33" s="5">
        <v>44851</v>
      </c>
      <c r="E33" s="5">
        <v>45023</v>
      </c>
      <c r="F33" s="3" t="s">
        <v>71</v>
      </c>
      <c r="G33" s="5">
        <v>44944</v>
      </c>
      <c r="H33" s="5">
        <v>44960</v>
      </c>
      <c r="I33" s="3" t="s">
        <v>73</v>
      </c>
      <c r="J33" s="6">
        <v>325</v>
      </c>
    </row>
    <row r="34" spans="1:10" x14ac:dyDescent="0.25">
      <c r="A34" s="3" t="s">
        <v>77</v>
      </c>
      <c r="B34" s="3">
        <v>51580293</v>
      </c>
      <c r="C34" s="7">
        <v>30</v>
      </c>
      <c r="D34" s="5">
        <v>44852</v>
      </c>
      <c r="E34" s="5">
        <v>44998</v>
      </c>
      <c r="F34" s="3" t="s">
        <v>78</v>
      </c>
      <c r="G34" s="5">
        <v>44981</v>
      </c>
      <c r="H34" s="5">
        <v>44882</v>
      </c>
      <c r="I34" s="3" t="s">
        <v>72</v>
      </c>
      <c r="J34" s="6">
        <v>1341.9</v>
      </c>
    </row>
    <row r="35" spans="1:10" x14ac:dyDescent="0.25">
      <c r="A35" s="3" t="s">
        <v>8</v>
      </c>
      <c r="B35" s="3">
        <v>51580310</v>
      </c>
      <c r="C35" s="7">
        <v>500</v>
      </c>
      <c r="D35" s="5">
        <v>44852</v>
      </c>
      <c r="E35" s="5">
        <v>45030</v>
      </c>
      <c r="F35" s="3" t="s">
        <v>71</v>
      </c>
      <c r="G35" s="5">
        <v>44951</v>
      </c>
      <c r="H35" s="5">
        <v>44957</v>
      </c>
      <c r="I35" s="3" t="s">
        <v>73</v>
      </c>
      <c r="J35" s="6">
        <v>16035</v>
      </c>
    </row>
    <row r="36" spans="1:10" x14ac:dyDescent="0.25">
      <c r="A36" s="3" t="s">
        <v>79</v>
      </c>
      <c r="B36" s="3">
        <v>51580318</v>
      </c>
      <c r="C36" s="4">
        <v>31.49</v>
      </c>
      <c r="D36" s="5">
        <v>44852</v>
      </c>
      <c r="E36" s="5">
        <v>45016</v>
      </c>
      <c r="F36" s="3" t="s">
        <v>71</v>
      </c>
      <c r="G36" s="5">
        <v>44922</v>
      </c>
      <c r="H36" s="5">
        <v>44951</v>
      </c>
      <c r="I36" s="3" t="s">
        <v>73</v>
      </c>
      <c r="J36" s="6">
        <v>332.22</v>
      </c>
    </row>
    <row r="37" spans="1:10" x14ac:dyDescent="0.25">
      <c r="A37" s="3" t="s">
        <v>80</v>
      </c>
      <c r="B37" s="3">
        <v>51580326</v>
      </c>
      <c r="C37" s="7">
        <v>150</v>
      </c>
      <c r="D37" s="5">
        <v>44852</v>
      </c>
      <c r="E37" s="5">
        <v>44988</v>
      </c>
      <c r="F37" s="3" t="s">
        <v>71</v>
      </c>
      <c r="G37" s="5">
        <v>44960</v>
      </c>
      <c r="H37" s="5">
        <v>44957</v>
      </c>
      <c r="I37" s="3" t="s">
        <v>72</v>
      </c>
      <c r="J37" s="6">
        <v>2077.5</v>
      </c>
    </row>
    <row r="38" spans="1:10" x14ac:dyDescent="0.25">
      <c r="A38" s="3" t="s">
        <v>8</v>
      </c>
      <c r="B38" s="3">
        <v>51580336</v>
      </c>
      <c r="C38" s="7">
        <v>350</v>
      </c>
      <c r="D38" s="5">
        <v>44852</v>
      </c>
      <c r="E38" s="5">
        <v>45030</v>
      </c>
      <c r="F38" s="3" t="s">
        <v>71</v>
      </c>
      <c r="G38" s="5">
        <v>44951</v>
      </c>
      <c r="H38" s="5">
        <v>45049</v>
      </c>
      <c r="I38" s="3" t="s">
        <v>73</v>
      </c>
      <c r="J38" s="6">
        <v>11224.5</v>
      </c>
    </row>
    <row r="39" spans="1:10" x14ac:dyDescent="0.25">
      <c r="A39" s="3" t="s">
        <v>81</v>
      </c>
      <c r="B39" s="3">
        <v>51580337</v>
      </c>
      <c r="C39" s="7">
        <v>475</v>
      </c>
      <c r="D39" s="5">
        <v>44852</v>
      </c>
      <c r="E39" s="5">
        <v>44995</v>
      </c>
      <c r="F39" s="3" t="s">
        <v>71</v>
      </c>
      <c r="G39" s="5">
        <v>44958</v>
      </c>
      <c r="H39" s="5">
        <v>44957</v>
      </c>
      <c r="I39" s="3" t="s">
        <v>73</v>
      </c>
      <c r="J39" s="6">
        <v>215279.5</v>
      </c>
    </row>
    <row r="40" spans="1:10" x14ac:dyDescent="0.25">
      <c r="A40" s="3" t="s">
        <v>13</v>
      </c>
      <c r="B40" s="3">
        <v>51580355</v>
      </c>
      <c r="C40" s="7">
        <v>15</v>
      </c>
      <c r="D40" s="5">
        <v>44852</v>
      </c>
      <c r="E40" s="5">
        <v>44991</v>
      </c>
      <c r="F40" s="3" t="s">
        <v>71</v>
      </c>
      <c r="G40" s="5">
        <v>44943</v>
      </c>
      <c r="H40" s="5">
        <v>44957</v>
      </c>
      <c r="I40" s="3" t="s">
        <v>73</v>
      </c>
      <c r="J40" s="6">
        <v>1367.7</v>
      </c>
    </row>
    <row r="41" spans="1:10" x14ac:dyDescent="0.25">
      <c r="A41" s="3" t="s">
        <v>82</v>
      </c>
      <c r="B41" s="3">
        <v>51580806</v>
      </c>
      <c r="C41" s="7">
        <v>100</v>
      </c>
      <c r="D41" s="5">
        <v>44853</v>
      </c>
      <c r="E41" s="5">
        <v>45049</v>
      </c>
      <c r="F41" s="3" t="s">
        <v>71</v>
      </c>
      <c r="G41" s="5">
        <v>44967</v>
      </c>
      <c r="H41" s="5">
        <v>45077</v>
      </c>
      <c r="I41" s="3" t="s">
        <v>73</v>
      </c>
      <c r="J41" s="6">
        <v>2768</v>
      </c>
    </row>
    <row r="42" spans="1:10" x14ac:dyDescent="0.25">
      <c r="A42" s="3" t="s">
        <v>83</v>
      </c>
      <c r="B42" s="3">
        <v>51580869</v>
      </c>
      <c r="C42" s="7">
        <v>25</v>
      </c>
      <c r="D42" s="5">
        <v>44853</v>
      </c>
      <c r="E42" s="5">
        <v>45029</v>
      </c>
      <c r="F42" s="3" t="s">
        <v>78</v>
      </c>
      <c r="G42" s="5">
        <v>45016</v>
      </c>
      <c r="H42" s="5">
        <v>44929</v>
      </c>
      <c r="I42" s="3" t="s">
        <v>72</v>
      </c>
      <c r="J42" s="6">
        <v>2108</v>
      </c>
    </row>
    <row r="43" spans="1:10" x14ac:dyDescent="0.25">
      <c r="A43" s="3" t="s">
        <v>48</v>
      </c>
      <c r="B43" s="3">
        <v>51581269</v>
      </c>
      <c r="C43" s="7">
        <v>350</v>
      </c>
      <c r="D43" s="5">
        <v>44854</v>
      </c>
      <c r="E43" s="5">
        <v>45002</v>
      </c>
      <c r="F43" s="3" t="s">
        <v>71</v>
      </c>
      <c r="G43" s="5">
        <v>44951</v>
      </c>
      <c r="H43" s="5">
        <v>44963</v>
      </c>
      <c r="I43" s="3" t="s">
        <v>73</v>
      </c>
      <c r="J43" s="6">
        <v>11140.5</v>
      </c>
    </row>
    <row r="44" spans="1:10" x14ac:dyDescent="0.25">
      <c r="A44" s="3" t="s">
        <v>84</v>
      </c>
      <c r="B44" s="3">
        <v>51581270</v>
      </c>
      <c r="C44" s="4">
        <v>20.05</v>
      </c>
      <c r="D44" s="5">
        <v>44854</v>
      </c>
      <c r="E44" s="5">
        <v>44995</v>
      </c>
      <c r="F44" s="3" t="s">
        <v>71</v>
      </c>
      <c r="G44" s="5">
        <v>44949</v>
      </c>
      <c r="H44" s="5">
        <v>44967</v>
      </c>
      <c r="I44" s="3" t="s">
        <v>73</v>
      </c>
      <c r="J44" s="6">
        <v>2470.56</v>
      </c>
    </row>
    <row r="45" spans="1:10" x14ac:dyDescent="0.25">
      <c r="A45" s="3" t="s">
        <v>46</v>
      </c>
      <c r="B45" s="3">
        <v>51581271</v>
      </c>
      <c r="C45" s="7">
        <v>50</v>
      </c>
      <c r="D45" s="5">
        <v>44854</v>
      </c>
      <c r="E45" s="5">
        <v>44995</v>
      </c>
      <c r="F45" s="3" t="s">
        <v>71</v>
      </c>
      <c r="G45" s="5">
        <v>44949</v>
      </c>
      <c r="H45" s="5">
        <v>44963</v>
      </c>
      <c r="I45" s="3" t="s">
        <v>73</v>
      </c>
      <c r="J45" s="6">
        <v>4217.5</v>
      </c>
    </row>
    <row r="46" spans="1:10" x14ac:dyDescent="0.25">
      <c r="A46" s="3" t="s">
        <v>59</v>
      </c>
      <c r="B46" s="3">
        <v>51581366</v>
      </c>
      <c r="C46" s="7">
        <v>25</v>
      </c>
      <c r="D46" s="5">
        <v>44854</v>
      </c>
      <c r="E46" s="5">
        <v>45047</v>
      </c>
      <c r="F46" s="3" t="s">
        <v>71</v>
      </c>
      <c r="G46" s="5">
        <v>44967</v>
      </c>
      <c r="H46" s="5">
        <v>44963</v>
      </c>
      <c r="I46" s="3" t="s">
        <v>73</v>
      </c>
      <c r="J46" s="6">
        <v>4477</v>
      </c>
    </row>
    <row r="47" spans="1:10" x14ac:dyDescent="0.25">
      <c r="A47" s="3" t="s">
        <v>15</v>
      </c>
      <c r="B47" s="3">
        <v>51582974</v>
      </c>
      <c r="C47" s="7">
        <v>125</v>
      </c>
      <c r="D47" s="5">
        <v>44859</v>
      </c>
      <c r="E47" s="5">
        <v>44991</v>
      </c>
      <c r="F47" s="3" t="s">
        <v>71</v>
      </c>
      <c r="G47" s="5">
        <v>44943</v>
      </c>
      <c r="H47" s="5">
        <v>44966</v>
      </c>
      <c r="I47" s="3" t="s">
        <v>73</v>
      </c>
      <c r="J47" s="6">
        <v>2922.5</v>
      </c>
    </row>
    <row r="48" spans="1:10" x14ac:dyDescent="0.25">
      <c r="A48" s="3" t="s">
        <v>55</v>
      </c>
      <c r="B48" s="3">
        <v>51582975</v>
      </c>
      <c r="C48" s="7">
        <v>75</v>
      </c>
      <c r="D48" s="5">
        <v>44859</v>
      </c>
      <c r="E48" s="5">
        <v>44984</v>
      </c>
      <c r="F48" s="3" t="s">
        <v>71</v>
      </c>
      <c r="G48" s="5">
        <v>44964</v>
      </c>
      <c r="H48" s="5">
        <v>44966</v>
      </c>
      <c r="I48" s="3" t="s">
        <v>72</v>
      </c>
      <c r="J48" s="6">
        <v>1718.25</v>
      </c>
    </row>
    <row r="49" spans="1:10" x14ac:dyDescent="0.25">
      <c r="A49" s="3" t="s">
        <v>28</v>
      </c>
      <c r="B49" s="3">
        <v>51582976</v>
      </c>
      <c r="C49" s="7">
        <v>30</v>
      </c>
      <c r="D49" s="5">
        <v>44859</v>
      </c>
      <c r="E49" s="5">
        <v>45033</v>
      </c>
      <c r="F49" s="3" t="s">
        <v>71</v>
      </c>
      <c r="G49" s="5">
        <v>44956</v>
      </c>
      <c r="H49" s="5">
        <v>44973</v>
      </c>
      <c r="I49" s="3" t="s">
        <v>73</v>
      </c>
      <c r="J49" s="6">
        <v>1344.9</v>
      </c>
    </row>
    <row r="50" spans="1:10" x14ac:dyDescent="0.25">
      <c r="A50" s="3" t="s">
        <v>85</v>
      </c>
      <c r="B50" s="3">
        <v>51582977</v>
      </c>
      <c r="C50" s="7">
        <v>25</v>
      </c>
      <c r="D50" s="5">
        <v>44859</v>
      </c>
      <c r="E50" s="5">
        <v>45012</v>
      </c>
      <c r="F50" s="3" t="s">
        <v>71</v>
      </c>
      <c r="G50" s="5">
        <v>44942</v>
      </c>
      <c r="H50" s="5">
        <v>44966</v>
      </c>
      <c r="I50" s="3" t="s">
        <v>73</v>
      </c>
      <c r="J50" s="6">
        <v>3867</v>
      </c>
    </row>
    <row r="51" spans="1:10" x14ac:dyDescent="0.25">
      <c r="A51" s="3" t="s">
        <v>86</v>
      </c>
      <c r="B51" s="3">
        <v>51582980</v>
      </c>
      <c r="C51" s="7">
        <v>25</v>
      </c>
      <c r="D51" s="5">
        <v>44859</v>
      </c>
      <c r="E51" s="5">
        <v>44991</v>
      </c>
      <c r="F51" s="3" t="s">
        <v>71</v>
      </c>
      <c r="G51" s="5">
        <v>44943</v>
      </c>
      <c r="H51" s="5">
        <v>44966</v>
      </c>
      <c r="I51" s="3" t="s">
        <v>73</v>
      </c>
      <c r="J51" s="6">
        <v>2022.25</v>
      </c>
    </row>
    <row r="52" spans="1:10" x14ac:dyDescent="0.25">
      <c r="A52" s="3" t="s">
        <v>87</v>
      </c>
      <c r="B52" s="3">
        <v>51582983</v>
      </c>
      <c r="C52" s="7">
        <v>75</v>
      </c>
      <c r="D52" s="5">
        <v>44859</v>
      </c>
      <c r="E52" s="5">
        <v>45072</v>
      </c>
      <c r="F52" s="3" t="s">
        <v>71</v>
      </c>
      <c r="G52" s="5">
        <v>44992</v>
      </c>
      <c r="H52" s="5">
        <v>44973</v>
      </c>
      <c r="I52" s="3" t="s">
        <v>73</v>
      </c>
      <c r="J52" s="6">
        <v>3412.5</v>
      </c>
    </row>
    <row r="53" spans="1:10" x14ac:dyDescent="0.25">
      <c r="A53" s="3" t="s">
        <v>37</v>
      </c>
      <c r="B53" s="3">
        <v>51583574</v>
      </c>
      <c r="C53" s="7">
        <v>10</v>
      </c>
      <c r="D53" s="5">
        <v>44860</v>
      </c>
      <c r="E53" s="5">
        <v>44985</v>
      </c>
      <c r="F53" s="3" t="s">
        <v>71</v>
      </c>
      <c r="G53" s="5">
        <v>44973</v>
      </c>
      <c r="H53" s="5">
        <v>44967</v>
      </c>
      <c r="I53" s="3" t="s">
        <v>72</v>
      </c>
      <c r="J53" s="6">
        <v>449.5</v>
      </c>
    </row>
    <row r="54" spans="1:10" x14ac:dyDescent="0.25">
      <c r="A54" s="3" t="s">
        <v>42</v>
      </c>
      <c r="B54" s="3">
        <v>51588825</v>
      </c>
      <c r="C54" s="7">
        <v>400</v>
      </c>
      <c r="D54" s="5">
        <v>44873</v>
      </c>
      <c r="E54" s="5">
        <v>44991</v>
      </c>
      <c r="F54" s="3" t="s">
        <v>71</v>
      </c>
      <c r="G54" s="5">
        <v>44943</v>
      </c>
      <c r="H54" s="5">
        <v>44976</v>
      </c>
      <c r="I54" s="3" t="s">
        <v>73</v>
      </c>
      <c r="J54" s="6">
        <v>4708</v>
      </c>
    </row>
    <row r="55" spans="1:10" x14ac:dyDescent="0.25">
      <c r="A55" s="3" t="s">
        <v>37</v>
      </c>
      <c r="B55" s="3">
        <v>51589636</v>
      </c>
      <c r="C55" s="7">
        <v>10</v>
      </c>
      <c r="D55" s="5">
        <v>44874</v>
      </c>
      <c r="E55" s="5">
        <v>44985</v>
      </c>
      <c r="F55" s="3" t="s">
        <v>71</v>
      </c>
      <c r="G55" s="5">
        <v>44973</v>
      </c>
      <c r="H55" s="5">
        <v>44965</v>
      </c>
      <c r="I55" s="3" t="s">
        <v>72</v>
      </c>
      <c r="J55" s="6">
        <v>449.5</v>
      </c>
    </row>
    <row r="56" spans="1:10" x14ac:dyDescent="0.25">
      <c r="A56" s="3" t="s">
        <v>6</v>
      </c>
      <c r="B56" s="3">
        <v>51589681</v>
      </c>
      <c r="C56" s="7">
        <v>300</v>
      </c>
      <c r="D56" s="5">
        <v>44874</v>
      </c>
      <c r="E56" s="5">
        <v>45016</v>
      </c>
      <c r="F56" s="3" t="s">
        <v>71</v>
      </c>
      <c r="G56" s="5">
        <v>44931</v>
      </c>
      <c r="H56" s="5">
        <v>44958</v>
      </c>
      <c r="I56" s="3" t="s">
        <v>73</v>
      </c>
      <c r="J56" s="6">
        <v>10944</v>
      </c>
    </row>
    <row r="57" spans="1:10" x14ac:dyDescent="0.25">
      <c r="A57" s="3" t="s">
        <v>22</v>
      </c>
      <c r="B57" s="3">
        <v>51589682</v>
      </c>
      <c r="C57" s="7">
        <v>25</v>
      </c>
      <c r="D57" s="5">
        <v>44874</v>
      </c>
      <c r="E57" s="5">
        <v>45009</v>
      </c>
      <c r="F57" s="3" t="s">
        <v>71</v>
      </c>
      <c r="G57" s="5">
        <v>44930</v>
      </c>
      <c r="H57" s="5">
        <v>44957</v>
      </c>
      <c r="I57" s="3" t="s">
        <v>73</v>
      </c>
      <c r="J57" s="6">
        <v>411.5</v>
      </c>
    </row>
    <row r="58" spans="1:10" x14ac:dyDescent="0.25">
      <c r="A58" s="3" t="s">
        <v>6</v>
      </c>
      <c r="B58" s="3">
        <v>51591752</v>
      </c>
      <c r="C58" s="7">
        <v>500</v>
      </c>
      <c r="D58" s="5">
        <v>44879</v>
      </c>
      <c r="E58" s="5">
        <v>45016</v>
      </c>
      <c r="F58" s="3" t="s">
        <v>71</v>
      </c>
      <c r="G58" s="5">
        <v>44931</v>
      </c>
      <c r="H58" s="5">
        <v>44962</v>
      </c>
      <c r="I58" s="3" t="s">
        <v>73</v>
      </c>
      <c r="J58" s="6">
        <v>18240</v>
      </c>
    </row>
    <row r="59" spans="1:10" x14ac:dyDescent="0.25">
      <c r="A59" s="3" t="s">
        <v>87</v>
      </c>
      <c r="B59" s="3">
        <v>51591753</v>
      </c>
      <c r="C59" s="7">
        <v>75</v>
      </c>
      <c r="D59" s="5">
        <v>44879</v>
      </c>
      <c r="E59" s="5">
        <v>44999</v>
      </c>
      <c r="F59" s="3" t="s">
        <v>71</v>
      </c>
      <c r="G59" s="5">
        <v>44980</v>
      </c>
      <c r="H59" s="5">
        <v>44989</v>
      </c>
      <c r="I59" s="3" t="s">
        <v>72</v>
      </c>
      <c r="J59" s="6">
        <v>3412.5</v>
      </c>
    </row>
    <row r="60" spans="1:10" x14ac:dyDescent="0.25">
      <c r="A60" s="3" t="s">
        <v>34</v>
      </c>
      <c r="B60" s="3">
        <v>51592016</v>
      </c>
      <c r="C60" s="7">
        <v>20</v>
      </c>
      <c r="D60" s="5">
        <v>44880</v>
      </c>
      <c r="E60" s="5">
        <v>44980</v>
      </c>
      <c r="F60" s="3" t="s">
        <v>71</v>
      </c>
      <c r="G60" s="5">
        <v>44971</v>
      </c>
      <c r="H60" s="5">
        <v>44963</v>
      </c>
      <c r="I60" s="3" t="s">
        <v>72</v>
      </c>
      <c r="J60" s="6">
        <v>197.4</v>
      </c>
    </row>
    <row r="61" spans="1:10" x14ac:dyDescent="0.25">
      <c r="A61" s="3" t="s">
        <v>1</v>
      </c>
      <c r="B61" s="3">
        <v>51592019</v>
      </c>
      <c r="C61" s="7">
        <v>25</v>
      </c>
      <c r="D61" s="5">
        <v>44880</v>
      </c>
      <c r="E61" s="5">
        <v>44991</v>
      </c>
      <c r="F61" s="3" t="s">
        <v>71</v>
      </c>
      <c r="G61" s="5">
        <v>44943</v>
      </c>
      <c r="H61" s="5">
        <v>44963</v>
      </c>
      <c r="I61" s="3" t="s">
        <v>73</v>
      </c>
      <c r="J61" s="6">
        <v>615.75</v>
      </c>
    </row>
    <row r="62" spans="1:10" x14ac:dyDescent="0.25">
      <c r="A62" s="3" t="s">
        <v>6</v>
      </c>
      <c r="B62" s="3">
        <v>51592622</v>
      </c>
      <c r="C62" s="7">
        <v>750</v>
      </c>
      <c r="D62" s="5">
        <v>44881</v>
      </c>
      <c r="E62" s="5">
        <v>45016</v>
      </c>
      <c r="F62" s="3" t="s">
        <v>71</v>
      </c>
      <c r="G62" s="5">
        <v>44931</v>
      </c>
      <c r="H62" s="5">
        <v>44967</v>
      </c>
      <c r="I62" s="3" t="s">
        <v>73</v>
      </c>
      <c r="J62" s="6">
        <v>27360</v>
      </c>
    </row>
    <row r="63" spans="1:10" x14ac:dyDescent="0.25">
      <c r="A63" s="3" t="s">
        <v>88</v>
      </c>
      <c r="B63" s="3">
        <v>51592829</v>
      </c>
      <c r="C63" s="7">
        <v>25</v>
      </c>
      <c r="D63" s="5">
        <v>44881</v>
      </c>
      <c r="E63" s="5">
        <v>45022</v>
      </c>
      <c r="F63" s="3" t="s">
        <v>71</v>
      </c>
      <c r="G63" s="5">
        <v>44951</v>
      </c>
      <c r="H63" s="5">
        <v>44966</v>
      </c>
      <c r="I63" s="3" t="s">
        <v>73</v>
      </c>
      <c r="J63" s="6">
        <v>2941.5</v>
      </c>
    </row>
    <row r="64" spans="1:10" x14ac:dyDescent="0.25">
      <c r="A64" s="3" t="s">
        <v>39</v>
      </c>
      <c r="B64" s="3">
        <v>51593405</v>
      </c>
      <c r="C64" s="7">
        <v>25</v>
      </c>
      <c r="D64" s="5">
        <v>44882</v>
      </c>
      <c r="E64" s="5">
        <v>44978</v>
      </c>
      <c r="F64" s="3" t="s">
        <v>71</v>
      </c>
      <c r="G64" s="5">
        <v>44966</v>
      </c>
      <c r="H64" s="5">
        <v>44967</v>
      </c>
      <c r="I64" s="3" t="s">
        <v>72</v>
      </c>
      <c r="J64" s="6">
        <v>1327.25</v>
      </c>
    </row>
    <row r="65" spans="1:10" x14ac:dyDescent="0.25">
      <c r="A65" s="3" t="s">
        <v>57</v>
      </c>
      <c r="B65" s="3">
        <v>51593409</v>
      </c>
      <c r="C65" s="4">
        <v>1000.15</v>
      </c>
      <c r="D65" s="5">
        <v>44882</v>
      </c>
      <c r="E65" s="5">
        <v>44995</v>
      </c>
      <c r="F65" s="3" t="s">
        <v>71</v>
      </c>
      <c r="G65" s="5">
        <v>44949</v>
      </c>
      <c r="H65" s="5">
        <v>44967</v>
      </c>
      <c r="I65" s="3" t="s">
        <v>73</v>
      </c>
      <c r="J65" s="6">
        <v>6200.93</v>
      </c>
    </row>
    <row r="66" spans="1:10" x14ac:dyDescent="0.25">
      <c r="A66" s="3" t="s">
        <v>28</v>
      </c>
      <c r="B66" s="3">
        <v>51593413</v>
      </c>
      <c r="C66" s="7">
        <v>30</v>
      </c>
      <c r="D66" s="5">
        <v>44882</v>
      </c>
      <c r="E66" s="5">
        <v>44995</v>
      </c>
      <c r="F66" s="3" t="s">
        <v>71</v>
      </c>
      <c r="G66" s="5">
        <v>44958</v>
      </c>
      <c r="H66" s="5">
        <v>44970</v>
      </c>
      <c r="I66" s="3" t="s">
        <v>73</v>
      </c>
      <c r="J66" s="6">
        <v>1344.9</v>
      </c>
    </row>
    <row r="67" spans="1:10" x14ac:dyDescent="0.25">
      <c r="A67" s="3" t="s">
        <v>45</v>
      </c>
      <c r="B67" s="3">
        <v>51594069</v>
      </c>
      <c r="C67" s="7">
        <v>50</v>
      </c>
      <c r="D67" s="5">
        <v>44883</v>
      </c>
      <c r="E67" s="5">
        <v>44991</v>
      </c>
      <c r="F67" s="3" t="s">
        <v>71</v>
      </c>
      <c r="G67" s="5">
        <v>44910</v>
      </c>
      <c r="H67" s="5">
        <v>44970</v>
      </c>
      <c r="I67" s="3" t="s">
        <v>73</v>
      </c>
      <c r="J67" s="6">
        <v>3471.5</v>
      </c>
    </row>
    <row r="68" spans="1:10" x14ac:dyDescent="0.25">
      <c r="A68" s="3" t="s">
        <v>35</v>
      </c>
      <c r="B68" s="3">
        <v>51594070</v>
      </c>
      <c r="C68" s="7">
        <v>25</v>
      </c>
      <c r="D68" s="5">
        <v>44883</v>
      </c>
      <c r="E68" s="5">
        <v>44991</v>
      </c>
      <c r="F68" s="3" t="s">
        <v>71</v>
      </c>
      <c r="G68" s="5">
        <v>44943</v>
      </c>
      <c r="H68" s="5">
        <v>44970</v>
      </c>
      <c r="I68" s="3" t="s">
        <v>73</v>
      </c>
      <c r="J68" s="6">
        <v>645.75</v>
      </c>
    </row>
    <row r="69" spans="1:10" x14ac:dyDescent="0.25">
      <c r="A69" s="3" t="s">
        <v>36</v>
      </c>
      <c r="B69" s="3">
        <v>51594489</v>
      </c>
      <c r="C69" s="7">
        <v>50</v>
      </c>
      <c r="D69" s="5">
        <v>44886</v>
      </c>
      <c r="E69" s="5">
        <v>45029</v>
      </c>
      <c r="F69" s="3" t="s">
        <v>71</v>
      </c>
      <c r="G69" s="5">
        <v>44950</v>
      </c>
      <c r="H69" s="5">
        <v>44970</v>
      </c>
      <c r="I69" s="3" t="s">
        <v>73</v>
      </c>
      <c r="J69" s="6">
        <v>996.5</v>
      </c>
    </row>
    <row r="70" spans="1:10" x14ac:dyDescent="0.25">
      <c r="A70" s="3" t="s">
        <v>30</v>
      </c>
      <c r="B70" s="3">
        <v>51594493</v>
      </c>
      <c r="C70" s="7">
        <v>25</v>
      </c>
      <c r="D70" s="5">
        <v>44886</v>
      </c>
      <c r="E70" s="5">
        <v>44995</v>
      </c>
      <c r="F70" s="3" t="s">
        <v>71</v>
      </c>
      <c r="G70" s="5">
        <v>44958</v>
      </c>
      <c r="H70" s="5">
        <v>44970</v>
      </c>
      <c r="I70" s="3" t="s">
        <v>73</v>
      </c>
      <c r="J70" s="6">
        <v>5863.75</v>
      </c>
    </row>
    <row r="71" spans="1:10" x14ac:dyDescent="0.25">
      <c r="A71" s="3" t="s">
        <v>29</v>
      </c>
      <c r="B71" s="3">
        <v>51594496</v>
      </c>
      <c r="C71" s="7">
        <v>200</v>
      </c>
      <c r="D71" s="5">
        <v>44886</v>
      </c>
      <c r="E71" s="5">
        <v>44995</v>
      </c>
      <c r="F71" s="3" t="s">
        <v>71</v>
      </c>
      <c r="G71" s="5">
        <v>44958</v>
      </c>
      <c r="H71" s="5">
        <v>44971</v>
      </c>
      <c r="I71" s="3" t="s">
        <v>73</v>
      </c>
      <c r="J71" s="6">
        <v>4162</v>
      </c>
    </row>
    <row r="72" spans="1:10" x14ac:dyDescent="0.25">
      <c r="A72" s="3" t="s">
        <v>51</v>
      </c>
      <c r="B72" s="3">
        <v>51594554</v>
      </c>
      <c r="C72" s="7">
        <v>50</v>
      </c>
      <c r="D72" s="5">
        <v>44886</v>
      </c>
      <c r="E72" s="5">
        <v>45012</v>
      </c>
      <c r="F72" s="3" t="s">
        <v>71</v>
      </c>
      <c r="G72" s="5">
        <v>44935</v>
      </c>
      <c r="H72" s="5">
        <v>44970</v>
      </c>
      <c r="I72" s="3" t="s">
        <v>73</v>
      </c>
      <c r="J72" s="6">
        <v>8325</v>
      </c>
    </row>
    <row r="73" spans="1:10" x14ac:dyDescent="0.25">
      <c r="A73" s="3" t="s">
        <v>43</v>
      </c>
      <c r="B73" s="3">
        <v>51594667</v>
      </c>
      <c r="C73" s="7">
        <v>25</v>
      </c>
      <c r="D73" s="5">
        <v>44886</v>
      </c>
      <c r="E73" s="5">
        <v>44995</v>
      </c>
      <c r="F73" s="3" t="s">
        <v>71</v>
      </c>
      <c r="G73" s="5">
        <v>44958</v>
      </c>
      <c r="H73" s="5">
        <v>44970</v>
      </c>
      <c r="I73" s="3" t="s">
        <v>73</v>
      </c>
      <c r="J73" s="6">
        <v>528</v>
      </c>
    </row>
    <row r="74" spans="1:10" x14ac:dyDescent="0.25">
      <c r="A74" s="3" t="s">
        <v>56</v>
      </c>
      <c r="B74" s="3">
        <v>51595084</v>
      </c>
      <c r="C74" s="7">
        <v>25</v>
      </c>
      <c r="D74" s="5">
        <v>44887</v>
      </c>
      <c r="E74" s="5">
        <v>45014</v>
      </c>
      <c r="F74" s="3" t="s">
        <v>71</v>
      </c>
      <c r="G74" s="5">
        <v>45005</v>
      </c>
      <c r="H74" s="5">
        <v>44970</v>
      </c>
      <c r="I74" s="3" t="s">
        <v>72</v>
      </c>
      <c r="J74" s="6">
        <v>594</v>
      </c>
    </row>
    <row r="75" spans="1:10" x14ac:dyDescent="0.25">
      <c r="A75" s="3" t="s">
        <v>25</v>
      </c>
      <c r="B75" s="3">
        <v>51595086</v>
      </c>
      <c r="C75" s="7">
        <v>12</v>
      </c>
      <c r="D75" s="5">
        <v>44887</v>
      </c>
      <c r="E75" s="5">
        <v>44970</v>
      </c>
      <c r="F75" s="3" t="s">
        <v>71</v>
      </c>
      <c r="G75" s="5">
        <v>44959</v>
      </c>
      <c r="H75" s="5">
        <v>44970</v>
      </c>
      <c r="I75" s="3" t="s">
        <v>72</v>
      </c>
      <c r="J75" s="6">
        <v>637.79999999999995</v>
      </c>
    </row>
    <row r="76" spans="1:10" x14ac:dyDescent="0.25">
      <c r="A76" s="3" t="s">
        <v>6</v>
      </c>
      <c r="B76" s="3">
        <v>51595281</v>
      </c>
      <c r="C76" s="7">
        <v>500</v>
      </c>
      <c r="D76" s="5">
        <v>44887</v>
      </c>
      <c r="E76" s="5">
        <v>44995</v>
      </c>
      <c r="F76" s="3" t="s">
        <v>71</v>
      </c>
      <c r="G76" s="5">
        <v>44971</v>
      </c>
      <c r="H76" s="5">
        <v>44996</v>
      </c>
      <c r="I76" s="3" t="s">
        <v>72</v>
      </c>
      <c r="J76" s="6">
        <v>18240</v>
      </c>
    </row>
    <row r="77" spans="1:10" x14ac:dyDescent="0.25">
      <c r="A77" s="3" t="s">
        <v>57</v>
      </c>
      <c r="B77" s="3">
        <v>51595690</v>
      </c>
      <c r="C77" s="4">
        <v>1000.15</v>
      </c>
      <c r="D77" s="5">
        <v>44888</v>
      </c>
      <c r="E77" s="5">
        <v>45047</v>
      </c>
      <c r="F77" s="3" t="s">
        <v>71</v>
      </c>
      <c r="G77" s="5">
        <v>44967</v>
      </c>
      <c r="H77" s="5">
        <v>44991</v>
      </c>
      <c r="I77" s="3" t="s">
        <v>73</v>
      </c>
      <c r="J77" s="6">
        <v>6200.93</v>
      </c>
    </row>
    <row r="78" spans="1:10" x14ac:dyDescent="0.25">
      <c r="A78" s="3" t="s">
        <v>76</v>
      </c>
      <c r="B78" s="3">
        <v>51596411</v>
      </c>
      <c r="C78" s="4">
        <v>8137.85</v>
      </c>
      <c r="D78" s="5">
        <v>44889</v>
      </c>
      <c r="E78" s="5">
        <v>45016</v>
      </c>
      <c r="F78" s="3" t="s">
        <v>71</v>
      </c>
      <c r="G78" s="5">
        <v>44958</v>
      </c>
      <c r="H78" s="5">
        <v>44957</v>
      </c>
      <c r="I78" s="3" t="s">
        <v>73</v>
      </c>
      <c r="J78" s="6">
        <v>49233.99</v>
      </c>
    </row>
    <row r="79" spans="1:10" x14ac:dyDescent="0.25">
      <c r="A79" s="3" t="s">
        <v>34</v>
      </c>
      <c r="B79" s="3">
        <v>51597252</v>
      </c>
      <c r="C79" s="7">
        <v>20</v>
      </c>
      <c r="D79" s="5">
        <v>44893</v>
      </c>
      <c r="E79" s="5">
        <v>44980</v>
      </c>
      <c r="F79" s="3" t="s">
        <v>71</v>
      </c>
      <c r="G79" s="5">
        <v>44971</v>
      </c>
      <c r="H79" s="5">
        <v>44974</v>
      </c>
      <c r="I79" s="3" t="s">
        <v>72</v>
      </c>
      <c r="J79" s="6">
        <v>197.4</v>
      </c>
    </row>
    <row r="80" spans="1:10" x14ac:dyDescent="0.25">
      <c r="A80" s="3" t="s">
        <v>89</v>
      </c>
      <c r="B80" s="3">
        <v>51597671</v>
      </c>
      <c r="C80" s="7">
        <v>425</v>
      </c>
      <c r="D80" s="5">
        <v>44894</v>
      </c>
      <c r="E80" s="5">
        <v>44995</v>
      </c>
      <c r="F80" s="3" t="s">
        <v>71</v>
      </c>
      <c r="G80" s="5">
        <v>44958</v>
      </c>
      <c r="H80" s="5">
        <v>44977</v>
      </c>
      <c r="I80" s="3" t="s">
        <v>73</v>
      </c>
      <c r="J80" s="6">
        <v>2312</v>
      </c>
    </row>
    <row r="81" spans="1:10" x14ac:dyDescent="0.25">
      <c r="A81" s="3" t="s">
        <v>32</v>
      </c>
      <c r="B81" s="3">
        <v>51598325</v>
      </c>
      <c r="C81" s="7">
        <v>75</v>
      </c>
      <c r="D81" s="5">
        <v>44895</v>
      </c>
      <c r="E81" s="5">
        <v>45026</v>
      </c>
      <c r="F81" s="3" t="s">
        <v>71</v>
      </c>
      <c r="G81" s="5">
        <v>44949</v>
      </c>
      <c r="H81" s="5">
        <v>44977</v>
      </c>
      <c r="I81" s="3" t="s">
        <v>73</v>
      </c>
      <c r="J81" s="6">
        <v>1986.75</v>
      </c>
    </row>
    <row r="82" spans="1:10" x14ac:dyDescent="0.25">
      <c r="A82" s="3" t="s">
        <v>49</v>
      </c>
      <c r="B82" s="3">
        <v>51598331</v>
      </c>
      <c r="C82" s="7">
        <v>15</v>
      </c>
      <c r="D82" s="5">
        <v>44895</v>
      </c>
      <c r="E82" s="5">
        <v>44995</v>
      </c>
      <c r="F82" s="3" t="s">
        <v>71</v>
      </c>
      <c r="G82" s="5">
        <v>44949</v>
      </c>
      <c r="H82" s="5">
        <v>44977</v>
      </c>
      <c r="I82" s="3" t="s">
        <v>73</v>
      </c>
      <c r="J82" s="6">
        <v>63.6</v>
      </c>
    </row>
    <row r="83" spans="1:10" x14ac:dyDescent="0.25">
      <c r="A83" s="3" t="s">
        <v>82</v>
      </c>
      <c r="B83" s="3">
        <v>51598639</v>
      </c>
      <c r="C83" s="7">
        <v>100</v>
      </c>
      <c r="D83" s="5">
        <v>44896</v>
      </c>
      <c r="E83" s="5">
        <v>45194</v>
      </c>
      <c r="F83" s="3" t="s">
        <v>71</v>
      </c>
      <c r="G83" s="5">
        <v>45117</v>
      </c>
      <c r="H83" s="5">
        <v>45194</v>
      </c>
      <c r="I83" s="3" t="s">
        <v>73</v>
      </c>
      <c r="J83" s="6">
        <v>2768</v>
      </c>
    </row>
    <row r="84" spans="1:10" x14ac:dyDescent="0.25">
      <c r="A84" s="3" t="s">
        <v>90</v>
      </c>
      <c r="B84" s="3">
        <v>51599319</v>
      </c>
      <c r="C84" s="7">
        <v>4</v>
      </c>
      <c r="D84" s="5">
        <v>44897</v>
      </c>
      <c r="E84" s="5">
        <v>44995</v>
      </c>
      <c r="F84" s="3" t="s">
        <v>71</v>
      </c>
      <c r="G84" s="5">
        <v>44958</v>
      </c>
      <c r="H84" s="5">
        <v>44987</v>
      </c>
      <c r="I84" s="3" t="s">
        <v>73</v>
      </c>
      <c r="J84" s="6">
        <v>18.399999999999999</v>
      </c>
    </row>
    <row r="85" spans="1:10" x14ac:dyDescent="0.25">
      <c r="A85" s="3" t="s">
        <v>74</v>
      </c>
      <c r="B85" s="3">
        <v>51599322</v>
      </c>
      <c r="C85" s="7">
        <v>800</v>
      </c>
      <c r="D85" s="5">
        <v>44897</v>
      </c>
      <c r="E85" s="5">
        <v>45009</v>
      </c>
      <c r="F85" s="3" t="s">
        <v>71</v>
      </c>
      <c r="G85" s="5">
        <v>44986</v>
      </c>
      <c r="H85" s="5">
        <v>45007</v>
      </c>
      <c r="I85" s="3" t="s">
        <v>72</v>
      </c>
      <c r="J85" s="6">
        <v>9504</v>
      </c>
    </row>
    <row r="86" spans="1:10" x14ac:dyDescent="0.25">
      <c r="A86" s="3" t="s">
        <v>91</v>
      </c>
      <c r="B86" s="3">
        <v>51599872</v>
      </c>
      <c r="C86" s="7">
        <v>100</v>
      </c>
      <c r="D86" s="5">
        <v>44900</v>
      </c>
      <c r="E86" s="5">
        <v>45030</v>
      </c>
      <c r="F86" s="3" t="s">
        <v>71</v>
      </c>
      <c r="G86" s="5">
        <v>44945</v>
      </c>
      <c r="H86" s="5">
        <v>44991</v>
      </c>
      <c r="I86" s="3" t="s">
        <v>73</v>
      </c>
      <c r="J86" s="6">
        <v>6053</v>
      </c>
    </row>
    <row r="87" spans="1:10" x14ac:dyDescent="0.25">
      <c r="A87" s="3" t="s">
        <v>20</v>
      </c>
      <c r="B87" s="3">
        <v>51599874</v>
      </c>
      <c r="C87" s="7">
        <v>50</v>
      </c>
      <c r="D87" s="5">
        <v>44900</v>
      </c>
      <c r="E87" s="5">
        <v>45030</v>
      </c>
      <c r="F87" s="3" t="s">
        <v>71</v>
      </c>
      <c r="G87" s="5">
        <v>44945</v>
      </c>
      <c r="H87" s="5">
        <v>44991</v>
      </c>
      <c r="I87" s="3" t="s">
        <v>73</v>
      </c>
      <c r="J87" s="6">
        <v>570</v>
      </c>
    </row>
    <row r="88" spans="1:10" x14ac:dyDescent="0.25">
      <c r="A88" s="3" t="s">
        <v>80</v>
      </c>
      <c r="B88" s="3">
        <v>51599922</v>
      </c>
      <c r="C88" s="7">
        <v>50</v>
      </c>
      <c r="D88" s="5">
        <v>44900</v>
      </c>
      <c r="E88" s="5">
        <v>44980</v>
      </c>
      <c r="F88" s="3" t="s">
        <v>71</v>
      </c>
      <c r="G88" s="5">
        <v>44967</v>
      </c>
      <c r="H88" s="5">
        <v>44985</v>
      </c>
      <c r="I88" s="3" t="s">
        <v>72</v>
      </c>
      <c r="J88" s="6">
        <v>692.5</v>
      </c>
    </row>
    <row r="89" spans="1:10" x14ac:dyDescent="0.25">
      <c r="A89" s="3" t="s">
        <v>33</v>
      </c>
      <c r="B89" s="3">
        <v>51600341</v>
      </c>
      <c r="C89" s="7">
        <v>300</v>
      </c>
      <c r="D89" s="5">
        <v>44901</v>
      </c>
      <c r="E89" s="5">
        <v>45023</v>
      </c>
      <c r="F89" s="3" t="s">
        <v>71</v>
      </c>
      <c r="G89" s="5">
        <v>44944</v>
      </c>
      <c r="H89" s="5">
        <v>44986</v>
      </c>
      <c r="I89" s="3" t="s">
        <v>73</v>
      </c>
      <c r="J89" s="6">
        <v>8115</v>
      </c>
    </row>
    <row r="90" spans="1:10" x14ac:dyDescent="0.25">
      <c r="A90" s="3" t="s">
        <v>33</v>
      </c>
      <c r="B90" s="3">
        <v>51600343</v>
      </c>
      <c r="C90" s="7">
        <v>200</v>
      </c>
      <c r="D90" s="5">
        <v>44901</v>
      </c>
      <c r="E90" s="5">
        <v>45023</v>
      </c>
      <c r="F90" s="3" t="s">
        <v>71</v>
      </c>
      <c r="G90" s="5">
        <v>44944</v>
      </c>
      <c r="H90" s="5">
        <v>45007</v>
      </c>
      <c r="I90" s="3" t="s">
        <v>73</v>
      </c>
      <c r="J90" s="6">
        <v>5410</v>
      </c>
    </row>
    <row r="91" spans="1:10" x14ac:dyDescent="0.25">
      <c r="A91" s="3" t="s">
        <v>33</v>
      </c>
      <c r="B91" s="3">
        <v>51600361</v>
      </c>
      <c r="C91" s="7">
        <v>200</v>
      </c>
      <c r="D91" s="5">
        <v>44901</v>
      </c>
      <c r="E91" s="5">
        <v>45108</v>
      </c>
      <c r="F91" s="3" t="s">
        <v>71</v>
      </c>
      <c r="G91" s="5">
        <v>45029</v>
      </c>
      <c r="H91" s="5">
        <v>45108</v>
      </c>
      <c r="I91" s="3" t="s">
        <v>73</v>
      </c>
      <c r="J91" s="6">
        <v>5410</v>
      </c>
    </row>
    <row r="92" spans="1:10" x14ac:dyDescent="0.25">
      <c r="A92" s="3" t="s">
        <v>92</v>
      </c>
      <c r="B92" s="3">
        <v>51600811</v>
      </c>
      <c r="C92" s="7">
        <v>19</v>
      </c>
      <c r="D92" s="5">
        <v>44902</v>
      </c>
      <c r="E92" s="5">
        <v>44995</v>
      </c>
      <c r="F92" s="3" t="s">
        <v>71</v>
      </c>
      <c r="G92" s="5">
        <v>44958</v>
      </c>
      <c r="H92" s="5">
        <v>45008</v>
      </c>
      <c r="I92" s="3" t="s">
        <v>73</v>
      </c>
      <c r="J92" s="6">
        <v>1478.96</v>
      </c>
    </row>
    <row r="93" spans="1:10" x14ac:dyDescent="0.25">
      <c r="A93" s="3" t="s">
        <v>74</v>
      </c>
      <c r="B93" s="3">
        <v>51601075</v>
      </c>
      <c r="C93" s="7">
        <v>125</v>
      </c>
      <c r="D93" s="5">
        <v>44902</v>
      </c>
      <c r="E93" s="5">
        <v>44979</v>
      </c>
      <c r="F93" s="3" t="s">
        <v>71</v>
      </c>
      <c r="G93" s="5">
        <v>44957</v>
      </c>
      <c r="H93" s="5">
        <v>45094</v>
      </c>
      <c r="I93" s="3" t="s">
        <v>72</v>
      </c>
      <c r="J93" s="6">
        <v>1485</v>
      </c>
    </row>
    <row r="94" spans="1:10" x14ac:dyDescent="0.25">
      <c r="A94" s="3" t="s">
        <v>76</v>
      </c>
      <c r="B94" s="3">
        <v>51601819</v>
      </c>
      <c r="C94" s="4">
        <v>3720.16</v>
      </c>
      <c r="D94" s="5">
        <v>44903</v>
      </c>
      <c r="E94" s="5">
        <v>45039</v>
      </c>
      <c r="F94" s="3" t="s">
        <v>71</v>
      </c>
      <c r="G94" s="5">
        <v>44960</v>
      </c>
      <c r="H94" s="5">
        <v>44974</v>
      </c>
      <c r="I94" s="3" t="s">
        <v>73</v>
      </c>
      <c r="J94" s="6">
        <v>22506.97</v>
      </c>
    </row>
    <row r="95" spans="1:10" x14ac:dyDescent="0.25">
      <c r="A95" s="3" t="s">
        <v>47</v>
      </c>
      <c r="B95" s="3">
        <v>51602098</v>
      </c>
      <c r="C95" s="7">
        <v>25</v>
      </c>
      <c r="D95" s="5">
        <v>44904</v>
      </c>
      <c r="E95" s="5">
        <v>44994</v>
      </c>
      <c r="F95" s="3" t="s">
        <v>71</v>
      </c>
      <c r="G95" s="5">
        <v>44985</v>
      </c>
      <c r="H95" s="5">
        <v>44917</v>
      </c>
      <c r="I95" s="3" t="s">
        <v>72</v>
      </c>
      <c r="J95" s="6">
        <v>1073.75</v>
      </c>
    </row>
    <row r="96" spans="1:10" x14ac:dyDescent="0.25">
      <c r="A96" s="3" t="s">
        <v>28</v>
      </c>
      <c r="B96" s="3">
        <v>51602762</v>
      </c>
      <c r="C96" s="7">
        <v>180</v>
      </c>
      <c r="D96" s="5">
        <v>44907</v>
      </c>
      <c r="E96" s="5">
        <v>45056</v>
      </c>
      <c r="F96" s="3" t="s">
        <v>71</v>
      </c>
      <c r="G96" s="5">
        <v>44977</v>
      </c>
      <c r="H96" s="5">
        <v>44990</v>
      </c>
      <c r="I96" s="3" t="s">
        <v>73</v>
      </c>
      <c r="J96" s="6">
        <v>8069.4</v>
      </c>
    </row>
    <row r="97" spans="1:10" x14ac:dyDescent="0.25">
      <c r="A97" s="3" t="s">
        <v>2</v>
      </c>
      <c r="B97" s="3">
        <v>51602765</v>
      </c>
      <c r="C97" s="7">
        <v>25</v>
      </c>
      <c r="D97" s="5">
        <v>44907</v>
      </c>
      <c r="E97" s="5">
        <v>45023</v>
      </c>
      <c r="F97" s="3" t="s">
        <v>71</v>
      </c>
      <c r="G97" s="5">
        <v>44944</v>
      </c>
      <c r="H97" s="5">
        <v>44988</v>
      </c>
      <c r="I97" s="3" t="s">
        <v>73</v>
      </c>
      <c r="J97" s="6">
        <v>174.5</v>
      </c>
    </row>
    <row r="98" spans="1:10" x14ac:dyDescent="0.25">
      <c r="A98" s="3" t="s">
        <v>12</v>
      </c>
      <c r="B98" s="3">
        <v>51602766</v>
      </c>
      <c r="C98" s="7">
        <v>50</v>
      </c>
      <c r="D98" s="5">
        <v>44907</v>
      </c>
      <c r="E98" s="5">
        <v>45037</v>
      </c>
      <c r="F98" s="3" t="s">
        <v>71</v>
      </c>
      <c r="G98" s="5">
        <v>44957</v>
      </c>
      <c r="H98" s="5">
        <v>45037</v>
      </c>
      <c r="I98" s="3" t="s">
        <v>73</v>
      </c>
      <c r="J98" s="6">
        <v>735</v>
      </c>
    </row>
    <row r="99" spans="1:10" x14ac:dyDescent="0.25">
      <c r="A99" s="3" t="s">
        <v>49</v>
      </c>
      <c r="B99" s="3">
        <v>51603383</v>
      </c>
      <c r="C99" s="7">
        <v>75</v>
      </c>
      <c r="D99" s="5">
        <v>44908</v>
      </c>
      <c r="E99" s="5">
        <v>44995</v>
      </c>
      <c r="F99" s="3" t="s">
        <v>71</v>
      </c>
      <c r="G99" s="5">
        <v>44949</v>
      </c>
      <c r="H99" s="5">
        <v>44991</v>
      </c>
      <c r="I99" s="3" t="s">
        <v>73</v>
      </c>
      <c r="J99" s="6">
        <v>318</v>
      </c>
    </row>
    <row r="100" spans="1:10" x14ac:dyDescent="0.25">
      <c r="A100" s="3" t="s">
        <v>93</v>
      </c>
      <c r="B100" s="3">
        <v>51603385</v>
      </c>
      <c r="C100" s="7">
        <v>2500</v>
      </c>
      <c r="D100" s="5">
        <v>44908</v>
      </c>
      <c r="E100" s="5">
        <v>45054</v>
      </c>
      <c r="F100" s="3" t="s">
        <v>71</v>
      </c>
      <c r="G100" s="5">
        <v>44977</v>
      </c>
      <c r="H100" s="5">
        <v>44991</v>
      </c>
      <c r="I100" s="3" t="s">
        <v>73</v>
      </c>
      <c r="J100" s="6">
        <v>20025</v>
      </c>
    </row>
    <row r="101" spans="1:10" x14ac:dyDescent="0.25">
      <c r="A101" s="3" t="s">
        <v>93</v>
      </c>
      <c r="B101" s="3">
        <v>51603386</v>
      </c>
      <c r="C101" s="7">
        <v>3000</v>
      </c>
      <c r="D101" s="5">
        <v>44908</v>
      </c>
      <c r="E101" s="5">
        <v>45046</v>
      </c>
      <c r="F101" s="3" t="s">
        <v>71</v>
      </c>
      <c r="G101" s="5">
        <v>44966</v>
      </c>
      <c r="H101" s="5">
        <v>45046</v>
      </c>
      <c r="I101" s="3" t="s">
        <v>73</v>
      </c>
      <c r="J101" s="6">
        <v>24030</v>
      </c>
    </row>
    <row r="102" spans="1:10" x14ac:dyDescent="0.25">
      <c r="A102" s="3" t="s">
        <v>94</v>
      </c>
      <c r="B102" s="3">
        <v>51604943</v>
      </c>
      <c r="C102" s="7">
        <v>25</v>
      </c>
      <c r="D102" s="5">
        <v>44910</v>
      </c>
      <c r="E102" s="5">
        <v>45044</v>
      </c>
      <c r="F102" s="3" t="s">
        <v>71</v>
      </c>
      <c r="G102" s="5">
        <v>44964</v>
      </c>
      <c r="H102" s="5">
        <v>45044</v>
      </c>
      <c r="I102" s="3" t="s">
        <v>73</v>
      </c>
      <c r="J102" s="6">
        <v>181.25</v>
      </c>
    </row>
    <row r="103" spans="1:10" x14ac:dyDescent="0.25">
      <c r="A103" s="3" t="s">
        <v>48</v>
      </c>
      <c r="B103" s="3">
        <v>51606303</v>
      </c>
      <c r="C103" s="7">
        <v>150</v>
      </c>
      <c r="D103" s="5">
        <v>44914</v>
      </c>
      <c r="E103" s="5">
        <v>45002</v>
      </c>
      <c r="F103" s="3" t="s">
        <v>71</v>
      </c>
      <c r="G103" s="5">
        <v>44951</v>
      </c>
      <c r="H103" s="5">
        <v>44997</v>
      </c>
      <c r="I103" s="3" t="s">
        <v>73</v>
      </c>
      <c r="J103" s="6">
        <v>4774.5</v>
      </c>
    </row>
    <row r="104" spans="1:10" x14ac:dyDescent="0.25">
      <c r="A104" s="3" t="s">
        <v>57</v>
      </c>
      <c r="B104" s="3">
        <v>51606330</v>
      </c>
      <c r="C104" s="4">
        <v>2000.15</v>
      </c>
      <c r="D104" s="5">
        <v>44914</v>
      </c>
      <c r="E104" s="5">
        <v>45061</v>
      </c>
      <c r="F104" s="3" t="s">
        <v>71</v>
      </c>
      <c r="G104" s="5">
        <v>44981</v>
      </c>
      <c r="H104" s="5">
        <v>45061</v>
      </c>
      <c r="I104" s="3" t="s">
        <v>73</v>
      </c>
      <c r="J104" s="6">
        <v>12400.93</v>
      </c>
    </row>
    <row r="105" spans="1:10" x14ac:dyDescent="0.25">
      <c r="A105" s="3" t="s">
        <v>57</v>
      </c>
      <c r="B105" s="3">
        <v>51606338</v>
      </c>
      <c r="C105" s="4">
        <v>2000.15</v>
      </c>
      <c r="D105" s="5">
        <v>44914</v>
      </c>
      <c r="E105" s="5">
        <v>45061</v>
      </c>
      <c r="F105" s="3" t="s">
        <v>71</v>
      </c>
      <c r="G105" s="5">
        <v>44981</v>
      </c>
      <c r="H105" s="5">
        <v>45061</v>
      </c>
      <c r="I105" s="3" t="s">
        <v>73</v>
      </c>
      <c r="J105" s="6">
        <v>12400.93</v>
      </c>
    </row>
    <row r="106" spans="1:10" x14ac:dyDescent="0.25">
      <c r="A106" s="3" t="s">
        <v>9</v>
      </c>
      <c r="B106" s="3">
        <v>51607254</v>
      </c>
      <c r="C106" s="7">
        <v>1175</v>
      </c>
      <c r="D106" s="5">
        <v>44915</v>
      </c>
      <c r="E106" s="5">
        <v>45020</v>
      </c>
      <c r="F106" s="3" t="s">
        <v>71</v>
      </c>
      <c r="G106" s="5">
        <v>44999</v>
      </c>
      <c r="H106" s="5">
        <v>45074</v>
      </c>
      <c r="I106" s="3" t="s">
        <v>72</v>
      </c>
      <c r="J106" s="6">
        <v>8013.5</v>
      </c>
    </row>
    <row r="107" spans="1:10" x14ac:dyDescent="0.25">
      <c r="A107" s="3" t="s">
        <v>9</v>
      </c>
      <c r="B107" s="3">
        <v>51607255</v>
      </c>
      <c r="C107" s="7">
        <v>1175</v>
      </c>
      <c r="D107" s="5">
        <v>44915</v>
      </c>
      <c r="E107" s="5">
        <v>45112</v>
      </c>
      <c r="F107" s="3" t="s">
        <v>71</v>
      </c>
      <c r="G107" s="5">
        <v>45033</v>
      </c>
      <c r="H107" s="5">
        <v>45112</v>
      </c>
      <c r="I107" s="3" t="s">
        <v>73</v>
      </c>
      <c r="J107" s="6">
        <v>8013.5</v>
      </c>
    </row>
    <row r="108" spans="1:10" x14ac:dyDescent="0.25">
      <c r="A108" s="3" t="s">
        <v>93</v>
      </c>
      <c r="B108" s="3">
        <v>51607259</v>
      </c>
      <c r="C108" s="7">
        <v>3000</v>
      </c>
      <c r="D108" s="5">
        <v>44915</v>
      </c>
      <c r="E108" s="5">
        <v>45098</v>
      </c>
      <c r="F108" s="3" t="s">
        <v>71</v>
      </c>
      <c r="G108" s="5">
        <v>45016</v>
      </c>
      <c r="H108" s="5">
        <v>45098</v>
      </c>
      <c r="I108" s="3" t="s">
        <v>73</v>
      </c>
      <c r="J108" s="6">
        <v>24030</v>
      </c>
    </row>
    <row r="109" spans="1:10" x14ac:dyDescent="0.25">
      <c r="A109" s="3" t="s">
        <v>8</v>
      </c>
      <c r="B109" s="3">
        <v>51607261</v>
      </c>
      <c r="C109" s="7">
        <v>1000</v>
      </c>
      <c r="D109" s="5">
        <v>44915</v>
      </c>
      <c r="E109" s="5">
        <v>45060</v>
      </c>
      <c r="F109" s="3" t="s">
        <v>71</v>
      </c>
      <c r="G109" s="5">
        <v>44980</v>
      </c>
      <c r="H109" s="5">
        <v>45060</v>
      </c>
      <c r="I109" s="3" t="s">
        <v>73</v>
      </c>
      <c r="J109" s="6">
        <v>32070</v>
      </c>
    </row>
    <row r="110" spans="1:10" x14ac:dyDescent="0.25">
      <c r="A110" s="3" t="s">
        <v>24</v>
      </c>
      <c r="B110" s="3">
        <v>51607263</v>
      </c>
      <c r="C110" s="7">
        <v>60</v>
      </c>
      <c r="D110" s="5">
        <v>44915</v>
      </c>
      <c r="E110" s="5">
        <v>44967</v>
      </c>
      <c r="F110" s="3" t="s">
        <v>71</v>
      </c>
      <c r="G110" s="5">
        <v>44958</v>
      </c>
      <c r="H110" s="5">
        <v>44942</v>
      </c>
      <c r="I110" s="3" t="s">
        <v>72</v>
      </c>
      <c r="J110" s="6">
        <v>499.8</v>
      </c>
    </row>
    <row r="111" spans="1:10" x14ac:dyDescent="0.25">
      <c r="A111" s="3" t="s">
        <v>95</v>
      </c>
      <c r="B111" s="3">
        <v>51607430</v>
      </c>
      <c r="C111" s="7">
        <v>40</v>
      </c>
      <c r="D111" s="5">
        <v>44915</v>
      </c>
      <c r="E111" s="5">
        <v>45060</v>
      </c>
      <c r="F111" s="3" t="s">
        <v>71</v>
      </c>
      <c r="G111" s="5">
        <v>44980</v>
      </c>
      <c r="H111" s="5">
        <v>45060</v>
      </c>
      <c r="I111" s="3" t="s">
        <v>73</v>
      </c>
      <c r="J111" s="6">
        <v>572</v>
      </c>
    </row>
    <row r="112" spans="1:10" x14ac:dyDescent="0.25">
      <c r="A112" s="3" t="s">
        <v>15</v>
      </c>
      <c r="B112" s="3">
        <v>51607432</v>
      </c>
      <c r="C112" s="7">
        <v>50</v>
      </c>
      <c r="D112" s="5">
        <v>44915</v>
      </c>
      <c r="E112" s="5">
        <v>45023</v>
      </c>
      <c r="F112" s="3" t="s">
        <v>71</v>
      </c>
      <c r="G112" s="5">
        <v>44944</v>
      </c>
      <c r="H112" s="5">
        <v>45062</v>
      </c>
      <c r="I112" s="3" t="s">
        <v>73</v>
      </c>
      <c r="J112" s="6">
        <v>1169</v>
      </c>
    </row>
    <row r="113" spans="1:10" x14ac:dyDescent="0.25">
      <c r="A113" s="3" t="s">
        <v>53</v>
      </c>
      <c r="B113" s="3">
        <v>51607433</v>
      </c>
      <c r="C113" s="7">
        <v>25</v>
      </c>
      <c r="D113" s="5">
        <v>44915</v>
      </c>
      <c r="E113" s="5">
        <v>44967</v>
      </c>
      <c r="F113" s="3" t="s">
        <v>71</v>
      </c>
      <c r="G113" s="5">
        <v>44957</v>
      </c>
      <c r="H113" s="5">
        <v>44993</v>
      </c>
      <c r="I113" s="3" t="s">
        <v>72</v>
      </c>
      <c r="J113" s="6">
        <v>6194</v>
      </c>
    </row>
    <row r="114" spans="1:10" x14ac:dyDescent="0.25">
      <c r="A114" s="3" t="s">
        <v>18</v>
      </c>
      <c r="B114" s="3">
        <v>51607822</v>
      </c>
      <c r="C114" s="7">
        <v>75</v>
      </c>
      <c r="D114" s="5">
        <v>44916</v>
      </c>
      <c r="E114" s="5">
        <v>45057</v>
      </c>
      <c r="F114" s="3" t="s">
        <v>71</v>
      </c>
      <c r="G114" s="5">
        <v>44977</v>
      </c>
      <c r="H114" s="5">
        <v>45057</v>
      </c>
      <c r="I114" s="3" t="s">
        <v>73</v>
      </c>
      <c r="J114" s="6">
        <v>2390.25</v>
      </c>
    </row>
    <row r="115" spans="1:10" x14ac:dyDescent="0.25">
      <c r="A115" s="3" t="s">
        <v>96</v>
      </c>
      <c r="B115" s="3">
        <v>51607829</v>
      </c>
      <c r="C115" s="7">
        <v>50</v>
      </c>
      <c r="D115" s="5">
        <v>44916</v>
      </c>
      <c r="E115" s="5">
        <v>45060</v>
      </c>
      <c r="F115" s="3" t="s">
        <v>71</v>
      </c>
      <c r="G115" s="5">
        <v>44980</v>
      </c>
      <c r="H115" s="5">
        <v>45060</v>
      </c>
      <c r="I115" s="3" t="s">
        <v>73</v>
      </c>
      <c r="J115" s="6">
        <v>5922.5</v>
      </c>
    </row>
    <row r="116" spans="1:10" x14ac:dyDescent="0.25">
      <c r="A116" s="3" t="s">
        <v>80</v>
      </c>
      <c r="B116" s="3">
        <v>51608468</v>
      </c>
      <c r="C116" s="7">
        <v>175</v>
      </c>
      <c r="D116" s="5">
        <v>44917</v>
      </c>
      <c r="E116" s="5">
        <v>45002</v>
      </c>
      <c r="F116" s="3" t="s">
        <v>71</v>
      </c>
      <c r="G116" s="5">
        <v>44978</v>
      </c>
      <c r="H116" s="5">
        <v>45025</v>
      </c>
      <c r="I116" s="3" t="s">
        <v>72</v>
      </c>
      <c r="J116" s="6">
        <v>2423.75</v>
      </c>
    </row>
    <row r="117" spans="1:10" x14ac:dyDescent="0.25">
      <c r="A117" s="3" t="s">
        <v>97</v>
      </c>
      <c r="B117" s="3">
        <v>51608967</v>
      </c>
      <c r="C117" s="7">
        <v>150</v>
      </c>
      <c r="D117" s="5">
        <v>44918</v>
      </c>
      <c r="E117" s="5">
        <v>45009</v>
      </c>
      <c r="F117" s="3" t="s">
        <v>71</v>
      </c>
      <c r="G117" s="5">
        <v>44985</v>
      </c>
      <c r="H117" s="5">
        <v>45068</v>
      </c>
      <c r="I117" s="3" t="s">
        <v>72</v>
      </c>
      <c r="J117" s="6">
        <v>3627</v>
      </c>
    </row>
    <row r="118" spans="1:10" x14ac:dyDescent="0.25">
      <c r="A118" s="3" t="s">
        <v>74</v>
      </c>
      <c r="B118" s="3">
        <v>51608978</v>
      </c>
      <c r="C118" s="7">
        <v>600</v>
      </c>
      <c r="D118" s="5">
        <v>44918</v>
      </c>
      <c r="E118" s="5">
        <v>45009</v>
      </c>
      <c r="F118" s="3" t="s">
        <v>71</v>
      </c>
      <c r="G118" s="5">
        <v>44985</v>
      </c>
      <c r="H118" s="5">
        <v>45002</v>
      </c>
      <c r="I118" s="3" t="s">
        <v>72</v>
      </c>
      <c r="J118" s="6">
        <v>7128</v>
      </c>
    </row>
    <row r="119" spans="1:10" x14ac:dyDescent="0.25">
      <c r="A119" s="3" t="s">
        <v>98</v>
      </c>
      <c r="B119" s="3">
        <v>51610847</v>
      </c>
      <c r="C119" s="4">
        <v>507.92</v>
      </c>
      <c r="D119" s="5">
        <v>44929</v>
      </c>
      <c r="E119" s="5">
        <v>45000</v>
      </c>
      <c r="F119" s="3" t="s">
        <v>71</v>
      </c>
      <c r="G119" s="5">
        <v>44943</v>
      </c>
      <c r="H119" s="5">
        <v>44995</v>
      </c>
      <c r="I119" s="3" t="s">
        <v>73</v>
      </c>
      <c r="J119" s="6">
        <v>25975.03</v>
      </c>
    </row>
    <row r="120" spans="1:10" x14ac:dyDescent="0.25">
      <c r="A120" s="3" t="s">
        <v>9</v>
      </c>
      <c r="B120" s="3">
        <v>51611456</v>
      </c>
      <c r="C120" s="7">
        <v>1175</v>
      </c>
      <c r="D120" s="5">
        <v>44930</v>
      </c>
      <c r="E120" s="5">
        <v>45089</v>
      </c>
      <c r="F120" s="3" t="s">
        <v>71</v>
      </c>
      <c r="G120" s="5">
        <v>45009</v>
      </c>
      <c r="H120" s="5">
        <v>45089</v>
      </c>
      <c r="I120" s="3" t="s">
        <v>73</v>
      </c>
      <c r="J120" s="6">
        <v>11456.25</v>
      </c>
    </row>
    <row r="121" spans="1:10" x14ac:dyDescent="0.25">
      <c r="A121" s="3" t="s">
        <v>9</v>
      </c>
      <c r="B121" s="3">
        <v>51611469</v>
      </c>
      <c r="C121" s="7">
        <v>650</v>
      </c>
      <c r="D121" s="5">
        <v>44930</v>
      </c>
      <c r="E121" s="5">
        <v>45037</v>
      </c>
      <c r="F121" s="3" t="s">
        <v>71</v>
      </c>
      <c r="G121" s="5">
        <v>45013</v>
      </c>
      <c r="H121" s="5">
        <v>45096</v>
      </c>
      <c r="I121" s="3" t="s">
        <v>72</v>
      </c>
      <c r="J121" s="6">
        <v>6337.5</v>
      </c>
    </row>
    <row r="122" spans="1:10" x14ac:dyDescent="0.25">
      <c r="A122" s="3" t="s">
        <v>9</v>
      </c>
      <c r="B122" s="3">
        <v>51611471</v>
      </c>
      <c r="C122" s="7">
        <v>1175</v>
      </c>
      <c r="D122" s="5">
        <v>44930</v>
      </c>
      <c r="E122" s="5">
        <v>45170</v>
      </c>
      <c r="F122" s="3" t="s">
        <v>71</v>
      </c>
      <c r="G122" s="5">
        <v>45090</v>
      </c>
      <c r="H122" s="5">
        <v>45170</v>
      </c>
      <c r="I122" s="3" t="s">
        <v>73</v>
      </c>
      <c r="J122" s="6">
        <v>11456.25</v>
      </c>
    </row>
    <row r="123" spans="1:10" x14ac:dyDescent="0.25">
      <c r="A123" s="3" t="s">
        <v>9</v>
      </c>
      <c r="B123" s="3">
        <v>51611472</v>
      </c>
      <c r="C123" s="7">
        <v>650</v>
      </c>
      <c r="D123" s="5">
        <v>44930</v>
      </c>
      <c r="E123" s="5">
        <v>45200</v>
      </c>
      <c r="F123" s="3" t="s">
        <v>71</v>
      </c>
      <c r="G123" s="5">
        <v>45121</v>
      </c>
      <c r="H123" s="5">
        <v>45200</v>
      </c>
      <c r="I123" s="3" t="s">
        <v>73</v>
      </c>
      <c r="J123" s="6">
        <v>6337.5</v>
      </c>
    </row>
    <row r="124" spans="1:10" x14ac:dyDescent="0.25">
      <c r="A124" s="3" t="s">
        <v>99</v>
      </c>
      <c r="B124" s="3">
        <v>51611474</v>
      </c>
      <c r="C124" s="7">
        <v>100</v>
      </c>
      <c r="D124" s="5">
        <v>44930</v>
      </c>
      <c r="E124" s="5">
        <v>45064</v>
      </c>
      <c r="F124" s="3" t="s">
        <v>71</v>
      </c>
      <c r="G124" s="5">
        <v>44981</v>
      </c>
      <c r="H124" s="5">
        <v>45022</v>
      </c>
      <c r="I124" s="3" t="s">
        <v>73</v>
      </c>
      <c r="J124" s="6">
        <v>8520</v>
      </c>
    </row>
    <row r="125" spans="1:10" x14ac:dyDescent="0.25">
      <c r="A125" s="3" t="s">
        <v>26</v>
      </c>
      <c r="B125" s="3">
        <v>51611476</v>
      </c>
      <c r="C125" s="7">
        <v>50</v>
      </c>
      <c r="D125" s="5">
        <v>44930</v>
      </c>
      <c r="E125" s="5">
        <v>44971</v>
      </c>
      <c r="F125" s="3" t="s">
        <v>71</v>
      </c>
      <c r="G125" s="5">
        <v>44957</v>
      </c>
      <c r="H125" s="5">
        <v>45077</v>
      </c>
      <c r="I125" s="3" t="s">
        <v>72</v>
      </c>
      <c r="J125" s="6">
        <v>3274</v>
      </c>
    </row>
    <row r="126" spans="1:10" x14ac:dyDescent="0.25">
      <c r="A126" s="3" t="s">
        <v>23</v>
      </c>
      <c r="B126" s="3">
        <v>51611502</v>
      </c>
      <c r="C126" s="7">
        <v>75</v>
      </c>
      <c r="D126" s="5">
        <v>44930</v>
      </c>
      <c r="E126" s="5">
        <v>45063</v>
      </c>
      <c r="F126" s="3" t="s">
        <v>71</v>
      </c>
      <c r="G126" s="5">
        <v>45036</v>
      </c>
      <c r="H126" s="5">
        <v>44985</v>
      </c>
      <c r="I126" s="3" t="s">
        <v>72</v>
      </c>
      <c r="J126" s="6">
        <v>2388</v>
      </c>
    </row>
    <row r="127" spans="1:10" x14ac:dyDescent="0.25">
      <c r="A127" s="3" t="s">
        <v>25</v>
      </c>
      <c r="B127" s="3">
        <v>51612347</v>
      </c>
      <c r="C127" s="7">
        <v>13</v>
      </c>
      <c r="D127" s="5">
        <v>44931</v>
      </c>
      <c r="E127" s="5">
        <v>44978</v>
      </c>
      <c r="F127" s="3" t="s">
        <v>71</v>
      </c>
      <c r="G127" s="5">
        <v>44966</v>
      </c>
      <c r="H127" s="5">
        <v>45078</v>
      </c>
      <c r="I127" s="3" t="s">
        <v>72</v>
      </c>
      <c r="J127" s="6">
        <v>948.87</v>
      </c>
    </row>
    <row r="128" spans="1:10" x14ac:dyDescent="0.25">
      <c r="A128" s="3" t="s">
        <v>81</v>
      </c>
      <c r="B128" s="3">
        <v>51613779</v>
      </c>
      <c r="C128" s="7">
        <v>200</v>
      </c>
      <c r="D128" s="5">
        <v>44935</v>
      </c>
      <c r="E128" s="5">
        <v>45063</v>
      </c>
      <c r="F128" s="3" t="s">
        <v>71</v>
      </c>
      <c r="G128" s="5">
        <v>44981</v>
      </c>
      <c r="H128" s="5">
        <v>45063</v>
      </c>
      <c r="I128" s="3" t="s">
        <v>73</v>
      </c>
      <c r="J128" s="6">
        <v>89810</v>
      </c>
    </row>
    <row r="129" spans="1:10" x14ac:dyDescent="0.25">
      <c r="A129" s="3" t="s">
        <v>93</v>
      </c>
      <c r="B129" s="3">
        <v>51613780</v>
      </c>
      <c r="C129" s="7">
        <v>3000</v>
      </c>
      <c r="D129" s="5">
        <v>44935</v>
      </c>
      <c r="E129" s="5">
        <v>45126</v>
      </c>
      <c r="F129" s="3" t="s">
        <v>71</v>
      </c>
      <c r="G129" s="5">
        <v>45047</v>
      </c>
      <c r="H129" s="5">
        <v>45126</v>
      </c>
      <c r="I129" s="3" t="s">
        <v>73</v>
      </c>
      <c r="J129" s="6">
        <v>33420</v>
      </c>
    </row>
    <row r="130" spans="1:10" x14ac:dyDescent="0.25">
      <c r="A130" s="3" t="s">
        <v>100</v>
      </c>
      <c r="B130" s="3">
        <v>51614572</v>
      </c>
      <c r="C130" s="4">
        <v>589.66</v>
      </c>
      <c r="D130" s="5">
        <v>44936</v>
      </c>
      <c r="E130" s="5">
        <v>45016</v>
      </c>
      <c r="F130" s="3" t="s">
        <v>71</v>
      </c>
      <c r="G130" s="5">
        <v>44942</v>
      </c>
      <c r="H130" s="5">
        <v>45035</v>
      </c>
      <c r="I130" s="3" t="s">
        <v>73</v>
      </c>
      <c r="J130" s="6">
        <v>772.45</v>
      </c>
    </row>
    <row r="131" spans="1:10" x14ac:dyDescent="0.25">
      <c r="A131" s="3" t="s">
        <v>74</v>
      </c>
      <c r="B131" s="3">
        <v>51614975</v>
      </c>
      <c r="C131" s="7">
        <v>800</v>
      </c>
      <c r="D131" s="5">
        <v>44937</v>
      </c>
      <c r="E131" s="5">
        <v>45100</v>
      </c>
      <c r="F131" s="3" t="s">
        <v>71</v>
      </c>
      <c r="G131" s="5">
        <v>45021</v>
      </c>
      <c r="H131" s="5">
        <v>45100</v>
      </c>
      <c r="I131" s="3" t="s">
        <v>73</v>
      </c>
      <c r="J131" s="6">
        <v>18200</v>
      </c>
    </row>
    <row r="132" spans="1:10" x14ac:dyDescent="0.25">
      <c r="A132" s="3" t="s">
        <v>35</v>
      </c>
      <c r="B132" s="3">
        <v>51616357</v>
      </c>
      <c r="C132" s="7">
        <v>175</v>
      </c>
      <c r="D132" s="5">
        <v>44939</v>
      </c>
      <c r="E132" s="5">
        <v>44980</v>
      </c>
      <c r="F132" s="3" t="s">
        <v>71</v>
      </c>
      <c r="G132" s="5">
        <v>44964</v>
      </c>
      <c r="H132" s="5">
        <v>45086</v>
      </c>
      <c r="I132" s="3" t="s">
        <v>72</v>
      </c>
      <c r="J132" s="6">
        <v>7673.75</v>
      </c>
    </row>
    <row r="133" spans="1:10" x14ac:dyDescent="0.25">
      <c r="A133" s="3" t="s">
        <v>15</v>
      </c>
      <c r="B133" s="3">
        <v>51617562</v>
      </c>
      <c r="C133" s="7">
        <v>50</v>
      </c>
      <c r="D133" s="5">
        <v>44943</v>
      </c>
      <c r="E133" s="5">
        <v>44973</v>
      </c>
      <c r="F133" s="3" t="s">
        <v>71</v>
      </c>
      <c r="G133" s="5">
        <v>44953</v>
      </c>
      <c r="H133" s="5">
        <v>45026</v>
      </c>
      <c r="I133" s="3" t="s">
        <v>72</v>
      </c>
      <c r="J133" s="6">
        <v>1294.5</v>
      </c>
    </row>
    <row r="134" spans="1:10" x14ac:dyDescent="0.25">
      <c r="A134" s="3" t="s">
        <v>3</v>
      </c>
      <c r="B134" s="3">
        <v>51617683</v>
      </c>
      <c r="C134" s="7">
        <v>80</v>
      </c>
      <c r="D134" s="5">
        <v>44943</v>
      </c>
      <c r="E134" s="5">
        <v>44964</v>
      </c>
      <c r="F134" s="3" t="s">
        <v>71</v>
      </c>
      <c r="G134" s="5">
        <v>44952</v>
      </c>
      <c r="H134" s="5">
        <v>44964</v>
      </c>
      <c r="I134" s="3" t="s">
        <v>72</v>
      </c>
      <c r="J134" s="6">
        <v>1632</v>
      </c>
    </row>
    <row r="135" spans="1:10" x14ac:dyDescent="0.25">
      <c r="A135" s="3" t="s">
        <v>101</v>
      </c>
      <c r="B135" s="3">
        <v>51617699</v>
      </c>
      <c r="C135" s="7">
        <v>700</v>
      </c>
      <c r="D135" s="5">
        <v>44943</v>
      </c>
      <c r="E135" s="5">
        <v>45063</v>
      </c>
      <c r="F135" s="3" t="s">
        <v>71</v>
      </c>
      <c r="G135" s="5">
        <v>44981</v>
      </c>
      <c r="H135" s="5">
        <v>45063</v>
      </c>
      <c r="I135" s="3" t="s">
        <v>73</v>
      </c>
      <c r="J135" s="6">
        <v>1981</v>
      </c>
    </row>
    <row r="136" spans="1:10" x14ac:dyDescent="0.25">
      <c r="A136" s="3" t="s">
        <v>76</v>
      </c>
      <c r="B136" s="3">
        <v>51617761</v>
      </c>
      <c r="C136" s="7">
        <v>465</v>
      </c>
      <c r="D136" s="5">
        <v>44943</v>
      </c>
      <c r="E136" s="5">
        <v>44974</v>
      </c>
      <c r="F136" s="3" t="s">
        <v>71</v>
      </c>
      <c r="G136" s="5">
        <v>44946</v>
      </c>
      <c r="H136" s="5">
        <v>44974</v>
      </c>
      <c r="I136" s="3" t="s">
        <v>72</v>
      </c>
      <c r="J136" s="6">
        <v>2813.25</v>
      </c>
    </row>
    <row r="137" spans="1:10" x14ac:dyDescent="0.25">
      <c r="A137" s="3" t="s">
        <v>61</v>
      </c>
      <c r="B137" s="3">
        <v>51618316</v>
      </c>
      <c r="C137" s="7">
        <v>25</v>
      </c>
      <c r="D137" s="5">
        <v>44944</v>
      </c>
      <c r="E137" s="5">
        <v>45088</v>
      </c>
      <c r="F137" s="3" t="s">
        <v>71</v>
      </c>
      <c r="G137" s="5">
        <v>45007</v>
      </c>
      <c r="H137" s="5">
        <v>45088</v>
      </c>
      <c r="I137" s="3" t="s">
        <v>73</v>
      </c>
      <c r="J137" s="6">
        <v>629.5</v>
      </c>
    </row>
    <row r="138" spans="1:10" x14ac:dyDescent="0.25">
      <c r="A138" s="3" t="s">
        <v>6</v>
      </c>
      <c r="B138" s="3">
        <v>51618320</v>
      </c>
      <c r="C138" s="7">
        <v>375</v>
      </c>
      <c r="D138" s="5">
        <v>44944</v>
      </c>
      <c r="E138" s="5">
        <v>45094</v>
      </c>
      <c r="F138" s="3" t="s">
        <v>71</v>
      </c>
      <c r="G138" s="5">
        <v>45014</v>
      </c>
      <c r="H138" s="5">
        <v>45094</v>
      </c>
      <c r="I138" s="3" t="s">
        <v>73</v>
      </c>
      <c r="J138" s="6">
        <v>12502.5</v>
      </c>
    </row>
    <row r="139" spans="1:10" x14ac:dyDescent="0.25">
      <c r="A139" s="3" t="s">
        <v>50</v>
      </c>
      <c r="B139" s="3">
        <v>51618322</v>
      </c>
      <c r="C139" s="7">
        <v>25</v>
      </c>
      <c r="D139" s="5">
        <v>44944</v>
      </c>
      <c r="E139" s="5">
        <v>45082</v>
      </c>
      <c r="F139" s="3" t="s">
        <v>71</v>
      </c>
      <c r="G139" s="5">
        <v>45002</v>
      </c>
      <c r="H139" s="5">
        <v>45082</v>
      </c>
      <c r="I139" s="3" t="s">
        <v>73</v>
      </c>
      <c r="J139" s="6">
        <v>566</v>
      </c>
    </row>
    <row r="140" spans="1:10" x14ac:dyDescent="0.25">
      <c r="A140" s="3" t="s">
        <v>21</v>
      </c>
      <c r="B140" s="3">
        <v>51618323</v>
      </c>
      <c r="C140" s="7">
        <v>500</v>
      </c>
      <c r="D140" s="5">
        <v>44944</v>
      </c>
      <c r="E140" s="5">
        <v>45090</v>
      </c>
      <c r="F140" s="3" t="s">
        <v>71</v>
      </c>
      <c r="G140" s="5">
        <v>45009</v>
      </c>
      <c r="H140" s="5">
        <v>45090</v>
      </c>
      <c r="I140" s="3" t="s">
        <v>73</v>
      </c>
      <c r="J140" s="6">
        <v>9380</v>
      </c>
    </row>
    <row r="141" spans="1:10" x14ac:dyDescent="0.25">
      <c r="A141" s="3" t="s">
        <v>102</v>
      </c>
      <c r="B141" s="3">
        <v>51619031</v>
      </c>
      <c r="C141" s="7">
        <v>20</v>
      </c>
      <c r="D141" s="5">
        <v>44945</v>
      </c>
      <c r="E141" s="5">
        <v>44963</v>
      </c>
      <c r="F141" s="3" t="s">
        <v>103</v>
      </c>
      <c r="G141" s="5">
        <v>44953</v>
      </c>
      <c r="H141" s="5">
        <v>44963</v>
      </c>
      <c r="I141" s="3" t="s">
        <v>104</v>
      </c>
      <c r="J141" s="6">
        <v>98</v>
      </c>
    </row>
    <row r="142" spans="1:10" x14ac:dyDescent="0.25">
      <c r="A142" s="3" t="s">
        <v>105</v>
      </c>
      <c r="B142" s="3">
        <v>51619828</v>
      </c>
      <c r="C142" s="7">
        <v>100</v>
      </c>
      <c r="D142" s="5">
        <v>44946</v>
      </c>
      <c r="E142" s="5">
        <v>44980</v>
      </c>
      <c r="F142" s="3" t="s">
        <v>106</v>
      </c>
      <c r="G142" s="5">
        <v>44972</v>
      </c>
      <c r="H142" s="5">
        <v>44980</v>
      </c>
      <c r="I142" s="3" t="s">
        <v>104</v>
      </c>
      <c r="J142" s="6">
        <v>100</v>
      </c>
    </row>
    <row r="143" spans="1:10" x14ac:dyDescent="0.25">
      <c r="A143" s="3" t="s">
        <v>105</v>
      </c>
      <c r="B143" s="3">
        <v>51619829</v>
      </c>
      <c r="C143" s="7">
        <v>100</v>
      </c>
      <c r="D143" s="5">
        <v>44946</v>
      </c>
      <c r="E143" s="5">
        <v>45000</v>
      </c>
      <c r="F143" s="3" t="s">
        <v>106</v>
      </c>
      <c r="G143" s="5">
        <v>44992</v>
      </c>
      <c r="H143" s="5">
        <v>45000</v>
      </c>
      <c r="I143" s="3" t="s">
        <v>104</v>
      </c>
      <c r="J143" s="6">
        <v>100</v>
      </c>
    </row>
    <row r="144" spans="1:10" x14ac:dyDescent="0.25">
      <c r="A144" s="3" t="s">
        <v>105</v>
      </c>
      <c r="B144" s="3">
        <v>51619830</v>
      </c>
      <c r="C144" s="7">
        <v>100</v>
      </c>
      <c r="D144" s="5">
        <v>44946</v>
      </c>
      <c r="E144" s="5">
        <v>45013</v>
      </c>
      <c r="F144" s="3" t="s">
        <v>106</v>
      </c>
      <c r="G144" s="5">
        <v>45005</v>
      </c>
      <c r="H144" s="5">
        <v>45013</v>
      </c>
      <c r="I144" s="3" t="s">
        <v>104</v>
      </c>
      <c r="J144" s="6">
        <v>100</v>
      </c>
    </row>
    <row r="145" spans="1:10" x14ac:dyDescent="0.25">
      <c r="A145" s="3" t="s">
        <v>107</v>
      </c>
      <c r="B145" s="3">
        <v>51620345</v>
      </c>
      <c r="C145" s="7">
        <v>465</v>
      </c>
      <c r="D145" s="5">
        <v>44949</v>
      </c>
      <c r="E145" s="5">
        <v>45022</v>
      </c>
      <c r="F145" s="3" t="s">
        <v>71</v>
      </c>
      <c r="G145" s="5">
        <v>44959</v>
      </c>
      <c r="H145" s="5">
        <v>45022</v>
      </c>
      <c r="I145" s="3" t="s">
        <v>73</v>
      </c>
      <c r="J145" s="6">
        <v>5673</v>
      </c>
    </row>
    <row r="146" spans="1:10" x14ac:dyDescent="0.25">
      <c r="A146" s="3" t="s">
        <v>58</v>
      </c>
      <c r="B146" s="3">
        <v>51620349</v>
      </c>
      <c r="C146" s="7">
        <v>500</v>
      </c>
      <c r="D146" s="5">
        <v>44949</v>
      </c>
      <c r="E146" s="5">
        <v>45048</v>
      </c>
      <c r="F146" s="3" t="s">
        <v>71</v>
      </c>
      <c r="G146" s="5">
        <v>44967</v>
      </c>
      <c r="H146" s="5">
        <v>45048</v>
      </c>
      <c r="I146" s="3" t="s">
        <v>73</v>
      </c>
      <c r="J146" s="6">
        <v>14565</v>
      </c>
    </row>
    <row r="147" spans="1:10" x14ac:dyDescent="0.25">
      <c r="A147" s="3" t="s">
        <v>25</v>
      </c>
      <c r="B147" s="3">
        <v>51620833</v>
      </c>
      <c r="C147" s="7">
        <v>25</v>
      </c>
      <c r="D147" s="5">
        <v>44950</v>
      </c>
      <c r="E147" s="5">
        <v>45069</v>
      </c>
      <c r="F147" s="3" t="s">
        <v>71</v>
      </c>
      <c r="G147" s="5">
        <v>44987</v>
      </c>
      <c r="H147" s="5">
        <v>45069</v>
      </c>
      <c r="I147" s="3" t="s">
        <v>73</v>
      </c>
      <c r="J147" s="6">
        <v>1824.75</v>
      </c>
    </row>
    <row r="148" spans="1:10" x14ac:dyDescent="0.25">
      <c r="A148" s="3" t="s">
        <v>28</v>
      </c>
      <c r="B148" s="3">
        <v>51620924</v>
      </c>
      <c r="C148" s="7">
        <v>15</v>
      </c>
      <c r="D148" s="5">
        <v>44950</v>
      </c>
      <c r="E148" s="5">
        <v>45030</v>
      </c>
      <c r="F148" s="3" t="s">
        <v>71</v>
      </c>
      <c r="G148" s="5">
        <v>44960</v>
      </c>
      <c r="H148" s="5">
        <v>45030</v>
      </c>
      <c r="I148" s="3" t="s">
        <v>73</v>
      </c>
      <c r="J148" s="6">
        <v>1287.45</v>
      </c>
    </row>
    <row r="149" spans="1:10" x14ac:dyDescent="0.25">
      <c r="A149" s="3" t="s">
        <v>98</v>
      </c>
      <c r="B149" s="3">
        <v>51621284</v>
      </c>
      <c r="C149" s="4">
        <v>235.82</v>
      </c>
      <c r="D149" s="5">
        <v>44951</v>
      </c>
      <c r="E149" s="5">
        <v>45099</v>
      </c>
      <c r="F149" s="3" t="s">
        <v>71</v>
      </c>
      <c r="G149" s="5">
        <v>45020</v>
      </c>
      <c r="H149" s="5">
        <v>45099</v>
      </c>
      <c r="I149" s="3" t="s">
        <v>73</v>
      </c>
      <c r="J149" s="6">
        <v>12059.83</v>
      </c>
    </row>
    <row r="150" spans="1:10" x14ac:dyDescent="0.25">
      <c r="A150" s="3" t="s">
        <v>38</v>
      </c>
      <c r="B150" s="3">
        <v>51622078</v>
      </c>
      <c r="C150" s="7">
        <v>150</v>
      </c>
      <c r="D150" s="5">
        <v>44952</v>
      </c>
      <c r="E150" s="5">
        <v>45065</v>
      </c>
      <c r="F150" s="3" t="s">
        <v>71</v>
      </c>
      <c r="G150" s="5">
        <v>44984</v>
      </c>
      <c r="H150" s="5">
        <v>45102</v>
      </c>
      <c r="I150" s="3" t="s">
        <v>73</v>
      </c>
      <c r="J150" s="6">
        <v>7324.5</v>
      </c>
    </row>
    <row r="151" spans="1:10" x14ac:dyDescent="0.25">
      <c r="A151" s="3" t="s">
        <v>41</v>
      </c>
      <c r="B151" s="3">
        <v>51622094</v>
      </c>
      <c r="C151" s="7">
        <v>4250</v>
      </c>
      <c r="D151" s="5">
        <v>44952</v>
      </c>
      <c r="E151" s="5">
        <v>45102</v>
      </c>
      <c r="F151" s="3" t="s">
        <v>71</v>
      </c>
      <c r="G151" s="5">
        <v>45023</v>
      </c>
      <c r="H151" s="5">
        <v>45102</v>
      </c>
      <c r="I151" s="3" t="s">
        <v>73</v>
      </c>
      <c r="J151" s="6">
        <v>45857.5</v>
      </c>
    </row>
    <row r="152" spans="1:10" x14ac:dyDescent="0.25">
      <c r="A152" s="3" t="s">
        <v>53</v>
      </c>
      <c r="B152" s="3">
        <v>51622584</v>
      </c>
      <c r="C152" s="7">
        <v>25</v>
      </c>
      <c r="D152" s="5">
        <v>44953</v>
      </c>
      <c r="E152" s="5">
        <v>44974</v>
      </c>
      <c r="F152" s="3" t="s">
        <v>71</v>
      </c>
      <c r="G152" s="5">
        <v>44965</v>
      </c>
      <c r="H152" s="5">
        <v>44974</v>
      </c>
      <c r="I152" s="3" t="s">
        <v>72</v>
      </c>
      <c r="J152" s="6">
        <v>6146.25</v>
      </c>
    </row>
    <row r="153" spans="1:10" x14ac:dyDescent="0.25">
      <c r="A153" s="3" t="s">
        <v>62</v>
      </c>
      <c r="B153" s="3">
        <v>51622603</v>
      </c>
      <c r="C153" s="7">
        <v>25</v>
      </c>
      <c r="D153" s="5">
        <v>44953</v>
      </c>
      <c r="E153" s="5">
        <v>44974</v>
      </c>
      <c r="F153" s="3" t="s">
        <v>71</v>
      </c>
      <c r="G153" s="5">
        <v>44965</v>
      </c>
      <c r="H153" s="5">
        <v>44974</v>
      </c>
      <c r="I153" s="3" t="s">
        <v>72</v>
      </c>
      <c r="J153" s="6">
        <v>1501.75</v>
      </c>
    </row>
    <row r="154" spans="1:10" x14ac:dyDescent="0.25">
      <c r="A154" s="3" t="s">
        <v>19</v>
      </c>
      <c r="B154" s="3">
        <v>51622716</v>
      </c>
      <c r="C154" s="7">
        <v>20</v>
      </c>
      <c r="D154" s="5">
        <v>44953</v>
      </c>
      <c r="E154" s="5">
        <v>45100</v>
      </c>
      <c r="F154" s="3" t="s">
        <v>71</v>
      </c>
      <c r="G154" s="5">
        <v>45021</v>
      </c>
      <c r="H154" s="5">
        <v>45100</v>
      </c>
      <c r="I154" s="3" t="s">
        <v>73</v>
      </c>
      <c r="J154" s="6">
        <v>5044.2</v>
      </c>
    </row>
    <row r="155" spans="1:10" x14ac:dyDescent="0.25">
      <c r="A155" s="3" t="s">
        <v>6</v>
      </c>
      <c r="B155" s="3">
        <v>51623136</v>
      </c>
      <c r="C155" s="7">
        <v>2000</v>
      </c>
      <c r="D155" s="5">
        <v>44956</v>
      </c>
      <c r="E155" s="5">
        <v>45044</v>
      </c>
      <c r="F155" s="3" t="s">
        <v>71</v>
      </c>
      <c r="G155" s="5">
        <v>44964</v>
      </c>
      <c r="H155" s="5">
        <v>45044</v>
      </c>
      <c r="I155" s="3" t="s">
        <v>73</v>
      </c>
      <c r="J155" s="6">
        <v>66680</v>
      </c>
    </row>
    <row r="156" spans="1:10" x14ac:dyDescent="0.25">
      <c r="A156" s="3" t="s">
        <v>27</v>
      </c>
      <c r="B156" s="3">
        <v>51623169</v>
      </c>
      <c r="C156" s="7">
        <v>50</v>
      </c>
      <c r="D156" s="5">
        <v>44956</v>
      </c>
      <c r="E156" s="5">
        <v>44976</v>
      </c>
      <c r="F156" s="3" t="s">
        <v>103</v>
      </c>
      <c r="G156" s="5">
        <v>44966</v>
      </c>
      <c r="H156" s="5">
        <v>44976</v>
      </c>
      <c r="I156" s="3" t="s">
        <v>104</v>
      </c>
      <c r="J156" s="6">
        <v>1293</v>
      </c>
    </row>
    <row r="157" spans="1:10" x14ac:dyDescent="0.25">
      <c r="A157" s="3" t="s">
        <v>17</v>
      </c>
      <c r="B157" s="3">
        <v>4502501969</v>
      </c>
      <c r="C157" s="7">
        <v>200</v>
      </c>
      <c r="D157" s="5">
        <v>44827</v>
      </c>
      <c r="E157" s="5">
        <v>44967</v>
      </c>
      <c r="F157" s="3" t="s">
        <v>108</v>
      </c>
      <c r="G157" s="5">
        <v>44965</v>
      </c>
      <c r="H157" s="5">
        <v>44890</v>
      </c>
      <c r="I157" s="3" t="s">
        <v>104</v>
      </c>
      <c r="J157" s="6">
        <v>0</v>
      </c>
    </row>
    <row r="158" spans="1:10" x14ac:dyDescent="0.25">
      <c r="A158" s="3" t="s">
        <v>109</v>
      </c>
      <c r="B158" s="3">
        <v>4502514466</v>
      </c>
      <c r="C158" s="7">
        <v>23</v>
      </c>
      <c r="D158" s="5">
        <v>44847</v>
      </c>
      <c r="E158" s="5">
        <v>45002</v>
      </c>
      <c r="F158" s="3" t="s">
        <v>108</v>
      </c>
      <c r="G158" s="5">
        <v>45000</v>
      </c>
      <c r="H158" s="5">
        <v>44854</v>
      </c>
      <c r="I158" s="3" t="s">
        <v>104</v>
      </c>
      <c r="J158" s="6">
        <v>0</v>
      </c>
    </row>
    <row r="159" spans="1:10" x14ac:dyDescent="0.25">
      <c r="A159" s="3" t="s">
        <v>110</v>
      </c>
      <c r="B159" s="3">
        <v>4502520418</v>
      </c>
      <c r="C159" s="4">
        <v>405.98</v>
      </c>
      <c r="D159" s="5">
        <v>44859</v>
      </c>
      <c r="E159" s="5">
        <v>44960</v>
      </c>
      <c r="F159" s="3" t="s">
        <v>108</v>
      </c>
      <c r="G159" s="5">
        <v>44958</v>
      </c>
      <c r="H159" s="5">
        <v>44939</v>
      </c>
      <c r="I159" s="3" t="s">
        <v>104</v>
      </c>
      <c r="J159" s="6">
        <v>0</v>
      </c>
    </row>
    <row r="160" spans="1:10" x14ac:dyDescent="0.25">
      <c r="A160" s="3" t="s">
        <v>110</v>
      </c>
      <c r="B160" s="3">
        <v>4502520419</v>
      </c>
      <c r="C160" s="7">
        <v>400</v>
      </c>
      <c r="D160" s="5">
        <v>44859</v>
      </c>
      <c r="E160" s="5">
        <v>44993</v>
      </c>
      <c r="F160" s="3" t="s">
        <v>108</v>
      </c>
      <c r="G160" s="5">
        <v>44991</v>
      </c>
      <c r="H160" s="5">
        <v>44946</v>
      </c>
      <c r="I160" s="3" t="s">
        <v>104</v>
      </c>
      <c r="J160" s="6">
        <v>0</v>
      </c>
    </row>
    <row r="161" spans="1:10" x14ac:dyDescent="0.25">
      <c r="A161" s="3" t="s">
        <v>5</v>
      </c>
      <c r="B161" s="3">
        <v>4502534172</v>
      </c>
      <c r="C161" s="7">
        <v>750</v>
      </c>
      <c r="D161" s="5">
        <v>44883</v>
      </c>
      <c r="E161" s="5">
        <v>44981</v>
      </c>
      <c r="F161" s="3" t="s">
        <v>108</v>
      </c>
      <c r="G161" s="5">
        <v>44979</v>
      </c>
      <c r="H161" s="5">
        <v>44940</v>
      </c>
      <c r="I161" s="3" t="s">
        <v>104</v>
      </c>
      <c r="J161" s="6">
        <v>0</v>
      </c>
    </row>
    <row r="162" spans="1:10" x14ac:dyDescent="0.25">
      <c r="A162" s="3" t="s">
        <v>111</v>
      </c>
      <c r="B162" s="3">
        <v>4502543829</v>
      </c>
      <c r="C162" s="7">
        <v>200</v>
      </c>
      <c r="D162" s="5">
        <v>44900</v>
      </c>
      <c r="E162" s="5">
        <v>44967</v>
      </c>
      <c r="F162" s="3" t="s">
        <v>108</v>
      </c>
      <c r="G162" s="5">
        <v>44965</v>
      </c>
      <c r="H162" s="5">
        <v>44931</v>
      </c>
      <c r="I162" s="3" t="s">
        <v>104</v>
      </c>
      <c r="J162" s="6">
        <v>0</v>
      </c>
    </row>
    <row r="163" spans="1:10" x14ac:dyDescent="0.25">
      <c r="A163" s="3" t="s">
        <v>112</v>
      </c>
      <c r="B163" s="3">
        <v>4502545642</v>
      </c>
      <c r="C163" s="7">
        <v>625</v>
      </c>
      <c r="D163" s="5">
        <v>44902</v>
      </c>
      <c r="E163" s="5">
        <v>44981</v>
      </c>
      <c r="F163" s="3" t="s">
        <v>108</v>
      </c>
      <c r="G163" s="5">
        <v>44979</v>
      </c>
      <c r="H163" s="5">
        <v>44935</v>
      </c>
      <c r="I163" s="3" t="s">
        <v>104</v>
      </c>
      <c r="J163" s="6">
        <v>0</v>
      </c>
    </row>
    <row r="164" spans="1:10" x14ac:dyDescent="0.25">
      <c r="A164" s="3" t="s">
        <v>4</v>
      </c>
      <c r="B164" s="3">
        <v>4502548426</v>
      </c>
      <c r="C164" s="7">
        <v>300</v>
      </c>
      <c r="D164" s="5">
        <v>44907</v>
      </c>
      <c r="E164" s="5">
        <v>44979</v>
      </c>
      <c r="F164" s="3" t="s">
        <v>108</v>
      </c>
      <c r="G164" s="5">
        <v>44977</v>
      </c>
      <c r="H164" s="5">
        <v>44932</v>
      </c>
      <c r="I164" s="3" t="s">
        <v>104</v>
      </c>
      <c r="J164" s="6">
        <v>0</v>
      </c>
    </row>
    <row r="165" spans="1:10" x14ac:dyDescent="0.25">
      <c r="A165" s="3" t="s">
        <v>10</v>
      </c>
      <c r="B165" s="3">
        <v>4502575999</v>
      </c>
      <c r="C165" s="7">
        <v>140</v>
      </c>
      <c r="D165" s="5">
        <v>44946</v>
      </c>
      <c r="E165" s="5">
        <v>44967</v>
      </c>
      <c r="F165" s="3" t="s">
        <v>108</v>
      </c>
      <c r="G165" s="5">
        <v>44965</v>
      </c>
      <c r="H165" s="5">
        <v>44967</v>
      </c>
      <c r="I165" s="3" t="s">
        <v>104</v>
      </c>
      <c r="J165" s="6">
        <v>0</v>
      </c>
    </row>
  </sheetData>
  <pageMargins left="0.7" right="0.7" top="0.75" bottom="0.75" header="0.3" footer="0.3"/>
  <pageSetup paperSize="9" orientation="portrait" r:id="rId1"/>
  <ignoredErrors>
    <ignoredError sqref="A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K194"/>
  <sheetViews>
    <sheetView showGridLines="0" tabSelected="1" zoomScale="85" zoomScaleNormal="85" workbookViewId="0">
      <selection activeCell="L6" sqref="L6"/>
    </sheetView>
  </sheetViews>
  <sheetFormatPr defaultColWidth="9.140625" defaultRowHeight="15" x14ac:dyDescent="0.25"/>
  <cols>
    <col min="1" max="1" width="9.140625" style="3"/>
    <col min="2" max="2" width="11.5703125" style="3" bestFit="1" customWidth="1"/>
    <col min="3" max="3" width="9.42578125" style="3" bestFit="1" customWidth="1"/>
    <col min="4" max="4" width="12.28515625" style="3" bestFit="1" customWidth="1"/>
    <col min="5" max="5" width="11.7109375" style="3" bestFit="1" customWidth="1"/>
    <col min="6" max="6" width="9.140625" style="3"/>
    <col min="7" max="7" width="15.42578125" style="3" bestFit="1" customWidth="1"/>
    <col min="8" max="8" width="11.5703125" style="3" bestFit="1" customWidth="1"/>
    <col min="9" max="9" width="9.140625" style="3"/>
    <col min="10" max="10" width="16" style="3" bestFit="1" customWidth="1"/>
    <col min="11" max="16384" width="9.140625" style="3"/>
  </cols>
  <sheetData>
    <row r="1" spans="1:11" ht="45" x14ac:dyDescent="0.25">
      <c r="A1" s="1" t="s">
        <v>63</v>
      </c>
      <c r="B1" s="1" t="s">
        <v>64</v>
      </c>
      <c r="C1" s="1" t="s">
        <v>65</v>
      </c>
      <c r="D1" s="1" t="s">
        <v>113</v>
      </c>
      <c r="E1" s="1" t="s">
        <v>66</v>
      </c>
      <c r="F1" s="2" t="s">
        <v>67</v>
      </c>
      <c r="G1" s="1" t="s">
        <v>0</v>
      </c>
      <c r="H1" s="2" t="s">
        <v>68</v>
      </c>
      <c r="I1" s="2" t="s">
        <v>69</v>
      </c>
      <c r="J1" s="1" t="s">
        <v>70</v>
      </c>
      <c r="K1" s="3" t="s">
        <v>114</v>
      </c>
    </row>
    <row r="2" spans="1:11" x14ac:dyDescent="0.25">
      <c r="A2" s="3" t="s">
        <v>26</v>
      </c>
      <c r="B2" s="3">
        <v>51570388</v>
      </c>
      <c r="C2" s="4">
        <v>-69.75</v>
      </c>
      <c r="D2" s="5">
        <v>44830</v>
      </c>
      <c r="E2" s="5">
        <v>44960</v>
      </c>
      <c r="F2" s="3" t="s">
        <v>71</v>
      </c>
      <c r="G2" s="5"/>
      <c r="H2" s="5">
        <v>44867</v>
      </c>
      <c r="I2" s="3" t="s">
        <v>72</v>
      </c>
      <c r="J2" s="6">
        <v>3348</v>
      </c>
      <c r="K2" t="str">
        <f>IF(IFERROR(VLOOKUP(B2,'Extraction PUR -1'!$C$1:$J$700,4,FALSE),"#ERR!")="#ERR!","NEW STO",IF(VLOOKUP(B2,'Extraction PUR -1'!$C$1:$J$700,4,FALSE)=E2,"DD=J-1","DD MOVED"))</f>
        <v>NEW STO</v>
      </c>
    </row>
    <row r="3" spans="1:11" x14ac:dyDescent="0.25">
      <c r="A3" s="3" t="s">
        <v>40</v>
      </c>
      <c r="B3" s="3">
        <v>51570739</v>
      </c>
      <c r="C3" s="7">
        <v>50</v>
      </c>
      <c r="D3" s="5">
        <v>44831</v>
      </c>
      <c r="E3" s="5">
        <v>44991</v>
      </c>
      <c r="F3" s="3" t="s">
        <v>71</v>
      </c>
      <c r="G3" s="5">
        <v>44971</v>
      </c>
      <c r="H3" s="5">
        <v>44867</v>
      </c>
      <c r="I3" s="3" t="s">
        <v>72</v>
      </c>
      <c r="J3" s="6">
        <v>619</v>
      </c>
      <c r="K3" t="str">
        <f>IF(IFERROR(VLOOKUP(B3,'Extraction PUR -1'!$C$1:$J$700,1,FALSE),"#ERR!")="#ERR!","NEW STO",IF(VLOOKUP(B3,'Extraction PUR -1'!$C$1:$J$700,4,FALSE)=E3,"DD=J-1","DD MOVED"))</f>
        <v>NEW STO</v>
      </c>
    </row>
    <row r="4" spans="1:11" x14ac:dyDescent="0.25">
      <c r="A4" s="3" t="s">
        <v>31</v>
      </c>
      <c r="B4" s="3">
        <v>51570751</v>
      </c>
      <c r="C4" s="7">
        <v>25</v>
      </c>
      <c r="D4" s="5">
        <v>44831</v>
      </c>
      <c r="E4" s="5">
        <v>44991</v>
      </c>
      <c r="F4" s="3" t="s">
        <v>71</v>
      </c>
      <c r="G4" s="5">
        <v>44943</v>
      </c>
      <c r="H4" s="5">
        <v>44867</v>
      </c>
      <c r="I4" s="3" t="s">
        <v>73</v>
      </c>
      <c r="J4" s="6">
        <v>705.5</v>
      </c>
      <c r="K4" t="str">
        <f>IF(IFERROR(VLOOKUP(B4,'Extraction PUR -1'!$C$1:$J$700,1,FALSE),"#ERR!")="#ERR!","NEW STO",IF(VLOOKUP(B4,'Extraction PUR -1'!$C$1:$J$700,4,FALSE)=E4,"DD=J-1","DD MOVED"))</f>
        <v>NEW STO</v>
      </c>
    </row>
    <row r="5" spans="1:11" x14ac:dyDescent="0.25">
      <c r="A5" s="3" t="s">
        <v>31</v>
      </c>
      <c r="B5" s="3">
        <v>51570807</v>
      </c>
      <c r="C5" s="7">
        <v>50</v>
      </c>
      <c r="D5" s="5">
        <v>44831</v>
      </c>
      <c r="E5" s="5">
        <v>44991</v>
      </c>
      <c r="F5" s="3" t="s">
        <v>71</v>
      </c>
      <c r="G5" s="5">
        <v>44943</v>
      </c>
      <c r="H5" s="5">
        <v>44949</v>
      </c>
      <c r="I5" s="3" t="s">
        <v>73</v>
      </c>
      <c r="J5" s="6">
        <v>1411</v>
      </c>
      <c r="K5" t="str">
        <f>IF(IFERROR(VLOOKUP(B5,'Extraction PUR -1'!$C$1:$J$700,1,FALSE),"#ERR!")="#ERR!","NEW STO",IF(VLOOKUP(B5,'Extraction PUR -1'!$C$1:$J$700,4,FALSE)=E5,"DD=J-1","DD MOVED"))</f>
        <v>NEW STO</v>
      </c>
    </row>
    <row r="6" spans="1:11" x14ac:dyDescent="0.25">
      <c r="A6" s="3" t="s">
        <v>40</v>
      </c>
      <c r="B6" s="3">
        <v>51570862</v>
      </c>
      <c r="C6" s="7">
        <v>50</v>
      </c>
      <c r="D6" s="5">
        <v>44831</v>
      </c>
      <c r="E6" s="5">
        <v>44995</v>
      </c>
      <c r="F6" s="3" t="s">
        <v>71</v>
      </c>
      <c r="G6" s="5">
        <v>44986</v>
      </c>
      <c r="H6" s="5">
        <v>44921</v>
      </c>
      <c r="I6" s="3" t="s">
        <v>72</v>
      </c>
      <c r="J6" s="6">
        <v>619</v>
      </c>
      <c r="K6" t="str">
        <f>IF(IFERROR(VLOOKUP(B6,'Extraction PUR -1'!$C$1:$J$700,1,FALSE),"#ERR!")="#ERR!","NEW STO",IF(VLOOKUP(B6,'Extraction PUR -1'!$C$1:$J$700,4,FALSE)=E6,"DD=J-1","DD MOVED"))</f>
        <v>NEW STO</v>
      </c>
    </row>
    <row r="7" spans="1:11" x14ac:dyDescent="0.25">
      <c r="A7" s="3" t="s">
        <v>40</v>
      </c>
      <c r="B7" s="3">
        <v>51570863</v>
      </c>
      <c r="C7" s="7">
        <v>75</v>
      </c>
      <c r="D7" s="5">
        <v>44831</v>
      </c>
      <c r="E7" s="5">
        <v>44995</v>
      </c>
      <c r="F7" s="3" t="s">
        <v>71</v>
      </c>
      <c r="G7" s="5">
        <v>44986</v>
      </c>
      <c r="H7" s="5">
        <v>44893</v>
      </c>
      <c r="I7" s="3" t="s">
        <v>72</v>
      </c>
      <c r="J7" s="6">
        <v>928.5</v>
      </c>
      <c r="K7" t="str">
        <f>IF(IFERROR(VLOOKUP(B7,'Extraction PUR -1'!$C$1:$J$700,1,FALSE),"#ERR!")="#ERR!","NEW STO",IF(VLOOKUP(B7,'Extraction PUR -1'!$C$1:$J$700,4,FALSE)=E7,"DD=J-1","DD MOVED"))</f>
        <v>NEW STO</v>
      </c>
    </row>
    <row r="8" spans="1:11" x14ac:dyDescent="0.25">
      <c r="A8" s="3" t="s">
        <v>40</v>
      </c>
      <c r="B8" s="3">
        <v>51570864</v>
      </c>
      <c r="C8" s="7">
        <v>75</v>
      </c>
      <c r="D8" s="5">
        <v>44831</v>
      </c>
      <c r="E8" s="5">
        <v>44985</v>
      </c>
      <c r="F8" s="3" t="s">
        <v>71</v>
      </c>
      <c r="G8" s="5">
        <v>44973</v>
      </c>
      <c r="H8" s="5">
        <v>44907</v>
      </c>
      <c r="I8" s="3" t="s">
        <v>72</v>
      </c>
      <c r="J8" s="6">
        <v>928.5</v>
      </c>
      <c r="K8" t="str">
        <f>IF(IFERROR(VLOOKUP(B8,'Extraction PUR -1'!$C$1:$J$700,1,FALSE),"#ERR!")="#ERR!","NEW STO",IF(VLOOKUP(B8,'Extraction PUR -1'!$C$1:$J$700,4,FALSE)=E8,"DD=J-1","DD MOVED"))</f>
        <v>NEW STO</v>
      </c>
    </row>
    <row r="9" spans="1:11" x14ac:dyDescent="0.25">
      <c r="A9" s="3" t="s">
        <v>38</v>
      </c>
      <c r="B9" s="3">
        <v>51570877</v>
      </c>
      <c r="C9" s="7">
        <v>200</v>
      </c>
      <c r="D9" s="5">
        <v>44831</v>
      </c>
      <c r="E9" s="5">
        <v>44991</v>
      </c>
      <c r="F9" s="3" t="s">
        <v>71</v>
      </c>
      <c r="G9" s="5">
        <v>44931</v>
      </c>
      <c r="H9" s="5">
        <v>44851</v>
      </c>
      <c r="I9" s="3" t="s">
        <v>73</v>
      </c>
      <c r="J9" s="6">
        <v>3114</v>
      </c>
      <c r="K9" t="str">
        <f>IF(IFERROR(VLOOKUP(B9,'Extraction PUR -1'!$C$1:$J$700,1,FALSE),"#ERR!")="#ERR!","NEW STO",IF(VLOOKUP(B9,'Extraction PUR -1'!$C$1:$J$700,4,FALSE)=E9,"DD=J-1","DD MOVED"))</f>
        <v>NEW STO</v>
      </c>
    </row>
    <row r="10" spans="1:11" x14ac:dyDescent="0.25">
      <c r="A10" s="3" t="s">
        <v>11</v>
      </c>
      <c r="B10" s="3">
        <v>51570895</v>
      </c>
      <c r="C10" s="7">
        <v>100</v>
      </c>
      <c r="D10" s="5">
        <v>44831</v>
      </c>
      <c r="E10" s="5">
        <v>45056</v>
      </c>
      <c r="F10" s="3" t="s">
        <v>71</v>
      </c>
      <c r="G10" s="5">
        <v>45043</v>
      </c>
      <c r="H10" s="5">
        <v>44867</v>
      </c>
      <c r="I10" s="3" t="s">
        <v>72</v>
      </c>
      <c r="J10" s="6">
        <v>15172</v>
      </c>
      <c r="K10" t="str">
        <f>IF(IFERROR(VLOOKUP(B10,'Extraction PUR -1'!$C$1:$J$700,1,FALSE),"#ERR!")="#ERR!","NEW STO",IF(VLOOKUP(B10,'Extraction PUR -1'!$C$1:$J$700,4,FALSE)=E10,"DD=J-1","DD MOVED"))</f>
        <v>NEW STO</v>
      </c>
    </row>
    <row r="11" spans="1:11" x14ac:dyDescent="0.25">
      <c r="A11" s="3" t="s">
        <v>74</v>
      </c>
      <c r="B11" s="3">
        <v>51571515</v>
      </c>
      <c r="C11" s="7">
        <v>125</v>
      </c>
      <c r="D11" s="5">
        <v>44832</v>
      </c>
      <c r="E11" s="5">
        <v>45012</v>
      </c>
      <c r="F11" s="3" t="s">
        <v>71</v>
      </c>
      <c r="G11" s="5">
        <v>44992</v>
      </c>
      <c r="H11" s="5">
        <v>44969</v>
      </c>
      <c r="I11" s="3" t="s">
        <v>72</v>
      </c>
      <c r="J11" s="6">
        <v>1502.5</v>
      </c>
      <c r="K11" t="str">
        <f>IF(IFERROR(VLOOKUP(B11,'Extraction PUR -1'!$C$1:$J$700,1,FALSE),"#ERR!")="#ERR!","NEW STO",IF(VLOOKUP(B11,'Extraction PUR -1'!$C$1:$J$700,4,FALSE)=E11,"DD=J-1","DD MOVED"))</f>
        <v>NEW STO</v>
      </c>
    </row>
    <row r="12" spans="1:11" x14ac:dyDescent="0.25">
      <c r="A12" s="3" t="s">
        <v>74</v>
      </c>
      <c r="B12" s="3">
        <v>51571517</v>
      </c>
      <c r="C12" s="7">
        <v>200</v>
      </c>
      <c r="D12" s="5">
        <v>44832</v>
      </c>
      <c r="E12" s="5">
        <v>44995</v>
      </c>
      <c r="F12" s="3" t="s">
        <v>71</v>
      </c>
      <c r="G12" s="5">
        <v>44958</v>
      </c>
      <c r="H12" s="5">
        <v>44969</v>
      </c>
      <c r="I12" s="3" t="s">
        <v>73</v>
      </c>
      <c r="J12" s="6">
        <v>2404</v>
      </c>
      <c r="K12" t="str">
        <f>IF(IFERROR(VLOOKUP(B12,'Extraction PUR -1'!$C$1:$J$700,1,FALSE),"#ERR!")="#ERR!","NEW STO",IF(VLOOKUP(B12,'Extraction PUR -1'!$C$1:$J$700,4,FALSE)=E12,"DD=J-1","DD MOVED"))</f>
        <v>NEW STO</v>
      </c>
    </row>
    <row r="13" spans="1:11" x14ac:dyDescent="0.25">
      <c r="A13" s="3" t="s">
        <v>28</v>
      </c>
      <c r="B13" s="3">
        <v>51572313</v>
      </c>
      <c r="C13" s="7">
        <v>90</v>
      </c>
      <c r="D13" s="5">
        <v>44834</v>
      </c>
      <c r="E13" s="5">
        <v>44988</v>
      </c>
      <c r="F13" s="3" t="s">
        <v>71</v>
      </c>
      <c r="G13" s="5">
        <v>44949</v>
      </c>
      <c r="H13" s="5">
        <v>44969</v>
      </c>
      <c r="I13" s="3" t="s">
        <v>73</v>
      </c>
      <c r="J13" s="6">
        <v>3879</v>
      </c>
      <c r="K13" t="str">
        <f>IF(IFERROR(VLOOKUP(B13,'Extraction PUR -1'!$C$1:$J$700,1,FALSE),"#ERR!")="#ERR!","NEW STO",IF(VLOOKUP(B13,'Extraction PUR -1'!$C$1:$J$700,4,FALSE)=E13,"DD=J-1","DD MOVED"))</f>
        <v>NEW STO</v>
      </c>
    </row>
    <row r="14" spans="1:11" x14ac:dyDescent="0.25">
      <c r="A14" s="3" t="s">
        <v>14</v>
      </c>
      <c r="B14" s="3">
        <v>51572359</v>
      </c>
      <c r="C14" s="7">
        <v>75</v>
      </c>
      <c r="D14" s="5">
        <v>44834</v>
      </c>
      <c r="E14" s="5">
        <v>44995</v>
      </c>
      <c r="F14" s="3" t="s">
        <v>71</v>
      </c>
      <c r="G14" s="5">
        <v>44958</v>
      </c>
      <c r="H14" s="5">
        <v>44974</v>
      </c>
      <c r="I14" s="3" t="s">
        <v>73</v>
      </c>
      <c r="J14" s="6">
        <v>1944</v>
      </c>
      <c r="K14" t="str">
        <f>IF(IFERROR(VLOOKUP(B14,'Extraction PUR -1'!$C$1:$J$700,1,FALSE),"#ERR!")="#ERR!","NEW STO",IF(VLOOKUP(B14,'Extraction PUR -1'!$C$1:$J$700,4,FALSE)=E14,"DD=J-1","DD MOVED"))</f>
        <v>NEW STO</v>
      </c>
    </row>
    <row r="15" spans="1:11" x14ac:dyDescent="0.25">
      <c r="A15" s="3" t="s">
        <v>14</v>
      </c>
      <c r="B15" s="3">
        <v>51572362</v>
      </c>
      <c r="C15" s="7">
        <v>775</v>
      </c>
      <c r="D15" s="5">
        <v>44834</v>
      </c>
      <c r="E15" s="5">
        <v>44995</v>
      </c>
      <c r="F15" s="3" t="s">
        <v>71</v>
      </c>
      <c r="G15" s="5">
        <v>44958</v>
      </c>
      <c r="H15" s="5">
        <v>44976</v>
      </c>
      <c r="I15" s="3" t="s">
        <v>73</v>
      </c>
      <c r="J15" s="6">
        <v>20088</v>
      </c>
      <c r="K15" t="str">
        <f>IF(IFERROR(VLOOKUP(B15,'Extraction PUR -1'!$C$1:$J$700,1,FALSE),"#ERR!")="#ERR!","NEW STO",IF(VLOOKUP(B15,'Extraction PUR -1'!$C$1:$J$700,4,FALSE)=E15,"DD=J-1","DD MOVED"))</f>
        <v>NEW STO</v>
      </c>
    </row>
    <row r="16" spans="1:11" x14ac:dyDescent="0.25">
      <c r="A16" s="3" t="s">
        <v>14</v>
      </c>
      <c r="B16" s="3">
        <v>51572363</v>
      </c>
      <c r="C16" s="7">
        <v>25</v>
      </c>
      <c r="D16" s="5">
        <v>44834</v>
      </c>
      <c r="E16" s="5">
        <v>44995</v>
      </c>
      <c r="F16" s="3" t="s">
        <v>71</v>
      </c>
      <c r="G16" s="5">
        <v>44958</v>
      </c>
      <c r="H16" s="5">
        <v>44976</v>
      </c>
      <c r="I16" s="3" t="s">
        <v>73</v>
      </c>
      <c r="J16" s="6">
        <v>648</v>
      </c>
      <c r="K16" t="str">
        <f>IF(IFERROR(VLOOKUP(B16,'Extraction PUR -1'!$C$1:$J$700,1,FALSE),"#ERR!")="#ERR!","NEW STO",IF(VLOOKUP(B16,'Extraction PUR -1'!$C$1:$J$700,4,FALSE)=E16,"DD=J-1","DD MOVED"))</f>
        <v>NEW STO</v>
      </c>
    </row>
    <row r="17" spans="1:11" x14ac:dyDescent="0.25">
      <c r="A17" s="3" t="s">
        <v>14</v>
      </c>
      <c r="B17" s="3">
        <v>51572365</v>
      </c>
      <c r="C17" s="7">
        <v>600</v>
      </c>
      <c r="D17" s="5">
        <v>44834</v>
      </c>
      <c r="E17" s="5">
        <v>44995</v>
      </c>
      <c r="F17" s="3" t="s">
        <v>71</v>
      </c>
      <c r="G17" s="5">
        <v>44958</v>
      </c>
      <c r="H17" s="5">
        <v>44975</v>
      </c>
      <c r="I17" s="3" t="s">
        <v>73</v>
      </c>
      <c r="J17" s="6">
        <v>15552</v>
      </c>
      <c r="K17" t="str">
        <f>IF(IFERROR(VLOOKUP(B17,'Extraction PUR -1'!$C$1:$J$700,1,FALSE),"#ERR!")="#ERR!","NEW STO",IF(VLOOKUP(B17,'Extraction PUR -1'!$C$1:$J$700,4,FALSE)=E17,"DD=J-1","DD MOVED"))</f>
        <v>NEW STO</v>
      </c>
    </row>
    <row r="18" spans="1:11" x14ac:dyDescent="0.25">
      <c r="A18" s="3" t="s">
        <v>14</v>
      </c>
      <c r="B18" s="3">
        <v>51572366</v>
      </c>
      <c r="C18" s="7">
        <v>150</v>
      </c>
      <c r="D18" s="5">
        <v>44834</v>
      </c>
      <c r="E18" s="5">
        <v>44995</v>
      </c>
      <c r="F18" s="3" t="s">
        <v>71</v>
      </c>
      <c r="G18" s="5">
        <v>44958</v>
      </c>
      <c r="H18" s="5">
        <v>44969</v>
      </c>
      <c r="I18" s="3" t="s">
        <v>73</v>
      </c>
      <c r="J18" s="6">
        <v>3888</v>
      </c>
      <c r="K18" t="str">
        <f>IF(IFERROR(VLOOKUP(B18,'Extraction PUR -1'!$C$1:$J$700,1,FALSE),"#ERR!")="#ERR!","NEW STO",IF(VLOOKUP(B18,'Extraction PUR -1'!$C$1:$J$700,4,FALSE)=E18,"DD=J-1","DD MOVED"))</f>
        <v>NEW STO</v>
      </c>
    </row>
    <row r="19" spans="1:11" x14ac:dyDescent="0.25">
      <c r="A19" s="3" t="s">
        <v>14</v>
      </c>
      <c r="B19" s="3">
        <v>51572367</v>
      </c>
      <c r="C19" s="7">
        <v>300</v>
      </c>
      <c r="D19" s="5">
        <v>44834</v>
      </c>
      <c r="E19" s="5">
        <v>44995</v>
      </c>
      <c r="F19" s="3" t="s">
        <v>71</v>
      </c>
      <c r="G19" s="5">
        <v>44958</v>
      </c>
      <c r="H19" s="5">
        <v>44975</v>
      </c>
      <c r="I19" s="3" t="s">
        <v>73</v>
      </c>
      <c r="J19" s="6">
        <v>7776</v>
      </c>
      <c r="K19" t="str">
        <f>IF(IFERROR(VLOOKUP(B19,'Extraction PUR -1'!$C$1:$J$700,1,FALSE),"#ERR!")="#ERR!","NEW STO",IF(VLOOKUP(B19,'Extraction PUR -1'!$C$1:$J$700,4,FALSE)=E19,"DD=J-1","DD MOVED"))</f>
        <v>NEW STO</v>
      </c>
    </row>
    <row r="20" spans="1:11" x14ac:dyDescent="0.25">
      <c r="A20" s="3" t="s">
        <v>60</v>
      </c>
      <c r="B20" s="3">
        <v>51572769</v>
      </c>
      <c r="C20" s="7">
        <v>75</v>
      </c>
      <c r="D20" s="5">
        <v>44834</v>
      </c>
      <c r="E20" s="5">
        <v>45049</v>
      </c>
      <c r="F20" s="3" t="s">
        <v>71</v>
      </c>
      <c r="G20" s="5">
        <v>44967</v>
      </c>
      <c r="H20" s="5">
        <v>44969</v>
      </c>
      <c r="I20" s="3" t="s">
        <v>73</v>
      </c>
      <c r="J20" s="6">
        <v>1612.5</v>
      </c>
      <c r="K20" t="str">
        <f>IF(IFERROR(VLOOKUP(B20,'Extraction PUR -1'!$C$1:$J$700,1,FALSE),"#ERR!")="#ERR!","NEW STO",IF(VLOOKUP(B20,'Extraction PUR -1'!$C$1:$J$700,4,FALSE)=E20,"DD=J-1","DD MOVED"))</f>
        <v>NEW STO</v>
      </c>
    </row>
    <row r="21" spans="1:11" x14ac:dyDescent="0.25">
      <c r="A21" s="3" t="s">
        <v>37</v>
      </c>
      <c r="B21" s="3">
        <v>51572774</v>
      </c>
      <c r="C21" s="7">
        <v>25</v>
      </c>
      <c r="D21" s="5">
        <v>44834</v>
      </c>
      <c r="E21" s="5">
        <v>44985</v>
      </c>
      <c r="F21" s="3" t="s">
        <v>71</v>
      </c>
      <c r="G21" s="5">
        <v>44973</v>
      </c>
      <c r="H21" s="5">
        <v>44969</v>
      </c>
      <c r="I21" s="3" t="s">
        <v>72</v>
      </c>
      <c r="J21" s="6">
        <v>629.25</v>
      </c>
      <c r="K21" t="str">
        <f>IF(IFERROR(VLOOKUP(B21,'Extraction PUR -1'!$C$1:$J$700,1,FALSE),"#ERR!")="#ERR!","NEW STO",IF(VLOOKUP(B21,'Extraction PUR -1'!$C$1:$J$700,4,FALSE)=E21,"DD=J-1","DD MOVED"))</f>
        <v>NEW STO</v>
      </c>
    </row>
    <row r="22" spans="1:11" x14ac:dyDescent="0.25">
      <c r="A22" s="3" t="s">
        <v>6</v>
      </c>
      <c r="B22" s="3">
        <v>51572795</v>
      </c>
      <c r="C22" s="7">
        <v>500</v>
      </c>
      <c r="D22" s="5">
        <v>44834</v>
      </c>
      <c r="E22" s="5">
        <v>45051</v>
      </c>
      <c r="F22" s="3" t="s">
        <v>71</v>
      </c>
      <c r="G22" s="5">
        <v>44972</v>
      </c>
      <c r="H22" s="5">
        <v>44972</v>
      </c>
      <c r="I22" s="3" t="s">
        <v>73</v>
      </c>
      <c r="J22" s="6">
        <v>13150</v>
      </c>
      <c r="K22" t="str">
        <f>IF(IFERROR(VLOOKUP(B22,'Extraction PUR -1'!$C$1:$J$700,1,FALSE),"#ERR!")="#ERR!","NEW STO",IF(VLOOKUP(B22,'Extraction PUR -1'!$C$1:$J$700,4,FALSE)=E22,"DD=J-1","DD MOVED"))</f>
        <v>NEW STO</v>
      </c>
    </row>
    <row r="23" spans="1:11" x14ac:dyDescent="0.25">
      <c r="A23" s="3" t="s">
        <v>6</v>
      </c>
      <c r="B23" s="3">
        <v>51572942</v>
      </c>
      <c r="C23" s="7">
        <v>350</v>
      </c>
      <c r="D23" s="5">
        <v>44835</v>
      </c>
      <c r="E23" s="5">
        <v>45051</v>
      </c>
      <c r="F23" s="3" t="s">
        <v>71</v>
      </c>
      <c r="G23" s="5">
        <v>44972</v>
      </c>
      <c r="H23" s="5">
        <v>44971</v>
      </c>
      <c r="I23" s="3" t="s">
        <v>73</v>
      </c>
      <c r="J23" s="6">
        <v>9205</v>
      </c>
      <c r="K23" t="str">
        <f>IF(IFERROR(VLOOKUP(B23,'Extraction PUR -1'!$C$1:$J$700,1,FALSE),"#ERR!")="#ERR!","NEW STO",IF(VLOOKUP(B23,'Extraction PUR -1'!$C$1:$J$700,4,FALSE)=E23,"DD=J-1","DD MOVED"))</f>
        <v>NEW STO</v>
      </c>
    </row>
    <row r="24" spans="1:11" x14ac:dyDescent="0.25">
      <c r="A24" s="3" t="s">
        <v>6</v>
      </c>
      <c r="B24" s="3">
        <v>51572944</v>
      </c>
      <c r="C24" s="7">
        <v>175</v>
      </c>
      <c r="D24" s="5">
        <v>44835</v>
      </c>
      <c r="E24" s="5">
        <v>44970</v>
      </c>
      <c r="F24" s="3" t="s">
        <v>71</v>
      </c>
      <c r="G24" s="5">
        <v>44950</v>
      </c>
      <c r="H24" s="5">
        <v>44971</v>
      </c>
      <c r="I24" s="3" t="s">
        <v>72</v>
      </c>
      <c r="J24" s="6">
        <v>4602.5</v>
      </c>
      <c r="K24" t="str">
        <f>IF(IFERROR(VLOOKUP(B24,'Extraction PUR -1'!$C$1:$J$700,1,FALSE),"#ERR!")="#ERR!","NEW STO",IF(VLOOKUP(B24,'Extraction PUR -1'!$C$1:$J$700,4,FALSE)=E24,"DD=J-1","DD MOVED"))</f>
        <v>NEW STO</v>
      </c>
    </row>
    <row r="25" spans="1:11" x14ac:dyDescent="0.25">
      <c r="A25" s="3" t="s">
        <v>52</v>
      </c>
      <c r="B25" s="3">
        <v>51572955</v>
      </c>
      <c r="C25" s="7">
        <v>250</v>
      </c>
      <c r="D25" s="5">
        <v>44835</v>
      </c>
      <c r="E25" s="5">
        <v>44995</v>
      </c>
      <c r="F25" s="3" t="s">
        <v>71</v>
      </c>
      <c r="G25" s="5">
        <v>44949</v>
      </c>
      <c r="H25" s="5">
        <v>44976</v>
      </c>
      <c r="I25" s="3" t="s">
        <v>73</v>
      </c>
      <c r="J25" s="6">
        <v>2755</v>
      </c>
      <c r="K25" t="str">
        <f>IF(IFERROR(VLOOKUP(B25,'Extraction PUR -1'!$C$1:$J$700,1,FALSE),"#ERR!")="#ERR!","NEW STO",IF(VLOOKUP(B25,'Extraction PUR -1'!$C$1:$J$700,4,FALSE)=E25,"DD=J-1","DD MOVED"))</f>
        <v>NEW STO</v>
      </c>
    </row>
    <row r="26" spans="1:11" x14ac:dyDescent="0.25">
      <c r="A26" s="3" t="s">
        <v>44</v>
      </c>
      <c r="B26" s="3">
        <v>51572970</v>
      </c>
      <c r="C26" s="7">
        <v>25</v>
      </c>
      <c r="D26" s="5">
        <v>44835</v>
      </c>
      <c r="E26" s="5">
        <v>45019</v>
      </c>
      <c r="F26" s="3" t="s">
        <v>71</v>
      </c>
      <c r="G26" s="5">
        <v>44939</v>
      </c>
      <c r="H26" s="5">
        <v>44972</v>
      </c>
      <c r="I26" s="3" t="s">
        <v>73</v>
      </c>
      <c r="J26" s="6">
        <v>213</v>
      </c>
      <c r="K26" t="str">
        <f>IF(IFERROR(VLOOKUP(B26,'Extraction PUR -1'!$C$1:$J$700,1,FALSE),"#ERR!")="#ERR!","NEW STO",IF(VLOOKUP(B26,'Extraction PUR -1'!$C$1:$J$700,4,FALSE)=E26,"DD=J-1","DD MOVED"))</f>
        <v>NEW STO</v>
      </c>
    </row>
    <row r="27" spans="1:11" x14ac:dyDescent="0.25">
      <c r="A27" s="3" t="s">
        <v>75</v>
      </c>
      <c r="B27" s="3">
        <v>51572974</v>
      </c>
      <c r="C27" s="7">
        <v>25</v>
      </c>
      <c r="D27" s="5">
        <v>44835</v>
      </c>
      <c r="E27" s="5">
        <v>45016</v>
      </c>
      <c r="F27" s="3" t="s">
        <v>71</v>
      </c>
      <c r="G27" s="5">
        <v>44943</v>
      </c>
      <c r="H27" s="5">
        <v>44973</v>
      </c>
      <c r="I27" s="3" t="s">
        <v>73</v>
      </c>
      <c r="J27" s="6">
        <v>7148.5</v>
      </c>
      <c r="K27" t="str">
        <f>IF(IFERROR(VLOOKUP(B27,'Extraction PUR -1'!$C$1:$J$700,1,FALSE),"#ERR!")="#ERR!","NEW STO",IF(VLOOKUP(B27,'Extraction PUR -1'!$C$1:$J$700,4,FALSE)=E27,"DD=J-1","DD MOVED"))</f>
        <v>NEW STO</v>
      </c>
    </row>
    <row r="28" spans="1:11" x14ac:dyDescent="0.25">
      <c r="A28" s="3" t="s">
        <v>16</v>
      </c>
      <c r="B28" s="3">
        <v>51572985</v>
      </c>
      <c r="C28" s="7">
        <v>25</v>
      </c>
      <c r="D28" s="5">
        <v>44835</v>
      </c>
      <c r="E28" s="5">
        <v>44971</v>
      </c>
      <c r="F28" s="3" t="s">
        <v>71</v>
      </c>
      <c r="G28" s="5">
        <v>44970</v>
      </c>
      <c r="H28" s="5">
        <v>44975</v>
      </c>
      <c r="I28" s="3" t="s">
        <v>72</v>
      </c>
      <c r="J28" s="6">
        <v>617</v>
      </c>
      <c r="K28" t="str">
        <f>IF(IFERROR(VLOOKUP(B28,'Extraction PUR -1'!$C$1:$J$700,1,FALSE),"#ERR!")="#ERR!","NEW STO",IF(VLOOKUP(B28,'Extraction PUR -1'!$C$1:$J$700,4,FALSE)=E28,"DD=J-1","DD MOVED"))</f>
        <v>NEW STO</v>
      </c>
    </row>
    <row r="29" spans="1:11" x14ac:dyDescent="0.25">
      <c r="A29" s="3" t="s">
        <v>76</v>
      </c>
      <c r="B29" s="3">
        <v>51573326</v>
      </c>
      <c r="C29" s="4">
        <v>1395.6</v>
      </c>
      <c r="D29" s="5">
        <v>44837</v>
      </c>
      <c r="E29" s="5">
        <v>45016</v>
      </c>
      <c r="F29" s="3" t="s">
        <v>71</v>
      </c>
      <c r="G29" s="5">
        <v>44949</v>
      </c>
      <c r="H29" s="5">
        <v>44921</v>
      </c>
      <c r="I29" s="3" t="s">
        <v>73</v>
      </c>
      <c r="J29" s="6">
        <v>8443.3799999999992</v>
      </c>
      <c r="K29" t="str">
        <f>IF(IFERROR(VLOOKUP(B29,'Extraction PUR -1'!$C$1:$J$700,1,FALSE),"#ERR!")="#ERR!","NEW STO",IF(VLOOKUP(B29,'Extraction PUR -1'!$C$1:$J$700,4,FALSE)=E29,"DD=J-1","DD MOVED"))</f>
        <v>NEW STO</v>
      </c>
    </row>
    <row r="30" spans="1:11" x14ac:dyDescent="0.25">
      <c r="A30" s="3" t="s">
        <v>9</v>
      </c>
      <c r="B30" s="3">
        <v>51573885</v>
      </c>
      <c r="C30" s="4">
        <v>3174.3</v>
      </c>
      <c r="D30" s="5">
        <v>44838</v>
      </c>
      <c r="E30" s="5">
        <v>44960</v>
      </c>
      <c r="F30" s="3" t="s">
        <v>71</v>
      </c>
      <c r="G30" s="5">
        <v>44939</v>
      </c>
      <c r="H30" s="5">
        <v>44976</v>
      </c>
      <c r="I30" s="3" t="s">
        <v>72</v>
      </c>
      <c r="J30" s="6">
        <v>21648.73</v>
      </c>
      <c r="K30" t="str">
        <f>IF(IFERROR(VLOOKUP(B30,'Extraction PUR -1'!$C$1:$J$700,1,FALSE),"#ERR!")="#ERR!","NEW STO",IF(VLOOKUP(B30,'Extraction PUR -1'!$C$1:$J$700,4,FALSE)=E30,"DD=J-1","DD MOVED"))</f>
        <v>NEW STO</v>
      </c>
    </row>
    <row r="31" spans="1:11" x14ac:dyDescent="0.25">
      <c r="A31" s="3" t="s">
        <v>115</v>
      </c>
      <c r="B31" s="3">
        <v>51574266</v>
      </c>
      <c r="C31" s="7">
        <v>340</v>
      </c>
      <c r="D31" s="5">
        <v>44839</v>
      </c>
      <c r="E31" s="5">
        <v>45016</v>
      </c>
      <c r="F31" s="3" t="s">
        <v>71</v>
      </c>
      <c r="G31" s="5">
        <v>44939</v>
      </c>
      <c r="H31" s="5">
        <v>44977</v>
      </c>
      <c r="I31" s="3" t="s">
        <v>73</v>
      </c>
      <c r="J31" s="6">
        <v>768.4</v>
      </c>
      <c r="K31" t="str">
        <f>IF(IFERROR(VLOOKUP(B31,'Extraction PUR -1'!$C$1:$J$700,1,FALSE),"#ERR!")="#ERR!","NEW STO",IF(VLOOKUP(B31,'Extraction PUR -1'!$C$1:$J$700,4,FALSE)=E31,"DD=J-1","DD MOVED"))</f>
        <v>NEW STO</v>
      </c>
    </row>
    <row r="32" spans="1:11" x14ac:dyDescent="0.25">
      <c r="A32" s="3" t="s">
        <v>23</v>
      </c>
      <c r="B32" s="3">
        <v>51575111</v>
      </c>
      <c r="C32" s="7">
        <v>100</v>
      </c>
      <c r="D32" s="5">
        <v>44840</v>
      </c>
      <c r="E32" s="5">
        <v>45063</v>
      </c>
      <c r="F32" s="3" t="s">
        <v>71</v>
      </c>
      <c r="G32" s="5">
        <v>45036</v>
      </c>
      <c r="H32" s="5">
        <v>44945</v>
      </c>
      <c r="I32" s="3" t="s">
        <v>72</v>
      </c>
      <c r="J32" s="6">
        <v>2519</v>
      </c>
      <c r="K32" t="str">
        <f>IF(IFERROR(VLOOKUP(B32,'Extraction PUR -1'!$C$1:$J$700,1,FALSE),"#ERR!")="#ERR!","NEW STO",IF(VLOOKUP(B32,'Extraction PUR -1'!$C$1:$J$700,4,FALSE)=E32,"DD=J-1","DD MOVED"))</f>
        <v>NEW STO</v>
      </c>
    </row>
    <row r="33" spans="1:11" x14ac:dyDescent="0.25">
      <c r="A33" s="3" t="s">
        <v>11</v>
      </c>
      <c r="B33" s="3">
        <v>51579054</v>
      </c>
      <c r="C33" s="7">
        <v>25</v>
      </c>
      <c r="D33" s="5">
        <v>44848</v>
      </c>
      <c r="E33" s="5">
        <v>45056</v>
      </c>
      <c r="F33" s="3" t="s">
        <v>71</v>
      </c>
      <c r="G33" s="5">
        <v>45043</v>
      </c>
      <c r="H33" s="5">
        <v>44911</v>
      </c>
      <c r="I33" s="3" t="s">
        <v>72</v>
      </c>
      <c r="J33" s="6">
        <v>3879.5</v>
      </c>
      <c r="K33" t="str">
        <f>IF(IFERROR(VLOOKUP(B33,'Extraction PUR -1'!$C$1:$J$700,1,FALSE),"#ERR!")="#ERR!","NEW STO",IF(VLOOKUP(B33,'Extraction PUR -1'!$C$1:$J$700,4,FALSE)=E33,"DD=J-1","DD MOVED"))</f>
        <v>NEW STO</v>
      </c>
    </row>
    <row r="34" spans="1:11" x14ac:dyDescent="0.25">
      <c r="A34" s="3" t="s">
        <v>54</v>
      </c>
      <c r="B34" s="3">
        <v>51579700</v>
      </c>
      <c r="C34" s="7">
        <v>25</v>
      </c>
      <c r="D34" s="5">
        <v>44851</v>
      </c>
      <c r="E34" s="5">
        <v>45023</v>
      </c>
      <c r="F34" s="3" t="s">
        <v>71</v>
      </c>
      <c r="G34" s="5">
        <v>44944</v>
      </c>
      <c r="H34" s="5">
        <v>44960</v>
      </c>
      <c r="I34" s="3" t="s">
        <v>73</v>
      </c>
      <c r="J34" s="6">
        <v>325</v>
      </c>
      <c r="K34" t="str">
        <f>IF(IFERROR(VLOOKUP(B34,'Extraction PUR -1'!$C$1:$J$700,1,FALSE),"#ERR!")="#ERR!","NEW STO",IF(VLOOKUP(B34,'Extraction PUR -1'!$C$1:$J$700,4,FALSE)=E34,"DD=J-1","DD MOVED"))</f>
        <v>NEW STO</v>
      </c>
    </row>
    <row r="35" spans="1:11" x14ac:dyDescent="0.25">
      <c r="A35" s="3" t="s">
        <v>77</v>
      </c>
      <c r="B35" s="3">
        <v>51580293</v>
      </c>
      <c r="C35" s="7">
        <v>30</v>
      </c>
      <c r="D35" s="5">
        <v>44852</v>
      </c>
      <c r="E35" s="5">
        <v>44998</v>
      </c>
      <c r="F35" s="3" t="s">
        <v>78</v>
      </c>
      <c r="G35" s="5">
        <v>44981</v>
      </c>
      <c r="H35" s="5">
        <v>44882</v>
      </c>
      <c r="I35" s="3" t="s">
        <v>72</v>
      </c>
      <c r="J35" s="6">
        <v>1341.9</v>
      </c>
      <c r="K35" t="str">
        <f>IF(IFERROR(VLOOKUP(B35,'Extraction PUR -1'!$C$1:$J$700,1,FALSE),"#ERR!")="#ERR!","NEW STO",IF(VLOOKUP(B35,'Extraction PUR -1'!$C$1:$J$700,4,FALSE)=E35,"DD=J-1","DD MOVED"))</f>
        <v>NEW STO</v>
      </c>
    </row>
    <row r="36" spans="1:11" x14ac:dyDescent="0.25">
      <c r="A36" s="3" t="s">
        <v>8</v>
      </c>
      <c r="B36" s="3">
        <v>51580310</v>
      </c>
      <c r="C36" s="7">
        <v>500</v>
      </c>
      <c r="D36" s="5">
        <v>44852</v>
      </c>
      <c r="E36" s="5">
        <v>45030</v>
      </c>
      <c r="F36" s="3" t="s">
        <v>71</v>
      </c>
      <c r="G36" s="5">
        <v>44951</v>
      </c>
      <c r="H36" s="5">
        <v>44957</v>
      </c>
      <c r="I36" s="3" t="s">
        <v>73</v>
      </c>
      <c r="J36" s="6">
        <v>16035</v>
      </c>
      <c r="K36" t="str">
        <f>IF(IFERROR(VLOOKUP(B36,'Extraction PUR -1'!$C$1:$J$700,1,FALSE),"#ERR!")="#ERR!","NEW STO",IF(VLOOKUP(B36,'Extraction PUR -1'!$C$1:$J$700,4,FALSE)=E36,"DD=J-1","DD MOVED"))</f>
        <v>NEW STO</v>
      </c>
    </row>
    <row r="37" spans="1:11" x14ac:dyDescent="0.25">
      <c r="A37" s="3" t="s">
        <v>79</v>
      </c>
      <c r="B37" s="3">
        <v>51580318</v>
      </c>
      <c r="C37" s="4">
        <v>31.49</v>
      </c>
      <c r="D37" s="5">
        <v>44852</v>
      </c>
      <c r="E37" s="5">
        <v>45016</v>
      </c>
      <c r="F37" s="3" t="s">
        <v>71</v>
      </c>
      <c r="G37" s="5">
        <v>44922</v>
      </c>
      <c r="H37" s="5">
        <v>44951</v>
      </c>
      <c r="I37" s="3" t="s">
        <v>73</v>
      </c>
      <c r="J37" s="6">
        <v>332.22</v>
      </c>
      <c r="K37" t="str">
        <f>IF(IFERROR(VLOOKUP(B37,'Extraction PUR -1'!$C$1:$J$700,1,FALSE),"#ERR!")="#ERR!","NEW STO",IF(VLOOKUP(B37,'Extraction PUR -1'!$C$1:$J$700,4,FALSE)=E37,"DD=J-1","DD MOVED"))</f>
        <v>NEW STO</v>
      </c>
    </row>
    <row r="38" spans="1:11" x14ac:dyDescent="0.25">
      <c r="A38" s="3" t="s">
        <v>80</v>
      </c>
      <c r="B38" s="3">
        <v>51580326</v>
      </c>
      <c r="C38" s="7">
        <v>150</v>
      </c>
      <c r="D38" s="5">
        <v>44852</v>
      </c>
      <c r="E38" s="5">
        <v>44971</v>
      </c>
      <c r="F38" s="3" t="s">
        <v>71</v>
      </c>
      <c r="G38" s="5">
        <v>44967</v>
      </c>
      <c r="H38" s="5">
        <v>44957</v>
      </c>
      <c r="I38" s="3" t="s">
        <v>72</v>
      </c>
      <c r="J38" s="6">
        <v>2077.5</v>
      </c>
      <c r="K38" t="str">
        <f>IF(IFERROR(VLOOKUP(B38,'Extraction PUR -1'!$C$1:$J$700,1,FALSE),"#ERR!")="#ERR!","NEW STO",IF(VLOOKUP(B38,'Extraction PUR -1'!$C$1:$J$700,4,FALSE)=E38,"DD=J-1","DD MOVED"))</f>
        <v>NEW STO</v>
      </c>
    </row>
    <row r="39" spans="1:11" x14ac:dyDescent="0.25">
      <c r="A39" s="3" t="s">
        <v>8</v>
      </c>
      <c r="B39" s="3">
        <v>51580336</v>
      </c>
      <c r="C39" s="7">
        <v>350</v>
      </c>
      <c r="D39" s="5">
        <v>44852</v>
      </c>
      <c r="E39" s="5">
        <v>45030</v>
      </c>
      <c r="F39" s="3" t="s">
        <v>71</v>
      </c>
      <c r="G39" s="5">
        <v>44951</v>
      </c>
      <c r="H39" s="5">
        <v>45049</v>
      </c>
      <c r="I39" s="3" t="s">
        <v>73</v>
      </c>
      <c r="J39" s="6">
        <v>11224.5</v>
      </c>
      <c r="K39" t="str">
        <f>IF(IFERROR(VLOOKUP(B39,'Extraction PUR -1'!$C$1:$J$700,1,FALSE),"#ERR!")="#ERR!","NEW STO",IF(VLOOKUP(B39,'Extraction PUR -1'!$C$1:$J$700,4,FALSE)=E39,"DD=J-1","DD MOVED"))</f>
        <v>NEW STO</v>
      </c>
    </row>
    <row r="40" spans="1:11" x14ac:dyDescent="0.25">
      <c r="A40" s="3" t="s">
        <v>81</v>
      </c>
      <c r="B40" s="3">
        <v>51580337</v>
      </c>
      <c r="C40" s="7">
        <v>475</v>
      </c>
      <c r="D40" s="5">
        <v>44852</v>
      </c>
      <c r="E40" s="5">
        <v>44995</v>
      </c>
      <c r="F40" s="3" t="s">
        <v>71</v>
      </c>
      <c r="G40" s="5">
        <v>44958</v>
      </c>
      <c r="H40" s="5">
        <v>44957</v>
      </c>
      <c r="I40" s="3" t="s">
        <v>73</v>
      </c>
      <c r="J40" s="6">
        <v>215279.5</v>
      </c>
      <c r="K40" t="str">
        <f>IF(IFERROR(VLOOKUP(B40,'Extraction PUR -1'!$C$1:$J$700,1,FALSE),"#ERR!")="#ERR!","NEW STO",IF(VLOOKUP(B40,'Extraction PUR -1'!$C$1:$J$700,4,FALSE)=E40,"DD=J-1","DD MOVED"))</f>
        <v>NEW STO</v>
      </c>
    </row>
    <row r="41" spans="1:11" x14ac:dyDescent="0.25">
      <c r="A41" s="3" t="s">
        <v>13</v>
      </c>
      <c r="B41" s="3">
        <v>51580355</v>
      </c>
      <c r="C41" s="7">
        <v>15</v>
      </c>
      <c r="D41" s="5">
        <v>44852</v>
      </c>
      <c r="E41" s="5">
        <v>44991</v>
      </c>
      <c r="F41" s="3" t="s">
        <v>71</v>
      </c>
      <c r="G41" s="5">
        <v>44943</v>
      </c>
      <c r="H41" s="5">
        <v>44957</v>
      </c>
      <c r="I41" s="3" t="s">
        <v>73</v>
      </c>
      <c r="J41" s="6">
        <v>1367.7</v>
      </c>
      <c r="K41" t="str">
        <f>IF(IFERROR(VLOOKUP(B41,'Extraction PUR -1'!$C$1:$J$700,1,FALSE),"#ERR!")="#ERR!","NEW STO",IF(VLOOKUP(B41,'Extraction PUR -1'!$C$1:$J$700,4,FALSE)=E41,"DD=J-1","DD MOVED"))</f>
        <v>NEW STO</v>
      </c>
    </row>
    <row r="42" spans="1:11" x14ac:dyDescent="0.25">
      <c r="A42" s="3" t="s">
        <v>82</v>
      </c>
      <c r="B42" s="3">
        <v>51580806</v>
      </c>
      <c r="C42" s="7">
        <v>100</v>
      </c>
      <c r="D42" s="5">
        <v>44853</v>
      </c>
      <c r="E42" s="5">
        <v>45049</v>
      </c>
      <c r="F42" s="3" t="s">
        <v>71</v>
      </c>
      <c r="G42" s="5">
        <v>44967</v>
      </c>
      <c r="H42" s="5">
        <v>45077</v>
      </c>
      <c r="I42" s="3" t="s">
        <v>73</v>
      </c>
      <c r="J42" s="6">
        <v>2768</v>
      </c>
      <c r="K42" t="str">
        <f>IF(IFERROR(VLOOKUP(B42,'Extraction PUR -1'!$C$1:$J$700,1,FALSE),"#ERR!")="#ERR!","NEW STO",IF(VLOOKUP(B42,'Extraction PUR -1'!$C$1:$J$700,4,FALSE)=E42,"DD=J-1","DD MOVED"))</f>
        <v>NEW STO</v>
      </c>
    </row>
    <row r="43" spans="1:11" x14ac:dyDescent="0.25">
      <c r="A43" s="3" t="s">
        <v>83</v>
      </c>
      <c r="B43" s="3">
        <v>51580869</v>
      </c>
      <c r="C43" s="7">
        <v>25</v>
      </c>
      <c r="D43" s="5">
        <v>44853</v>
      </c>
      <c r="E43" s="5">
        <v>45029</v>
      </c>
      <c r="F43" s="3" t="s">
        <v>78</v>
      </c>
      <c r="G43" s="5">
        <v>45016</v>
      </c>
      <c r="H43" s="5">
        <v>44929</v>
      </c>
      <c r="I43" s="3" t="s">
        <v>72</v>
      </c>
      <c r="J43" s="6">
        <v>2108</v>
      </c>
      <c r="K43" t="str">
        <f>IF(IFERROR(VLOOKUP(B43,'Extraction PUR -1'!$C$1:$J$700,1,FALSE),"#ERR!")="#ERR!","NEW STO",IF(VLOOKUP(B43,'Extraction PUR -1'!$C$1:$J$700,4,FALSE)=E43,"DD=J-1","DD MOVED"))</f>
        <v>NEW STO</v>
      </c>
    </row>
    <row r="44" spans="1:11" x14ac:dyDescent="0.25">
      <c r="A44" s="3" t="s">
        <v>48</v>
      </c>
      <c r="B44" s="3">
        <v>51581269</v>
      </c>
      <c r="C44" s="7">
        <v>350</v>
      </c>
      <c r="D44" s="5">
        <v>44854</v>
      </c>
      <c r="E44" s="5">
        <v>45002</v>
      </c>
      <c r="F44" s="3" t="s">
        <v>71</v>
      </c>
      <c r="G44" s="5">
        <v>44951</v>
      </c>
      <c r="H44" s="5">
        <v>44963</v>
      </c>
      <c r="I44" s="3" t="s">
        <v>73</v>
      </c>
      <c r="J44" s="6">
        <v>11140.5</v>
      </c>
      <c r="K44" t="str">
        <f>IF(IFERROR(VLOOKUP(B44,'Extraction PUR -1'!$C$1:$J$700,1,FALSE),"#ERR!")="#ERR!","NEW STO",IF(VLOOKUP(B44,'Extraction PUR -1'!$C$1:$J$700,4,FALSE)=E44,"DD=J-1","DD MOVED"))</f>
        <v>NEW STO</v>
      </c>
    </row>
    <row r="45" spans="1:11" x14ac:dyDescent="0.25">
      <c r="A45" s="3" t="s">
        <v>84</v>
      </c>
      <c r="B45" s="3">
        <v>51581270</v>
      </c>
      <c r="C45" s="4">
        <v>20.05</v>
      </c>
      <c r="D45" s="5">
        <v>44854</v>
      </c>
      <c r="E45" s="5">
        <v>44995</v>
      </c>
      <c r="F45" s="3" t="s">
        <v>71</v>
      </c>
      <c r="G45" s="5">
        <v>44949</v>
      </c>
      <c r="H45" s="5">
        <v>44967</v>
      </c>
      <c r="I45" s="3" t="s">
        <v>73</v>
      </c>
      <c r="J45" s="6">
        <v>2470.56</v>
      </c>
      <c r="K45" t="str">
        <f>IF(IFERROR(VLOOKUP(B45,'Extraction PUR -1'!$C$1:$J$700,1,FALSE),"#ERR!")="#ERR!","NEW STO",IF(VLOOKUP(B45,'Extraction PUR -1'!$C$1:$J$700,4,FALSE)=E45,"DD=J-1","DD MOVED"))</f>
        <v>NEW STO</v>
      </c>
    </row>
    <row r="46" spans="1:11" x14ac:dyDescent="0.25">
      <c r="A46" s="3" t="s">
        <v>46</v>
      </c>
      <c r="B46" s="3">
        <v>51581271</v>
      </c>
      <c r="C46" s="7">
        <v>50</v>
      </c>
      <c r="D46" s="5">
        <v>44854</v>
      </c>
      <c r="E46" s="5">
        <v>44995</v>
      </c>
      <c r="F46" s="3" t="s">
        <v>71</v>
      </c>
      <c r="G46" s="5">
        <v>44949</v>
      </c>
      <c r="H46" s="5">
        <v>44963</v>
      </c>
      <c r="I46" s="3" t="s">
        <v>73</v>
      </c>
      <c r="J46" s="6">
        <v>4217.5</v>
      </c>
      <c r="K46" t="str">
        <f>IF(IFERROR(VLOOKUP(B46,'Extraction PUR -1'!$C$1:$J$700,1,FALSE),"#ERR!")="#ERR!","NEW STO",IF(VLOOKUP(B46,'Extraction PUR -1'!$C$1:$J$700,4,FALSE)=E46,"DD=J-1","DD MOVED"))</f>
        <v>NEW STO</v>
      </c>
    </row>
    <row r="47" spans="1:11" x14ac:dyDescent="0.25">
      <c r="A47" s="3" t="s">
        <v>59</v>
      </c>
      <c r="B47" s="3">
        <v>51581366</v>
      </c>
      <c r="C47" s="7">
        <v>25</v>
      </c>
      <c r="D47" s="5">
        <v>44854</v>
      </c>
      <c r="E47" s="5">
        <v>45047</v>
      </c>
      <c r="F47" s="3" t="s">
        <v>71</v>
      </c>
      <c r="G47" s="5">
        <v>44967</v>
      </c>
      <c r="H47" s="5">
        <v>44963</v>
      </c>
      <c r="I47" s="3" t="s">
        <v>73</v>
      </c>
      <c r="J47" s="6">
        <v>4477</v>
      </c>
      <c r="K47" t="str">
        <f>IF(IFERROR(VLOOKUP(B47,'Extraction PUR -1'!$C$1:$J$700,1,FALSE),"#ERR!")="#ERR!","NEW STO",IF(VLOOKUP(B47,'Extraction PUR -1'!$C$1:$J$700,4,FALSE)=E47,"DD=J-1","DD MOVED"))</f>
        <v>NEW STO</v>
      </c>
    </row>
    <row r="48" spans="1:11" x14ac:dyDescent="0.25">
      <c r="A48" s="3" t="s">
        <v>116</v>
      </c>
      <c r="B48" s="3">
        <v>51582971</v>
      </c>
      <c r="C48" s="7">
        <v>1000</v>
      </c>
      <c r="D48" s="5">
        <v>44859</v>
      </c>
      <c r="E48" s="5">
        <v>45023</v>
      </c>
      <c r="F48" s="3" t="s">
        <v>71</v>
      </c>
      <c r="G48" s="5">
        <v>44944</v>
      </c>
      <c r="H48" s="5">
        <v>44966</v>
      </c>
      <c r="I48" s="3" t="s">
        <v>73</v>
      </c>
      <c r="J48" s="6">
        <v>17750</v>
      </c>
      <c r="K48" t="str">
        <f>IF(IFERROR(VLOOKUP(B48,'Extraction PUR -1'!$C$1:$J$700,1,FALSE),"#ERR!")="#ERR!","NEW STO",IF(VLOOKUP(B48,'Extraction PUR -1'!$C$1:$J$700,4,FALSE)=E48,"DD=J-1","DD MOVED"))</f>
        <v>NEW STO</v>
      </c>
    </row>
    <row r="49" spans="1:11" x14ac:dyDescent="0.25">
      <c r="A49" s="3" t="s">
        <v>116</v>
      </c>
      <c r="B49" s="3">
        <v>51582972</v>
      </c>
      <c r="C49" s="7">
        <v>200</v>
      </c>
      <c r="D49" s="5">
        <v>44859</v>
      </c>
      <c r="E49" s="5">
        <v>45028</v>
      </c>
      <c r="F49" s="3" t="s">
        <v>71</v>
      </c>
      <c r="G49" s="5">
        <v>44949</v>
      </c>
      <c r="H49" s="5">
        <v>44966</v>
      </c>
      <c r="I49" s="3" t="s">
        <v>73</v>
      </c>
      <c r="J49" s="6">
        <v>3550</v>
      </c>
      <c r="K49" t="str">
        <f>IF(IFERROR(VLOOKUP(B49,'Extraction PUR -1'!$C$1:$J$700,1,FALSE),"#ERR!")="#ERR!","NEW STO",IF(VLOOKUP(B49,'Extraction PUR -1'!$C$1:$J$700,4,FALSE)=E49,"DD=J-1","DD MOVED"))</f>
        <v>NEW STO</v>
      </c>
    </row>
    <row r="50" spans="1:11" x14ac:dyDescent="0.25">
      <c r="A50" s="3" t="s">
        <v>15</v>
      </c>
      <c r="B50" s="3">
        <v>51582974</v>
      </c>
      <c r="C50" s="7">
        <v>125</v>
      </c>
      <c r="D50" s="5">
        <v>44859</v>
      </c>
      <c r="E50" s="5">
        <v>44991</v>
      </c>
      <c r="F50" s="3" t="s">
        <v>71</v>
      </c>
      <c r="G50" s="5">
        <v>44943</v>
      </c>
      <c r="H50" s="5">
        <v>44966</v>
      </c>
      <c r="I50" s="3" t="s">
        <v>73</v>
      </c>
      <c r="J50" s="6">
        <v>2922.5</v>
      </c>
      <c r="K50" t="str">
        <f>IF(IFERROR(VLOOKUP(B50,'Extraction PUR -1'!$C$1:$J$700,1,FALSE),"#ERR!")="#ERR!","NEW STO",IF(VLOOKUP(B50,'Extraction PUR -1'!$C$1:$J$700,4,FALSE)=E50,"DD=J-1","DD MOVED"))</f>
        <v>NEW STO</v>
      </c>
    </row>
    <row r="51" spans="1:11" x14ac:dyDescent="0.25">
      <c r="A51" s="3" t="s">
        <v>55</v>
      </c>
      <c r="B51" s="3">
        <v>51582975</v>
      </c>
      <c r="C51" s="7">
        <v>75</v>
      </c>
      <c r="D51" s="5">
        <v>44859</v>
      </c>
      <c r="E51" s="5">
        <v>44984</v>
      </c>
      <c r="F51" s="3" t="s">
        <v>71</v>
      </c>
      <c r="G51" s="5">
        <v>44964</v>
      </c>
      <c r="H51" s="5">
        <v>44966</v>
      </c>
      <c r="I51" s="3" t="s">
        <v>72</v>
      </c>
      <c r="J51" s="6">
        <v>1718.25</v>
      </c>
      <c r="K51" t="str">
        <f>IF(IFERROR(VLOOKUP(B51,'Extraction PUR -1'!$C$1:$J$700,1,FALSE),"#ERR!")="#ERR!","NEW STO",IF(VLOOKUP(B51,'Extraction PUR -1'!$C$1:$J$700,4,FALSE)=E51,"DD=J-1","DD MOVED"))</f>
        <v>NEW STO</v>
      </c>
    </row>
    <row r="52" spans="1:11" x14ac:dyDescent="0.25">
      <c r="A52" s="3" t="s">
        <v>28</v>
      </c>
      <c r="B52" s="3">
        <v>51582976</v>
      </c>
      <c r="C52" s="7">
        <v>30</v>
      </c>
      <c r="D52" s="5">
        <v>44859</v>
      </c>
      <c r="E52" s="5">
        <v>45033</v>
      </c>
      <c r="F52" s="3" t="s">
        <v>71</v>
      </c>
      <c r="G52" s="5">
        <v>44956</v>
      </c>
      <c r="H52" s="5">
        <v>44973</v>
      </c>
      <c r="I52" s="3" t="s">
        <v>73</v>
      </c>
      <c r="J52" s="6">
        <v>1344.9</v>
      </c>
      <c r="K52" t="str">
        <f>IF(IFERROR(VLOOKUP(B52,'Extraction PUR -1'!$C$1:$J$700,1,FALSE),"#ERR!")="#ERR!","NEW STO",IF(VLOOKUP(B52,'Extraction PUR -1'!$C$1:$J$700,4,FALSE)=E52,"DD=J-1","DD MOVED"))</f>
        <v>NEW STO</v>
      </c>
    </row>
    <row r="53" spans="1:11" x14ac:dyDescent="0.25">
      <c r="A53" s="3" t="s">
        <v>85</v>
      </c>
      <c r="B53" s="3">
        <v>51582977</v>
      </c>
      <c r="C53" s="7">
        <v>25</v>
      </c>
      <c r="D53" s="5">
        <v>44859</v>
      </c>
      <c r="E53" s="5">
        <v>45012</v>
      </c>
      <c r="F53" s="3" t="s">
        <v>71</v>
      </c>
      <c r="G53" s="5">
        <v>44942</v>
      </c>
      <c r="H53" s="5">
        <v>44966</v>
      </c>
      <c r="I53" s="3" t="s">
        <v>73</v>
      </c>
      <c r="J53" s="6">
        <v>3867</v>
      </c>
      <c r="K53" t="str">
        <f>IF(IFERROR(VLOOKUP(B53,'Extraction PUR -1'!$C$1:$J$700,1,FALSE),"#ERR!")="#ERR!","NEW STO",IF(VLOOKUP(B53,'Extraction PUR -1'!$C$1:$J$700,4,FALSE)=E53,"DD=J-1","DD MOVED"))</f>
        <v>NEW STO</v>
      </c>
    </row>
    <row r="54" spans="1:11" x14ac:dyDescent="0.25">
      <c r="A54" s="3" t="s">
        <v>86</v>
      </c>
      <c r="B54" s="3">
        <v>51582980</v>
      </c>
      <c r="C54" s="7">
        <v>25</v>
      </c>
      <c r="D54" s="5">
        <v>44859</v>
      </c>
      <c r="E54" s="5">
        <v>44991</v>
      </c>
      <c r="F54" s="3" t="s">
        <v>71</v>
      </c>
      <c r="G54" s="5">
        <v>44943</v>
      </c>
      <c r="H54" s="5">
        <v>44966</v>
      </c>
      <c r="I54" s="3" t="s">
        <v>73</v>
      </c>
      <c r="J54" s="6">
        <v>2022.25</v>
      </c>
      <c r="K54" t="str">
        <f>IF(IFERROR(VLOOKUP(B54,'Extraction PUR -1'!$C$1:$J$700,1,FALSE),"#ERR!")="#ERR!","NEW STO",IF(VLOOKUP(B54,'Extraction PUR -1'!$C$1:$J$700,4,FALSE)=E54,"DD=J-1","DD MOVED"))</f>
        <v>NEW STO</v>
      </c>
    </row>
    <row r="55" spans="1:11" x14ac:dyDescent="0.25">
      <c r="A55" s="3" t="s">
        <v>87</v>
      </c>
      <c r="B55" s="3">
        <v>51582983</v>
      </c>
      <c r="C55" s="7">
        <v>75</v>
      </c>
      <c r="D55" s="5">
        <v>44859</v>
      </c>
      <c r="E55" s="5">
        <v>45072</v>
      </c>
      <c r="F55" s="3" t="s">
        <v>71</v>
      </c>
      <c r="G55" s="5">
        <v>44992</v>
      </c>
      <c r="H55" s="5">
        <v>44973</v>
      </c>
      <c r="I55" s="3" t="s">
        <v>73</v>
      </c>
      <c r="J55" s="6">
        <v>3412.5</v>
      </c>
      <c r="K55" t="str">
        <f>IF(IFERROR(VLOOKUP(B55,'Extraction PUR -1'!$C$1:$J$700,1,FALSE),"#ERR!")="#ERR!","NEW STO",IF(VLOOKUP(B55,'Extraction PUR -1'!$C$1:$J$700,4,FALSE)=E55,"DD=J-1","DD MOVED"))</f>
        <v>NEW STO</v>
      </c>
    </row>
    <row r="56" spans="1:11" x14ac:dyDescent="0.25">
      <c r="A56" s="3" t="s">
        <v>37</v>
      </c>
      <c r="B56" s="3">
        <v>51583574</v>
      </c>
      <c r="C56" s="7">
        <v>10</v>
      </c>
      <c r="D56" s="5">
        <v>44860</v>
      </c>
      <c r="E56" s="5">
        <v>44985</v>
      </c>
      <c r="F56" s="3" t="s">
        <v>71</v>
      </c>
      <c r="G56" s="5">
        <v>44973</v>
      </c>
      <c r="H56" s="5">
        <v>44967</v>
      </c>
      <c r="I56" s="3" t="s">
        <v>72</v>
      </c>
      <c r="J56" s="6">
        <v>449.5</v>
      </c>
      <c r="K56" t="str">
        <f>IF(IFERROR(VLOOKUP(B56,'Extraction PUR -1'!$C$1:$J$700,1,FALSE),"#ERR!")="#ERR!","NEW STO",IF(VLOOKUP(B56,'Extraction PUR -1'!$C$1:$J$700,4,FALSE)=E56,"DD=J-1","DD MOVED"))</f>
        <v>NEW STO</v>
      </c>
    </row>
    <row r="57" spans="1:11" x14ac:dyDescent="0.25">
      <c r="A57" s="3" t="s">
        <v>42</v>
      </c>
      <c r="B57" s="3">
        <v>51588825</v>
      </c>
      <c r="C57" s="7">
        <v>400</v>
      </c>
      <c r="D57" s="5">
        <v>44873</v>
      </c>
      <c r="E57" s="5">
        <v>44991</v>
      </c>
      <c r="F57" s="3" t="s">
        <v>71</v>
      </c>
      <c r="G57" s="5">
        <v>44943</v>
      </c>
      <c r="H57" s="5">
        <v>44976</v>
      </c>
      <c r="I57" s="3" t="s">
        <v>73</v>
      </c>
      <c r="J57" s="6">
        <v>4708</v>
      </c>
      <c r="K57" t="str">
        <f>IF(IFERROR(VLOOKUP(B57,'Extraction PUR -1'!$C$1:$J$700,1,FALSE),"#ERR!")="#ERR!","NEW STO",IF(VLOOKUP(B57,'Extraction PUR -1'!$C$1:$J$700,4,FALSE)=E57,"DD=J-1","DD MOVED"))</f>
        <v>NEW STO</v>
      </c>
    </row>
    <row r="58" spans="1:11" x14ac:dyDescent="0.25">
      <c r="A58" s="3" t="s">
        <v>117</v>
      </c>
      <c r="B58" s="3">
        <v>51588962</v>
      </c>
      <c r="C58" s="7">
        <v>-100</v>
      </c>
      <c r="D58" s="5">
        <v>44873</v>
      </c>
      <c r="E58" s="5">
        <v>44908</v>
      </c>
      <c r="F58" s="3" t="s">
        <v>118</v>
      </c>
      <c r="G58" s="5"/>
      <c r="H58" s="5">
        <v>44888</v>
      </c>
      <c r="I58" s="3" t="s">
        <v>72</v>
      </c>
      <c r="J58" s="6">
        <v>783</v>
      </c>
      <c r="K58" t="str">
        <f>IF(IFERROR(VLOOKUP(B58,'Extraction PUR -1'!$C$1:$J$700,1,FALSE),"#ERR!")="#ERR!","NEW STO",IF(VLOOKUP(B58,'Extraction PUR -1'!$C$1:$J$700,4,FALSE)=E58,"DD=J-1","DD MOVED"))</f>
        <v>NEW STO</v>
      </c>
    </row>
    <row r="59" spans="1:11" x14ac:dyDescent="0.25">
      <c r="A59" s="3" t="s">
        <v>37</v>
      </c>
      <c r="B59" s="3">
        <v>51589636</v>
      </c>
      <c r="C59" s="7">
        <v>10</v>
      </c>
      <c r="D59" s="5">
        <v>44874</v>
      </c>
      <c r="E59" s="5">
        <v>44985</v>
      </c>
      <c r="F59" s="3" t="s">
        <v>71</v>
      </c>
      <c r="G59" s="5">
        <v>44973</v>
      </c>
      <c r="H59" s="5">
        <v>44965</v>
      </c>
      <c r="I59" s="3" t="s">
        <v>72</v>
      </c>
      <c r="J59" s="6">
        <v>449.5</v>
      </c>
      <c r="K59" t="str">
        <f>IF(IFERROR(VLOOKUP(B59,'Extraction PUR -1'!$C$1:$J$700,1,FALSE),"#ERR!")="#ERR!","NEW STO",IF(VLOOKUP(B59,'Extraction PUR -1'!$C$1:$J$700,4,FALSE)=E59,"DD=J-1","DD MOVED"))</f>
        <v>NEW STO</v>
      </c>
    </row>
    <row r="60" spans="1:11" x14ac:dyDescent="0.25">
      <c r="A60" s="3" t="s">
        <v>6</v>
      </c>
      <c r="B60" s="3">
        <v>51589681</v>
      </c>
      <c r="C60" s="7">
        <v>300</v>
      </c>
      <c r="D60" s="5">
        <v>44874</v>
      </c>
      <c r="E60" s="5">
        <v>45016</v>
      </c>
      <c r="F60" s="3" t="s">
        <v>71</v>
      </c>
      <c r="G60" s="5">
        <v>44931</v>
      </c>
      <c r="H60" s="5">
        <v>44958</v>
      </c>
      <c r="I60" s="3" t="s">
        <v>73</v>
      </c>
      <c r="J60" s="6">
        <v>10944</v>
      </c>
      <c r="K60" t="str">
        <f>IF(IFERROR(VLOOKUP(B60,'Extraction PUR -1'!$C$1:$J$700,1,FALSE),"#ERR!")="#ERR!","NEW STO",IF(VLOOKUP(B60,'Extraction PUR -1'!$C$1:$J$700,4,FALSE)=E60,"DD=J-1","DD MOVED"))</f>
        <v>NEW STO</v>
      </c>
    </row>
    <row r="61" spans="1:11" x14ac:dyDescent="0.25">
      <c r="A61" s="3" t="s">
        <v>22</v>
      </c>
      <c r="B61" s="3">
        <v>51589682</v>
      </c>
      <c r="C61" s="7">
        <v>25</v>
      </c>
      <c r="D61" s="5">
        <v>44874</v>
      </c>
      <c r="E61" s="5">
        <v>45009</v>
      </c>
      <c r="F61" s="3" t="s">
        <v>71</v>
      </c>
      <c r="G61" s="5">
        <v>44930</v>
      </c>
      <c r="H61" s="5">
        <v>44957</v>
      </c>
      <c r="I61" s="3" t="s">
        <v>73</v>
      </c>
      <c r="J61" s="6">
        <v>411.5</v>
      </c>
      <c r="K61" t="str">
        <f>IF(IFERROR(VLOOKUP(B61,'Extraction PUR -1'!$C$1:$J$700,1,FALSE),"#ERR!")="#ERR!","NEW STO",IF(VLOOKUP(B61,'Extraction PUR -1'!$C$1:$J$700,4,FALSE)=E61,"DD=J-1","DD MOVED"))</f>
        <v>NEW STO</v>
      </c>
    </row>
    <row r="62" spans="1:11" x14ac:dyDescent="0.25">
      <c r="A62" s="3" t="s">
        <v>6</v>
      </c>
      <c r="B62" s="3">
        <v>51591752</v>
      </c>
      <c r="C62" s="7">
        <v>500</v>
      </c>
      <c r="D62" s="5">
        <v>44879</v>
      </c>
      <c r="E62" s="5">
        <v>45016</v>
      </c>
      <c r="F62" s="3" t="s">
        <v>71</v>
      </c>
      <c r="G62" s="5">
        <v>44931</v>
      </c>
      <c r="H62" s="5">
        <v>44962</v>
      </c>
      <c r="I62" s="3" t="s">
        <v>73</v>
      </c>
      <c r="J62" s="6">
        <v>18240</v>
      </c>
      <c r="K62" t="str">
        <f>IF(IFERROR(VLOOKUP(B62,'Extraction PUR -1'!$C$1:$J$700,1,FALSE),"#ERR!")="#ERR!","NEW STO",IF(VLOOKUP(B62,'Extraction PUR -1'!$C$1:$J$700,4,FALSE)=E62,"DD=J-1","DD MOVED"))</f>
        <v>NEW STO</v>
      </c>
    </row>
    <row r="63" spans="1:11" x14ac:dyDescent="0.25">
      <c r="A63" s="3" t="s">
        <v>87</v>
      </c>
      <c r="B63" s="3">
        <v>51591753</v>
      </c>
      <c r="C63" s="7">
        <v>75</v>
      </c>
      <c r="D63" s="5">
        <v>44879</v>
      </c>
      <c r="E63" s="5">
        <v>44999</v>
      </c>
      <c r="F63" s="3" t="s">
        <v>71</v>
      </c>
      <c r="G63" s="5">
        <v>44980</v>
      </c>
      <c r="H63" s="5">
        <v>44989</v>
      </c>
      <c r="I63" s="3" t="s">
        <v>72</v>
      </c>
      <c r="J63" s="6">
        <v>3412.5</v>
      </c>
      <c r="K63" t="str">
        <f>IF(IFERROR(VLOOKUP(B63,'Extraction PUR -1'!$C$1:$J$700,1,FALSE),"#ERR!")="#ERR!","NEW STO",IF(VLOOKUP(B63,'Extraction PUR -1'!$C$1:$J$700,4,FALSE)=E63,"DD=J-1","DD MOVED"))</f>
        <v>NEW STO</v>
      </c>
    </row>
    <row r="64" spans="1:11" x14ac:dyDescent="0.25">
      <c r="A64" s="3" t="s">
        <v>34</v>
      </c>
      <c r="B64" s="3">
        <v>51592016</v>
      </c>
      <c r="C64" s="7">
        <v>20</v>
      </c>
      <c r="D64" s="5">
        <v>44880</v>
      </c>
      <c r="E64" s="5">
        <v>44980</v>
      </c>
      <c r="F64" s="3" t="s">
        <v>71</v>
      </c>
      <c r="G64" s="5">
        <v>44971</v>
      </c>
      <c r="H64" s="5">
        <v>44963</v>
      </c>
      <c r="I64" s="3" t="s">
        <v>72</v>
      </c>
      <c r="J64" s="6">
        <v>197.4</v>
      </c>
      <c r="K64" t="str">
        <f>IF(IFERROR(VLOOKUP(B64,'Extraction PUR -1'!$C$1:$J$700,1,FALSE),"#ERR!")="#ERR!","NEW STO",IF(VLOOKUP(B64,'Extraction PUR -1'!$C$1:$J$700,4,FALSE)=E64,"DD=J-1","DD MOVED"))</f>
        <v>NEW STO</v>
      </c>
    </row>
    <row r="65" spans="1:11" x14ac:dyDescent="0.25">
      <c r="A65" s="3" t="s">
        <v>1</v>
      </c>
      <c r="B65" s="3">
        <v>51592019</v>
      </c>
      <c r="C65" s="7">
        <v>25</v>
      </c>
      <c r="D65" s="5">
        <v>44880</v>
      </c>
      <c r="E65" s="5">
        <v>44991</v>
      </c>
      <c r="F65" s="3" t="s">
        <v>71</v>
      </c>
      <c r="G65" s="5">
        <v>44943</v>
      </c>
      <c r="H65" s="5">
        <v>44963</v>
      </c>
      <c r="I65" s="3" t="s">
        <v>73</v>
      </c>
      <c r="J65" s="6">
        <v>615.75</v>
      </c>
      <c r="K65" t="str">
        <f>IF(IFERROR(VLOOKUP(B65,'Extraction PUR -1'!$C$1:$J$700,1,FALSE),"#ERR!")="#ERR!","NEW STO",IF(VLOOKUP(B65,'Extraction PUR -1'!$C$1:$J$700,4,FALSE)=E65,"DD=J-1","DD MOVED"))</f>
        <v>NEW STO</v>
      </c>
    </row>
    <row r="66" spans="1:11" x14ac:dyDescent="0.25">
      <c r="A66" s="3" t="s">
        <v>6</v>
      </c>
      <c r="B66" s="3">
        <v>51592622</v>
      </c>
      <c r="C66" s="7">
        <v>750</v>
      </c>
      <c r="D66" s="5">
        <v>44881</v>
      </c>
      <c r="E66" s="5">
        <v>45016</v>
      </c>
      <c r="F66" s="3" t="s">
        <v>71</v>
      </c>
      <c r="G66" s="5">
        <v>44931</v>
      </c>
      <c r="H66" s="5">
        <v>44967</v>
      </c>
      <c r="I66" s="3" t="s">
        <v>73</v>
      </c>
      <c r="J66" s="6">
        <v>27360</v>
      </c>
      <c r="K66" t="str">
        <f>IF(IFERROR(VLOOKUP(B66,'Extraction PUR -1'!$C$1:$J$700,1,FALSE),"#ERR!")="#ERR!","NEW STO",IF(VLOOKUP(B66,'Extraction PUR -1'!$C$1:$J$700,4,FALSE)=E66,"DD=J-1","DD MOVED"))</f>
        <v>NEW STO</v>
      </c>
    </row>
    <row r="67" spans="1:11" x14ac:dyDescent="0.25">
      <c r="A67" s="3" t="s">
        <v>88</v>
      </c>
      <c r="B67" s="3">
        <v>51592829</v>
      </c>
      <c r="C67" s="7">
        <v>25</v>
      </c>
      <c r="D67" s="5">
        <v>44881</v>
      </c>
      <c r="E67" s="5">
        <v>45022</v>
      </c>
      <c r="F67" s="3" t="s">
        <v>71</v>
      </c>
      <c r="G67" s="5">
        <v>44951</v>
      </c>
      <c r="H67" s="5">
        <v>44966</v>
      </c>
      <c r="I67" s="3" t="s">
        <v>73</v>
      </c>
      <c r="J67" s="6">
        <v>2941.5</v>
      </c>
      <c r="K67" t="str">
        <f>IF(IFERROR(VLOOKUP(B67,'Extraction PUR -1'!$C$1:$J$700,1,FALSE),"#ERR!")="#ERR!","NEW STO",IF(VLOOKUP(B67,'Extraction PUR -1'!$C$1:$J$700,4,FALSE)=E67,"DD=J-1","DD MOVED"))</f>
        <v>NEW STO</v>
      </c>
    </row>
    <row r="68" spans="1:11" x14ac:dyDescent="0.25">
      <c r="A68" s="3" t="s">
        <v>39</v>
      </c>
      <c r="B68" s="3">
        <v>51593405</v>
      </c>
      <c r="C68" s="7">
        <v>25</v>
      </c>
      <c r="D68" s="5">
        <v>44882</v>
      </c>
      <c r="E68" s="5">
        <v>44978</v>
      </c>
      <c r="F68" s="3" t="s">
        <v>71</v>
      </c>
      <c r="G68" s="5">
        <v>44966</v>
      </c>
      <c r="H68" s="5">
        <v>44967</v>
      </c>
      <c r="I68" s="3" t="s">
        <v>72</v>
      </c>
      <c r="J68" s="6">
        <v>1327.25</v>
      </c>
      <c r="K68" t="str">
        <f>IF(IFERROR(VLOOKUP(B68,'Extraction PUR -1'!$C$1:$J$700,1,FALSE),"#ERR!")="#ERR!","NEW STO",IF(VLOOKUP(B68,'Extraction PUR -1'!$C$1:$J$700,4,FALSE)=E68,"DD=J-1","DD MOVED"))</f>
        <v>NEW STO</v>
      </c>
    </row>
    <row r="69" spans="1:11" x14ac:dyDescent="0.25">
      <c r="A69" s="3" t="s">
        <v>57</v>
      </c>
      <c r="B69" s="3">
        <v>51593409</v>
      </c>
      <c r="C69" s="4">
        <v>1000.15</v>
      </c>
      <c r="D69" s="5">
        <v>44882</v>
      </c>
      <c r="E69" s="5">
        <v>44995</v>
      </c>
      <c r="F69" s="3" t="s">
        <v>71</v>
      </c>
      <c r="G69" s="5">
        <v>44949</v>
      </c>
      <c r="H69" s="5">
        <v>44967</v>
      </c>
      <c r="I69" s="3" t="s">
        <v>73</v>
      </c>
      <c r="J69" s="6">
        <v>6200.93</v>
      </c>
      <c r="K69" t="str">
        <f>IF(IFERROR(VLOOKUP(B69,'Extraction PUR -1'!$C$1:$J$700,1,FALSE),"#ERR!")="#ERR!","NEW STO",IF(VLOOKUP(B69,'Extraction PUR -1'!$C$1:$J$700,4,FALSE)=E69,"DD=J-1","DD MOVED"))</f>
        <v>NEW STO</v>
      </c>
    </row>
    <row r="70" spans="1:11" x14ac:dyDescent="0.25">
      <c r="A70" s="3" t="s">
        <v>28</v>
      </c>
      <c r="B70" s="3">
        <v>51593413</v>
      </c>
      <c r="C70" s="7">
        <v>30</v>
      </c>
      <c r="D70" s="5">
        <v>44882</v>
      </c>
      <c r="E70" s="5">
        <v>44995</v>
      </c>
      <c r="F70" s="3" t="s">
        <v>71</v>
      </c>
      <c r="G70" s="5">
        <v>44958</v>
      </c>
      <c r="H70" s="5">
        <v>44970</v>
      </c>
      <c r="I70" s="3" t="s">
        <v>73</v>
      </c>
      <c r="J70" s="6">
        <v>1344.9</v>
      </c>
      <c r="K70" t="str">
        <f>IF(IFERROR(VLOOKUP(B70,'Extraction PUR -1'!$C$1:$J$700,1,FALSE),"#ERR!")="#ERR!","NEW STO",IF(VLOOKUP(B70,'Extraction PUR -1'!$C$1:$J$700,4,FALSE)=E70,"DD=J-1","DD MOVED"))</f>
        <v>NEW STO</v>
      </c>
    </row>
    <row r="71" spans="1:11" x14ac:dyDescent="0.25">
      <c r="A71" s="3" t="s">
        <v>45</v>
      </c>
      <c r="B71" s="3">
        <v>51594069</v>
      </c>
      <c r="C71" s="7">
        <v>50</v>
      </c>
      <c r="D71" s="5">
        <v>44883</v>
      </c>
      <c r="E71" s="5">
        <v>44991</v>
      </c>
      <c r="F71" s="3" t="s">
        <v>71</v>
      </c>
      <c r="G71" s="5">
        <v>44910</v>
      </c>
      <c r="H71" s="5">
        <v>44970</v>
      </c>
      <c r="I71" s="3" t="s">
        <v>73</v>
      </c>
      <c r="J71" s="6">
        <v>3471.5</v>
      </c>
      <c r="K71" t="str">
        <f>IF(IFERROR(VLOOKUP(B71,'Extraction PUR -1'!$C$1:$J$700,1,FALSE),"#ERR!")="#ERR!","NEW STO",IF(VLOOKUP(B71,'Extraction PUR -1'!$C$1:$J$700,4,FALSE)=E71,"DD=J-1","DD MOVED"))</f>
        <v>NEW STO</v>
      </c>
    </row>
    <row r="72" spans="1:11" x14ac:dyDescent="0.25">
      <c r="A72" s="3" t="s">
        <v>35</v>
      </c>
      <c r="B72" s="3">
        <v>51594070</v>
      </c>
      <c r="C72" s="7">
        <v>25</v>
      </c>
      <c r="D72" s="5">
        <v>44883</v>
      </c>
      <c r="E72" s="5">
        <v>44991</v>
      </c>
      <c r="F72" s="3" t="s">
        <v>71</v>
      </c>
      <c r="G72" s="5">
        <v>44943</v>
      </c>
      <c r="H72" s="5">
        <v>44970</v>
      </c>
      <c r="I72" s="3" t="s">
        <v>73</v>
      </c>
      <c r="J72" s="6">
        <v>645.75</v>
      </c>
      <c r="K72" t="str">
        <f>IF(IFERROR(VLOOKUP(B72,'Extraction PUR -1'!$C$1:$J$700,1,FALSE),"#ERR!")="#ERR!","NEW STO",IF(VLOOKUP(B72,'Extraction PUR -1'!$C$1:$J$700,4,FALSE)=E72,"DD=J-1","DD MOVED"))</f>
        <v>NEW STO</v>
      </c>
    </row>
    <row r="73" spans="1:11" x14ac:dyDescent="0.25">
      <c r="A73" s="3" t="s">
        <v>36</v>
      </c>
      <c r="B73" s="3">
        <v>51594489</v>
      </c>
      <c r="C73" s="7">
        <v>50</v>
      </c>
      <c r="D73" s="5">
        <v>44886</v>
      </c>
      <c r="E73" s="5">
        <v>45029</v>
      </c>
      <c r="F73" s="3" t="s">
        <v>71</v>
      </c>
      <c r="G73" s="5">
        <v>44950</v>
      </c>
      <c r="H73" s="5">
        <v>44970</v>
      </c>
      <c r="I73" s="3" t="s">
        <v>73</v>
      </c>
      <c r="J73" s="6">
        <v>996.5</v>
      </c>
      <c r="K73" t="str">
        <f>IF(IFERROR(VLOOKUP(B73,'Extraction PUR -1'!$C$1:$J$700,1,FALSE),"#ERR!")="#ERR!","NEW STO",IF(VLOOKUP(B73,'Extraction PUR -1'!$C$1:$J$700,4,FALSE)=E73,"DD=J-1","DD MOVED"))</f>
        <v>NEW STO</v>
      </c>
    </row>
    <row r="74" spans="1:11" x14ac:dyDescent="0.25">
      <c r="A74" s="3" t="s">
        <v>30</v>
      </c>
      <c r="B74" s="3">
        <v>51594493</v>
      </c>
      <c r="C74" s="7">
        <v>25</v>
      </c>
      <c r="D74" s="5">
        <v>44886</v>
      </c>
      <c r="E74" s="5">
        <v>44995</v>
      </c>
      <c r="F74" s="3" t="s">
        <v>71</v>
      </c>
      <c r="G74" s="5">
        <v>44958</v>
      </c>
      <c r="H74" s="5">
        <v>44970</v>
      </c>
      <c r="I74" s="3" t="s">
        <v>73</v>
      </c>
      <c r="J74" s="6">
        <v>5863.75</v>
      </c>
      <c r="K74" t="str">
        <f>IF(IFERROR(VLOOKUP(B74,'Extraction PUR -1'!$C$1:$J$700,1,FALSE),"#ERR!")="#ERR!","NEW STO",IF(VLOOKUP(B74,'Extraction PUR -1'!$C$1:$J$700,4,FALSE)=E74,"DD=J-1","DD MOVED"))</f>
        <v>NEW STO</v>
      </c>
    </row>
    <row r="75" spans="1:11" x14ac:dyDescent="0.25">
      <c r="A75" s="3" t="s">
        <v>29</v>
      </c>
      <c r="B75" s="3">
        <v>51594496</v>
      </c>
      <c r="C75" s="7">
        <v>200</v>
      </c>
      <c r="D75" s="5">
        <v>44886</v>
      </c>
      <c r="E75" s="5">
        <v>44995</v>
      </c>
      <c r="F75" s="3" t="s">
        <v>71</v>
      </c>
      <c r="G75" s="5">
        <v>44958</v>
      </c>
      <c r="H75" s="5">
        <v>44971</v>
      </c>
      <c r="I75" s="3" t="s">
        <v>73</v>
      </c>
      <c r="J75" s="6">
        <v>4162</v>
      </c>
      <c r="K75" t="str">
        <f>IF(IFERROR(VLOOKUP(B75,'Extraction PUR -1'!$C$1:$J$700,1,FALSE),"#ERR!")="#ERR!","NEW STO",IF(VLOOKUP(B75,'Extraction PUR -1'!$C$1:$J$700,4,FALSE)=E75,"DD=J-1","DD MOVED"))</f>
        <v>NEW STO</v>
      </c>
    </row>
    <row r="76" spans="1:11" x14ac:dyDescent="0.25">
      <c r="A76" s="3" t="s">
        <v>51</v>
      </c>
      <c r="B76" s="3">
        <v>51594554</v>
      </c>
      <c r="C76" s="7">
        <v>50</v>
      </c>
      <c r="D76" s="5">
        <v>44886</v>
      </c>
      <c r="E76" s="5">
        <v>45012</v>
      </c>
      <c r="F76" s="3" t="s">
        <v>71</v>
      </c>
      <c r="G76" s="5">
        <v>44935</v>
      </c>
      <c r="H76" s="5">
        <v>44970</v>
      </c>
      <c r="I76" s="3" t="s">
        <v>73</v>
      </c>
      <c r="J76" s="6">
        <v>8325</v>
      </c>
      <c r="K76" t="str">
        <f>IF(IFERROR(VLOOKUP(B76,'Extraction PUR -1'!$C$1:$J$700,1,FALSE),"#ERR!")="#ERR!","NEW STO",IF(VLOOKUP(B76,'Extraction PUR -1'!$C$1:$J$700,4,FALSE)=E76,"DD=J-1","DD MOVED"))</f>
        <v>NEW STO</v>
      </c>
    </row>
    <row r="77" spans="1:11" x14ac:dyDescent="0.25">
      <c r="A77" s="3" t="s">
        <v>43</v>
      </c>
      <c r="B77" s="3">
        <v>51594667</v>
      </c>
      <c r="C77" s="7">
        <v>25</v>
      </c>
      <c r="D77" s="5">
        <v>44886</v>
      </c>
      <c r="E77" s="5">
        <v>44995</v>
      </c>
      <c r="F77" s="3" t="s">
        <v>71</v>
      </c>
      <c r="G77" s="5">
        <v>44958</v>
      </c>
      <c r="H77" s="5">
        <v>44970</v>
      </c>
      <c r="I77" s="3" t="s">
        <v>73</v>
      </c>
      <c r="J77" s="6">
        <v>528</v>
      </c>
      <c r="K77" t="str">
        <f>IF(IFERROR(VLOOKUP(B77,'Extraction PUR -1'!$C$1:$J$700,1,FALSE),"#ERR!")="#ERR!","NEW STO",IF(VLOOKUP(B77,'Extraction PUR -1'!$C$1:$J$700,4,FALSE)=E77,"DD=J-1","DD MOVED"))</f>
        <v>NEW STO</v>
      </c>
    </row>
    <row r="78" spans="1:11" x14ac:dyDescent="0.25">
      <c r="A78" s="3" t="s">
        <v>56</v>
      </c>
      <c r="B78" s="3">
        <v>51595084</v>
      </c>
      <c r="C78" s="7">
        <v>25</v>
      </c>
      <c r="D78" s="5">
        <v>44887</v>
      </c>
      <c r="E78" s="5">
        <v>45014</v>
      </c>
      <c r="F78" s="3" t="s">
        <v>71</v>
      </c>
      <c r="G78" s="5">
        <v>45005</v>
      </c>
      <c r="H78" s="5">
        <v>44970</v>
      </c>
      <c r="I78" s="3" t="s">
        <v>72</v>
      </c>
      <c r="J78" s="6">
        <v>594</v>
      </c>
      <c r="K78" t="str">
        <f>IF(IFERROR(VLOOKUP(B78,'Extraction PUR -1'!$C$1:$J$700,1,FALSE),"#ERR!")="#ERR!","NEW STO",IF(VLOOKUP(B78,'Extraction PUR -1'!$C$1:$J$700,4,FALSE)=E78,"DD=J-1","DD MOVED"))</f>
        <v>NEW STO</v>
      </c>
    </row>
    <row r="79" spans="1:11" x14ac:dyDescent="0.25">
      <c r="A79" s="3" t="s">
        <v>25</v>
      </c>
      <c r="B79" s="3">
        <v>51595086</v>
      </c>
      <c r="C79" s="7">
        <v>12</v>
      </c>
      <c r="D79" s="5">
        <v>44887</v>
      </c>
      <c r="E79" s="5">
        <v>44970</v>
      </c>
      <c r="F79" s="3" t="s">
        <v>71</v>
      </c>
      <c r="G79" s="5">
        <v>44959</v>
      </c>
      <c r="H79" s="5">
        <v>44970</v>
      </c>
      <c r="I79" s="3" t="s">
        <v>72</v>
      </c>
      <c r="J79" s="6">
        <v>637.79999999999995</v>
      </c>
      <c r="K79" t="str">
        <f>IF(IFERROR(VLOOKUP(B79,'Extraction PUR -1'!$C$1:$J$700,1,FALSE),"#ERR!")="#ERR!","NEW STO",IF(VLOOKUP(B79,'Extraction PUR -1'!$C$1:$J$700,4,FALSE)=E79,"DD=J-1","DD MOVED"))</f>
        <v>NEW STO</v>
      </c>
    </row>
    <row r="80" spans="1:11" x14ac:dyDescent="0.25">
      <c r="A80" s="3" t="s">
        <v>6</v>
      </c>
      <c r="B80" s="3">
        <v>51595281</v>
      </c>
      <c r="C80" s="7">
        <v>500</v>
      </c>
      <c r="D80" s="5">
        <v>44887</v>
      </c>
      <c r="E80" s="5">
        <v>44995</v>
      </c>
      <c r="F80" s="3" t="s">
        <v>71</v>
      </c>
      <c r="G80" s="5">
        <v>44971</v>
      </c>
      <c r="H80" s="5">
        <v>44996</v>
      </c>
      <c r="I80" s="3" t="s">
        <v>72</v>
      </c>
      <c r="J80" s="6">
        <v>18240</v>
      </c>
      <c r="K80" t="str">
        <f>IF(IFERROR(VLOOKUP(B80,'Extraction PUR -1'!$C$1:$J$700,1,FALSE),"#ERR!")="#ERR!","NEW STO",IF(VLOOKUP(B80,'Extraction PUR -1'!$C$1:$J$700,4,FALSE)=E80,"DD=J-1","DD MOVED"))</f>
        <v>NEW STO</v>
      </c>
    </row>
    <row r="81" spans="1:11" x14ac:dyDescent="0.25">
      <c r="A81" s="3" t="s">
        <v>57</v>
      </c>
      <c r="B81" s="3">
        <v>51595690</v>
      </c>
      <c r="C81" s="4">
        <v>1000.15</v>
      </c>
      <c r="D81" s="5">
        <v>44888</v>
      </c>
      <c r="E81" s="5">
        <v>45047</v>
      </c>
      <c r="F81" s="3" t="s">
        <v>71</v>
      </c>
      <c r="G81" s="5">
        <v>44967</v>
      </c>
      <c r="H81" s="5">
        <v>44991</v>
      </c>
      <c r="I81" s="3" t="s">
        <v>73</v>
      </c>
      <c r="J81" s="6">
        <v>6200.93</v>
      </c>
      <c r="K81" t="str">
        <f>IF(IFERROR(VLOOKUP(B81,'Extraction PUR -1'!$C$1:$J$700,1,FALSE),"#ERR!")="#ERR!","NEW STO",IF(VLOOKUP(B81,'Extraction PUR -1'!$C$1:$J$700,4,FALSE)=E81,"DD=J-1","DD MOVED"))</f>
        <v>NEW STO</v>
      </c>
    </row>
    <row r="82" spans="1:11" x14ac:dyDescent="0.25">
      <c r="A82" s="3" t="s">
        <v>119</v>
      </c>
      <c r="B82" s="3">
        <v>51595801</v>
      </c>
      <c r="C82" s="7">
        <v>475</v>
      </c>
      <c r="D82" s="5">
        <v>44888</v>
      </c>
      <c r="E82" s="5">
        <v>44958</v>
      </c>
      <c r="F82" s="3" t="s">
        <v>120</v>
      </c>
      <c r="G82" s="5">
        <v>44895</v>
      </c>
      <c r="H82" s="5">
        <v>44958</v>
      </c>
      <c r="I82" s="3" t="s">
        <v>73</v>
      </c>
      <c r="J82" s="6">
        <v>4906.75</v>
      </c>
      <c r="K82" t="str">
        <f>IF(IFERROR(VLOOKUP(B82,'Extraction PUR -1'!$C$1:$J$700,1,FALSE),"#ERR!")="#ERR!","NEW STO",IF(VLOOKUP(B82,'Extraction PUR -1'!$C$1:$J$700,4,FALSE)=E82,"DD=J-1","DD MOVED"))</f>
        <v>NEW STO</v>
      </c>
    </row>
    <row r="83" spans="1:11" x14ac:dyDescent="0.25">
      <c r="A83" s="3" t="s">
        <v>76</v>
      </c>
      <c r="B83" s="3">
        <v>51596411</v>
      </c>
      <c r="C83" s="4">
        <v>8137.85</v>
      </c>
      <c r="D83" s="5">
        <v>44889</v>
      </c>
      <c r="E83" s="5">
        <v>45016</v>
      </c>
      <c r="F83" s="3" t="s">
        <v>71</v>
      </c>
      <c r="G83" s="5">
        <v>44958</v>
      </c>
      <c r="H83" s="5">
        <v>44957</v>
      </c>
      <c r="I83" s="3" t="s">
        <v>73</v>
      </c>
      <c r="J83" s="6">
        <v>49233.99</v>
      </c>
      <c r="K83" t="str">
        <f>IF(IFERROR(VLOOKUP(B83,'Extraction PUR -1'!$C$1:$J$700,1,FALSE),"#ERR!")="#ERR!","NEW STO",IF(VLOOKUP(B83,'Extraction PUR -1'!$C$1:$J$700,4,FALSE)=E83,"DD=J-1","DD MOVED"))</f>
        <v>NEW STO</v>
      </c>
    </row>
    <row r="84" spans="1:11" x14ac:dyDescent="0.25">
      <c r="A84" s="3" t="s">
        <v>34</v>
      </c>
      <c r="B84" s="3">
        <v>51597252</v>
      </c>
      <c r="C84" s="7">
        <v>20</v>
      </c>
      <c r="D84" s="5">
        <v>44893</v>
      </c>
      <c r="E84" s="5">
        <v>44980</v>
      </c>
      <c r="F84" s="3" t="s">
        <v>71</v>
      </c>
      <c r="G84" s="5">
        <v>44971</v>
      </c>
      <c r="H84" s="5">
        <v>44974</v>
      </c>
      <c r="I84" s="3" t="s">
        <v>72</v>
      </c>
      <c r="J84" s="6">
        <v>197.4</v>
      </c>
      <c r="K84" t="str">
        <f>IF(IFERROR(VLOOKUP(B84,'Extraction PUR -1'!$C$1:$J$700,1,FALSE),"#ERR!")="#ERR!","NEW STO",IF(VLOOKUP(B84,'Extraction PUR -1'!$C$1:$J$700,4,FALSE)=E84,"DD=J-1","DD MOVED"))</f>
        <v>NEW STO</v>
      </c>
    </row>
    <row r="85" spans="1:11" x14ac:dyDescent="0.25">
      <c r="A85" s="3" t="s">
        <v>89</v>
      </c>
      <c r="B85" s="3">
        <v>51597671</v>
      </c>
      <c r="C85" s="7">
        <v>425</v>
      </c>
      <c r="D85" s="5">
        <v>44894</v>
      </c>
      <c r="E85" s="5">
        <v>44995</v>
      </c>
      <c r="F85" s="3" t="s">
        <v>71</v>
      </c>
      <c r="G85" s="5">
        <v>44958</v>
      </c>
      <c r="H85" s="5">
        <v>44977</v>
      </c>
      <c r="I85" s="3" t="s">
        <v>73</v>
      </c>
      <c r="J85" s="6">
        <v>2312</v>
      </c>
      <c r="K85" t="str">
        <f>IF(IFERROR(VLOOKUP(B85,'Extraction PUR -1'!$C$1:$J$700,1,FALSE),"#ERR!")="#ERR!","NEW STO",IF(VLOOKUP(B85,'Extraction PUR -1'!$C$1:$J$700,4,FALSE)=E85,"DD=J-1","DD MOVED"))</f>
        <v>NEW STO</v>
      </c>
    </row>
    <row r="86" spans="1:11" x14ac:dyDescent="0.25">
      <c r="A86" s="3" t="s">
        <v>121</v>
      </c>
      <c r="B86" s="3">
        <v>51598320</v>
      </c>
      <c r="C86" s="7">
        <v>950</v>
      </c>
      <c r="D86" s="5">
        <v>44895</v>
      </c>
      <c r="E86" s="5">
        <v>45012</v>
      </c>
      <c r="F86" s="3" t="s">
        <v>71</v>
      </c>
      <c r="G86" s="5">
        <v>44935</v>
      </c>
      <c r="H86" s="5">
        <v>44977</v>
      </c>
      <c r="I86" s="3" t="s">
        <v>73</v>
      </c>
      <c r="J86" s="6">
        <v>48421.5</v>
      </c>
      <c r="K86" t="str">
        <f>IF(IFERROR(VLOOKUP(B86,'Extraction PUR -1'!$C$1:$J$700,1,FALSE),"#ERR!")="#ERR!","NEW STO",IF(VLOOKUP(B86,'Extraction PUR -1'!$C$1:$J$700,4,FALSE)=E86,"DD=J-1","DD MOVED"))</f>
        <v>NEW STO</v>
      </c>
    </row>
    <row r="87" spans="1:11" x14ac:dyDescent="0.25">
      <c r="A87" s="3" t="s">
        <v>32</v>
      </c>
      <c r="B87" s="3">
        <v>51598325</v>
      </c>
      <c r="C87" s="7">
        <v>75</v>
      </c>
      <c r="D87" s="5">
        <v>44895</v>
      </c>
      <c r="E87" s="5">
        <v>45026</v>
      </c>
      <c r="F87" s="3" t="s">
        <v>71</v>
      </c>
      <c r="G87" s="5">
        <v>44949</v>
      </c>
      <c r="H87" s="5">
        <v>44977</v>
      </c>
      <c r="I87" s="3" t="s">
        <v>73</v>
      </c>
      <c r="J87" s="6">
        <v>1986.75</v>
      </c>
      <c r="K87" t="str">
        <f>IF(IFERROR(VLOOKUP(B87,'Extraction PUR -1'!$C$1:$J$700,1,FALSE),"#ERR!")="#ERR!","NEW STO",IF(VLOOKUP(B87,'Extraction PUR -1'!$C$1:$J$700,4,FALSE)=E87,"DD=J-1","DD MOVED"))</f>
        <v>NEW STO</v>
      </c>
    </row>
    <row r="88" spans="1:11" x14ac:dyDescent="0.25">
      <c r="A88" s="3" t="s">
        <v>49</v>
      </c>
      <c r="B88" s="3">
        <v>51598331</v>
      </c>
      <c r="C88" s="7">
        <v>15</v>
      </c>
      <c r="D88" s="5">
        <v>44895</v>
      </c>
      <c r="E88" s="5">
        <v>44995</v>
      </c>
      <c r="F88" s="3" t="s">
        <v>71</v>
      </c>
      <c r="G88" s="5">
        <v>44949</v>
      </c>
      <c r="H88" s="5">
        <v>44977</v>
      </c>
      <c r="I88" s="3" t="s">
        <v>73</v>
      </c>
      <c r="J88" s="6">
        <v>63.6</v>
      </c>
      <c r="K88" t="str">
        <f>IF(IFERROR(VLOOKUP(B88,'Extraction PUR -1'!$C$1:$J$700,1,FALSE),"#ERR!")="#ERR!","NEW STO",IF(VLOOKUP(B88,'Extraction PUR -1'!$C$1:$J$700,4,FALSE)=E88,"DD=J-1","DD MOVED"))</f>
        <v>NEW STO</v>
      </c>
    </row>
    <row r="89" spans="1:11" x14ac:dyDescent="0.25">
      <c r="A89" s="3" t="s">
        <v>122</v>
      </c>
      <c r="B89" s="3">
        <v>51598617</v>
      </c>
      <c r="C89" s="7">
        <v>864</v>
      </c>
      <c r="D89" s="5">
        <v>44896</v>
      </c>
      <c r="E89" s="5">
        <v>44977</v>
      </c>
      <c r="F89" s="3" t="s">
        <v>71</v>
      </c>
      <c r="G89" s="5">
        <v>44908</v>
      </c>
      <c r="H89" s="5">
        <v>44977</v>
      </c>
      <c r="I89" s="3" t="s">
        <v>73</v>
      </c>
      <c r="J89" s="6">
        <v>6575.04</v>
      </c>
      <c r="K89" t="str">
        <f>IF(IFERROR(VLOOKUP(B89,'Extraction PUR -1'!$C$1:$J$700,1,FALSE),"#ERR!")="#ERR!","NEW STO",IF(VLOOKUP(B89,'Extraction PUR -1'!$C$1:$J$700,4,FALSE)=E89,"DD=J-1","DD MOVED"))</f>
        <v>NEW STO</v>
      </c>
    </row>
    <row r="90" spans="1:11" x14ac:dyDescent="0.25">
      <c r="A90" s="3" t="s">
        <v>123</v>
      </c>
      <c r="B90" s="3">
        <v>51598618</v>
      </c>
      <c r="C90" s="7">
        <v>1296</v>
      </c>
      <c r="D90" s="5">
        <v>44896</v>
      </c>
      <c r="E90" s="5">
        <v>44977</v>
      </c>
      <c r="F90" s="3" t="s">
        <v>71</v>
      </c>
      <c r="G90" s="5">
        <v>44908</v>
      </c>
      <c r="H90" s="5">
        <v>44977</v>
      </c>
      <c r="I90" s="3" t="s">
        <v>73</v>
      </c>
      <c r="J90" s="6">
        <v>4186.08</v>
      </c>
      <c r="K90" t="str">
        <f>IF(IFERROR(VLOOKUP(B90,'Extraction PUR -1'!$C$1:$J$700,1,FALSE),"#ERR!")="#ERR!","NEW STO",IF(VLOOKUP(B90,'Extraction PUR -1'!$C$1:$J$700,4,FALSE)=E90,"DD=J-1","DD MOVED"))</f>
        <v>NEW STO</v>
      </c>
    </row>
    <row r="91" spans="1:11" x14ac:dyDescent="0.25">
      <c r="A91" s="3" t="s">
        <v>82</v>
      </c>
      <c r="B91" s="3">
        <v>51598639</v>
      </c>
      <c r="C91" s="7">
        <v>100</v>
      </c>
      <c r="D91" s="5">
        <v>44896</v>
      </c>
      <c r="E91" s="5">
        <v>45194</v>
      </c>
      <c r="F91" s="3" t="s">
        <v>71</v>
      </c>
      <c r="G91" s="5">
        <v>45117</v>
      </c>
      <c r="H91" s="5">
        <v>45194</v>
      </c>
      <c r="I91" s="3" t="s">
        <v>73</v>
      </c>
      <c r="J91" s="6">
        <v>2768</v>
      </c>
      <c r="K91" t="str">
        <f>IF(IFERROR(VLOOKUP(B91,'Extraction PUR -1'!$C$1:$J$700,1,FALSE),"#ERR!")="#ERR!","NEW STO",IF(VLOOKUP(B91,'Extraction PUR -1'!$C$1:$J$700,4,FALSE)=E91,"DD=J-1","DD MOVED"))</f>
        <v>NEW STO</v>
      </c>
    </row>
    <row r="92" spans="1:11" x14ac:dyDescent="0.25">
      <c r="A92" s="3" t="s">
        <v>124</v>
      </c>
      <c r="B92" s="3">
        <v>51598653</v>
      </c>
      <c r="C92" s="7">
        <v>600</v>
      </c>
      <c r="D92" s="5">
        <v>44896</v>
      </c>
      <c r="E92" s="5">
        <v>44991</v>
      </c>
      <c r="F92" s="3" t="s">
        <v>71</v>
      </c>
      <c r="G92" s="5">
        <v>44943</v>
      </c>
      <c r="H92" s="5">
        <v>44978</v>
      </c>
      <c r="I92" s="3" t="s">
        <v>73</v>
      </c>
      <c r="J92" s="6">
        <v>44646</v>
      </c>
      <c r="K92" t="str">
        <f>IF(IFERROR(VLOOKUP(B92,'Extraction PUR -1'!$C$1:$J$700,1,FALSE),"#ERR!")="#ERR!","NEW STO",IF(VLOOKUP(B92,'Extraction PUR -1'!$C$1:$J$700,4,FALSE)=E92,"DD=J-1","DD MOVED"))</f>
        <v>NEW STO</v>
      </c>
    </row>
    <row r="93" spans="1:11" x14ac:dyDescent="0.25">
      <c r="A93" s="3" t="s">
        <v>90</v>
      </c>
      <c r="B93" s="3">
        <v>51599319</v>
      </c>
      <c r="C93" s="7">
        <v>4</v>
      </c>
      <c r="D93" s="5">
        <v>44897</v>
      </c>
      <c r="E93" s="5">
        <v>44995</v>
      </c>
      <c r="F93" s="3" t="s">
        <v>71</v>
      </c>
      <c r="G93" s="5">
        <v>44958</v>
      </c>
      <c r="H93" s="5">
        <v>44987</v>
      </c>
      <c r="I93" s="3" t="s">
        <v>73</v>
      </c>
      <c r="J93" s="6">
        <v>18.399999999999999</v>
      </c>
      <c r="K93" t="str">
        <f>IF(IFERROR(VLOOKUP(B93,'Extraction PUR -1'!$C$1:$J$700,1,FALSE),"#ERR!")="#ERR!","NEW STO",IF(VLOOKUP(B93,'Extraction PUR -1'!$C$1:$J$700,4,FALSE)=E93,"DD=J-1","DD MOVED"))</f>
        <v>NEW STO</v>
      </c>
    </row>
    <row r="94" spans="1:11" x14ac:dyDescent="0.25">
      <c r="A94" s="3" t="s">
        <v>74</v>
      </c>
      <c r="B94" s="3">
        <v>51599322</v>
      </c>
      <c r="C94" s="7">
        <v>800</v>
      </c>
      <c r="D94" s="5">
        <v>44897</v>
      </c>
      <c r="E94" s="5">
        <v>45009</v>
      </c>
      <c r="F94" s="3" t="s">
        <v>71</v>
      </c>
      <c r="G94" s="5">
        <v>44986</v>
      </c>
      <c r="H94" s="5">
        <v>45007</v>
      </c>
      <c r="I94" s="3" t="s">
        <v>72</v>
      </c>
      <c r="J94" s="6">
        <v>9504</v>
      </c>
      <c r="K94" t="str">
        <f>IF(IFERROR(VLOOKUP(B94,'Extraction PUR -1'!$C$1:$J$700,1,FALSE),"#ERR!")="#ERR!","NEW STO",IF(VLOOKUP(B94,'Extraction PUR -1'!$C$1:$J$700,4,FALSE)=E94,"DD=J-1","DD MOVED"))</f>
        <v>NEW STO</v>
      </c>
    </row>
    <row r="95" spans="1:11" x14ac:dyDescent="0.25">
      <c r="A95" s="3" t="s">
        <v>91</v>
      </c>
      <c r="B95" s="3">
        <v>51599872</v>
      </c>
      <c r="C95" s="7">
        <v>100</v>
      </c>
      <c r="D95" s="5">
        <v>44900</v>
      </c>
      <c r="E95" s="5">
        <v>45030</v>
      </c>
      <c r="F95" s="3" t="s">
        <v>71</v>
      </c>
      <c r="G95" s="5">
        <v>44945</v>
      </c>
      <c r="H95" s="5">
        <v>44991</v>
      </c>
      <c r="I95" s="3" t="s">
        <v>73</v>
      </c>
      <c r="J95" s="6">
        <v>6053</v>
      </c>
      <c r="K95" t="str">
        <f>IF(IFERROR(VLOOKUP(B95,'Extraction PUR -1'!$C$1:$J$700,1,FALSE),"#ERR!")="#ERR!","NEW STO",IF(VLOOKUP(B95,'Extraction PUR -1'!$C$1:$J$700,4,FALSE)=E95,"DD=J-1","DD MOVED"))</f>
        <v>NEW STO</v>
      </c>
    </row>
    <row r="96" spans="1:11" x14ac:dyDescent="0.25">
      <c r="A96" s="3" t="s">
        <v>20</v>
      </c>
      <c r="B96" s="3">
        <v>51599874</v>
      </c>
      <c r="C96" s="7">
        <v>50</v>
      </c>
      <c r="D96" s="5">
        <v>44900</v>
      </c>
      <c r="E96" s="5">
        <v>45030</v>
      </c>
      <c r="F96" s="3" t="s">
        <v>71</v>
      </c>
      <c r="G96" s="5">
        <v>44945</v>
      </c>
      <c r="H96" s="5">
        <v>44991</v>
      </c>
      <c r="I96" s="3" t="s">
        <v>73</v>
      </c>
      <c r="J96" s="6">
        <v>570</v>
      </c>
      <c r="K96" t="str">
        <f>IF(IFERROR(VLOOKUP(B96,'Extraction PUR -1'!$C$1:$J$700,1,FALSE),"#ERR!")="#ERR!","NEW STO",IF(VLOOKUP(B96,'Extraction PUR -1'!$C$1:$J$700,4,FALSE)=E96,"DD=J-1","DD MOVED"))</f>
        <v>NEW STO</v>
      </c>
    </row>
    <row r="97" spans="1:11" x14ac:dyDescent="0.25">
      <c r="A97" s="3" t="s">
        <v>121</v>
      </c>
      <c r="B97" s="3">
        <v>51599890</v>
      </c>
      <c r="C97" s="7">
        <v>1000</v>
      </c>
      <c r="D97" s="5">
        <v>44900</v>
      </c>
      <c r="E97" s="5">
        <v>45057</v>
      </c>
      <c r="F97" s="3" t="s">
        <v>71</v>
      </c>
      <c r="G97" s="5">
        <v>44977</v>
      </c>
      <c r="H97" s="5">
        <v>45057</v>
      </c>
      <c r="I97" s="3" t="s">
        <v>73</v>
      </c>
      <c r="J97" s="6">
        <v>55340</v>
      </c>
      <c r="K97" t="str">
        <f>IF(IFERROR(VLOOKUP(B97,'Extraction PUR -1'!$C$1:$J$700,1,FALSE),"#ERR!")="#ERR!","NEW STO",IF(VLOOKUP(B97,'Extraction PUR -1'!$C$1:$J$700,4,FALSE)=E97,"DD=J-1","DD MOVED"))</f>
        <v>NEW STO</v>
      </c>
    </row>
    <row r="98" spans="1:11" x14ac:dyDescent="0.25">
      <c r="A98" s="3" t="s">
        <v>80</v>
      </c>
      <c r="B98" s="3">
        <v>51599922</v>
      </c>
      <c r="C98" s="7">
        <v>50</v>
      </c>
      <c r="D98" s="5">
        <v>44900</v>
      </c>
      <c r="E98" s="5">
        <v>44980</v>
      </c>
      <c r="F98" s="3" t="s">
        <v>71</v>
      </c>
      <c r="G98" s="5">
        <v>44967</v>
      </c>
      <c r="H98" s="5">
        <v>44985</v>
      </c>
      <c r="I98" s="3" t="s">
        <v>72</v>
      </c>
      <c r="J98" s="6">
        <v>692.5</v>
      </c>
      <c r="K98" t="str">
        <f>IF(IFERROR(VLOOKUP(B98,'Extraction PUR -1'!$C$1:$J$700,1,FALSE),"#ERR!")="#ERR!","NEW STO",IF(VLOOKUP(B98,'Extraction PUR -1'!$C$1:$J$700,4,FALSE)=E98,"DD=J-1","DD MOVED"))</f>
        <v>NEW STO</v>
      </c>
    </row>
    <row r="99" spans="1:11" x14ac:dyDescent="0.25">
      <c r="A99" s="3" t="s">
        <v>33</v>
      </c>
      <c r="B99" s="3">
        <v>51600341</v>
      </c>
      <c r="C99" s="7">
        <v>300</v>
      </c>
      <c r="D99" s="5">
        <v>44901</v>
      </c>
      <c r="E99" s="5">
        <v>45023</v>
      </c>
      <c r="F99" s="3" t="s">
        <v>71</v>
      </c>
      <c r="G99" s="5">
        <v>44944</v>
      </c>
      <c r="H99" s="5">
        <v>44986</v>
      </c>
      <c r="I99" s="3" t="s">
        <v>73</v>
      </c>
      <c r="J99" s="6">
        <v>8115</v>
      </c>
      <c r="K99" t="str">
        <f>IF(IFERROR(VLOOKUP(B99,'Extraction PUR -1'!$C$1:$J$700,1,FALSE),"#ERR!")="#ERR!","NEW STO",IF(VLOOKUP(B99,'Extraction PUR -1'!$C$1:$J$700,4,FALSE)=E99,"DD=J-1","DD MOVED"))</f>
        <v>NEW STO</v>
      </c>
    </row>
    <row r="100" spans="1:11" x14ac:dyDescent="0.25">
      <c r="A100" s="3" t="s">
        <v>33</v>
      </c>
      <c r="B100" s="3">
        <v>51600343</v>
      </c>
      <c r="C100" s="7">
        <v>200</v>
      </c>
      <c r="D100" s="5">
        <v>44901</v>
      </c>
      <c r="E100" s="5">
        <v>45023</v>
      </c>
      <c r="F100" s="3" t="s">
        <v>71</v>
      </c>
      <c r="G100" s="5">
        <v>44944</v>
      </c>
      <c r="H100" s="5">
        <v>45007</v>
      </c>
      <c r="I100" s="3" t="s">
        <v>73</v>
      </c>
      <c r="J100" s="6">
        <v>5410</v>
      </c>
      <c r="K100" t="str">
        <f>IF(IFERROR(VLOOKUP(B100,'Extraction PUR -1'!$C$1:$J$700,1,FALSE),"#ERR!")="#ERR!","NEW STO",IF(VLOOKUP(B100,'Extraction PUR -1'!$C$1:$J$700,4,FALSE)=E100,"DD=J-1","DD MOVED"))</f>
        <v>NEW STO</v>
      </c>
    </row>
    <row r="101" spans="1:11" x14ac:dyDescent="0.25">
      <c r="A101" s="3" t="s">
        <v>33</v>
      </c>
      <c r="B101" s="3">
        <v>51600361</v>
      </c>
      <c r="C101" s="7">
        <v>200</v>
      </c>
      <c r="D101" s="5">
        <v>44901</v>
      </c>
      <c r="E101" s="5">
        <v>45108</v>
      </c>
      <c r="F101" s="3" t="s">
        <v>71</v>
      </c>
      <c r="G101" s="5">
        <v>45029</v>
      </c>
      <c r="H101" s="5">
        <v>45108</v>
      </c>
      <c r="I101" s="3" t="s">
        <v>73</v>
      </c>
      <c r="J101" s="6">
        <v>5410</v>
      </c>
      <c r="K101" t="str">
        <f>IF(IFERROR(VLOOKUP(B101,'Extraction PUR -1'!$C$1:$J$700,1,FALSE),"#ERR!")="#ERR!","NEW STO",IF(VLOOKUP(B101,'Extraction PUR -1'!$C$1:$J$700,4,FALSE)=E101,"DD=J-1","DD MOVED"))</f>
        <v>NEW STO</v>
      </c>
    </row>
    <row r="102" spans="1:11" x14ac:dyDescent="0.25">
      <c r="A102" s="3" t="s">
        <v>92</v>
      </c>
      <c r="B102" s="3">
        <v>51600811</v>
      </c>
      <c r="C102" s="7">
        <v>19</v>
      </c>
      <c r="D102" s="5">
        <v>44902</v>
      </c>
      <c r="E102" s="5">
        <v>44995</v>
      </c>
      <c r="F102" s="3" t="s">
        <v>71</v>
      </c>
      <c r="G102" s="5">
        <v>44958</v>
      </c>
      <c r="H102" s="5">
        <v>45008</v>
      </c>
      <c r="I102" s="3" t="s">
        <v>73</v>
      </c>
      <c r="J102" s="6">
        <v>1478.96</v>
      </c>
      <c r="K102" t="str">
        <f>IF(IFERROR(VLOOKUP(B102,'Extraction PUR -1'!$C$1:$J$700,1,FALSE),"#ERR!")="#ERR!","NEW STO",IF(VLOOKUP(B102,'Extraction PUR -1'!$C$1:$J$700,4,FALSE)=E102,"DD=J-1","DD MOVED"))</f>
        <v>NEW STO</v>
      </c>
    </row>
    <row r="103" spans="1:11" x14ac:dyDescent="0.25">
      <c r="A103" s="3" t="s">
        <v>74</v>
      </c>
      <c r="B103" s="3">
        <v>51601075</v>
      </c>
      <c r="C103" s="7">
        <v>125</v>
      </c>
      <c r="D103" s="5">
        <v>44902</v>
      </c>
      <c r="E103" s="5">
        <v>44979</v>
      </c>
      <c r="F103" s="3" t="s">
        <v>71</v>
      </c>
      <c r="G103" s="5">
        <v>44957</v>
      </c>
      <c r="H103" s="5">
        <v>45094</v>
      </c>
      <c r="I103" s="3" t="s">
        <v>72</v>
      </c>
      <c r="J103" s="6">
        <v>1485</v>
      </c>
      <c r="K103" t="str">
        <f>IF(IFERROR(VLOOKUP(B103,'Extraction PUR -1'!$C$1:$J$700,1,FALSE),"#ERR!")="#ERR!","NEW STO",IF(VLOOKUP(B103,'Extraction PUR -1'!$C$1:$J$700,4,FALSE)=E103,"DD=J-1","DD MOVED"))</f>
        <v>NEW STO</v>
      </c>
    </row>
    <row r="104" spans="1:11" x14ac:dyDescent="0.25">
      <c r="A104" s="3" t="s">
        <v>76</v>
      </c>
      <c r="B104" s="3">
        <v>51601819</v>
      </c>
      <c r="C104" s="4">
        <v>3720.16</v>
      </c>
      <c r="D104" s="5">
        <v>44903</v>
      </c>
      <c r="E104" s="5">
        <v>45039</v>
      </c>
      <c r="F104" s="3" t="s">
        <v>71</v>
      </c>
      <c r="G104" s="5">
        <v>44960</v>
      </c>
      <c r="H104" s="5">
        <v>44974</v>
      </c>
      <c r="I104" s="3" t="s">
        <v>73</v>
      </c>
      <c r="J104" s="6">
        <v>22506.97</v>
      </c>
      <c r="K104" t="str">
        <f>IF(IFERROR(VLOOKUP(B104,'Extraction PUR -1'!$C$1:$J$700,1,FALSE),"#ERR!")="#ERR!","NEW STO",IF(VLOOKUP(B104,'Extraction PUR -1'!$C$1:$J$700,4,FALSE)=E104,"DD=J-1","DD MOVED"))</f>
        <v>NEW STO</v>
      </c>
    </row>
    <row r="105" spans="1:11" x14ac:dyDescent="0.25">
      <c r="A105" s="3" t="s">
        <v>47</v>
      </c>
      <c r="B105" s="3">
        <v>51602098</v>
      </c>
      <c r="C105" s="7">
        <v>25</v>
      </c>
      <c r="D105" s="5">
        <v>44904</v>
      </c>
      <c r="E105" s="5">
        <v>44994</v>
      </c>
      <c r="F105" s="3" t="s">
        <v>71</v>
      </c>
      <c r="G105" s="5">
        <v>44971</v>
      </c>
      <c r="H105" s="5">
        <v>44917</v>
      </c>
      <c r="I105" s="3" t="s">
        <v>72</v>
      </c>
      <c r="J105" s="6">
        <v>1073.75</v>
      </c>
      <c r="K105" t="str">
        <f>IF(IFERROR(VLOOKUP(B105,'Extraction PUR -1'!$C$1:$J$700,1,FALSE),"#ERR!")="#ERR!","NEW STO",IF(VLOOKUP(B105,'Extraction PUR -1'!$C$1:$J$700,4,FALSE)=E105,"DD=J-1","DD MOVED"))</f>
        <v>NEW STO</v>
      </c>
    </row>
    <row r="106" spans="1:11" x14ac:dyDescent="0.25">
      <c r="A106" s="3" t="s">
        <v>28</v>
      </c>
      <c r="B106" s="3">
        <v>51602762</v>
      </c>
      <c r="C106" s="7">
        <v>180</v>
      </c>
      <c r="D106" s="5">
        <v>44907</v>
      </c>
      <c r="E106" s="5">
        <v>45056</v>
      </c>
      <c r="F106" s="3" t="s">
        <v>71</v>
      </c>
      <c r="G106" s="5">
        <v>44977</v>
      </c>
      <c r="H106" s="5">
        <v>44990</v>
      </c>
      <c r="I106" s="3" t="s">
        <v>73</v>
      </c>
      <c r="J106" s="6">
        <v>8069.4</v>
      </c>
      <c r="K106" t="str">
        <f>IF(IFERROR(VLOOKUP(B106,'Extraction PUR -1'!$C$1:$J$700,1,FALSE),"#ERR!")="#ERR!","NEW STO",IF(VLOOKUP(B106,'Extraction PUR -1'!$C$1:$J$700,4,FALSE)=E106,"DD=J-1","DD MOVED"))</f>
        <v>NEW STO</v>
      </c>
    </row>
    <row r="107" spans="1:11" x14ac:dyDescent="0.25">
      <c r="A107" s="3" t="s">
        <v>2</v>
      </c>
      <c r="B107" s="3">
        <v>51602765</v>
      </c>
      <c r="C107" s="7">
        <v>25</v>
      </c>
      <c r="D107" s="5">
        <v>44907</v>
      </c>
      <c r="E107" s="5">
        <v>45023</v>
      </c>
      <c r="F107" s="3" t="s">
        <v>71</v>
      </c>
      <c r="G107" s="5">
        <v>44944</v>
      </c>
      <c r="H107" s="5">
        <v>44988</v>
      </c>
      <c r="I107" s="3" t="s">
        <v>73</v>
      </c>
      <c r="J107" s="6">
        <v>174.5</v>
      </c>
      <c r="K107" t="str">
        <f>IF(IFERROR(VLOOKUP(B107,'Extraction PUR -1'!$C$1:$J$700,1,FALSE),"#ERR!")="#ERR!","NEW STO",IF(VLOOKUP(B107,'Extraction PUR -1'!$C$1:$J$700,4,FALSE)=E107,"DD=J-1","DD MOVED"))</f>
        <v>NEW STO</v>
      </c>
    </row>
    <row r="108" spans="1:11" x14ac:dyDescent="0.25">
      <c r="A108" s="3" t="s">
        <v>12</v>
      </c>
      <c r="B108" s="3">
        <v>51602766</v>
      </c>
      <c r="C108" s="7">
        <v>50</v>
      </c>
      <c r="D108" s="5">
        <v>44907</v>
      </c>
      <c r="E108" s="5">
        <v>45037</v>
      </c>
      <c r="F108" s="3" t="s">
        <v>71</v>
      </c>
      <c r="G108" s="5">
        <v>44957</v>
      </c>
      <c r="H108" s="5">
        <v>45037</v>
      </c>
      <c r="I108" s="3" t="s">
        <v>73</v>
      </c>
      <c r="J108" s="6">
        <v>735</v>
      </c>
      <c r="K108" t="str">
        <f>IF(IFERROR(VLOOKUP(B108,'Extraction PUR -1'!$C$1:$J$700,1,FALSE),"#ERR!")="#ERR!","NEW STO",IF(VLOOKUP(B108,'Extraction PUR -1'!$C$1:$J$700,4,FALSE)=E108,"DD=J-1","DD MOVED"))</f>
        <v>NEW STO</v>
      </c>
    </row>
    <row r="109" spans="1:11" x14ac:dyDescent="0.25">
      <c r="A109" s="3" t="s">
        <v>123</v>
      </c>
      <c r="B109" s="3">
        <v>51603258</v>
      </c>
      <c r="C109" s="7">
        <v>432</v>
      </c>
      <c r="D109" s="5">
        <v>44908</v>
      </c>
      <c r="E109" s="5">
        <v>44956</v>
      </c>
      <c r="F109" s="3" t="s">
        <v>71</v>
      </c>
      <c r="G109" s="5">
        <v>44936</v>
      </c>
      <c r="H109" s="5">
        <v>44991</v>
      </c>
      <c r="I109" s="3" t="s">
        <v>72</v>
      </c>
      <c r="J109" s="6">
        <v>1395.36</v>
      </c>
      <c r="K109" t="str">
        <f>IF(IFERROR(VLOOKUP(B109,'Extraction PUR -1'!$C$1:$J$700,1,FALSE),"#ERR!")="#ERR!","NEW STO",IF(VLOOKUP(B109,'Extraction PUR -1'!$C$1:$J$700,4,FALSE)=E109,"DD=J-1","DD MOVED"))</f>
        <v>NEW STO</v>
      </c>
    </row>
    <row r="110" spans="1:11" x14ac:dyDescent="0.25">
      <c r="A110" s="3" t="s">
        <v>49</v>
      </c>
      <c r="B110" s="3">
        <v>51603383</v>
      </c>
      <c r="C110" s="7">
        <v>75</v>
      </c>
      <c r="D110" s="5">
        <v>44908</v>
      </c>
      <c r="E110" s="5">
        <v>44995</v>
      </c>
      <c r="F110" s="3" t="s">
        <v>71</v>
      </c>
      <c r="G110" s="5">
        <v>44949</v>
      </c>
      <c r="H110" s="5">
        <v>44991</v>
      </c>
      <c r="I110" s="3" t="s">
        <v>73</v>
      </c>
      <c r="J110" s="6">
        <v>318</v>
      </c>
      <c r="K110" t="str">
        <f>IF(IFERROR(VLOOKUP(B110,'Extraction PUR -1'!$C$1:$J$700,1,FALSE),"#ERR!")="#ERR!","NEW STO",IF(VLOOKUP(B110,'Extraction PUR -1'!$C$1:$J$700,4,FALSE)=E110,"DD=J-1","DD MOVED"))</f>
        <v>NEW STO</v>
      </c>
    </row>
    <row r="111" spans="1:11" x14ac:dyDescent="0.25">
      <c r="A111" s="3" t="s">
        <v>93</v>
      </c>
      <c r="B111" s="3">
        <v>51603385</v>
      </c>
      <c r="C111" s="7">
        <v>2500</v>
      </c>
      <c r="D111" s="5">
        <v>44908</v>
      </c>
      <c r="E111" s="5">
        <v>45054</v>
      </c>
      <c r="F111" s="3" t="s">
        <v>71</v>
      </c>
      <c r="G111" s="5">
        <v>44977</v>
      </c>
      <c r="H111" s="5">
        <v>44991</v>
      </c>
      <c r="I111" s="3" t="s">
        <v>73</v>
      </c>
      <c r="J111" s="6">
        <v>20025</v>
      </c>
      <c r="K111" t="str">
        <f>IF(IFERROR(VLOOKUP(B111,'Extraction PUR -1'!$C$1:$J$700,1,FALSE),"#ERR!")="#ERR!","NEW STO",IF(VLOOKUP(B111,'Extraction PUR -1'!$C$1:$J$700,4,FALSE)=E111,"DD=J-1","DD MOVED"))</f>
        <v>NEW STO</v>
      </c>
    </row>
    <row r="112" spans="1:11" x14ac:dyDescent="0.25">
      <c r="A112" s="3" t="s">
        <v>93</v>
      </c>
      <c r="B112" s="3">
        <v>51603386</v>
      </c>
      <c r="C112" s="7">
        <v>3000</v>
      </c>
      <c r="D112" s="5">
        <v>44908</v>
      </c>
      <c r="E112" s="5">
        <v>45046</v>
      </c>
      <c r="F112" s="3" t="s">
        <v>71</v>
      </c>
      <c r="G112" s="5">
        <v>44966</v>
      </c>
      <c r="H112" s="5">
        <v>45046</v>
      </c>
      <c r="I112" s="3" t="s">
        <v>73</v>
      </c>
      <c r="J112" s="6">
        <v>24030</v>
      </c>
      <c r="K112" t="str">
        <f>IF(IFERROR(VLOOKUP(B112,'Extraction PUR -1'!$C$1:$J$700,1,FALSE),"#ERR!")="#ERR!","NEW STO",IF(VLOOKUP(B112,'Extraction PUR -1'!$C$1:$J$700,4,FALSE)=E112,"DD=J-1","DD MOVED"))</f>
        <v>NEW STO</v>
      </c>
    </row>
    <row r="113" spans="1:11" x14ac:dyDescent="0.25">
      <c r="A113" s="3" t="s">
        <v>125</v>
      </c>
      <c r="B113" s="3">
        <v>51603696</v>
      </c>
      <c r="C113" s="7">
        <v>1850</v>
      </c>
      <c r="D113" s="5">
        <v>44908</v>
      </c>
      <c r="E113" s="5">
        <v>45019</v>
      </c>
      <c r="F113" s="3" t="s">
        <v>126</v>
      </c>
      <c r="G113" s="5">
        <v>44945</v>
      </c>
      <c r="H113" s="5">
        <v>44985</v>
      </c>
      <c r="I113" s="3" t="s">
        <v>73</v>
      </c>
      <c r="J113" s="6">
        <v>84730</v>
      </c>
      <c r="K113" t="str">
        <f>IF(IFERROR(VLOOKUP(B113,'Extraction PUR -1'!$C$1:$J$700,1,FALSE),"#ERR!")="#ERR!","NEW STO",IF(VLOOKUP(B113,'Extraction PUR -1'!$C$1:$J$700,4,FALSE)=E113,"DD=J-1","DD MOVED"))</f>
        <v>NEW STO</v>
      </c>
    </row>
    <row r="114" spans="1:11" x14ac:dyDescent="0.25">
      <c r="A114" s="3" t="s">
        <v>94</v>
      </c>
      <c r="B114" s="3">
        <v>51604943</v>
      </c>
      <c r="C114" s="7">
        <v>25</v>
      </c>
      <c r="D114" s="5">
        <v>44910</v>
      </c>
      <c r="E114" s="5">
        <v>45044</v>
      </c>
      <c r="F114" s="3" t="s">
        <v>71</v>
      </c>
      <c r="G114" s="5">
        <v>44964</v>
      </c>
      <c r="H114" s="5">
        <v>45044</v>
      </c>
      <c r="I114" s="3" t="s">
        <v>73</v>
      </c>
      <c r="J114" s="6">
        <v>181.25</v>
      </c>
      <c r="K114" t="str">
        <f>IF(IFERROR(VLOOKUP(B114,'Extraction PUR -1'!$C$1:$J$700,1,FALSE),"#ERR!")="#ERR!","NEW STO",IF(VLOOKUP(B114,'Extraction PUR -1'!$C$1:$J$700,4,FALSE)=E114,"DD=J-1","DD MOVED"))</f>
        <v>NEW STO</v>
      </c>
    </row>
    <row r="115" spans="1:11" x14ac:dyDescent="0.25">
      <c r="A115" s="3" t="s">
        <v>48</v>
      </c>
      <c r="B115" s="3">
        <v>51606303</v>
      </c>
      <c r="C115" s="7">
        <v>150</v>
      </c>
      <c r="D115" s="5">
        <v>44914</v>
      </c>
      <c r="E115" s="5">
        <v>45002</v>
      </c>
      <c r="F115" s="3" t="s">
        <v>71</v>
      </c>
      <c r="G115" s="5">
        <v>44951</v>
      </c>
      <c r="H115" s="5">
        <v>44997</v>
      </c>
      <c r="I115" s="3" t="s">
        <v>73</v>
      </c>
      <c r="J115" s="6">
        <v>4774.5</v>
      </c>
      <c r="K115" t="str">
        <f>IF(IFERROR(VLOOKUP(B115,'Extraction PUR -1'!$C$1:$J$700,1,FALSE),"#ERR!")="#ERR!","NEW STO",IF(VLOOKUP(B115,'Extraction PUR -1'!$C$1:$J$700,4,FALSE)=E115,"DD=J-1","DD MOVED"))</f>
        <v>NEW STO</v>
      </c>
    </row>
    <row r="116" spans="1:11" x14ac:dyDescent="0.25">
      <c r="A116" s="3" t="s">
        <v>57</v>
      </c>
      <c r="B116" s="3">
        <v>51606330</v>
      </c>
      <c r="C116" s="4">
        <v>2000.15</v>
      </c>
      <c r="D116" s="5">
        <v>44914</v>
      </c>
      <c r="E116" s="5">
        <v>45061</v>
      </c>
      <c r="F116" s="3" t="s">
        <v>71</v>
      </c>
      <c r="G116" s="5">
        <v>44981</v>
      </c>
      <c r="H116" s="5">
        <v>45061</v>
      </c>
      <c r="I116" s="3" t="s">
        <v>73</v>
      </c>
      <c r="J116" s="6">
        <v>12400.93</v>
      </c>
      <c r="K116" t="str">
        <f>IF(IFERROR(VLOOKUP(B116,'Extraction PUR -1'!$C$1:$J$700,1,FALSE),"#ERR!")="#ERR!","NEW STO",IF(VLOOKUP(B116,'Extraction PUR -1'!$C$1:$J$700,4,FALSE)=E116,"DD=J-1","DD MOVED"))</f>
        <v>NEW STO</v>
      </c>
    </row>
    <row r="117" spans="1:11" x14ac:dyDescent="0.25">
      <c r="A117" s="3" t="s">
        <v>57</v>
      </c>
      <c r="B117" s="3">
        <v>51606338</v>
      </c>
      <c r="C117" s="4">
        <v>2000.15</v>
      </c>
      <c r="D117" s="5">
        <v>44914</v>
      </c>
      <c r="E117" s="5">
        <v>45061</v>
      </c>
      <c r="F117" s="3" t="s">
        <v>71</v>
      </c>
      <c r="G117" s="5">
        <v>44981</v>
      </c>
      <c r="H117" s="5">
        <v>45061</v>
      </c>
      <c r="I117" s="3" t="s">
        <v>73</v>
      </c>
      <c r="J117" s="6">
        <v>12400.93</v>
      </c>
      <c r="K117" t="str">
        <f>IF(IFERROR(VLOOKUP(B117,'Extraction PUR -1'!$C$1:$J$700,1,FALSE),"#ERR!")="#ERR!","NEW STO",IF(VLOOKUP(B117,'Extraction PUR -1'!$C$1:$J$700,4,FALSE)=E117,"DD=J-1","DD MOVED"))</f>
        <v>NEW STO</v>
      </c>
    </row>
    <row r="118" spans="1:11" x14ac:dyDescent="0.25">
      <c r="A118" s="3" t="s">
        <v>9</v>
      </c>
      <c r="B118" s="3">
        <v>51607254</v>
      </c>
      <c r="C118" s="7">
        <v>1175</v>
      </c>
      <c r="D118" s="5">
        <v>44915</v>
      </c>
      <c r="E118" s="5">
        <v>45074</v>
      </c>
      <c r="F118" s="3" t="s">
        <v>71</v>
      </c>
      <c r="G118" s="5">
        <v>44993</v>
      </c>
      <c r="H118" s="5">
        <v>45074</v>
      </c>
      <c r="I118" s="3" t="s">
        <v>73</v>
      </c>
      <c r="J118" s="6">
        <v>8013.5</v>
      </c>
      <c r="K118" t="str">
        <f>IF(IFERROR(VLOOKUP(B118,'Extraction PUR -1'!$C$1:$J$700,1,FALSE),"#ERR!")="#ERR!","NEW STO",IF(VLOOKUP(B118,'Extraction PUR -1'!$C$1:$J$700,4,FALSE)=E118,"DD=J-1","DD MOVED"))</f>
        <v>NEW STO</v>
      </c>
    </row>
    <row r="119" spans="1:11" x14ac:dyDescent="0.25">
      <c r="A119" s="3" t="s">
        <v>9</v>
      </c>
      <c r="B119" s="3">
        <v>51607255</v>
      </c>
      <c r="C119" s="7">
        <v>1175</v>
      </c>
      <c r="D119" s="5">
        <v>44915</v>
      </c>
      <c r="E119" s="5">
        <v>45112</v>
      </c>
      <c r="F119" s="3" t="s">
        <v>71</v>
      </c>
      <c r="G119" s="5">
        <v>45033</v>
      </c>
      <c r="H119" s="5">
        <v>45112</v>
      </c>
      <c r="I119" s="3" t="s">
        <v>73</v>
      </c>
      <c r="J119" s="6">
        <v>8013.5</v>
      </c>
      <c r="K119" t="str">
        <f>IF(IFERROR(VLOOKUP(B119,'Extraction PUR -1'!$C$1:$J$700,1,FALSE),"#ERR!")="#ERR!","NEW STO",IF(VLOOKUP(B119,'Extraction PUR -1'!$C$1:$J$700,4,FALSE)=E119,"DD=J-1","DD MOVED"))</f>
        <v>NEW STO</v>
      </c>
    </row>
    <row r="120" spans="1:11" x14ac:dyDescent="0.25">
      <c r="A120" s="3" t="s">
        <v>93</v>
      </c>
      <c r="B120" s="3">
        <v>51607259</v>
      </c>
      <c r="C120" s="7">
        <v>3000</v>
      </c>
      <c r="D120" s="5">
        <v>44915</v>
      </c>
      <c r="E120" s="5">
        <v>45098</v>
      </c>
      <c r="F120" s="3" t="s">
        <v>71</v>
      </c>
      <c r="G120" s="5">
        <v>45016</v>
      </c>
      <c r="H120" s="5">
        <v>45098</v>
      </c>
      <c r="I120" s="3" t="s">
        <v>73</v>
      </c>
      <c r="J120" s="6">
        <v>24030</v>
      </c>
      <c r="K120" t="str">
        <f>IF(IFERROR(VLOOKUP(B120,'Extraction PUR -1'!$C$1:$J$700,1,FALSE),"#ERR!")="#ERR!","NEW STO",IF(VLOOKUP(B120,'Extraction PUR -1'!$C$1:$J$700,4,FALSE)=E120,"DD=J-1","DD MOVED"))</f>
        <v>NEW STO</v>
      </c>
    </row>
    <row r="121" spans="1:11" x14ac:dyDescent="0.25">
      <c r="A121" s="3" t="s">
        <v>8</v>
      </c>
      <c r="B121" s="3">
        <v>51607261</v>
      </c>
      <c r="C121" s="7">
        <v>1000</v>
      </c>
      <c r="D121" s="5">
        <v>44915</v>
      </c>
      <c r="E121" s="5">
        <v>45060</v>
      </c>
      <c r="F121" s="3" t="s">
        <v>71</v>
      </c>
      <c r="G121" s="5">
        <v>44980</v>
      </c>
      <c r="H121" s="5">
        <v>45060</v>
      </c>
      <c r="I121" s="3" t="s">
        <v>73</v>
      </c>
      <c r="J121" s="6">
        <v>32070</v>
      </c>
      <c r="K121" t="str">
        <f>IF(IFERROR(VLOOKUP(B121,'Extraction PUR -1'!$C$1:$J$700,1,FALSE),"#ERR!")="#ERR!","NEW STO",IF(VLOOKUP(B121,'Extraction PUR -1'!$C$1:$J$700,4,FALSE)=E121,"DD=J-1","DD MOVED"))</f>
        <v>NEW STO</v>
      </c>
    </row>
    <row r="122" spans="1:11" x14ac:dyDescent="0.25">
      <c r="A122" s="3" t="s">
        <v>24</v>
      </c>
      <c r="B122" s="3">
        <v>51607263</v>
      </c>
      <c r="C122" s="7">
        <v>60</v>
      </c>
      <c r="D122" s="5">
        <v>44915</v>
      </c>
      <c r="E122" s="5">
        <v>44967</v>
      </c>
      <c r="F122" s="3" t="s">
        <v>71</v>
      </c>
      <c r="G122" s="5">
        <v>44958</v>
      </c>
      <c r="H122" s="5">
        <v>44942</v>
      </c>
      <c r="I122" s="3" t="s">
        <v>72</v>
      </c>
      <c r="J122" s="6">
        <v>499.8</v>
      </c>
      <c r="K122" t="str">
        <f>IF(IFERROR(VLOOKUP(B122,'Extraction PUR -1'!$C$1:$J$700,1,FALSE),"#ERR!")="#ERR!","NEW STO",IF(VLOOKUP(B122,'Extraction PUR -1'!$C$1:$J$700,4,FALSE)=E122,"DD=J-1","DD MOVED"))</f>
        <v>NEW STO</v>
      </c>
    </row>
    <row r="123" spans="1:11" x14ac:dyDescent="0.25">
      <c r="A123" s="3" t="s">
        <v>95</v>
      </c>
      <c r="B123" s="3">
        <v>51607430</v>
      </c>
      <c r="C123" s="7">
        <v>40</v>
      </c>
      <c r="D123" s="5">
        <v>44915</v>
      </c>
      <c r="E123" s="5">
        <v>45060</v>
      </c>
      <c r="F123" s="3" t="s">
        <v>71</v>
      </c>
      <c r="G123" s="5">
        <v>44980</v>
      </c>
      <c r="H123" s="5">
        <v>45060</v>
      </c>
      <c r="I123" s="3" t="s">
        <v>73</v>
      </c>
      <c r="J123" s="6">
        <v>572</v>
      </c>
      <c r="K123" t="str">
        <f>IF(IFERROR(VLOOKUP(B123,'Extraction PUR -1'!$C$1:$J$700,1,FALSE),"#ERR!")="#ERR!","NEW STO",IF(VLOOKUP(B123,'Extraction PUR -1'!$C$1:$J$700,4,FALSE)=E123,"DD=J-1","DD MOVED"))</f>
        <v>NEW STO</v>
      </c>
    </row>
    <row r="124" spans="1:11" x14ac:dyDescent="0.25">
      <c r="A124" s="3" t="s">
        <v>15</v>
      </c>
      <c r="B124" s="3">
        <v>51607432</v>
      </c>
      <c r="C124" s="7">
        <v>50</v>
      </c>
      <c r="D124" s="5">
        <v>44915</v>
      </c>
      <c r="E124" s="5">
        <v>45023</v>
      </c>
      <c r="F124" s="3" t="s">
        <v>71</v>
      </c>
      <c r="G124" s="5">
        <v>44944</v>
      </c>
      <c r="H124" s="5">
        <v>45062</v>
      </c>
      <c r="I124" s="3" t="s">
        <v>73</v>
      </c>
      <c r="J124" s="6">
        <v>1169</v>
      </c>
      <c r="K124" t="str">
        <f>IF(IFERROR(VLOOKUP(B124,'Extraction PUR -1'!$C$1:$J$700,1,FALSE),"#ERR!")="#ERR!","NEW STO",IF(VLOOKUP(B124,'Extraction PUR -1'!$C$1:$J$700,4,FALSE)=E124,"DD=J-1","DD MOVED"))</f>
        <v>NEW STO</v>
      </c>
    </row>
    <row r="125" spans="1:11" x14ac:dyDescent="0.25">
      <c r="A125" s="3" t="s">
        <v>53</v>
      </c>
      <c r="B125" s="3">
        <v>51607433</v>
      </c>
      <c r="C125" s="7">
        <v>25</v>
      </c>
      <c r="D125" s="5">
        <v>44915</v>
      </c>
      <c r="E125" s="5">
        <v>44967</v>
      </c>
      <c r="F125" s="3" t="s">
        <v>71</v>
      </c>
      <c r="G125" s="5">
        <v>44957</v>
      </c>
      <c r="H125" s="5">
        <v>44993</v>
      </c>
      <c r="I125" s="3" t="s">
        <v>72</v>
      </c>
      <c r="J125" s="6">
        <v>6194</v>
      </c>
      <c r="K125" t="str">
        <f>IF(IFERROR(VLOOKUP(B125,'Extraction PUR -1'!$C$1:$J$700,1,FALSE),"#ERR!")="#ERR!","NEW STO",IF(VLOOKUP(B125,'Extraction PUR -1'!$C$1:$J$700,4,FALSE)=E125,"DD=J-1","DD MOVED"))</f>
        <v>NEW STO</v>
      </c>
    </row>
    <row r="126" spans="1:11" x14ac:dyDescent="0.25">
      <c r="A126" s="3" t="s">
        <v>127</v>
      </c>
      <c r="B126" s="3">
        <v>51607436</v>
      </c>
      <c r="C126" s="7">
        <v>250</v>
      </c>
      <c r="D126" s="5">
        <v>44915</v>
      </c>
      <c r="E126" s="5">
        <v>44995</v>
      </c>
      <c r="F126" s="3" t="s">
        <v>71</v>
      </c>
      <c r="G126" s="5">
        <v>44958</v>
      </c>
      <c r="H126" s="5">
        <v>45002</v>
      </c>
      <c r="I126" s="3" t="s">
        <v>73</v>
      </c>
      <c r="J126" s="6">
        <v>34087.5</v>
      </c>
      <c r="K126" t="str">
        <f>IF(IFERROR(VLOOKUP(B126,'Extraction PUR -1'!$C$1:$J$700,1,FALSE),"#ERR!")="#ERR!","NEW STO",IF(VLOOKUP(B126,'Extraction PUR -1'!$C$1:$J$700,4,FALSE)=E126,"DD=J-1","DD MOVED"))</f>
        <v>NEW STO</v>
      </c>
    </row>
    <row r="127" spans="1:11" x14ac:dyDescent="0.25">
      <c r="A127" s="3" t="s">
        <v>18</v>
      </c>
      <c r="B127" s="3">
        <v>51607822</v>
      </c>
      <c r="C127" s="7">
        <v>75</v>
      </c>
      <c r="D127" s="5">
        <v>44916</v>
      </c>
      <c r="E127" s="5">
        <v>45057</v>
      </c>
      <c r="F127" s="3" t="s">
        <v>71</v>
      </c>
      <c r="G127" s="5">
        <v>44977</v>
      </c>
      <c r="H127" s="5">
        <v>45057</v>
      </c>
      <c r="I127" s="3" t="s">
        <v>73</v>
      </c>
      <c r="J127" s="6">
        <v>2390.25</v>
      </c>
      <c r="K127" t="str">
        <f>IF(IFERROR(VLOOKUP(B127,'Extraction PUR -1'!$C$1:$J$700,1,FALSE),"#ERR!")="#ERR!","NEW STO",IF(VLOOKUP(B127,'Extraction PUR -1'!$C$1:$J$700,4,FALSE)=E127,"DD=J-1","DD MOVED"))</f>
        <v>NEW STO</v>
      </c>
    </row>
    <row r="128" spans="1:11" x14ac:dyDescent="0.25">
      <c r="A128" s="3" t="s">
        <v>96</v>
      </c>
      <c r="B128" s="3">
        <v>51607829</v>
      </c>
      <c r="C128" s="7">
        <v>50</v>
      </c>
      <c r="D128" s="5">
        <v>44916</v>
      </c>
      <c r="E128" s="5">
        <v>45060</v>
      </c>
      <c r="F128" s="3" t="s">
        <v>71</v>
      </c>
      <c r="G128" s="5">
        <v>44980</v>
      </c>
      <c r="H128" s="5">
        <v>45060</v>
      </c>
      <c r="I128" s="3" t="s">
        <v>73</v>
      </c>
      <c r="J128" s="6">
        <v>5922.5</v>
      </c>
      <c r="K128" t="str">
        <f>IF(IFERROR(VLOOKUP(B128,'Extraction PUR -1'!$C$1:$J$700,1,FALSE),"#ERR!")="#ERR!","NEW STO",IF(VLOOKUP(B128,'Extraction PUR -1'!$C$1:$J$700,4,FALSE)=E128,"DD=J-1","DD MOVED"))</f>
        <v>NEW STO</v>
      </c>
    </row>
    <row r="129" spans="1:11" x14ac:dyDescent="0.25">
      <c r="A129" s="3" t="s">
        <v>80</v>
      </c>
      <c r="B129" s="3">
        <v>51608468</v>
      </c>
      <c r="C129" s="7">
        <v>175</v>
      </c>
      <c r="D129" s="5">
        <v>44917</v>
      </c>
      <c r="E129" s="5">
        <v>45002</v>
      </c>
      <c r="F129" s="3" t="s">
        <v>71</v>
      </c>
      <c r="G129" s="5">
        <v>44978</v>
      </c>
      <c r="H129" s="5">
        <v>45025</v>
      </c>
      <c r="I129" s="3" t="s">
        <v>72</v>
      </c>
      <c r="J129" s="6">
        <v>2423.75</v>
      </c>
      <c r="K129" t="str">
        <f>IF(IFERROR(VLOOKUP(B129,'Extraction PUR -1'!$C$1:$J$700,1,FALSE),"#ERR!")="#ERR!","NEW STO",IF(VLOOKUP(B129,'Extraction PUR -1'!$C$1:$J$700,4,FALSE)=E129,"DD=J-1","DD MOVED"))</f>
        <v>NEW STO</v>
      </c>
    </row>
    <row r="130" spans="1:11" x14ac:dyDescent="0.25">
      <c r="A130" s="3" t="s">
        <v>97</v>
      </c>
      <c r="B130" s="3">
        <v>51608967</v>
      </c>
      <c r="C130" s="7">
        <v>150</v>
      </c>
      <c r="D130" s="5">
        <v>44918</v>
      </c>
      <c r="E130" s="5">
        <v>45009</v>
      </c>
      <c r="F130" s="3" t="s">
        <v>71</v>
      </c>
      <c r="G130" s="5">
        <v>44985</v>
      </c>
      <c r="H130" s="5">
        <v>45068</v>
      </c>
      <c r="I130" s="3" t="s">
        <v>72</v>
      </c>
      <c r="J130" s="6">
        <v>3627</v>
      </c>
      <c r="K130" t="str">
        <f>IF(IFERROR(VLOOKUP(B130,'Extraction PUR -1'!$C$1:$J$700,1,FALSE),"#ERR!")="#ERR!","NEW STO",IF(VLOOKUP(B130,'Extraction PUR -1'!$C$1:$J$700,4,FALSE)=E130,"DD=J-1","DD MOVED"))</f>
        <v>NEW STO</v>
      </c>
    </row>
    <row r="131" spans="1:11" x14ac:dyDescent="0.25">
      <c r="A131" s="3" t="s">
        <v>74</v>
      </c>
      <c r="B131" s="3">
        <v>51608978</v>
      </c>
      <c r="C131" s="7">
        <v>600</v>
      </c>
      <c r="D131" s="5">
        <v>44918</v>
      </c>
      <c r="E131" s="5">
        <v>45009</v>
      </c>
      <c r="F131" s="3" t="s">
        <v>71</v>
      </c>
      <c r="G131" s="5">
        <v>44985</v>
      </c>
      <c r="H131" s="5">
        <v>45002</v>
      </c>
      <c r="I131" s="3" t="s">
        <v>72</v>
      </c>
      <c r="J131" s="6">
        <v>7128</v>
      </c>
      <c r="K131" t="str">
        <f>IF(IFERROR(VLOOKUP(B131,'Extraction PUR -1'!$C$1:$J$700,1,FALSE),"#ERR!")="#ERR!","NEW STO",IF(VLOOKUP(B131,'Extraction PUR -1'!$C$1:$J$700,4,FALSE)=E131,"DD=J-1","DD MOVED"))</f>
        <v>NEW STO</v>
      </c>
    </row>
    <row r="132" spans="1:11" x14ac:dyDescent="0.25">
      <c r="A132" s="3" t="s">
        <v>128</v>
      </c>
      <c r="B132" s="3">
        <v>51609507</v>
      </c>
      <c r="C132" s="7">
        <v>75</v>
      </c>
      <c r="D132" s="5">
        <v>44922</v>
      </c>
      <c r="E132" s="5">
        <v>45012</v>
      </c>
      <c r="F132" s="3" t="s">
        <v>71</v>
      </c>
      <c r="G132" s="5">
        <v>44992</v>
      </c>
      <c r="H132" s="5">
        <v>45068</v>
      </c>
      <c r="I132" s="3" t="s">
        <v>72</v>
      </c>
      <c r="J132" s="6">
        <v>3492.75</v>
      </c>
      <c r="K132" t="str">
        <f>IF(IFERROR(VLOOKUP(B132,'Extraction PUR -1'!$C$1:$J$700,1,FALSE),"#ERR!")="#ERR!","NEW STO",IF(VLOOKUP(B132,'Extraction PUR -1'!$C$1:$J$700,4,FALSE)=E132,"DD=J-1","DD MOVED"))</f>
        <v>NEW STO</v>
      </c>
    </row>
    <row r="133" spans="1:11" x14ac:dyDescent="0.25">
      <c r="A133" s="3" t="s">
        <v>98</v>
      </c>
      <c r="B133" s="3">
        <v>51610847</v>
      </c>
      <c r="C133" s="4">
        <v>507.92</v>
      </c>
      <c r="D133" s="5">
        <v>44929</v>
      </c>
      <c r="E133" s="5">
        <v>45000</v>
      </c>
      <c r="F133" s="3" t="s">
        <v>71</v>
      </c>
      <c r="G133" s="5">
        <v>44943</v>
      </c>
      <c r="H133" s="5">
        <v>44995</v>
      </c>
      <c r="I133" s="3" t="s">
        <v>73</v>
      </c>
      <c r="J133" s="6">
        <v>25975.03</v>
      </c>
      <c r="K133" t="str">
        <f>IF(IFERROR(VLOOKUP(B133,'Extraction PUR -1'!$C$1:$J$700,1,FALSE),"#ERR!")="#ERR!","NEW STO",IF(VLOOKUP(B133,'Extraction PUR -1'!$C$1:$J$700,4,FALSE)=E133,"DD=J-1","DD MOVED"))</f>
        <v>NEW STO</v>
      </c>
    </row>
    <row r="134" spans="1:11" x14ac:dyDescent="0.25">
      <c r="A134" s="3" t="s">
        <v>9</v>
      </c>
      <c r="B134" s="3">
        <v>51611456</v>
      </c>
      <c r="C134" s="7">
        <v>1175</v>
      </c>
      <c r="D134" s="5">
        <v>44930</v>
      </c>
      <c r="E134" s="5">
        <v>45002</v>
      </c>
      <c r="F134" s="3" t="s">
        <v>71</v>
      </c>
      <c r="G134" s="5">
        <v>44978</v>
      </c>
      <c r="H134" s="5">
        <v>45089</v>
      </c>
      <c r="I134" s="3" t="s">
        <v>72</v>
      </c>
      <c r="J134" s="6">
        <v>11456.25</v>
      </c>
      <c r="K134" t="str">
        <f>IF(IFERROR(VLOOKUP(B134,'Extraction PUR -1'!$C$1:$J$700,1,FALSE),"#ERR!")="#ERR!","NEW STO",IF(VLOOKUP(B134,'Extraction PUR -1'!$C$1:$J$700,4,FALSE)=E134,"DD=J-1","DD MOVED"))</f>
        <v>NEW STO</v>
      </c>
    </row>
    <row r="135" spans="1:11" x14ac:dyDescent="0.25">
      <c r="A135" s="3" t="s">
        <v>9</v>
      </c>
      <c r="B135" s="3">
        <v>51611469</v>
      </c>
      <c r="C135" s="7">
        <v>650</v>
      </c>
      <c r="D135" s="5">
        <v>44930</v>
      </c>
      <c r="E135" s="5">
        <v>45029</v>
      </c>
      <c r="F135" s="3" t="s">
        <v>71</v>
      </c>
      <c r="G135" s="5">
        <v>45006</v>
      </c>
      <c r="H135" s="5">
        <v>45096</v>
      </c>
      <c r="I135" s="3" t="s">
        <v>72</v>
      </c>
      <c r="J135" s="6">
        <v>6337.5</v>
      </c>
      <c r="K135" t="str">
        <f>IF(IFERROR(VLOOKUP(B135,'Extraction PUR -1'!$C$1:$J$700,1,FALSE),"#ERR!")="#ERR!","NEW STO",IF(VLOOKUP(B135,'Extraction PUR -1'!$C$1:$J$700,4,FALSE)=E135,"DD=J-1","DD MOVED"))</f>
        <v>NEW STO</v>
      </c>
    </row>
    <row r="136" spans="1:11" x14ac:dyDescent="0.25">
      <c r="A136" s="3" t="s">
        <v>9</v>
      </c>
      <c r="B136" s="3">
        <v>51611471</v>
      </c>
      <c r="C136" s="7">
        <v>1175</v>
      </c>
      <c r="D136" s="5">
        <v>44930</v>
      </c>
      <c r="E136" s="5">
        <v>45170</v>
      </c>
      <c r="F136" s="3" t="s">
        <v>71</v>
      </c>
      <c r="G136" s="5">
        <v>45090</v>
      </c>
      <c r="H136" s="5">
        <v>45170</v>
      </c>
      <c r="I136" s="3" t="s">
        <v>73</v>
      </c>
      <c r="J136" s="6">
        <v>11456.25</v>
      </c>
      <c r="K136" t="str">
        <f>IF(IFERROR(VLOOKUP(B136,'Extraction PUR -1'!$C$1:$J$700,1,FALSE),"#ERR!")="#ERR!","NEW STO",IF(VLOOKUP(B136,'Extraction PUR -1'!$C$1:$J$700,4,FALSE)=E136,"DD=J-1","DD MOVED"))</f>
        <v>NEW STO</v>
      </c>
    </row>
    <row r="137" spans="1:11" x14ac:dyDescent="0.25">
      <c r="A137" s="3" t="s">
        <v>9</v>
      </c>
      <c r="B137" s="3">
        <v>51611472</v>
      </c>
      <c r="C137" s="7">
        <v>650</v>
      </c>
      <c r="D137" s="5">
        <v>44930</v>
      </c>
      <c r="E137" s="5">
        <v>45200</v>
      </c>
      <c r="F137" s="3" t="s">
        <v>71</v>
      </c>
      <c r="G137" s="5">
        <v>45121</v>
      </c>
      <c r="H137" s="5">
        <v>45200</v>
      </c>
      <c r="I137" s="3" t="s">
        <v>73</v>
      </c>
      <c r="J137" s="6">
        <v>6337.5</v>
      </c>
      <c r="K137" t="str">
        <f>IF(IFERROR(VLOOKUP(B137,'Extraction PUR -1'!$C$1:$J$700,1,FALSE),"#ERR!")="#ERR!","NEW STO",IF(VLOOKUP(B137,'Extraction PUR -1'!$C$1:$J$700,4,FALSE)=E137,"DD=J-1","DD MOVED"))</f>
        <v>NEW STO</v>
      </c>
    </row>
    <row r="138" spans="1:11" x14ac:dyDescent="0.25">
      <c r="A138" s="3" t="s">
        <v>99</v>
      </c>
      <c r="B138" s="3">
        <v>51611474</v>
      </c>
      <c r="C138" s="7">
        <v>100</v>
      </c>
      <c r="D138" s="5">
        <v>44930</v>
      </c>
      <c r="E138" s="5">
        <v>45064</v>
      </c>
      <c r="F138" s="3" t="s">
        <v>71</v>
      </c>
      <c r="G138" s="5">
        <v>44981</v>
      </c>
      <c r="H138" s="5">
        <v>45022</v>
      </c>
      <c r="I138" s="3" t="s">
        <v>73</v>
      </c>
      <c r="J138" s="6">
        <v>8520</v>
      </c>
      <c r="K138" t="str">
        <f>IF(IFERROR(VLOOKUP(B138,'Extraction PUR -1'!$C$1:$J$700,1,FALSE),"#ERR!")="#ERR!","NEW STO",IF(VLOOKUP(B138,'Extraction PUR -1'!$C$1:$J$700,4,FALSE)=E138,"DD=J-1","DD MOVED"))</f>
        <v>NEW STO</v>
      </c>
    </row>
    <row r="139" spans="1:11" x14ac:dyDescent="0.25">
      <c r="A139" s="3" t="s">
        <v>26</v>
      </c>
      <c r="B139" s="3">
        <v>51611476</v>
      </c>
      <c r="C139" s="7">
        <v>50</v>
      </c>
      <c r="D139" s="5">
        <v>44930</v>
      </c>
      <c r="E139" s="5">
        <v>44971</v>
      </c>
      <c r="F139" s="3" t="s">
        <v>71</v>
      </c>
      <c r="G139" s="5">
        <v>44957</v>
      </c>
      <c r="H139" s="5">
        <v>45077</v>
      </c>
      <c r="I139" s="3" t="s">
        <v>72</v>
      </c>
      <c r="J139" s="6">
        <v>3274</v>
      </c>
      <c r="K139" t="str">
        <f>IF(IFERROR(VLOOKUP(B139,'Extraction PUR -1'!$C$1:$J$700,1,FALSE),"#ERR!")="#ERR!","NEW STO",IF(VLOOKUP(B139,'Extraction PUR -1'!$C$1:$J$700,4,FALSE)=E139,"DD=J-1","DD MOVED"))</f>
        <v>NEW STO</v>
      </c>
    </row>
    <row r="140" spans="1:11" x14ac:dyDescent="0.25">
      <c r="A140" s="3" t="s">
        <v>23</v>
      </c>
      <c r="B140" s="3">
        <v>51611502</v>
      </c>
      <c r="C140" s="7">
        <v>75</v>
      </c>
      <c r="D140" s="5">
        <v>44930</v>
      </c>
      <c r="E140" s="5">
        <v>45063</v>
      </c>
      <c r="F140" s="3" t="s">
        <v>71</v>
      </c>
      <c r="G140" s="5">
        <v>45036</v>
      </c>
      <c r="H140" s="5">
        <v>44985</v>
      </c>
      <c r="I140" s="3" t="s">
        <v>72</v>
      </c>
      <c r="J140" s="6">
        <v>2388</v>
      </c>
      <c r="K140" t="str">
        <f>IF(IFERROR(VLOOKUP(B140,'Extraction PUR -1'!$C$1:$J$700,1,FALSE),"#ERR!")="#ERR!","NEW STO",IF(VLOOKUP(B140,'Extraction PUR -1'!$C$1:$J$700,4,FALSE)=E140,"DD=J-1","DD MOVED"))</f>
        <v>NEW STO</v>
      </c>
    </row>
    <row r="141" spans="1:11" x14ac:dyDescent="0.25">
      <c r="A141" s="3" t="s">
        <v>25</v>
      </c>
      <c r="B141" s="3">
        <v>51612347</v>
      </c>
      <c r="C141" s="7">
        <v>13</v>
      </c>
      <c r="D141" s="5">
        <v>44931</v>
      </c>
      <c r="E141" s="5">
        <v>44978</v>
      </c>
      <c r="F141" s="3" t="s">
        <v>71</v>
      </c>
      <c r="G141" s="5">
        <v>44966</v>
      </c>
      <c r="H141" s="5">
        <v>45078</v>
      </c>
      <c r="I141" s="3" t="s">
        <v>72</v>
      </c>
      <c r="J141" s="6">
        <v>948.87</v>
      </c>
      <c r="K141" t="str">
        <f>IF(IFERROR(VLOOKUP(B141,'Extraction PUR -1'!$C$1:$J$700,1,FALSE),"#ERR!")="#ERR!","NEW STO",IF(VLOOKUP(B141,'Extraction PUR -1'!$C$1:$J$700,4,FALSE)=E141,"DD=J-1","DD MOVED"))</f>
        <v>NEW STO</v>
      </c>
    </row>
    <row r="142" spans="1:11" x14ac:dyDescent="0.25">
      <c r="A142" s="3" t="s">
        <v>81</v>
      </c>
      <c r="B142" s="3">
        <v>51613779</v>
      </c>
      <c r="C142" s="7">
        <v>200</v>
      </c>
      <c r="D142" s="5">
        <v>44935</v>
      </c>
      <c r="E142" s="5">
        <v>45063</v>
      </c>
      <c r="F142" s="3" t="s">
        <v>71</v>
      </c>
      <c r="G142" s="5">
        <v>44981</v>
      </c>
      <c r="H142" s="5">
        <v>45063</v>
      </c>
      <c r="I142" s="3" t="s">
        <v>73</v>
      </c>
      <c r="J142" s="6">
        <v>89810</v>
      </c>
      <c r="K142" t="str">
        <f>IF(IFERROR(VLOOKUP(B142,'Extraction PUR -1'!$C$1:$J$700,1,FALSE),"#ERR!")="#ERR!","NEW STO",IF(VLOOKUP(B142,'Extraction PUR -1'!$C$1:$J$700,4,FALSE)=E142,"DD=J-1","DD MOVED"))</f>
        <v>NEW STO</v>
      </c>
    </row>
    <row r="143" spans="1:11" x14ac:dyDescent="0.25">
      <c r="A143" s="3" t="s">
        <v>93</v>
      </c>
      <c r="B143" s="3">
        <v>51613780</v>
      </c>
      <c r="C143" s="7">
        <v>3000</v>
      </c>
      <c r="D143" s="5">
        <v>44935</v>
      </c>
      <c r="E143" s="5">
        <v>45126</v>
      </c>
      <c r="F143" s="3" t="s">
        <v>71</v>
      </c>
      <c r="G143" s="5">
        <v>45047</v>
      </c>
      <c r="H143" s="5">
        <v>45126</v>
      </c>
      <c r="I143" s="3" t="s">
        <v>73</v>
      </c>
      <c r="J143" s="6">
        <v>33420</v>
      </c>
      <c r="K143" t="str">
        <f>IF(IFERROR(VLOOKUP(B143,'Extraction PUR -1'!$C$1:$J$700,1,FALSE),"#ERR!")="#ERR!","NEW STO",IF(VLOOKUP(B143,'Extraction PUR -1'!$C$1:$J$700,4,FALSE)=E143,"DD=J-1","DD MOVED"))</f>
        <v>NEW STO</v>
      </c>
    </row>
    <row r="144" spans="1:11" x14ac:dyDescent="0.25">
      <c r="A144" s="3" t="s">
        <v>100</v>
      </c>
      <c r="B144" s="3">
        <v>51614572</v>
      </c>
      <c r="C144" s="4">
        <v>589.66</v>
      </c>
      <c r="D144" s="5">
        <v>44936</v>
      </c>
      <c r="E144" s="5">
        <v>45016</v>
      </c>
      <c r="F144" s="3" t="s">
        <v>71</v>
      </c>
      <c r="G144" s="5">
        <v>44942</v>
      </c>
      <c r="H144" s="5">
        <v>45035</v>
      </c>
      <c r="I144" s="3" t="s">
        <v>73</v>
      </c>
      <c r="J144" s="6">
        <v>772.45</v>
      </c>
      <c r="K144" t="str">
        <f>IF(IFERROR(VLOOKUP(B144,'Extraction PUR -1'!$C$1:$J$700,1,FALSE),"#ERR!")="#ERR!","NEW STO",IF(VLOOKUP(B144,'Extraction PUR -1'!$C$1:$J$700,4,FALSE)=E144,"DD=J-1","DD MOVED"))</f>
        <v>NEW STO</v>
      </c>
    </row>
    <row r="145" spans="1:11" x14ac:dyDescent="0.25">
      <c r="A145" s="3" t="s">
        <v>74</v>
      </c>
      <c r="B145" s="3">
        <v>51614975</v>
      </c>
      <c r="C145" s="7">
        <v>800</v>
      </c>
      <c r="D145" s="5">
        <v>44937</v>
      </c>
      <c r="E145" s="5">
        <v>45100</v>
      </c>
      <c r="F145" s="3" t="s">
        <v>71</v>
      </c>
      <c r="G145" s="5">
        <v>45021</v>
      </c>
      <c r="H145" s="5">
        <v>45100</v>
      </c>
      <c r="I145" s="3" t="s">
        <v>73</v>
      </c>
      <c r="J145" s="6">
        <v>18200</v>
      </c>
      <c r="K145" t="str">
        <f>IF(IFERROR(VLOOKUP(B145,'Extraction PUR -1'!$C$1:$J$700,1,FALSE),"#ERR!")="#ERR!","NEW STO",IF(VLOOKUP(B145,'Extraction PUR -1'!$C$1:$J$700,4,FALSE)=E145,"DD=J-1","DD MOVED"))</f>
        <v>NEW STO</v>
      </c>
    </row>
    <row r="146" spans="1:11" x14ac:dyDescent="0.25">
      <c r="A146" s="3" t="s">
        <v>129</v>
      </c>
      <c r="B146" s="3">
        <v>51615432</v>
      </c>
      <c r="C146" s="7">
        <v>125</v>
      </c>
      <c r="D146" s="5">
        <v>44938</v>
      </c>
      <c r="E146" s="5">
        <v>44991</v>
      </c>
      <c r="F146" s="3" t="s">
        <v>118</v>
      </c>
      <c r="G146" s="5">
        <v>44980</v>
      </c>
      <c r="H146" s="5">
        <v>44991</v>
      </c>
      <c r="I146" s="3" t="s">
        <v>72</v>
      </c>
      <c r="J146" s="6">
        <v>9953.75</v>
      </c>
      <c r="K146" t="str">
        <f>IF(IFERROR(VLOOKUP(B146,'Extraction PUR -1'!$C$1:$J$700,1,FALSE),"#ERR!")="#ERR!","NEW STO",IF(VLOOKUP(B146,'Extraction PUR -1'!$C$1:$J$700,4,FALSE)=E146,"DD=J-1","DD MOVED"))</f>
        <v>NEW STO</v>
      </c>
    </row>
    <row r="147" spans="1:11" x14ac:dyDescent="0.25">
      <c r="A147" s="3" t="s">
        <v>122</v>
      </c>
      <c r="B147" s="3">
        <v>51615449</v>
      </c>
      <c r="C147" s="7">
        <v>432</v>
      </c>
      <c r="D147" s="5">
        <v>44938</v>
      </c>
      <c r="E147" s="5">
        <v>45065</v>
      </c>
      <c r="F147" s="3" t="s">
        <v>71</v>
      </c>
      <c r="G147" s="5">
        <v>44984</v>
      </c>
      <c r="H147" s="5">
        <v>45065</v>
      </c>
      <c r="I147" s="3" t="s">
        <v>73</v>
      </c>
      <c r="J147" s="6">
        <v>3287.52</v>
      </c>
      <c r="K147" t="str">
        <f>IF(IFERROR(VLOOKUP(B147,'Extraction PUR -1'!$C$1:$J$700,1,FALSE),"#ERR!")="#ERR!","NEW STO",IF(VLOOKUP(B147,'Extraction PUR -1'!$C$1:$J$700,4,FALSE)=E147,"DD=J-1","DD MOVED"))</f>
        <v>NEW STO</v>
      </c>
    </row>
    <row r="148" spans="1:11" x14ac:dyDescent="0.25">
      <c r="A148" s="3" t="s">
        <v>122</v>
      </c>
      <c r="B148" s="3">
        <v>51615450</v>
      </c>
      <c r="C148" s="7">
        <v>432</v>
      </c>
      <c r="D148" s="5">
        <v>44938</v>
      </c>
      <c r="E148" s="5">
        <v>45100</v>
      </c>
      <c r="F148" s="3" t="s">
        <v>71</v>
      </c>
      <c r="G148" s="5">
        <v>45021</v>
      </c>
      <c r="H148" s="5">
        <v>45100</v>
      </c>
      <c r="I148" s="3" t="s">
        <v>73</v>
      </c>
      <c r="J148" s="6">
        <v>3287.52</v>
      </c>
      <c r="K148" t="str">
        <f>IF(IFERROR(VLOOKUP(B148,'Extraction PUR -1'!$C$1:$J$700,1,FALSE),"#ERR!")="#ERR!","NEW STO",IF(VLOOKUP(B148,'Extraction PUR -1'!$C$1:$J$700,4,FALSE)=E148,"DD=J-1","DD MOVED"))</f>
        <v>NEW STO</v>
      </c>
    </row>
    <row r="149" spans="1:11" x14ac:dyDescent="0.25">
      <c r="A149" s="3" t="s">
        <v>35</v>
      </c>
      <c r="B149" s="3">
        <v>51616357</v>
      </c>
      <c r="C149" s="7">
        <v>175</v>
      </c>
      <c r="D149" s="5">
        <v>44939</v>
      </c>
      <c r="E149" s="5">
        <v>44980</v>
      </c>
      <c r="F149" s="3" t="s">
        <v>71</v>
      </c>
      <c r="G149" s="5">
        <v>44964</v>
      </c>
      <c r="H149" s="5">
        <v>45086</v>
      </c>
      <c r="I149" s="3" t="s">
        <v>72</v>
      </c>
      <c r="J149" s="6">
        <v>7673.75</v>
      </c>
      <c r="K149" t="str">
        <f>IF(IFERROR(VLOOKUP(B149,'Extraction PUR -1'!$C$1:$J$700,1,FALSE),"#ERR!")="#ERR!","NEW STO",IF(VLOOKUP(B149,'Extraction PUR -1'!$C$1:$J$700,4,FALSE)=E149,"DD=J-1","DD MOVED"))</f>
        <v>NEW STO</v>
      </c>
    </row>
    <row r="150" spans="1:11" x14ac:dyDescent="0.25">
      <c r="A150" s="3" t="s">
        <v>130</v>
      </c>
      <c r="B150" s="3">
        <v>51616424</v>
      </c>
      <c r="C150" s="7">
        <v>275</v>
      </c>
      <c r="D150" s="5">
        <v>44939</v>
      </c>
      <c r="E150" s="5">
        <v>45024</v>
      </c>
      <c r="F150" s="3" t="s">
        <v>71</v>
      </c>
      <c r="G150" s="5">
        <v>44945</v>
      </c>
      <c r="H150" s="5">
        <v>45024</v>
      </c>
      <c r="I150" s="3" t="s">
        <v>73</v>
      </c>
      <c r="J150" s="6">
        <v>1647.25</v>
      </c>
      <c r="K150" t="str">
        <f>IF(IFERROR(VLOOKUP(B150,'Extraction PUR -1'!$C$1:$J$700,1,FALSE),"#ERR!")="#ERR!","NEW STO",IF(VLOOKUP(B150,'Extraction PUR -1'!$C$1:$J$700,4,FALSE)=E150,"DD=J-1","DD MOVED"))</f>
        <v>NEW STO</v>
      </c>
    </row>
    <row r="151" spans="1:11" x14ac:dyDescent="0.25">
      <c r="A151" s="3" t="s">
        <v>15</v>
      </c>
      <c r="B151" s="3">
        <v>51617562</v>
      </c>
      <c r="C151" s="7">
        <v>50</v>
      </c>
      <c r="D151" s="5">
        <v>44943</v>
      </c>
      <c r="E151" s="5">
        <v>44973</v>
      </c>
      <c r="F151" s="3" t="s">
        <v>71</v>
      </c>
      <c r="G151" s="5">
        <v>44953</v>
      </c>
      <c r="H151" s="5">
        <v>45026</v>
      </c>
      <c r="I151" s="3" t="s">
        <v>72</v>
      </c>
      <c r="J151" s="6">
        <v>1294.5</v>
      </c>
      <c r="K151" t="str">
        <f>IF(IFERROR(VLOOKUP(B151,'Extraction PUR -1'!$C$1:$J$700,1,FALSE),"#ERR!")="#ERR!","NEW STO",IF(VLOOKUP(B151,'Extraction PUR -1'!$C$1:$J$700,4,FALSE)=E151,"DD=J-1","DD MOVED"))</f>
        <v>NEW STO</v>
      </c>
    </row>
    <row r="152" spans="1:11" x14ac:dyDescent="0.25">
      <c r="A152" s="3" t="s">
        <v>3</v>
      </c>
      <c r="B152" s="3">
        <v>51617683</v>
      </c>
      <c r="C152" s="7">
        <v>80</v>
      </c>
      <c r="D152" s="5">
        <v>44943</v>
      </c>
      <c r="E152" s="5">
        <v>44964</v>
      </c>
      <c r="F152" s="3" t="s">
        <v>71</v>
      </c>
      <c r="G152" s="5">
        <v>44952</v>
      </c>
      <c r="H152" s="5">
        <v>44964</v>
      </c>
      <c r="I152" s="3" t="s">
        <v>72</v>
      </c>
      <c r="J152" s="6">
        <v>1632</v>
      </c>
      <c r="K152" t="str">
        <f>IF(IFERROR(VLOOKUP(B152,'Extraction PUR -1'!$C$1:$J$700,1,FALSE),"#ERR!")="#ERR!","NEW STO",IF(VLOOKUP(B152,'Extraction PUR -1'!$C$1:$J$700,4,FALSE)=E152,"DD=J-1","DD MOVED"))</f>
        <v>NEW STO</v>
      </c>
    </row>
    <row r="153" spans="1:11" x14ac:dyDescent="0.25">
      <c r="A153" s="3" t="s">
        <v>101</v>
      </c>
      <c r="B153" s="3">
        <v>51617699</v>
      </c>
      <c r="C153" s="7">
        <v>700</v>
      </c>
      <c r="D153" s="5">
        <v>44943</v>
      </c>
      <c r="E153" s="5">
        <v>45063</v>
      </c>
      <c r="F153" s="3" t="s">
        <v>71</v>
      </c>
      <c r="G153" s="5">
        <v>44981</v>
      </c>
      <c r="H153" s="5">
        <v>45063</v>
      </c>
      <c r="I153" s="3" t="s">
        <v>73</v>
      </c>
      <c r="J153" s="6">
        <v>1981</v>
      </c>
      <c r="K153" t="str">
        <f>IF(IFERROR(VLOOKUP(B153,'Extraction PUR -1'!$C$1:$J$700,1,FALSE),"#ERR!")="#ERR!","NEW STO",IF(VLOOKUP(B153,'Extraction PUR -1'!$C$1:$J$700,4,FALSE)=E153,"DD=J-1","DD MOVED"))</f>
        <v>NEW STO</v>
      </c>
    </row>
    <row r="154" spans="1:11" x14ac:dyDescent="0.25">
      <c r="A154" s="3" t="s">
        <v>76</v>
      </c>
      <c r="B154" s="3">
        <v>51617761</v>
      </c>
      <c r="C154" s="7">
        <v>465</v>
      </c>
      <c r="D154" s="5">
        <v>44943</v>
      </c>
      <c r="E154" s="5">
        <v>44974</v>
      </c>
      <c r="F154" s="3" t="s">
        <v>71</v>
      </c>
      <c r="G154" s="5">
        <v>44946</v>
      </c>
      <c r="H154" s="5">
        <v>44974</v>
      </c>
      <c r="I154" s="3" t="s">
        <v>72</v>
      </c>
      <c r="J154" s="6">
        <v>2813.25</v>
      </c>
      <c r="K154" t="str">
        <f>IF(IFERROR(VLOOKUP(B154,'Extraction PUR -1'!$C$1:$J$700,1,FALSE),"#ERR!")="#ERR!","NEW STO",IF(VLOOKUP(B154,'Extraction PUR -1'!$C$1:$J$700,4,FALSE)=E154,"DD=J-1","DD MOVED"))</f>
        <v>NEW STO</v>
      </c>
    </row>
    <row r="155" spans="1:11" x14ac:dyDescent="0.25">
      <c r="A155" s="3" t="s">
        <v>131</v>
      </c>
      <c r="B155" s="3">
        <v>51617785</v>
      </c>
      <c r="C155" s="7">
        <v>200</v>
      </c>
      <c r="D155" s="5">
        <v>44943</v>
      </c>
      <c r="E155" s="5">
        <v>44958</v>
      </c>
      <c r="F155" s="3" t="s">
        <v>132</v>
      </c>
      <c r="G155" s="5">
        <v>44953</v>
      </c>
      <c r="H155" s="5">
        <v>44952</v>
      </c>
      <c r="I155" s="3" t="s">
        <v>104</v>
      </c>
      <c r="J155" s="6">
        <v>1900</v>
      </c>
      <c r="K155" t="str">
        <f>IF(IFERROR(VLOOKUP(B155,'Extraction PUR -1'!$C$1:$J$700,1,FALSE),"#ERR!")="#ERR!","NEW STO",IF(VLOOKUP(B155,'Extraction PUR -1'!$C$1:$J$700,4,FALSE)=E155,"DD=J-1","DD MOVED"))</f>
        <v>NEW STO</v>
      </c>
    </row>
    <row r="156" spans="1:11" x14ac:dyDescent="0.25">
      <c r="A156" s="3" t="s">
        <v>133</v>
      </c>
      <c r="B156" s="3">
        <v>51618173</v>
      </c>
      <c r="C156" s="7">
        <v>15</v>
      </c>
      <c r="D156" s="5">
        <v>44944</v>
      </c>
      <c r="E156" s="5">
        <v>44960</v>
      </c>
      <c r="F156" s="3" t="s">
        <v>103</v>
      </c>
      <c r="G156" s="5">
        <v>44951</v>
      </c>
      <c r="H156" s="5">
        <v>44960</v>
      </c>
      <c r="I156" s="3" t="s">
        <v>104</v>
      </c>
      <c r="J156" s="6">
        <v>572.85</v>
      </c>
      <c r="K156" t="str">
        <f>IF(IFERROR(VLOOKUP(B156,'Extraction PUR -1'!$C$1:$J$700,1,FALSE),"#ERR!")="#ERR!","NEW STO",IF(VLOOKUP(B156,'Extraction PUR -1'!$C$1:$J$700,4,FALSE)=E156,"DD=J-1","DD MOVED"))</f>
        <v>NEW STO</v>
      </c>
    </row>
    <row r="157" spans="1:11" x14ac:dyDescent="0.25">
      <c r="A157" s="3" t="s">
        <v>61</v>
      </c>
      <c r="B157" s="3">
        <v>51618316</v>
      </c>
      <c r="C157" s="7">
        <v>25</v>
      </c>
      <c r="D157" s="5">
        <v>44944</v>
      </c>
      <c r="E157" s="5">
        <v>45088</v>
      </c>
      <c r="F157" s="3" t="s">
        <v>71</v>
      </c>
      <c r="G157" s="5">
        <v>45007</v>
      </c>
      <c r="H157" s="5">
        <v>45088</v>
      </c>
      <c r="I157" s="3" t="s">
        <v>73</v>
      </c>
      <c r="J157" s="6">
        <v>629.5</v>
      </c>
      <c r="K157" t="str">
        <f>IF(IFERROR(VLOOKUP(B157,'Extraction PUR -1'!$C$1:$J$700,1,FALSE),"#ERR!")="#ERR!","NEW STO",IF(VLOOKUP(B157,'Extraction PUR -1'!$C$1:$J$700,4,FALSE)=E157,"DD=J-1","DD MOVED"))</f>
        <v>NEW STO</v>
      </c>
    </row>
    <row r="158" spans="1:11" x14ac:dyDescent="0.25">
      <c r="A158" s="3" t="s">
        <v>6</v>
      </c>
      <c r="B158" s="3">
        <v>51618320</v>
      </c>
      <c r="C158" s="7">
        <v>375</v>
      </c>
      <c r="D158" s="5">
        <v>44944</v>
      </c>
      <c r="E158" s="5">
        <v>45094</v>
      </c>
      <c r="F158" s="3" t="s">
        <v>71</v>
      </c>
      <c r="G158" s="5">
        <v>45014</v>
      </c>
      <c r="H158" s="5">
        <v>45094</v>
      </c>
      <c r="I158" s="3" t="s">
        <v>73</v>
      </c>
      <c r="J158" s="6">
        <v>12502.5</v>
      </c>
      <c r="K158" t="str">
        <f>IF(IFERROR(VLOOKUP(B158,'Extraction PUR -1'!$C$1:$J$700,1,FALSE),"#ERR!")="#ERR!","NEW STO",IF(VLOOKUP(B158,'Extraction PUR -1'!$C$1:$J$700,4,FALSE)=E158,"DD=J-1","DD MOVED"))</f>
        <v>NEW STO</v>
      </c>
    </row>
    <row r="159" spans="1:11" x14ac:dyDescent="0.25">
      <c r="A159" s="3" t="s">
        <v>50</v>
      </c>
      <c r="B159" s="3">
        <v>51618322</v>
      </c>
      <c r="C159" s="7">
        <v>25</v>
      </c>
      <c r="D159" s="5">
        <v>44944</v>
      </c>
      <c r="E159" s="5">
        <v>45082</v>
      </c>
      <c r="F159" s="3" t="s">
        <v>71</v>
      </c>
      <c r="G159" s="5">
        <v>45002</v>
      </c>
      <c r="H159" s="5">
        <v>45082</v>
      </c>
      <c r="I159" s="3" t="s">
        <v>73</v>
      </c>
      <c r="J159" s="6">
        <v>566</v>
      </c>
      <c r="K159" t="str">
        <f>IF(IFERROR(VLOOKUP(B159,'Extraction PUR -1'!$C$1:$J$700,1,FALSE),"#ERR!")="#ERR!","NEW STO",IF(VLOOKUP(B159,'Extraction PUR -1'!$C$1:$J$700,4,FALSE)=E159,"DD=J-1","DD MOVED"))</f>
        <v>NEW STO</v>
      </c>
    </row>
    <row r="160" spans="1:11" x14ac:dyDescent="0.25">
      <c r="A160" s="3" t="s">
        <v>21</v>
      </c>
      <c r="B160" s="3">
        <v>51618323</v>
      </c>
      <c r="C160" s="7">
        <v>500</v>
      </c>
      <c r="D160" s="5">
        <v>44944</v>
      </c>
      <c r="E160" s="5">
        <v>45090</v>
      </c>
      <c r="F160" s="3" t="s">
        <v>71</v>
      </c>
      <c r="G160" s="5">
        <v>45009</v>
      </c>
      <c r="H160" s="5">
        <v>45090</v>
      </c>
      <c r="I160" s="3" t="s">
        <v>73</v>
      </c>
      <c r="J160" s="6">
        <v>9380</v>
      </c>
      <c r="K160" t="str">
        <f>IF(IFERROR(VLOOKUP(B160,'Extraction PUR -1'!$C$1:$J$700,1,FALSE),"#ERR!")="#ERR!","NEW STO",IF(VLOOKUP(B160,'Extraction PUR -1'!$C$1:$J$700,4,FALSE)=E160,"DD=J-1","DD MOVED"))</f>
        <v>NEW STO</v>
      </c>
    </row>
    <row r="161" spans="1:11" x14ac:dyDescent="0.25">
      <c r="A161" s="3" t="s">
        <v>134</v>
      </c>
      <c r="B161" s="3">
        <v>51618986</v>
      </c>
      <c r="C161" s="7">
        <v>500</v>
      </c>
      <c r="D161" s="5">
        <v>44945</v>
      </c>
      <c r="E161" s="5">
        <v>44967</v>
      </c>
      <c r="F161" s="3" t="s">
        <v>103</v>
      </c>
      <c r="G161" s="5">
        <v>44957</v>
      </c>
      <c r="H161" s="5">
        <v>44960</v>
      </c>
      <c r="I161" s="3" t="s">
        <v>104</v>
      </c>
      <c r="J161" s="6">
        <v>87300</v>
      </c>
      <c r="K161" t="str">
        <f>IF(IFERROR(VLOOKUP(B161,'Extraction PUR -1'!$C$1:$J$700,1,FALSE),"#ERR!")="#ERR!","NEW STO",IF(VLOOKUP(B161,'Extraction PUR -1'!$C$1:$J$700,4,FALSE)=E161,"DD=J-1","DD MOVED"))</f>
        <v>NEW STO</v>
      </c>
    </row>
    <row r="162" spans="1:11" x14ac:dyDescent="0.25">
      <c r="A162" s="3" t="s">
        <v>102</v>
      </c>
      <c r="B162" s="3">
        <v>51619031</v>
      </c>
      <c r="C162" s="7">
        <v>20</v>
      </c>
      <c r="D162" s="5">
        <v>44945</v>
      </c>
      <c r="E162" s="5">
        <v>44963</v>
      </c>
      <c r="F162" s="3" t="s">
        <v>103</v>
      </c>
      <c r="G162" s="5">
        <v>44953</v>
      </c>
      <c r="H162" s="5">
        <v>44963</v>
      </c>
      <c r="I162" s="3" t="s">
        <v>104</v>
      </c>
      <c r="J162" s="6">
        <v>98</v>
      </c>
      <c r="K162" t="str">
        <f>IF(IFERROR(VLOOKUP(B162,'Extraction PUR -1'!$C$1:$J$700,1,FALSE),"#ERR!")="#ERR!","NEW STO",IF(VLOOKUP(B162,'Extraction PUR -1'!$C$1:$J$700,4,FALSE)=E162,"DD=J-1","DD MOVED"))</f>
        <v>NEW STO</v>
      </c>
    </row>
    <row r="163" spans="1:11" x14ac:dyDescent="0.25">
      <c r="A163" s="3" t="s">
        <v>135</v>
      </c>
      <c r="B163" s="3">
        <v>51619781</v>
      </c>
      <c r="C163" s="7">
        <v>500</v>
      </c>
      <c r="D163" s="5">
        <v>44946</v>
      </c>
      <c r="E163" s="5">
        <v>44963</v>
      </c>
      <c r="F163" s="3" t="s">
        <v>103</v>
      </c>
      <c r="G163" s="5">
        <v>44953</v>
      </c>
      <c r="H163" s="5">
        <v>44966</v>
      </c>
      <c r="I163" s="3" t="s">
        <v>104</v>
      </c>
      <c r="J163" s="6">
        <v>13080</v>
      </c>
      <c r="K163" t="str">
        <f>IF(IFERROR(VLOOKUP(B163,'Extraction PUR -1'!$C$1:$J$700,1,FALSE),"#ERR!")="#ERR!","NEW STO",IF(VLOOKUP(B163,'Extraction PUR -1'!$C$1:$J$700,4,FALSE)=E163,"DD=J-1","DD MOVED"))</f>
        <v>NEW STO</v>
      </c>
    </row>
    <row r="164" spans="1:11" x14ac:dyDescent="0.25">
      <c r="A164" s="3" t="s">
        <v>105</v>
      </c>
      <c r="B164" s="3">
        <v>51619828</v>
      </c>
      <c r="C164" s="7">
        <v>100</v>
      </c>
      <c r="D164" s="5">
        <v>44946</v>
      </c>
      <c r="E164" s="5">
        <v>44980</v>
      </c>
      <c r="F164" s="3" t="s">
        <v>106</v>
      </c>
      <c r="G164" s="5">
        <v>44972</v>
      </c>
      <c r="H164" s="5">
        <v>44980</v>
      </c>
      <c r="I164" s="3" t="s">
        <v>104</v>
      </c>
      <c r="J164" s="6">
        <v>100</v>
      </c>
      <c r="K164" t="str">
        <f>IF(IFERROR(VLOOKUP(B164,'Extraction PUR -1'!$C$1:$J$700,1,FALSE),"#ERR!")="#ERR!","NEW STO",IF(VLOOKUP(B164,'Extraction PUR -1'!$C$1:$J$700,4,FALSE)=E164,"DD=J-1","DD MOVED"))</f>
        <v>NEW STO</v>
      </c>
    </row>
    <row r="165" spans="1:11" x14ac:dyDescent="0.25">
      <c r="A165" s="3" t="s">
        <v>105</v>
      </c>
      <c r="B165" s="3">
        <v>51619829</v>
      </c>
      <c r="C165" s="7">
        <v>100</v>
      </c>
      <c r="D165" s="5">
        <v>44946</v>
      </c>
      <c r="E165" s="5">
        <v>45000</v>
      </c>
      <c r="F165" s="3" t="s">
        <v>106</v>
      </c>
      <c r="G165" s="5">
        <v>44992</v>
      </c>
      <c r="H165" s="5">
        <v>45000</v>
      </c>
      <c r="I165" s="3" t="s">
        <v>104</v>
      </c>
      <c r="J165" s="6">
        <v>100</v>
      </c>
      <c r="K165" t="str">
        <f>IF(IFERROR(VLOOKUP(B165,'Extraction PUR -1'!$C$1:$J$700,1,FALSE),"#ERR!")="#ERR!","NEW STO",IF(VLOOKUP(B165,'Extraction PUR -1'!$C$1:$J$700,4,FALSE)=E165,"DD=J-1","DD MOVED"))</f>
        <v>NEW STO</v>
      </c>
    </row>
    <row r="166" spans="1:11" x14ac:dyDescent="0.25">
      <c r="A166" s="3" t="s">
        <v>105</v>
      </c>
      <c r="B166" s="3">
        <v>51619830</v>
      </c>
      <c r="C166" s="7">
        <v>100</v>
      </c>
      <c r="D166" s="5">
        <v>44946</v>
      </c>
      <c r="E166" s="5">
        <v>45013</v>
      </c>
      <c r="F166" s="3" t="s">
        <v>106</v>
      </c>
      <c r="G166" s="5">
        <v>45005</v>
      </c>
      <c r="H166" s="5">
        <v>45013</v>
      </c>
      <c r="I166" s="3" t="s">
        <v>104</v>
      </c>
      <c r="J166" s="6">
        <v>100</v>
      </c>
      <c r="K166" t="str">
        <f>IF(IFERROR(VLOOKUP(B166,'Extraction PUR -1'!$C$1:$J$700,1,FALSE),"#ERR!")="#ERR!","NEW STO",IF(VLOOKUP(B166,'Extraction PUR -1'!$C$1:$J$700,4,FALSE)=E166,"DD=J-1","DD MOVED"))</f>
        <v>NEW STO</v>
      </c>
    </row>
    <row r="167" spans="1:11" x14ac:dyDescent="0.25">
      <c r="A167" s="3" t="s">
        <v>107</v>
      </c>
      <c r="B167" s="3">
        <v>51620345</v>
      </c>
      <c r="C167" s="7">
        <v>465</v>
      </c>
      <c r="D167" s="5">
        <v>44949</v>
      </c>
      <c r="E167" s="5">
        <v>45022</v>
      </c>
      <c r="F167" s="3" t="s">
        <v>71</v>
      </c>
      <c r="G167" s="5">
        <v>44959</v>
      </c>
      <c r="H167" s="5">
        <v>45022</v>
      </c>
      <c r="I167" s="3" t="s">
        <v>73</v>
      </c>
      <c r="J167" s="6">
        <v>5673</v>
      </c>
      <c r="K167" t="str">
        <f>IF(IFERROR(VLOOKUP(B167,'Extraction PUR -1'!$C$1:$J$700,1,FALSE),"#ERR!")="#ERR!","NEW STO",IF(VLOOKUP(B167,'Extraction PUR -1'!$C$1:$J$700,4,FALSE)=E167,"DD=J-1","DD MOVED"))</f>
        <v>NEW STO</v>
      </c>
    </row>
    <row r="168" spans="1:11" x14ac:dyDescent="0.25">
      <c r="A168" s="3" t="s">
        <v>58</v>
      </c>
      <c r="B168" s="3">
        <v>51620349</v>
      </c>
      <c r="C168" s="7">
        <v>500</v>
      </c>
      <c r="D168" s="5">
        <v>44949</v>
      </c>
      <c r="E168" s="5">
        <v>45048</v>
      </c>
      <c r="F168" s="3" t="s">
        <v>71</v>
      </c>
      <c r="G168" s="5">
        <v>44967</v>
      </c>
      <c r="H168" s="5">
        <v>45048</v>
      </c>
      <c r="I168" s="3" t="s">
        <v>73</v>
      </c>
      <c r="J168" s="6">
        <v>14565</v>
      </c>
      <c r="K168" t="str">
        <f>IF(IFERROR(VLOOKUP(B168,'Extraction PUR -1'!$C$1:$J$700,1,FALSE),"#ERR!")="#ERR!","NEW STO",IF(VLOOKUP(B168,'Extraction PUR -1'!$C$1:$J$700,4,FALSE)=E168,"DD=J-1","DD MOVED"))</f>
        <v>NEW STO</v>
      </c>
    </row>
    <row r="169" spans="1:11" x14ac:dyDescent="0.25">
      <c r="A169" s="3" t="s">
        <v>136</v>
      </c>
      <c r="B169" s="3">
        <v>51620831</v>
      </c>
      <c r="C169" s="7">
        <v>500</v>
      </c>
      <c r="D169" s="5">
        <v>44950</v>
      </c>
      <c r="E169" s="5">
        <v>44966</v>
      </c>
      <c r="F169" s="3" t="s">
        <v>103</v>
      </c>
      <c r="G169" s="5">
        <v>44957</v>
      </c>
      <c r="H169" s="5">
        <v>44966</v>
      </c>
      <c r="I169" s="3" t="s">
        <v>104</v>
      </c>
      <c r="J169" s="6">
        <v>1440</v>
      </c>
      <c r="K169" t="str">
        <f>IF(IFERROR(VLOOKUP(B169,'Extraction PUR -1'!$C$1:$J$700,1,FALSE),"#ERR!")="#ERR!","NEW STO",IF(VLOOKUP(B169,'Extraction PUR -1'!$C$1:$J$700,4,FALSE)=E169,"DD=J-1","DD MOVED"))</f>
        <v>NEW STO</v>
      </c>
    </row>
    <row r="170" spans="1:11" x14ac:dyDescent="0.25">
      <c r="A170" s="3" t="s">
        <v>25</v>
      </c>
      <c r="B170" s="3">
        <v>51620833</v>
      </c>
      <c r="C170" s="7">
        <v>25</v>
      </c>
      <c r="D170" s="5">
        <v>44950</v>
      </c>
      <c r="E170" s="5">
        <v>45069</v>
      </c>
      <c r="F170" s="3" t="s">
        <v>71</v>
      </c>
      <c r="G170" s="5">
        <v>44987</v>
      </c>
      <c r="H170" s="5">
        <v>45069</v>
      </c>
      <c r="I170" s="3" t="s">
        <v>73</v>
      </c>
      <c r="J170" s="6">
        <v>1824.75</v>
      </c>
      <c r="K170" t="str">
        <f>IF(IFERROR(VLOOKUP(B170,'Extraction PUR -1'!$C$1:$J$700,1,FALSE),"#ERR!")="#ERR!","NEW STO",IF(VLOOKUP(B170,'Extraction PUR -1'!$C$1:$J$700,4,FALSE)=E170,"DD=J-1","DD MOVED"))</f>
        <v>NEW STO</v>
      </c>
    </row>
    <row r="171" spans="1:11" x14ac:dyDescent="0.25">
      <c r="A171" s="3" t="s">
        <v>28</v>
      </c>
      <c r="B171" s="3">
        <v>51620924</v>
      </c>
      <c r="C171" s="7">
        <v>15</v>
      </c>
      <c r="D171" s="5">
        <v>44950</v>
      </c>
      <c r="E171" s="5">
        <v>45030</v>
      </c>
      <c r="F171" s="3" t="s">
        <v>71</v>
      </c>
      <c r="G171" s="5">
        <v>44960</v>
      </c>
      <c r="H171" s="5">
        <v>45030</v>
      </c>
      <c r="I171" s="3" t="s">
        <v>73</v>
      </c>
      <c r="J171" s="6">
        <v>1287.45</v>
      </c>
      <c r="K171" t="str">
        <f>IF(IFERROR(VLOOKUP(B171,'Extraction PUR -1'!$C$1:$J$700,1,FALSE),"#ERR!")="#ERR!","NEW STO",IF(VLOOKUP(B171,'Extraction PUR -1'!$C$1:$J$700,4,FALSE)=E171,"DD=J-1","DD MOVED"))</f>
        <v>NEW STO</v>
      </c>
    </row>
    <row r="172" spans="1:11" x14ac:dyDescent="0.25">
      <c r="A172" s="3" t="s">
        <v>98</v>
      </c>
      <c r="B172" s="3">
        <v>51621284</v>
      </c>
      <c r="C172" s="4">
        <v>235.82</v>
      </c>
      <c r="D172" s="5">
        <v>44951</v>
      </c>
      <c r="E172" s="5">
        <v>45099</v>
      </c>
      <c r="F172" s="3" t="s">
        <v>71</v>
      </c>
      <c r="G172" s="5">
        <v>45020</v>
      </c>
      <c r="H172" s="5">
        <v>45099</v>
      </c>
      <c r="I172" s="3" t="s">
        <v>73</v>
      </c>
      <c r="J172" s="6">
        <v>12059.83</v>
      </c>
      <c r="K172" t="str">
        <f>IF(IFERROR(VLOOKUP(B172,'Extraction PUR -1'!$C$1:$J$700,1,FALSE),"#ERR!")="#ERR!","NEW STO",IF(VLOOKUP(B172,'Extraction PUR -1'!$C$1:$J$700,4,FALSE)=E172,"DD=J-1","DD MOVED"))</f>
        <v>NEW STO</v>
      </c>
    </row>
    <row r="173" spans="1:11" x14ac:dyDescent="0.25">
      <c r="A173" s="3" t="s">
        <v>137</v>
      </c>
      <c r="B173" s="3">
        <v>51621421</v>
      </c>
      <c r="C173" s="7">
        <v>460</v>
      </c>
      <c r="D173" s="5">
        <v>44951</v>
      </c>
      <c r="E173" s="5">
        <v>44967</v>
      </c>
      <c r="F173" s="3" t="s">
        <v>103</v>
      </c>
      <c r="G173" s="5">
        <v>44957</v>
      </c>
      <c r="H173" s="5">
        <v>44965</v>
      </c>
      <c r="I173" s="3" t="s">
        <v>104</v>
      </c>
      <c r="J173" s="6">
        <v>1959.6</v>
      </c>
      <c r="K173" t="str">
        <f>IF(IFERROR(VLOOKUP(B173,'Extraction PUR -1'!$C$1:$J$700,1,FALSE),"#ERR!")="#ERR!","NEW STO",IF(VLOOKUP(B173,'Extraction PUR -1'!$C$1:$J$700,4,FALSE)=E173,"DD=J-1","DD MOVED"))</f>
        <v>NEW STO</v>
      </c>
    </row>
    <row r="174" spans="1:11" x14ac:dyDescent="0.25">
      <c r="A174" s="3" t="s">
        <v>38</v>
      </c>
      <c r="B174" s="3">
        <v>51622078</v>
      </c>
      <c r="C174" s="7">
        <v>150</v>
      </c>
      <c r="D174" s="5">
        <v>44952</v>
      </c>
      <c r="E174" s="5">
        <v>45065</v>
      </c>
      <c r="F174" s="3" t="s">
        <v>71</v>
      </c>
      <c r="G174" s="5">
        <v>44984</v>
      </c>
      <c r="H174" s="5">
        <v>45102</v>
      </c>
      <c r="I174" s="3" t="s">
        <v>73</v>
      </c>
      <c r="J174" s="6">
        <v>7324.5</v>
      </c>
      <c r="K174" t="str">
        <f>IF(IFERROR(VLOOKUP(B174,'Extraction PUR -1'!$C$1:$J$700,1,FALSE),"#ERR!")="#ERR!","NEW STO",IF(VLOOKUP(B174,'Extraction PUR -1'!$C$1:$J$700,4,FALSE)=E174,"DD=J-1","DD MOVED"))</f>
        <v>NEW STO</v>
      </c>
    </row>
    <row r="175" spans="1:11" x14ac:dyDescent="0.25">
      <c r="A175" s="3" t="s">
        <v>41</v>
      </c>
      <c r="B175" s="3">
        <v>51622094</v>
      </c>
      <c r="C175" s="7">
        <v>4250</v>
      </c>
      <c r="D175" s="5">
        <v>44952</v>
      </c>
      <c r="E175" s="5">
        <v>45102</v>
      </c>
      <c r="F175" s="3" t="s">
        <v>71</v>
      </c>
      <c r="G175" s="5">
        <v>45023</v>
      </c>
      <c r="H175" s="5">
        <v>45102</v>
      </c>
      <c r="I175" s="3" t="s">
        <v>73</v>
      </c>
      <c r="J175" s="6">
        <v>45857.5</v>
      </c>
      <c r="K175" t="str">
        <f>IF(IFERROR(VLOOKUP(B175,'Extraction PUR -1'!$C$1:$J$700,1,FALSE),"#ERR!")="#ERR!","NEW STO",IF(VLOOKUP(B175,'Extraction PUR -1'!$C$1:$J$700,4,FALSE)=E175,"DD=J-1","DD MOVED"))</f>
        <v>NEW STO</v>
      </c>
    </row>
    <row r="176" spans="1:11" x14ac:dyDescent="0.25">
      <c r="A176" s="3" t="s">
        <v>53</v>
      </c>
      <c r="B176" s="3">
        <v>51622584</v>
      </c>
      <c r="C176" s="7">
        <v>25</v>
      </c>
      <c r="D176" s="5">
        <v>44953</v>
      </c>
      <c r="E176" s="5">
        <v>44974</v>
      </c>
      <c r="F176" s="3" t="s">
        <v>71</v>
      </c>
      <c r="G176" s="5">
        <v>44965</v>
      </c>
      <c r="H176" s="5">
        <v>44974</v>
      </c>
      <c r="I176" s="3" t="s">
        <v>72</v>
      </c>
      <c r="J176" s="6">
        <v>6146.25</v>
      </c>
      <c r="K176" t="str">
        <f>IF(IFERROR(VLOOKUP(B176,'Extraction PUR -1'!$C$1:$J$700,1,FALSE),"#ERR!")="#ERR!","NEW STO",IF(VLOOKUP(B176,'Extraction PUR -1'!$C$1:$J$700,4,FALSE)=E176,"DD=J-1","DD MOVED"))</f>
        <v>NEW STO</v>
      </c>
    </row>
    <row r="177" spans="1:11" x14ac:dyDescent="0.25">
      <c r="A177" s="3" t="s">
        <v>62</v>
      </c>
      <c r="B177" s="3">
        <v>51622603</v>
      </c>
      <c r="C177" s="7">
        <v>25</v>
      </c>
      <c r="D177" s="5">
        <v>44953</v>
      </c>
      <c r="E177" s="5">
        <v>44974</v>
      </c>
      <c r="F177" s="3" t="s">
        <v>71</v>
      </c>
      <c r="G177" s="5">
        <v>44965</v>
      </c>
      <c r="H177" s="5">
        <v>44974</v>
      </c>
      <c r="I177" s="3" t="s">
        <v>72</v>
      </c>
      <c r="J177" s="6">
        <v>1501.75</v>
      </c>
      <c r="K177" t="str">
        <f>IF(IFERROR(VLOOKUP(B177,'Extraction PUR -1'!$C$1:$J$700,1,FALSE),"#ERR!")="#ERR!","NEW STO",IF(VLOOKUP(B177,'Extraction PUR -1'!$C$1:$J$700,4,FALSE)=E177,"DD=J-1","DD MOVED"))</f>
        <v>NEW STO</v>
      </c>
    </row>
    <row r="178" spans="1:11" x14ac:dyDescent="0.25">
      <c r="A178" s="3" t="s">
        <v>138</v>
      </c>
      <c r="B178" s="3">
        <v>51622666</v>
      </c>
      <c r="C178" s="7">
        <v>2250</v>
      </c>
      <c r="D178" s="5">
        <v>44953</v>
      </c>
      <c r="E178" s="5">
        <v>44967</v>
      </c>
      <c r="F178" s="3" t="s">
        <v>139</v>
      </c>
      <c r="G178" s="5">
        <v>44963</v>
      </c>
      <c r="H178" s="5">
        <v>44963</v>
      </c>
      <c r="I178" s="3" t="s">
        <v>104</v>
      </c>
      <c r="J178" s="6">
        <v>2272.5</v>
      </c>
      <c r="K178" t="str">
        <f>IF(IFERROR(VLOOKUP(B178,'Extraction PUR -1'!$C$1:$J$700,1,FALSE),"#ERR!")="#ERR!","NEW STO",IF(VLOOKUP(B178,'Extraction PUR -1'!$C$1:$J$700,4,FALSE)=E178,"DD=J-1","DD MOVED"))</f>
        <v>NEW STO</v>
      </c>
    </row>
    <row r="179" spans="1:11" x14ac:dyDescent="0.25">
      <c r="A179" s="3" t="s">
        <v>140</v>
      </c>
      <c r="B179" s="3">
        <v>51622715</v>
      </c>
      <c r="C179" s="7">
        <v>350</v>
      </c>
      <c r="D179" s="5">
        <v>44953</v>
      </c>
      <c r="E179" s="5">
        <v>45093</v>
      </c>
      <c r="F179" s="3" t="s">
        <v>71</v>
      </c>
      <c r="G179" s="5">
        <v>45013</v>
      </c>
      <c r="H179" s="5">
        <v>44995</v>
      </c>
      <c r="I179" s="3" t="s">
        <v>73</v>
      </c>
      <c r="J179" s="6">
        <v>2803.5</v>
      </c>
      <c r="K179" t="str">
        <f>IF(IFERROR(VLOOKUP(B179,'Extraction PUR -1'!$C$1:$J$700,1,FALSE),"#ERR!")="#ERR!","NEW STO",IF(VLOOKUP(B179,'Extraction PUR -1'!$C$1:$J$700,4,FALSE)=E179,"DD=J-1","DD MOVED"))</f>
        <v>NEW STO</v>
      </c>
    </row>
    <row r="180" spans="1:11" x14ac:dyDescent="0.25">
      <c r="A180" s="3" t="s">
        <v>19</v>
      </c>
      <c r="B180" s="3">
        <v>51622716</v>
      </c>
      <c r="C180" s="7">
        <v>20</v>
      </c>
      <c r="D180" s="5">
        <v>44953</v>
      </c>
      <c r="E180" s="5">
        <v>45100</v>
      </c>
      <c r="F180" s="3" t="s">
        <v>71</v>
      </c>
      <c r="G180" s="5">
        <v>45021</v>
      </c>
      <c r="H180" s="5">
        <v>45100</v>
      </c>
      <c r="I180" s="3" t="s">
        <v>73</v>
      </c>
      <c r="J180" s="6">
        <v>5044.2</v>
      </c>
      <c r="K180" t="str">
        <f>IF(IFERROR(VLOOKUP(B180,'Extraction PUR -1'!$C$1:$J$700,1,FALSE),"#ERR!")="#ERR!","NEW STO",IF(VLOOKUP(B180,'Extraction PUR -1'!$C$1:$J$700,4,FALSE)=E180,"DD=J-1","DD MOVED"))</f>
        <v>NEW STO</v>
      </c>
    </row>
    <row r="181" spans="1:11" x14ac:dyDescent="0.25">
      <c r="A181" s="3" t="s">
        <v>6</v>
      </c>
      <c r="B181" s="3">
        <v>51623136</v>
      </c>
      <c r="C181" s="7">
        <v>2000</v>
      </c>
      <c r="D181" s="5">
        <v>44956</v>
      </c>
      <c r="E181" s="5">
        <v>45044</v>
      </c>
      <c r="F181" s="3" t="s">
        <v>71</v>
      </c>
      <c r="G181" s="5">
        <v>44964</v>
      </c>
      <c r="H181" s="5">
        <v>45044</v>
      </c>
      <c r="I181" s="3" t="s">
        <v>73</v>
      </c>
      <c r="J181" s="6">
        <v>66680</v>
      </c>
      <c r="K181" t="str">
        <f>IF(IFERROR(VLOOKUP(B181,'Extraction PUR -1'!$C$1:$J$700,1,FALSE),"#ERR!")="#ERR!","NEW STO",IF(VLOOKUP(B181,'Extraction PUR -1'!$C$1:$J$700,4,FALSE)=E181,"DD=J-1","DD MOVED"))</f>
        <v>NEW STO</v>
      </c>
    </row>
    <row r="182" spans="1:11" x14ac:dyDescent="0.25">
      <c r="A182" s="3" t="s">
        <v>27</v>
      </c>
      <c r="B182" s="3">
        <v>51623169</v>
      </c>
      <c r="C182" s="7">
        <v>50</v>
      </c>
      <c r="D182" s="5">
        <v>44956</v>
      </c>
      <c r="E182" s="5">
        <v>44974</v>
      </c>
      <c r="F182" s="3" t="s">
        <v>103</v>
      </c>
      <c r="G182" s="5">
        <v>44964</v>
      </c>
      <c r="H182" s="5">
        <v>44976</v>
      </c>
      <c r="I182" s="3" t="s">
        <v>104</v>
      </c>
      <c r="J182" s="6">
        <v>1293</v>
      </c>
      <c r="K182" t="str">
        <f>IF(IFERROR(VLOOKUP(B182,'Extraction PUR -1'!$C$1:$J$700,1,FALSE),"#ERR!")="#ERR!","NEW STO",IF(VLOOKUP(B182,'Extraction PUR -1'!$C$1:$J$700,4,FALSE)=E182,"DD=J-1","DD MOVED"))</f>
        <v>NEW STO</v>
      </c>
    </row>
    <row r="183" spans="1:11" x14ac:dyDescent="0.25">
      <c r="A183" s="3" t="s">
        <v>7</v>
      </c>
      <c r="B183" s="3">
        <v>51623805</v>
      </c>
      <c r="C183" s="7">
        <v>25</v>
      </c>
      <c r="D183" s="5">
        <v>44957</v>
      </c>
      <c r="E183" s="5">
        <v>44970</v>
      </c>
      <c r="F183" s="3" t="s">
        <v>71</v>
      </c>
      <c r="G183" s="5">
        <v>44959</v>
      </c>
      <c r="H183" s="5">
        <v>44970</v>
      </c>
      <c r="I183" s="3" t="s">
        <v>72</v>
      </c>
      <c r="J183" s="6">
        <v>3580.75</v>
      </c>
      <c r="K183" t="str">
        <f>IF(IFERROR(VLOOKUP(B183,'Extraction PUR -1'!$C$1:$J$700,1,FALSE),"#ERR!")="#ERR!","NEW STO",IF(VLOOKUP(B183,'Extraction PUR -1'!$C$1:$J$700,4,FALSE)=E183,"DD=J-1","DD MOVED"))</f>
        <v>NEW STO</v>
      </c>
    </row>
    <row r="184" spans="1:11" x14ac:dyDescent="0.25">
      <c r="A184" s="3" t="s">
        <v>17</v>
      </c>
      <c r="B184" s="3">
        <v>4502501969</v>
      </c>
      <c r="C184" s="7">
        <v>200</v>
      </c>
      <c r="D184" s="5">
        <v>44827</v>
      </c>
      <c r="E184" s="5">
        <v>44967</v>
      </c>
      <c r="F184" s="3" t="s">
        <v>108</v>
      </c>
      <c r="G184" s="5">
        <v>44965</v>
      </c>
      <c r="H184" s="5">
        <v>44890</v>
      </c>
      <c r="I184" s="3" t="s">
        <v>104</v>
      </c>
      <c r="J184" s="6">
        <v>0</v>
      </c>
      <c r="K184" t="str">
        <f>IF(IFERROR(VLOOKUP(B184,'Extraction PUR -1'!$C$1:$J$700,1,FALSE),"#ERR!")="#ERR!","NEW STO",IF(VLOOKUP(B184,'Extraction PUR -1'!$C$1:$J$700,4,FALSE)=E184,"DD=J-1","DD MOVED"))</f>
        <v>NEW STO</v>
      </c>
    </row>
    <row r="185" spans="1:11" x14ac:dyDescent="0.25">
      <c r="A185" s="3" t="s">
        <v>109</v>
      </c>
      <c r="B185" s="3">
        <v>4502514466</v>
      </c>
      <c r="C185" s="7">
        <v>23</v>
      </c>
      <c r="D185" s="5">
        <v>44847</v>
      </c>
      <c r="E185" s="5">
        <v>45002</v>
      </c>
      <c r="F185" s="3" t="s">
        <v>108</v>
      </c>
      <c r="G185" s="5">
        <v>45000</v>
      </c>
      <c r="H185" s="5">
        <v>44854</v>
      </c>
      <c r="I185" s="3" t="s">
        <v>104</v>
      </c>
      <c r="J185" s="6">
        <v>0</v>
      </c>
      <c r="K185" t="str">
        <f>IF(IFERROR(VLOOKUP(B185,'Extraction PUR -1'!$C$1:$J$700,1,FALSE),"#ERR!")="#ERR!","NEW STO",IF(VLOOKUP(B185,'Extraction PUR -1'!$C$1:$J$700,4,FALSE)=E185,"DD=J-1","DD MOVED"))</f>
        <v>NEW STO</v>
      </c>
    </row>
    <row r="186" spans="1:11" x14ac:dyDescent="0.25">
      <c r="A186" s="3" t="s">
        <v>110</v>
      </c>
      <c r="B186" s="3">
        <v>4502520418</v>
      </c>
      <c r="C186" s="4">
        <v>405.98</v>
      </c>
      <c r="D186" s="5">
        <v>44859</v>
      </c>
      <c r="E186" s="5">
        <v>44960</v>
      </c>
      <c r="F186" s="3" t="s">
        <v>108</v>
      </c>
      <c r="G186" s="5">
        <v>44958</v>
      </c>
      <c r="H186" s="5">
        <v>44939</v>
      </c>
      <c r="I186" s="3" t="s">
        <v>104</v>
      </c>
      <c r="J186" s="6">
        <v>0</v>
      </c>
      <c r="K186" t="str">
        <f>IF(IFERROR(VLOOKUP(B186,'Extraction PUR -1'!$C$1:$J$700,1,FALSE),"#ERR!")="#ERR!","NEW STO",IF(VLOOKUP(B186,'Extraction PUR -1'!$C$1:$J$700,4,FALSE)=E186,"DD=J-1","DD MOVED"))</f>
        <v>NEW STO</v>
      </c>
    </row>
    <row r="187" spans="1:11" x14ac:dyDescent="0.25">
      <c r="A187" s="3" t="s">
        <v>110</v>
      </c>
      <c r="B187" s="3">
        <v>4502520419</v>
      </c>
      <c r="C187" s="7">
        <v>400</v>
      </c>
      <c r="D187" s="5">
        <v>44859</v>
      </c>
      <c r="E187" s="5">
        <v>44993</v>
      </c>
      <c r="F187" s="3" t="s">
        <v>108</v>
      </c>
      <c r="G187" s="5">
        <v>44991</v>
      </c>
      <c r="H187" s="5">
        <v>44946</v>
      </c>
      <c r="I187" s="3" t="s">
        <v>104</v>
      </c>
      <c r="J187" s="6">
        <v>0</v>
      </c>
      <c r="K187" t="str">
        <f>IF(IFERROR(VLOOKUP(B187,'Extraction PUR -1'!$C$1:$J$700,1,FALSE),"#ERR!")="#ERR!","NEW STO",IF(VLOOKUP(B187,'Extraction PUR -1'!$C$1:$J$700,4,FALSE)=E187,"DD=J-1","DD MOVED"))</f>
        <v>NEW STO</v>
      </c>
    </row>
    <row r="188" spans="1:11" x14ac:dyDescent="0.25">
      <c r="A188" s="3" t="s">
        <v>5</v>
      </c>
      <c r="B188" s="3">
        <v>4502534172</v>
      </c>
      <c r="C188" s="7">
        <v>750</v>
      </c>
      <c r="D188" s="5">
        <v>44883</v>
      </c>
      <c r="E188" s="5">
        <v>44981</v>
      </c>
      <c r="F188" s="3" t="s">
        <v>108</v>
      </c>
      <c r="G188" s="5">
        <v>44979</v>
      </c>
      <c r="H188" s="5">
        <v>44940</v>
      </c>
      <c r="I188" s="3" t="s">
        <v>104</v>
      </c>
      <c r="J188" s="6">
        <v>0</v>
      </c>
      <c r="K188" t="str">
        <f>IF(IFERROR(VLOOKUP(B188,'Extraction PUR -1'!$C$1:$J$700,1,FALSE),"#ERR!")="#ERR!","NEW STO",IF(VLOOKUP(B188,'Extraction PUR -1'!$C$1:$J$700,4,FALSE)=E188,"DD=J-1","DD MOVED"))</f>
        <v>NEW STO</v>
      </c>
    </row>
    <row r="189" spans="1:11" x14ac:dyDescent="0.25">
      <c r="A189" s="3" t="s">
        <v>111</v>
      </c>
      <c r="B189" s="3">
        <v>4502543829</v>
      </c>
      <c r="C189" s="7">
        <v>200</v>
      </c>
      <c r="D189" s="5">
        <v>44900</v>
      </c>
      <c r="E189" s="5">
        <v>44967</v>
      </c>
      <c r="F189" s="3" t="s">
        <v>108</v>
      </c>
      <c r="G189" s="5">
        <v>44965</v>
      </c>
      <c r="H189" s="5">
        <v>44931</v>
      </c>
      <c r="I189" s="3" t="s">
        <v>104</v>
      </c>
      <c r="J189" s="6">
        <v>0</v>
      </c>
      <c r="K189" t="str">
        <f>IF(IFERROR(VLOOKUP(B189,'Extraction PUR -1'!$C$1:$J$700,1,FALSE),"#ERR!")="#ERR!","NEW STO",IF(VLOOKUP(B189,'Extraction PUR -1'!$C$1:$J$700,4,FALSE)=E189,"DD=J-1","DD MOVED"))</f>
        <v>NEW STO</v>
      </c>
    </row>
    <row r="190" spans="1:11" x14ac:dyDescent="0.25">
      <c r="A190" s="3" t="s">
        <v>112</v>
      </c>
      <c r="B190" s="3">
        <v>4502545642</v>
      </c>
      <c r="C190" s="7">
        <v>625</v>
      </c>
      <c r="D190" s="5">
        <v>44902</v>
      </c>
      <c r="E190" s="5">
        <v>44981</v>
      </c>
      <c r="F190" s="3" t="s">
        <v>108</v>
      </c>
      <c r="G190" s="5">
        <v>44979</v>
      </c>
      <c r="H190" s="5">
        <v>44935</v>
      </c>
      <c r="I190" s="3" t="s">
        <v>104</v>
      </c>
      <c r="J190" s="6">
        <v>0</v>
      </c>
      <c r="K190" t="str">
        <f>IF(IFERROR(VLOOKUP(B190,'Extraction PUR -1'!$C$1:$J$700,1,FALSE),"#ERR!")="#ERR!","NEW STO",IF(VLOOKUP(B190,'Extraction PUR -1'!$C$1:$J$700,4,FALSE)=E190,"DD=J-1","DD MOVED"))</f>
        <v>NEW STO</v>
      </c>
    </row>
    <row r="191" spans="1:11" x14ac:dyDescent="0.25">
      <c r="A191" s="3" t="s">
        <v>4</v>
      </c>
      <c r="B191" s="3">
        <v>4502548426</v>
      </c>
      <c r="C191" s="7">
        <v>300</v>
      </c>
      <c r="D191" s="5">
        <v>44907</v>
      </c>
      <c r="E191" s="5">
        <v>44979</v>
      </c>
      <c r="F191" s="3" t="s">
        <v>108</v>
      </c>
      <c r="G191" s="5">
        <v>44977</v>
      </c>
      <c r="H191" s="5">
        <v>44932</v>
      </c>
      <c r="I191" s="3" t="s">
        <v>104</v>
      </c>
      <c r="J191" s="6">
        <v>0</v>
      </c>
      <c r="K191" t="str">
        <f>IF(IFERROR(VLOOKUP(B191,'Extraction PUR -1'!$C$1:$J$700,1,FALSE),"#ERR!")="#ERR!","NEW STO",IF(VLOOKUP(B191,'Extraction PUR -1'!$C$1:$J$700,4,FALSE)=E191,"DD=J-1","DD MOVED"))</f>
        <v>NEW STO</v>
      </c>
    </row>
    <row r="192" spans="1:11" x14ac:dyDescent="0.25">
      <c r="A192" s="3" t="s">
        <v>141</v>
      </c>
      <c r="B192" s="3">
        <v>4502573136</v>
      </c>
      <c r="C192" s="7">
        <v>2000</v>
      </c>
      <c r="D192" s="5">
        <v>44943</v>
      </c>
      <c r="E192" s="5">
        <v>44988</v>
      </c>
      <c r="F192" s="3" t="s">
        <v>108</v>
      </c>
      <c r="G192" s="5">
        <v>44986</v>
      </c>
      <c r="H192" s="5">
        <v>44988</v>
      </c>
      <c r="I192" s="3" t="s">
        <v>104</v>
      </c>
      <c r="J192" s="6">
        <v>0</v>
      </c>
      <c r="K192" t="str">
        <f>IF(IFERROR(VLOOKUP(B192,'Extraction PUR -1'!$C$1:$J$700,1,FALSE),"#ERR!")="#ERR!","NEW STO",IF(VLOOKUP(B192,'Extraction PUR -1'!$C$1:$J$700,4,FALSE)=E192,"DD=J-1","DD MOVED"))</f>
        <v>NEW STO</v>
      </c>
    </row>
    <row r="193" spans="1:11" x14ac:dyDescent="0.25">
      <c r="A193" s="3" t="s">
        <v>129</v>
      </c>
      <c r="B193" s="3">
        <v>4502575138</v>
      </c>
      <c r="C193" s="7">
        <v>500</v>
      </c>
      <c r="D193" s="5">
        <v>44945</v>
      </c>
      <c r="E193" s="5">
        <v>44988</v>
      </c>
      <c r="F193" s="3" t="s">
        <v>108</v>
      </c>
      <c r="G193" s="5">
        <v>44986</v>
      </c>
      <c r="H193" s="5">
        <v>44988</v>
      </c>
      <c r="I193" s="3" t="s">
        <v>104</v>
      </c>
      <c r="J193" s="6">
        <v>0</v>
      </c>
      <c r="K193" t="str">
        <f>IF(IFERROR(VLOOKUP(B193,'Extraction PUR -1'!$C$1:$J$700,1,FALSE),"#ERR!")="#ERR!","NEW STO",IF(VLOOKUP(B193,'Extraction PUR -1'!$C$1:$J$700,4,FALSE)=E193,"DD=J-1","DD MOVED"))</f>
        <v>NEW STO</v>
      </c>
    </row>
    <row r="194" spans="1:11" x14ac:dyDescent="0.25">
      <c r="A194" s="3" t="s">
        <v>10</v>
      </c>
      <c r="B194" s="3">
        <v>4502575999</v>
      </c>
      <c r="C194" s="7">
        <v>140</v>
      </c>
      <c r="D194" s="5">
        <v>44946</v>
      </c>
      <c r="E194" s="5">
        <v>44967</v>
      </c>
      <c r="F194" s="3" t="s">
        <v>108</v>
      </c>
      <c r="G194" s="5">
        <v>44965</v>
      </c>
      <c r="H194" s="5">
        <v>44967</v>
      </c>
      <c r="I194" s="3" t="s">
        <v>104</v>
      </c>
      <c r="J194" s="6">
        <v>0</v>
      </c>
      <c r="K194" t="str">
        <f>IF(IFERROR(VLOOKUP(B194,'Extraction PUR -1'!$C$1:$J$700,1,FALSE),"#ERR!")="#ERR!","NEW STO",IF(VLOOKUP(B194,'Extraction PUR -1'!$C$1:$J$700,4,FALSE)=E194,"DD=J-1","DD MOVED"))</f>
        <v>NEW STO</v>
      </c>
    </row>
  </sheetData>
  <pageMargins left="0.7" right="0.7" top="0.75" bottom="0.75" header="0.3" footer="0.3"/>
  <pageSetup paperSize="9" orientation="portrait" r:id="rId1"/>
  <ignoredErrors>
    <ignoredError sqref="A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Extraction PUR -1</vt:lpstr>
      <vt:lpstr>Extraction PUR</vt:lpstr>
    </vt:vector>
  </TitlesOfParts>
  <Company>Givaudan International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Guellil Florian</dc:creator>
  <cp:lastModifiedBy>Florian Guellil</cp:lastModifiedBy>
  <dcterms:created xsi:type="dcterms:W3CDTF">2023-01-30T15:47:09Z</dcterms:created>
  <dcterms:modified xsi:type="dcterms:W3CDTF">2023-02-01T14:15:55Z</dcterms:modified>
</cp:coreProperties>
</file>