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Stagiaires.cas\Desktop\"/>
    </mc:Choice>
  </mc:AlternateContent>
  <bookViews>
    <workbookView xWindow="0" yWindow="0" windowWidth="23040" windowHeight="9408"/>
  </bookViews>
  <sheets>
    <sheet name="Formulaire Devis" sheetId="1" r:id="rId1"/>
    <sheet name="Feuil1" sheetId="4" r:id="rId2"/>
    <sheet name="Nomenclature des Actes Pass 24" sheetId="2" r:id="rId3"/>
  </sheet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60" i="1" l="1"/>
  <c r="L38" i="1"/>
  <c r="L17" i="1" l="1"/>
  <c r="L57" i="1" l="1"/>
  <c r="K35" i="1"/>
  <c r="K29" i="1"/>
  <c r="H55" i="1"/>
  <c r="H54" i="1"/>
  <c r="H53" i="1"/>
  <c r="H52" i="1"/>
  <c r="K50" i="1" s="1"/>
  <c r="H51" i="1"/>
  <c r="L59" i="1"/>
  <c r="L58" i="1"/>
  <c r="L47" i="1"/>
  <c r="L46" i="1"/>
  <c r="L45" i="1"/>
  <c r="L44" i="1"/>
  <c r="L43" i="1"/>
  <c r="L42" i="1"/>
  <c r="L41" i="1"/>
  <c r="L40" i="1"/>
  <c r="L39" i="1"/>
  <c r="L37" i="1"/>
  <c r="L34" i="1"/>
  <c r="L33" i="1"/>
  <c r="L32" i="1"/>
  <c r="L31" i="1"/>
  <c r="L28" i="1"/>
  <c r="L27" i="1"/>
  <c r="L26" i="1"/>
  <c r="L25" i="1"/>
  <c r="L24" i="1"/>
  <c r="L23" i="1"/>
  <c r="L22" i="1"/>
  <c r="L21" i="1"/>
  <c r="L20" i="1"/>
  <c r="L19" i="1"/>
  <c r="L18" i="1"/>
  <c r="J3" i="2"/>
  <c r="K4" i="2"/>
  <c r="K5" i="2"/>
  <c r="K6" i="2"/>
  <c r="K7" i="2"/>
  <c r="K8" i="2"/>
  <c r="K9" i="2"/>
  <c r="K10" i="2"/>
  <c r="K11" i="2"/>
  <c r="K12" i="2"/>
  <c r="K13" i="2"/>
  <c r="K14" i="2"/>
  <c r="K15" i="2"/>
  <c r="K16" i="2"/>
  <c r="K17" i="2"/>
  <c r="K18" i="2"/>
  <c r="K19" i="2"/>
  <c r="K20" i="2"/>
  <c r="K21" i="2"/>
  <c r="K22" i="2"/>
  <c r="K23" i="2"/>
  <c r="K24" i="2"/>
  <c r="K25" i="2"/>
  <c r="K26" i="2"/>
  <c r="K27" i="2"/>
  <c r="K28" i="2"/>
  <c r="K29" i="2"/>
  <c r="K30" i="2"/>
  <c r="K31" i="2"/>
  <c r="K32" i="2"/>
  <c r="K33" i="2"/>
  <c r="K34" i="2"/>
  <c r="K35" i="2"/>
  <c r="K36" i="2"/>
  <c r="K37" i="2"/>
  <c r="K38" i="2"/>
  <c r="K39" i="2"/>
  <c r="K40" i="2"/>
  <c r="K41" i="2"/>
  <c r="K42" i="2"/>
  <c r="K43" i="2"/>
  <c r="K44" i="2"/>
  <c r="K45" i="2"/>
  <c r="K46" i="2"/>
  <c r="K47" i="2"/>
  <c r="K48" i="2"/>
  <c r="K49" i="2"/>
  <c r="K50" i="2"/>
  <c r="K51" i="2"/>
  <c r="K52" i="2"/>
  <c r="K53" i="2"/>
  <c r="K54" i="2"/>
  <c r="K55" i="2"/>
  <c r="K56" i="2"/>
  <c r="K57" i="2"/>
  <c r="K58" i="2"/>
  <c r="K59" i="2"/>
  <c r="K60" i="2"/>
  <c r="K61" i="2"/>
  <c r="K62" i="2"/>
  <c r="K63" i="2"/>
  <c r="K64" i="2"/>
  <c r="K65" i="2"/>
  <c r="K66" i="2"/>
  <c r="K67" i="2"/>
  <c r="K68" i="2"/>
  <c r="K69" i="2"/>
  <c r="K70" i="2"/>
  <c r="K71" i="2"/>
  <c r="K72" i="2"/>
  <c r="K73" i="2"/>
  <c r="K74" i="2"/>
  <c r="K75" i="2"/>
  <c r="K76" i="2"/>
  <c r="K77" i="2"/>
  <c r="K78" i="2"/>
  <c r="K79" i="2"/>
  <c r="K80" i="2"/>
  <c r="K81" i="2"/>
  <c r="K82" i="2"/>
  <c r="K83" i="2"/>
  <c r="K84" i="2"/>
  <c r="K85" i="2"/>
  <c r="K86" i="2"/>
  <c r="K87" i="2"/>
  <c r="K88" i="2"/>
  <c r="K89" i="2"/>
  <c r="K90" i="2"/>
  <c r="K91" i="2"/>
  <c r="K92" i="2"/>
  <c r="K93" i="2"/>
  <c r="K94" i="2"/>
  <c r="K95" i="2"/>
  <c r="K96" i="2"/>
  <c r="K97" i="2"/>
  <c r="K98" i="2"/>
  <c r="K99" i="2"/>
  <c r="K100" i="2"/>
  <c r="K101" i="2"/>
  <c r="K102" i="2"/>
  <c r="K103" i="2"/>
  <c r="K104" i="2"/>
  <c r="K105" i="2"/>
  <c r="K106" i="2"/>
  <c r="K107" i="2"/>
  <c r="K108" i="2"/>
  <c r="K109" i="2"/>
  <c r="K110" i="2"/>
  <c r="K111" i="2"/>
  <c r="K112" i="2"/>
  <c r="K113" i="2"/>
  <c r="K114" i="2"/>
  <c r="K115" i="2"/>
  <c r="K116" i="2"/>
  <c r="K117" i="2"/>
  <c r="K118" i="2"/>
  <c r="K119" i="2"/>
  <c r="K120" i="2"/>
  <c r="K121" i="2"/>
  <c r="K122" i="2"/>
  <c r="K123" i="2"/>
  <c r="K124" i="2"/>
  <c r="K125" i="2"/>
  <c r="K126" i="2"/>
  <c r="K127" i="2"/>
  <c r="K128" i="2"/>
  <c r="K129" i="2"/>
  <c r="K130" i="2"/>
  <c r="K131" i="2"/>
  <c r="K132" i="2"/>
  <c r="K133" i="2"/>
  <c r="K134" i="2"/>
  <c r="K135" i="2"/>
  <c r="K136" i="2"/>
  <c r="K137" i="2"/>
  <c r="K138" i="2"/>
  <c r="K139" i="2"/>
  <c r="K140" i="2"/>
  <c r="K141" i="2"/>
  <c r="K142" i="2"/>
  <c r="K143" i="2"/>
  <c r="K144" i="2"/>
  <c r="K145" i="2"/>
  <c r="K146" i="2"/>
  <c r="K147" i="2"/>
  <c r="K148" i="2"/>
  <c r="K149" i="2"/>
  <c r="K150" i="2"/>
  <c r="K151" i="2"/>
  <c r="K152" i="2"/>
  <c r="K153" i="2"/>
  <c r="K154" i="2"/>
  <c r="K155" i="2"/>
  <c r="K156" i="2"/>
  <c r="K157" i="2"/>
  <c r="K158" i="2"/>
  <c r="K159" i="2"/>
  <c r="K160" i="2"/>
  <c r="K161" i="2"/>
  <c r="K162" i="2"/>
  <c r="K163" i="2"/>
  <c r="K164" i="2"/>
  <c r="K165" i="2"/>
  <c r="K166" i="2"/>
  <c r="K167" i="2"/>
  <c r="K168" i="2"/>
  <c r="K169" i="2"/>
  <c r="K170" i="2"/>
  <c r="K171" i="2"/>
  <c r="K172" i="2"/>
  <c r="K173" i="2"/>
  <c r="K174" i="2"/>
  <c r="K175" i="2"/>
  <c r="K176" i="2"/>
  <c r="K177" i="2"/>
  <c r="K178" i="2"/>
  <c r="K179" i="2"/>
  <c r="K180" i="2"/>
  <c r="K181" i="2"/>
  <c r="K182" i="2"/>
  <c r="K183" i="2"/>
  <c r="K184" i="2"/>
  <c r="K185" i="2"/>
  <c r="K186" i="2"/>
  <c r="K187" i="2"/>
  <c r="K188" i="2"/>
  <c r="K189" i="2"/>
  <c r="K190" i="2"/>
  <c r="K191" i="2"/>
  <c r="K192" i="2"/>
  <c r="K193" i="2"/>
  <c r="K194" i="2"/>
  <c r="K195" i="2"/>
  <c r="K196" i="2"/>
  <c r="K197" i="2"/>
  <c r="K198" i="2"/>
  <c r="K199" i="2"/>
  <c r="K200" i="2"/>
  <c r="K201" i="2"/>
  <c r="K202" i="2"/>
  <c r="K203" i="2"/>
  <c r="K204" i="2"/>
  <c r="K205" i="2"/>
  <c r="K206" i="2"/>
  <c r="K207" i="2"/>
  <c r="K208" i="2"/>
  <c r="K209" i="2"/>
  <c r="K210" i="2"/>
  <c r="K211" i="2"/>
  <c r="K212" i="2"/>
  <c r="K213" i="2"/>
  <c r="K214" i="2"/>
  <c r="K215" i="2"/>
  <c r="K216" i="2"/>
  <c r="K217" i="2"/>
  <c r="K218" i="2"/>
  <c r="K219" i="2"/>
  <c r="K220" i="2"/>
  <c r="K221" i="2"/>
  <c r="K222" i="2"/>
  <c r="K223" i="2"/>
  <c r="K224" i="2"/>
  <c r="K225" i="2"/>
  <c r="K226" i="2"/>
  <c r="K227" i="2"/>
  <c r="K228" i="2"/>
  <c r="K229" i="2"/>
  <c r="K230" i="2"/>
  <c r="K231" i="2"/>
  <c r="K232" i="2"/>
  <c r="K233" i="2"/>
  <c r="K234" i="2"/>
  <c r="K235" i="2"/>
  <c r="K236" i="2"/>
  <c r="K237" i="2"/>
  <c r="K238" i="2"/>
  <c r="K239" i="2"/>
  <c r="K240" i="2"/>
  <c r="K241" i="2"/>
  <c r="K242" i="2"/>
  <c r="K243" i="2"/>
  <c r="K244" i="2"/>
  <c r="K245" i="2"/>
  <c r="K246" i="2"/>
  <c r="K247" i="2"/>
  <c r="K248" i="2"/>
  <c r="K249" i="2"/>
  <c r="K250" i="2"/>
  <c r="K251" i="2"/>
  <c r="K252" i="2"/>
  <c r="K253" i="2"/>
  <c r="K254" i="2"/>
  <c r="K255" i="2"/>
  <c r="K256" i="2"/>
  <c r="K257" i="2"/>
  <c r="K258" i="2"/>
  <c r="K259" i="2"/>
  <c r="K260" i="2"/>
  <c r="K261" i="2"/>
  <c r="K262" i="2"/>
  <c r="K263" i="2"/>
  <c r="K264" i="2"/>
  <c r="K265" i="2"/>
  <c r="K266" i="2"/>
  <c r="K267" i="2"/>
  <c r="K268" i="2"/>
  <c r="K269" i="2"/>
  <c r="K270" i="2"/>
  <c r="K271" i="2"/>
  <c r="K272" i="2"/>
  <c r="K273" i="2"/>
  <c r="K274" i="2"/>
  <c r="K275" i="2"/>
  <c r="K276" i="2"/>
  <c r="K277" i="2"/>
  <c r="K278" i="2"/>
  <c r="K279" i="2"/>
  <c r="K280" i="2"/>
  <c r="K281" i="2"/>
  <c r="K282" i="2"/>
  <c r="K283" i="2"/>
  <c r="K284" i="2"/>
  <c r="K285" i="2"/>
  <c r="K286" i="2"/>
  <c r="K287" i="2"/>
  <c r="K288" i="2"/>
  <c r="K289" i="2"/>
  <c r="K290" i="2"/>
  <c r="K291" i="2"/>
  <c r="K292" i="2"/>
  <c r="K293" i="2"/>
  <c r="K294" i="2"/>
  <c r="K295" i="2"/>
  <c r="K296" i="2"/>
  <c r="K297" i="2"/>
  <c r="K298" i="2"/>
  <c r="K299" i="2"/>
  <c r="K300" i="2"/>
  <c r="K301" i="2"/>
  <c r="K302" i="2"/>
  <c r="K303" i="2"/>
  <c r="K304" i="2"/>
  <c r="K305" i="2"/>
  <c r="K306" i="2"/>
  <c r="K307" i="2"/>
  <c r="K308" i="2"/>
  <c r="K309" i="2"/>
  <c r="K310" i="2"/>
  <c r="K311" i="2"/>
  <c r="K312" i="2"/>
  <c r="K313" i="2"/>
  <c r="K314" i="2"/>
  <c r="K315" i="2"/>
  <c r="K316" i="2"/>
  <c r="K317" i="2"/>
  <c r="K318" i="2"/>
  <c r="K319" i="2"/>
  <c r="K320" i="2"/>
  <c r="K321" i="2"/>
  <c r="K322" i="2"/>
  <c r="K323" i="2"/>
  <c r="K324" i="2"/>
  <c r="K325" i="2"/>
  <c r="K326" i="2"/>
  <c r="K327" i="2"/>
  <c r="K328" i="2"/>
  <c r="K329" i="2"/>
  <c r="K330" i="2"/>
  <c r="K331" i="2"/>
  <c r="K332" i="2"/>
  <c r="K333" i="2"/>
  <c r="K334" i="2"/>
  <c r="K335" i="2"/>
  <c r="K336" i="2"/>
  <c r="K337" i="2"/>
  <c r="K338" i="2"/>
  <c r="K339" i="2"/>
  <c r="K340" i="2"/>
  <c r="K341" i="2"/>
  <c r="K342" i="2"/>
  <c r="K343" i="2"/>
  <c r="K344" i="2"/>
  <c r="K345" i="2"/>
  <c r="K346" i="2"/>
  <c r="K347" i="2"/>
  <c r="K348" i="2"/>
  <c r="K349" i="2"/>
  <c r="K350" i="2"/>
  <c r="K351" i="2"/>
  <c r="K352" i="2"/>
  <c r="K353" i="2"/>
  <c r="K354" i="2"/>
  <c r="K355" i="2"/>
  <c r="K356" i="2"/>
  <c r="K357" i="2"/>
  <c r="K358" i="2"/>
  <c r="K359" i="2"/>
  <c r="K360" i="2"/>
  <c r="K361" i="2"/>
  <c r="K362" i="2"/>
  <c r="K363" i="2"/>
  <c r="K364" i="2"/>
  <c r="K365" i="2"/>
  <c r="K366" i="2"/>
  <c r="K367" i="2"/>
  <c r="K368" i="2"/>
  <c r="K369" i="2"/>
  <c r="K370" i="2"/>
  <c r="K371" i="2"/>
  <c r="K372" i="2"/>
  <c r="K373" i="2"/>
  <c r="K374" i="2"/>
  <c r="K375" i="2"/>
  <c r="K376" i="2"/>
  <c r="K377" i="2"/>
  <c r="K378" i="2"/>
  <c r="K379" i="2"/>
  <c r="K380" i="2"/>
  <c r="K381" i="2"/>
  <c r="K382" i="2"/>
  <c r="K383" i="2"/>
  <c r="K384" i="2"/>
  <c r="K385" i="2"/>
  <c r="K386" i="2"/>
  <c r="K387" i="2"/>
  <c r="K388" i="2"/>
  <c r="K389" i="2"/>
  <c r="K390" i="2"/>
  <c r="K391" i="2"/>
  <c r="K392" i="2"/>
  <c r="K393" i="2"/>
  <c r="K394" i="2"/>
  <c r="K395" i="2"/>
  <c r="K396" i="2"/>
  <c r="K397" i="2"/>
  <c r="K398" i="2"/>
  <c r="K399" i="2"/>
  <c r="K400" i="2"/>
  <c r="K401" i="2"/>
  <c r="K402" i="2"/>
  <c r="K403" i="2"/>
  <c r="K404" i="2"/>
  <c r="K405" i="2"/>
  <c r="K406" i="2"/>
  <c r="K407" i="2"/>
  <c r="K408" i="2"/>
  <c r="K409" i="2"/>
  <c r="K410" i="2"/>
  <c r="K411" i="2"/>
  <c r="K412" i="2"/>
  <c r="K413" i="2"/>
  <c r="K414" i="2"/>
  <c r="K415" i="2"/>
  <c r="K416" i="2"/>
  <c r="K417" i="2"/>
  <c r="K418" i="2"/>
  <c r="K419" i="2"/>
  <c r="K420" i="2"/>
  <c r="K421" i="2"/>
  <c r="K422" i="2"/>
  <c r="K423" i="2"/>
  <c r="K424" i="2"/>
  <c r="K425" i="2"/>
  <c r="K426" i="2"/>
  <c r="K427" i="2"/>
  <c r="K428" i="2"/>
  <c r="K429" i="2"/>
  <c r="K430" i="2"/>
  <c r="K431" i="2"/>
  <c r="K432" i="2"/>
  <c r="K433" i="2"/>
  <c r="K434" i="2"/>
  <c r="K435" i="2"/>
  <c r="K436" i="2"/>
  <c r="K437" i="2"/>
  <c r="K438" i="2"/>
  <c r="K439" i="2"/>
  <c r="K440" i="2"/>
  <c r="K441" i="2"/>
  <c r="K442" i="2"/>
  <c r="K443" i="2"/>
  <c r="K444" i="2"/>
  <c r="K445" i="2"/>
  <c r="K446" i="2"/>
  <c r="K447" i="2"/>
  <c r="K448" i="2"/>
  <c r="K449" i="2"/>
  <c r="K450" i="2"/>
  <c r="K451" i="2"/>
  <c r="K452" i="2"/>
  <c r="K453" i="2"/>
  <c r="K454" i="2"/>
  <c r="K455" i="2"/>
  <c r="K456" i="2"/>
  <c r="K457" i="2"/>
  <c r="K458" i="2"/>
  <c r="K459" i="2"/>
  <c r="K460" i="2"/>
  <c r="K461" i="2"/>
  <c r="K462" i="2"/>
  <c r="K463" i="2"/>
  <c r="K464" i="2"/>
  <c r="K465" i="2"/>
  <c r="K466" i="2"/>
  <c r="K467" i="2"/>
  <c r="K468" i="2"/>
  <c r="K469" i="2"/>
  <c r="K470" i="2"/>
  <c r="K471" i="2"/>
  <c r="K472" i="2"/>
  <c r="K473" i="2"/>
  <c r="K474" i="2"/>
  <c r="K475" i="2"/>
  <c r="K476" i="2"/>
  <c r="K477" i="2"/>
  <c r="K478" i="2"/>
  <c r="K479" i="2"/>
  <c r="K480" i="2"/>
  <c r="K481" i="2"/>
  <c r="K482" i="2"/>
  <c r="K483" i="2"/>
  <c r="K484" i="2"/>
  <c r="K485" i="2"/>
  <c r="K486" i="2"/>
  <c r="K487" i="2"/>
  <c r="K488" i="2"/>
  <c r="K489" i="2"/>
  <c r="K490" i="2"/>
  <c r="K491" i="2"/>
  <c r="K492" i="2"/>
  <c r="K493" i="2"/>
  <c r="K494" i="2"/>
  <c r="K495" i="2"/>
  <c r="K496" i="2"/>
  <c r="K497" i="2"/>
  <c r="K498" i="2"/>
  <c r="K499" i="2"/>
  <c r="K500" i="2"/>
  <c r="K501" i="2"/>
  <c r="K502" i="2"/>
  <c r="K503" i="2"/>
  <c r="K504" i="2"/>
  <c r="K505" i="2"/>
  <c r="K506" i="2"/>
  <c r="K507" i="2"/>
  <c r="K508" i="2"/>
  <c r="K509" i="2"/>
  <c r="K510" i="2"/>
  <c r="K511" i="2"/>
  <c r="K512" i="2"/>
  <c r="K513" i="2"/>
  <c r="K514" i="2"/>
  <c r="K515" i="2"/>
  <c r="K516" i="2"/>
  <c r="K517" i="2"/>
  <c r="K518" i="2"/>
  <c r="K519" i="2"/>
  <c r="K520" i="2"/>
  <c r="K521" i="2"/>
  <c r="K522" i="2"/>
  <c r="K523" i="2"/>
  <c r="K524" i="2"/>
  <c r="K525" i="2"/>
  <c r="K526" i="2"/>
  <c r="K527" i="2"/>
  <c r="K528" i="2"/>
  <c r="K529" i="2"/>
  <c r="K530" i="2"/>
  <c r="K531" i="2"/>
  <c r="K532" i="2"/>
  <c r="K533" i="2"/>
  <c r="K534" i="2"/>
  <c r="K535" i="2"/>
  <c r="K536" i="2"/>
  <c r="K537" i="2"/>
  <c r="K538" i="2"/>
  <c r="K539" i="2"/>
  <c r="K540" i="2"/>
  <c r="K541" i="2"/>
  <c r="K542" i="2"/>
  <c r="K543" i="2"/>
  <c r="K544" i="2"/>
  <c r="K545" i="2"/>
  <c r="K546" i="2"/>
  <c r="K547" i="2"/>
  <c r="K548" i="2"/>
  <c r="K549" i="2"/>
  <c r="K550" i="2"/>
  <c r="K551" i="2"/>
  <c r="K552" i="2"/>
  <c r="K553" i="2"/>
  <c r="K554" i="2"/>
  <c r="K555" i="2"/>
  <c r="K556" i="2"/>
  <c r="K557" i="2"/>
  <c r="K558" i="2"/>
  <c r="K559" i="2"/>
  <c r="K560" i="2"/>
  <c r="K561" i="2"/>
  <c r="K562" i="2"/>
  <c r="K563" i="2"/>
  <c r="K564" i="2"/>
  <c r="K565" i="2"/>
  <c r="K566" i="2"/>
  <c r="K567" i="2"/>
  <c r="K568" i="2"/>
  <c r="K569" i="2"/>
  <c r="K570" i="2"/>
  <c r="K571" i="2"/>
  <c r="K572" i="2"/>
  <c r="K573" i="2"/>
  <c r="K574" i="2"/>
  <c r="K575" i="2"/>
  <c r="K576" i="2"/>
  <c r="K577" i="2"/>
  <c r="K578" i="2"/>
  <c r="K579" i="2"/>
  <c r="K580" i="2"/>
  <c r="K581" i="2"/>
  <c r="K582" i="2"/>
  <c r="K583" i="2"/>
  <c r="K584" i="2"/>
  <c r="K585" i="2"/>
  <c r="K586" i="2"/>
  <c r="K587" i="2"/>
  <c r="K588" i="2"/>
  <c r="K589" i="2"/>
  <c r="K590" i="2"/>
  <c r="K591" i="2"/>
  <c r="K592" i="2"/>
  <c r="K593" i="2"/>
  <c r="K594" i="2"/>
  <c r="K595" i="2"/>
  <c r="K596" i="2"/>
  <c r="K597" i="2"/>
  <c r="K598" i="2"/>
  <c r="K599" i="2"/>
  <c r="K600" i="2"/>
  <c r="K601" i="2"/>
  <c r="K602" i="2"/>
  <c r="K603" i="2"/>
  <c r="K604" i="2"/>
  <c r="K605" i="2"/>
  <c r="K606" i="2"/>
  <c r="K607" i="2"/>
  <c r="K608" i="2"/>
  <c r="K609" i="2"/>
  <c r="K610" i="2"/>
  <c r="K611" i="2"/>
  <c r="K612" i="2"/>
  <c r="K613" i="2"/>
  <c r="K614" i="2"/>
  <c r="K615" i="2"/>
  <c r="K616" i="2"/>
  <c r="K617" i="2"/>
  <c r="K618" i="2"/>
  <c r="K619" i="2"/>
  <c r="K620" i="2"/>
  <c r="K621" i="2"/>
  <c r="K622" i="2"/>
  <c r="K623" i="2"/>
  <c r="K624" i="2"/>
  <c r="K625" i="2"/>
  <c r="K626" i="2"/>
  <c r="K627" i="2"/>
  <c r="K628" i="2"/>
  <c r="K629" i="2"/>
  <c r="K630" i="2"/>
  <c r="K631" i="2"/>
  <c r="K632" i="2"/>
  <c r="K633" i="2"/>
  <c r="K634" i="2"/>
  <c r="K635" i="2"/>
  <c r="K636" i="2"/>
  <c r="K637" i="2"/>
  <c r="K638" i="2"/>
  <c r="K639" i="2"/>
  <c r="K640" i="2"/>
  <c r="K641" i="2"/>
  <c r="K642" i="2"/>
  <c r="K643" i="2"/>
  <c r="K644" i="2"/>
  <c r="K645" i="2"/>
  <c r="K646" i="2"/>
  <c r="K647" i="2"/>
  <c r="K648" i="2"/>
  <c r="K649" i="2"/>
  <c r="K650" i="2"/>
  <c r="K651" i="2"/>
  <c r="K652" i="2"/>
  <c r="K653" i="2"/>
  <c r="K654" i="2"/>
  <c r="K655" i="2"/>
  <c r="K656" i="2"/>
  <c r="K657" i="2"/>
  <c r="K658" i="2"/>
  <c r="K659" i="2"/>
  <c r="K660" i="2"/>
  <c r="K661" i="2"/>
  <c r="K662" i="2"/>
  <c r="K663" i="2"/>
  <c r="K664" i="2"/>
  <c r="K665" i="2"/>
  <c r="K666" i="2"/>
  <c r="K667" i="2"/>
  <c r="K668" i="2"/>
  <c r="K669" i="2"/>
  <c r="K670" i="2"/>
  <c r="K671" i="2"/>
  <c r="K672" i="2"/>
  <c r="K673" i="2"/>
  <c r="K674" i="2"/>
  <c r="K675" i="2"/>
  <c r="K676" i="2"/>
  <c r="K677" i="2"/>
  <c r="K678" i="2"/>
  <c r="K679" i="2"/>
  <c r="K680" i="2"/>
  <c r="K681" i="2"/>
  <c r="K682" i="2"/>
  <c r="K683" i="2"/>
  <c r="K684" i="2"/>
  <c r="K685" i="2"/>
  <c r="K686" i="2"/>
  <c r="K687" i="2"/>
  <c r="K688" i="2"/>
  <c r="K689" i="2"/>
  <c r="K690" i="2"/>
  <c r="K691" i="2"/>
  <c r="K692" i="2"/>
  <c r="K693" i="2"/>
  <c r="K694" i="2"/>
  <c r="K695" i="2"/>
  <c r="K696" i="2"/>
  <c r="K697" i="2"/>
  <c r="K698" i="2"/>
  <c r="K699" i="2"/>
  <c r="K700" i="2"/>
  <c r="K701" i="2"/>
  <c r="K702" i="2"/>
  <c r="K703" i="2"/>
  <c r="K704" i="2"/>
  <c r="K705" i="2"/>
  <c r="K706" i="2"/>
  <c r="K707" i="2"/>
  <c r="K708" i="2"/>
  <c r="K709" i="2"/>
  <c r="K710" i="2"/>
  <c r="K711" i="2"/>
  <c r="K712" i="2"/>
  <c r="K713" i="2"/>
  <c r="K714" i="2"/>
  <c r="K715" i="2"/>
  <c r="K716" i="2"/>
  <c r="K717" i="2"/>
  <c r="K718" i="2"/>
  <c r="K719" i="2"/>
  <c r="K720" i="2"/>
  <c r="K721" i="2"/>
  <c r="K722" i="2"/>
  <c r="K723" i="2"/>
  <c r="K724" i="2"/>
  <c r="K725" i="2"/>
  <c r="K726" i="2"/>
  <c r="K727" i="2"/>
  <c r="K728" i="2"/>
  <c r="K729" i="2"/>
  <c r="K730" i="2"/>
  <c r="K731" i="2"/>
  <c r="K732" i="2"/>
  <c r="K733" i="2"/>
  <c r="K734" i="2"/>
  <c r="K735" i="2"/>
  <c r="K736" i="2"/>
  <c r="K737" i="2"/>
  <c r="K738" i="2"/>
  <c r="K739" i="2"/>
  <c r="K740" i="2"/>
  <c r="K741" i="2"/>
  <c r="K742" i="2"/>
  <c r="K743" i="2"/>
  <c r="K744" i="2"/>
  <c r="K745" i="2"/>
  <c r="K746" i="2"/>
  <c r="K747" i="2"/>
  <c r="K748" i="2"/>
  <c r="K749" i="2"/>
  <c r="K750" i="2"/>
  <c r="K751" i="2"/>
  <c r="K752" i="2"/>
  <c r="K753" i="2"/>
  <c r="K754" i="2"/>
  <c r="K755" i="2"/>
  <c r="K756" i="2"/>
  <c r="K757" i="2"/>
  <c r="K758" i="2"/>
  <c r="K759" i="2"/>
  <c r="K760" i="2"/>
  <c r="K761" i="2"/>
  <c r="K762" i="2"/>
  <c r="K763" i="2"/>
  <c r="K764" i="2"/>
  <c r="K765" i="2"/>
  <c r="K766" i="2"/>
  <c r="K767" i="2"/>
  <c r="K768" i="2"/>
  <c r="K769" i="2"/>
  <c r="K770" i="2"/>
  <c r="K771" i="2"/>
  <c r="K772" i="2"/>
  <c r="K773" i="2"/>
  <c r="K774" i="2"/>
  <c r="K775" i="2"/>
  <c r="K776" i="2"/>
  <c r="K777" i="2"/>
  <c r="K778" i="2"/>
  <c r="K779" i="2"/>
  <c r="K780" i="2"/>
  <c r="K781" i="2"/>
  <c r="K782" i="2"/>
  <c r="K783" i="2"/>
  <c r="K784" i="2"/>
  <c r="K785" i="2"/>
  <c r="K786" i="2"/>
  <c r="K787" i="2"/>
  <c r="K788" i="2"/>
  <c r="K789" i="2"/>
  <c r="K790" i="2"/>
  <c r="K791" i="2"/>
  <c r="K792" i="2"/>
  <c r="K793" i="2"/>
  <c r="K794" i="2"/>
  <c r="K795" i="2"/>
  <c r="K796" i="2"/>
  <c r="K797" i="2"/>
  <c r="K798" i="2"/>
  <c r="K799" i="2"/>
  <c r="K800" i="2"/>
  <c r="K801" i="2"/>
  <c r="K802" i="2"/>
  <c r="K803" i="2"/>
  <c r="K804" i="2"/>
  <c r="K805" i="2"/>
  <c r="K806" i="2"/>
  <c r="K807" i="2"/>
  <c r="K808" i="2"/>
  <c r="K809" i="2"/>
  <c r="K810" i="2"/>
  <c r="K811" i="2"/>
  <c r="K812" i="2"/>
  <c r="K813" i="2"/>
  <c r="K814" i="2"/>
  <c r="K815" i="2"/>
  <c r="K816" i="2"/>
  <c r="K817" i="2"/>
  <c r="K818" i="2"/>
  <c r="K819" i="2"/>
  <c r="K820" i="2"/>
  <c r="K821" i="2"/>
  <c r="K822" i="2"/>
  <c r="K823" i="2"/>
  <c r="K824" i="2"/>
  <c r="K825" i="2"/>
  <c r="K826" i="2"/>
  <c r="K827" i="2"/>
  <c r="K828" i="2"/>
  <c r="K829" i="2"/>
  <c r="K830" i="2"/>
  <c r="K831" i="2"/>
  <c r="K832" i="2"/>
  <c r="K833" i="2"/>
  <c r="K834" i="2"/>
  <c r="K835" i="2"/>
  <c r="K836" i="2"/>
  <c r="K837" i="2"/>
  <c r="K838" i="2"/>
  <c r="K839" i="2"/>
  <c r="K840" i="2"/>
  <c r="K841" i="2"/>
  <c r="K842" i="2"/>
  <c r="K843" i="2"/>
  <c r="K844" i="2"/>
  <c r="K845" i="2"/>
  <c r="K846" i="2"/>
  <c r="K847" i="2"/>
  <c r="K848" i="2"/>
  <c r="K849" i="2"/>
  <c r="K850" i="2"/>
  <c r="K851" i="2"/>
  <c r="K852" i="2"/>
  <c r="K853" i="2"/>
  <c r="K854" i="2"/>
  <c r="K855" i="2"/>
  <c r="K856" i="2"/>
  <c r="K857" i="2"/>
  <c r="K858" i="2"/>
  <c r="K859" i="2"/>
  <c r="K860" i="2"/>
  <c r="K861" i="2"/>
  <c r="K862" i="2"/>
  <c r="K863" i="2"/>
  <c r="K864" i="2"/>
  <c r="K865" i="2"/>
  <c r="K866" i="2"/>
  <c r="K867" i="2"/>
  <c r="K868" i="2"/>
  <c r="K869" i="2"/>
  <c r="K870" i="2"/>
  <c r="K871" i="2"/>
  <c r="K872" i="2"/>
  <c r="K873" i="2"/>
  <c r="K874" i="2"/>
  <c r="K875" i="2"/>
  <c r="K876" i="2"/>
  <c r="K877" i="2"/>
  <c r="K878" i="2"/>
  <c r="K879" i="2"/>
  <c r="K880" i="2"/>
  <c r="K881" i="2"/>
  <c r="K882" i="2"/>
  <c r="K883" i="2"/>
  <c r="K884" i="2"/>
  <c r="K885" i="2"/>
  <c r="K886" i="2"/>
  <c r="K887" i="2"/>
  <c r="K888" i="2"/>
  <c r="K889" i="2"/>
  <c r="K890" i="2"/>
  <c r="K891" i="2"/>
  <c r="K892" i="2"/>
  <c r="K893" i="2"/>
  <c r="K894" i="2"/>
  <c r="K895" i="2"/>
  <c r="K896" i="2"/>
  <c r="K897" i="2"/>
  <c r="K898" i="2"/>
  <c r="K899" i="2"/>
  <c r="K900" i="2"/>
  <c r="K901" i="2"/>
  <c r="K902" i="2"/>
  <c r="K903" i="2"/>
  <c r="K904" i="2"/>
  <c r="K905" i="2"/>
  <c r="K906" i="2"/>
  <c r="K907" i="2"/>
  <c r="K908" i="2"/>
  <c r="K909" i="2"/>
  <c r="K910" i="2"/>
  <c r="K911" i="2"/>
  <c r="K912" i="2"/>
  <c r="K913" i="2"/>
  <c r="K914" i="2"/>
  <c r="K915" i="2"/>
  <c r="K916" i="2"/>
  <c r="K917" i="2"/>
  <c r="K918" i="2"/>
  <c r="K919" i="2"/>
  <c r="K920" i="2"/>
  <c r="K921" i="2"/>
  <c r="K922" i="2"/>
  <c r="K923" i="2"/>
  <c r="K924" i="2"/>
  <c r="K925" i="2"/>
  <c r="K926" i="2"/>
  <c r="K927" i="2"/>
  <c r="K928" i="2"/>
  <c r="K929" i="2"/>
  <c r="K930" i="2"/>
  <c r="K931" i="2"/>
  <c r="K932" i="2"/>
  <c r="K933" i="2"/>
  <c r="K934" i="2"/>
  <c r="K935" i="2"/>
  <c r="K936" i="2"/>
  <c r="K937" i="2"/>
  <c r="K938" i="2"/>
  <c r="K939" i="2"/>
  <c r="K940" i="2"/>
  <c r="K941" i="2"/>
  <c r="K942" i="2"/>
  <c r="K943" i="2"/>
  <c r="K944" i="2"/>
  <c r="K945" i="2"/>
  <c r="K946" i="2"/>
  <c r="K947" i="2"/>
  <c r="K948" i="2"/>
  <c r="K949" i="2"/>
  <c r="K950" i="2"/>
  <c r="K951" i="2"/>
  <c r="K952" i="2"/>
  <c r="K953" i="2"/>
  <c r="K954" i="2"/>
  <c r="K955" i="2"/>
  <c r="K956" i="2"/>
  <c r="K957" i="2"/>
  <c r="K958" i="2"/>
  <c r="K959" i="2"/>
  <c r="K960" i="2"/>
  <c r="K961" i="2"/>
  <c r="K962" i="2"/>
  <c r="K963" i="2"/>
  <c r="K964" i="2"/>
  <c r="K965" i="2"/>
  <c r="K966" i="2"/>
  <c r="K967" i="2"/>
  <c r="K968" i="2"/>
  <c r="K969" i="2"/>
  <c r="K970" i="2"/>
  <c r="K971" i="2"/>
  <c r="K972" i="2"/>
  <c r="K973" i="2"/>
  <c r="K974" i="2"/>
  <c r="K975" i="2"/>
  <c r="K976" i="2"/>
  <c r="K977" i="2"/>
  <c r="K978" i="2"/>
  <c r="K979" i="2"/>
  <c r="K980" i="2"/>
  <c r="K981" i="2"/>
  <c r="K982" i="2"/>
  <c r="K983" i="2"/>
  <c r="K984" i="2"/>
  <c r="K985" i="2"/>
  <c r="K986" i="2"/>
  <c r="K987" i="2"/>
  <c r="K988" i="2"/>
  <c r="K989" i="2"/>
  <c r="K990" i="2"/>
  <c r="K991" i="2"/>
  <c r="K992" i="2"/>
  <c r="K993" i="2"/>
  <c r="K994" i="2"/>
  <c r="K995" i="2"/>
  <c r="K996" i="2"/>
  <c r="K997" i="2"/>
  <c r="K998" i="2"/>
  <c r="K999" i="2"/>
  <c r="K1000" i="2"/>
  <c r="K1001" i="2"/>
  <c r="K1002" i="2"/>
  <c r="K1003" i="2"/>
  <c r="K1004" i="2"/>
  <c r="K1005" i="2"/>
  <c r="K1006" i="2"/>
  <c r="K1007" i="2"/>
  <c r="K1008" i="2"/>
  <c r="K1009" i="2"/>
  <c r="K1010" i="2"/>
  <c r="K1011" i="2"/>
  <c r="K1012" i="2"/>
  <c r="K1013" i="2"/>
  <c r="K1014" i="2"/>
  <c r="K1015" i="2"/>
  <c r="K1016" i="2"/>
  <c r="K1017" i="2"/>
  <c r="K1018" i="2"/>
  <c r="K1019" i="2"/>
  <c r="K1020" i="2"/>
  <c r="K1021" i="2"/>
  <c r="K1022" i="2"/>
  <c r="K1023" i="2"/>
  <c r="K1024" i="2"/>
  <c r="K1025" i="2"/>
  <c r="K1026" i="2"/>
  <c r="K1027" i="2"/>
  <c r="K1028" i="2"/>
  <c r="K1029" i="2"/>
  <c r="K1030" i="2"/>
  <c r="K1031" i="2"/>
  <c r="K1032" i="2"/>
  <c r="K1033" i="2"/>
  <c r="K1034" i="2"/>
  <c r="K1035" i="2"/>
  <c r="K1036" i="2"/>
  <c r="K1037" i="2"/>
  <c r="K1038" i="2"/>
  <c r="K1039" i="2"/>
  <c r="K1040" i="2"/>
  <c r="K1041" i="2"/>
  <c r="K1042" i="2"/>
  <c r="K1043" i="2"/>
  <c r="K1044" i="2"/>
  <c r="K1045" i="2"/>
  <c r="K1046" i="2"/>
  <c r="K1047" i="2"/>
  <c r="K1048" i="2"/>
  <c r="K1049" i="2"/>
  <c r="K1050" i="2"/>
  <c r="K1051" i="2"/>
  <c r="K1052" i="2"/>
  <c r="K1053" i="2"/>
  <c r="K1054" i="2"/>
  <c r="K1055" i="2"/>
  <c r="K1056" i="2"/>
  <c r="K1057" i="2"/>
  <c r="K1058" i="2"/>
  <c r="K1059" i="2"/>
  <c r="K1060" i="2"/>
  <c r="K1061" i="2"/>
  <c r="K1062" i="2"/>
  <c r="K1063" i="2"/>
  <c r="K1064" i="2"/>
  <c r="K1065" i="2"/>
  <c r="K1066" i="2"/>
  <c r="K1067" i="2"/>
  <c r="K1068" i="2"/>
  <c r="K1069" i="2"/>
  <c r="K1070" i="2"/>
  <c r="K1071" i="2"/>
  <c r="K1072" i="2"/>
  <c r="K1073" i="2"/>
  <c r="K1074" i="2"/>
  <c r="K1075" i="2"/>
  <c r="K1076" i="2"/>
  <c r="K1077" i="2"/>
  <c r="K1078" i="2"/>
  <c r="K1079" i="2"/>
  <c r="K1080" i="2"/>
  <c r="K1081" i="2"/>
  <c r="K1082" i="2"/>
  <c r="K1083" i="2"/>
  <c r="K1084" i="2"/>
  <c r="K1085" i="2"/>
  <c r="K1086" i="2"/>
  <c r="K1087" i="2"/>
  <c r="K1088" i="2"/>
  <c r="K1089" i="2"/>
  <c r="K1090" i="2"/>
  <c r="K1091" i="2"/>
  <c r="K1092" i="2"/>
  <c r="K1093" i="2"/>
  <c r="K1094" i="2"/>
  <c r="K1095" i="2"/>
  <c r="K1096" i="2"/>
  <c r="K1097" i="2"/>
  <c r="K1098" i="2"/>
  <c r="K1099" i="2"/>
  <c r="K1100" i="2"/>
  <c r="K1101" i="2"/>
  <c r="K1102" i="2"/>
  <c r="K1103" i="2"/>
  <c r="K1104" i="2"/>
  <c r="K1105" i="2"/>
  <c r="K1106" i="2"/>
  <c r="K1107" i="2"/>
  <c r="K1108" i="2"/>
  <c r="K1109" i="2"/>
  <c r="K1110" i="2"/>
  <c r="K1111" i="2"/>
  <c r="K1112" i="2"/>
  <c r="K1113" i="2"/>
  <c r="K1114" i="2"/>
  <c r="K1115" i="2"/>
  <c r="K1116" i="2"/>
  <c r="K1117" i="2"/>
  <c r="K1118" i="2"/>
  <c r="K1119" i="2"/>
  <c r="K1120" i="2"/>
  <c r="K1121" i="2"/>
  <c r="K1122" i="2"/>
  <c r="K1123" i="2"/>
  <c r="K1124" i="2"/>
  <c r="K1125" i="2"/>
  <c r="K1126" i="2"/>
  <c r="K1127" i="2"/>
  <c r="K1128" i="2"/>
  <c r="K1129" i="2"/>
  <c r="K1130" i="2"/>
  <c r="K1131" i="2"/>
  <c r="K1132" i="2"/>
  <c r="K1133" i="2"/>
  <c r="K1134" i="2"/>
  <c r="K1135" i="2"/>
  <c r="K1136" i="2"/>
  <c r="K1137" i="2"/>
  <c r="K1138" i="2"/>
  <c r="K1139" i="2"/>
  <c r="K1140" i="2"/>
  <c r="K1141" i="2"/>
  <c r="K1142" i="2"/>
  <c r="K1143" i="2"/>
  <c r="K1144" i="2"/>
  <c r="K1145" i="2"/>
  <c r="K1146" i="2"/>
  <c r="K1147" i="2"/>
  <c r="K1148" i="2"/>
  <c r="K1149" i="2"/>
  <c r="K1150" i="2"/>
  <c r="K1151" i="2"/>
  <c r="K1152" i="2"/>
  <c r="K1153" i="2"/>
  <c r="K1154" i="2"/>
  <c r="K1155" i="2"/>
  <c r="K1156" i="2"/>
  <c r="K1157" i="2"/>
  <c r="K1158" i="2"/>
  <c r="K1159" i="2"/>
  <c r="K1160" i="2"/>
  <c r="K1161" i="2"/>
  <c r="K1162" i="2"/>
  <c r="K1163" i="2"/>
  <c r="K1164" i="2"/>
  <c r="K1165" i="2"/>
  <c r="K1166" i="2"/>
  <c r="K1167" i="2"/>
  <c r="K1168" i="2"/>
  <c r="K1169" i="2"/>
  <c r="K1170" i="2"/>
  <c r="K1171" i="2"/>
  <c r="K1172" i="2"/>
  <c r="K1173" i="2"/>
  <c r="K1174" i="2"/>
  <c r="K1175" i="2"/>
  <c r="K1176" i="2"/>
  <c r="K1177" i="2"/>
  <c r="K1178" i="2"/>
  <c r="K1179" i="2"/>
  <c r="K1180" i="2"/>
  <c r="K1181" i="2"/>
  <c r="K1182" i="2"/>
  <c r="K1183" i="2"/>
  <c r="K1184" i="2"/>
  <c r="K1185" i="2"/>
  <c r="K1186" i="2"/>
  <c r="K1187" i="2"/>
  <c r="K1188" i="2"/>
  <c r="K1189" i="2"/>
  <c r="K1190" i="2"/>
  <c r="K1191" i="2"/>
  <c r="K1192" i="2"/>
  <c r="K1193" i="2"/>
  <c r="K1194" i="2"/>
  <c r="K1195" i="2"/>
  <c r="K1196" i="2"/>
  <c r="K1197" i="2"/>
  <c r="K1198" i="2"/>
  <c r="K1199" i="2"/>
  <c r="K1200" i="2"/>
  <c r="K1201" i="2"/>
  <c r="K1202" i="2"/>
  <c r="K1203" i="2"/>
  <c r="K1204" i="2"/>
  <c r="K1205" i="2"/>
  <c r="K1206" i="2"/>
  <c r="K1207" i="2"/>
  <c r="K1208" i="2"/>
  <c r="K1209" i="2"/>
  <c r="K1210" i="2"/>
  <c r="K1211" i="2"/>
  <c r="K1212" i="2"/>
  <c r="K1213" i="2"/>
  <c r="K1214" i="2"/>
  <c r="K1215" i="2"/>
  <c r="K1216" i="2"/>
  <c r="K1217" i="2"/>
  <c r="K1218" i="2"/>
  <c r="K1219" i="2"/>
  <c r="K1220" i="2"/>
  <c r="K1221" i="2"/>
  <c r="K1222" i="2"/>
  <c r="K1223" i="2"/>
  <c r="K1224" i="2"/>
  <c r="K1225" i="2"/>
  <c r="K1226" i="2"/>
  <c r="K1227" i="2"/>
  <c r="K1228" i="2"/>
  <c r="K1229" i="2"/>
  <c r="K1230" i="2"/>
  <c r="K1231" i="2"/>
  <c r="K1232" i="2"/>
  <c r="K1233" i="2"/>
  <c r="K1234" i="2"/>
  <c r="K1235" i="2"/>
  <c r="K1236" i="2"/>
  <c r="K1237" i="2"/>
  <c r="K1238" i="2"/>
  <c r="K1239" i="2"/>
  <c r="K1240" i="2"/>
  <c r="K1241" i="2"/>
  <c r="K1242" i="2"/>
  <c r="K1243" i="2"/>
  <c r="K1244" i="2"/>
  <c r="K1245" i="2"/>
  <c r="K1246" i="2"/>
  <c r="K1247" i="2"/>
  <c r="K1248" i="2"/>
  <c r="K1249" i="2"/>
  <c r="K1250" i="2"/>
  <c r="K1251" i="2"/>
  <c r="K1252" i="2"/>
  <c r="K1253" i="2"/>
  <c r="K1254" i="2"/>
  <c r="K1255" i="2"/>
  <c r="K1256" i="2"/>
  <c r="K1257" i="2"/>
  <c r="K1258" i="2"/>
  <c r="K1259" i="2"/>
  <c r="K1260" i="2"/>
  <c r="K1261" i="2"/>
  <c r="K1262" i="2"/>
  <c r="K1263" i="2"/>
  <c r="K1264" i="2"/>
  <c r="K1265" i="2"/>
  <c r="K1266" i="2"/>
  <c r="K1267" i="2"/>
  <c r="K1268" i="2"/>
  <c r="K1269" i="2"/>
  <c r="K1270" i="2"/>
  <c r="K1271" i="2"/>
  <c r="K1272" i="2"/>
  <c r="K1273" i="2"/>
  <c r="K1274" i="2"/>
  <c r="K1275" i="2"/>
  <c r="K1276" i="2"/>
  <c r="K1277" i="2"/>
  <c r="K1278" i="2"/>
  <c r="K1279" i="2"/>
  <c r="K1280" i="2"/>
  <c r="K1281" i="2"/>
  <c r="K1282" i="2"/>
  <c r="K1283" i="2"/>
  <c r="K1284" i="2"/>
  <c r="K1285" i="2"/>
  <c r="K1286" i="2"/>
  <c r="K1287" i="2"/>
  <c r="K1288" i="2"/>
  <c r="K1289" i="2"/>
  <c r="K1290" i="2"/>
  <c r="K1291" i="2"/>
  <c r="K1292" i="2"/>
  <c r="K1293" i="2"/>
  <c r="K1294" i="2"/>
  <c r="K1295" i="2"/>
  <c r="K1296" i="2"/>
  <c r="K1297" i="2"/>
  <c r="K1298" i="2"/>
  <c r="K1299" i="2"/>
  <c r="K1300" i="2"/>
  <c r="K1301" i="2"/>
  <c r="K1302" i="2"/>
  <c r="K1303" i="2"/>
  <c r="K1304" i="2"/>
  <c r="K1305" i="2"/>
  <c r="K1306" i="2"/>
  <c r="K1307" i="2"/>
  <c r="K1308" i="2"/>
  <c r="K1309" i="2"/>
  <c r="K1310" i="2"/>
  <c r="K1311" i="2"/>
  <c r="K1312" i="2"/>
  <c r="K1313" i="2"/>
  <c r="K1314" i="2"/>
  <c r="K1315" i="2"/>
  <c r="K1316" i="2"/>
  <c r="K1317" i="2"/>
  <c r="K1318" i="2"/>
  <c r="K1319" i="2"/>
  <c r="K1320" i="2"/>
  <c r="K1321" i="2"/>
  <c r="K1322" i="2"/>
  <c r="K1323" i="2"/>
  <c r="K1324" i="2"/>
  <c r="K1325" i="2"/>
  <c r="K1326" i="2"/>
  <c r="K1327" i="2"/>
  <c r="K1328" i="2"/>
  <c r="K1329" i="2"/>
  <c r="K1330" i="2"/>
  <c r="K1331" i="2"/>
  <c r="K1332" i="2"/>
  <c r="K1333" i="2"/>
  <c r="K1334" i="2"/>
  <c r="K1335" i="2"/>
  <c r="K1336" i="2"/>
  <c r="K1337" i="2"/>
  <c r="K1338" i="2"/>
  <c r="K1339" i="2"/>
  <c r="K1340" i="2"/>
  <c r="K1341" i="2"/>
  <c r="K1342" i="2"/>
  <c r="K1343" i="2"/>
  <c r="K1344" i="2"/>
  <c r="K1345" i="2"/>
  <c r="K1346" i="2"/>
  <c r="K1347" i="2"/>
  <c r="K1348" i="2"/>
  <c r="K1349" i="2"/>
  <c r="K1350" i="2"/>
  <c r="K1351" i="2"/>
  <c r="K1352" i="2"/>
  <c r="K1353" i="2"/>
  <c r="K1354" i="2"/>
  <c r="K1355" i="2"/>
  <c r="K1356" i="2"/>
  <c r="K1357" i="2"/>
  <c r="K1358" i="2"/>
  <c r="K1359" i="2"/>
  <c r="K1360" i="2"/>
  <c r="K1361" i="2"/>
  <c r="K1362" i="2"/>
  <c r="K1363" i="2"/>
  <c r="K1364" i="2"/>
  <c r="K1365" i="2"/>
  <c r="K1366" i="2"/>
  <c r="K1367" i="2"/>
  <c r="K1368" i="2"/>
  <c r="K1369" i="2"/>
  <c r="K1370" i="2"/>
  <c r="K1371" i="2"/>
  <c r="K1372" i="2"/>
  <c r="K1373" i="2"/>
  <c r="K1374" i="2"/>
  <c r="K1375" i="2"/>
  <c r="K1376" i="2"/>
  <c r="K1377" i="2"/>
  <c r="K1378" i="2"/>
  <c r="K1379" i="2"/>
  <c r="K1380" i="2"/>
  <c r="K1381" i="2"/>
  <c r="K1382" i="2"/>
  <c r="K1383" i="2"/>
  <c r="K1384" i="2"/>
  <c r="K1385" i="2"/>
  <c r="K1386" i="2"/>
  <c r="K1387" i="2"/>
  <c r="K1388" i="2"/>
  <c r="K1389" i="2"/>
  <c r="K1390" i="2"/>
  <c r="K1391" i="2"/>
  <c r="K1392" i="2"/>
  <c r="K1393" i="2"/>
  <c r="K1394" i="2"/>
  <c r="K1395" i="2"/>
  <c r="K1396" i="2"/>
  <c r="K1397" i="2"/>
  <c r="K1398" i="2"/>
  <c r="K1399" i="2"/>
  <c r="K1400" i="2"/>
  <c r="K1401" i="2"/>
  <c r="K1402" i="2"/>
  <c r="K1403" i="2"/>
  <c r="K1404" i="2"/>
  <c r="K1405" i="2"/>
  <c r="K1406" i="2"/>
  <c r="K1407" i="2"/>
  <c r="K1408" i="2"/>
  <c r="K1409" i="2"/>
  <c r="K1410" i="2"/>
  <c r="K1411" i="2"/>
  <c r="K1412" i="2"/>
  <c r="K1413" i="2"/>
  <c r="K1414" i="2"/>
  <c r="K1415" i="2"/>
  <c r="K1416" i="2"/>
  <c r="K1417" i="2"/>
  <c r="K1418" i="2"/>
  <c r="K1419" i="2"/>
  <c r="K1420" i="2"/>
  <c r="K1421" i="2"/>
  <c r="K1422" i="2"/>
  <c r="K1423" i="2"/>
  <c r="K1424" i="2"/>
  <c r="K1425" i="2"/>
  <c r="K1426" i="2"/>
  <c r="K1427" i="2"/>
  <c r="K1428" i="2"/>
  <c r="K1429" i="2"/>
  <c r="K1430" i="2"/>
  <c r="K1431" i="2"/>
  <c r="K1432" i="2"/>
  <c r="K1433" i="2"/>
  <c r="K1434" i="2"/>
  <c r="K1435" i="2"/>
  <c r="K1436" i="2"/>
  <c r="K1437" i="2"/>
  <c r="K1438" i="2"/>
  <c r="K1439" i="2"/>
  <c r="K1440" i="2"/>
  <c r="K1441" i="2"/>
  <c r="K1442" i="2"/>
  <c r="K1443" i="2"/>
  <c r="K1444" i="2"/>
  <c r="K1445" i="2"/>
  <c r="K1446" i="2"/>
  <c r="K1447" i="2"/>
  <c r="K1448" i="2"/>
  <c r="K1449" i="2"/>
  <c r="K1450" i="2"/>
  <c r="K1451" i="2"/>
  <c r="K1452" i="2"/>
  <c r="K1453" i="2"/>
  <c r="K1454" i="2"/>
  <c r="K1455" i="2"/>
  <c r="K1456" i="2"/>
  <c r="K1457" i="2"/>
  <c r="K1458" i="2"/>
  <c r="K1459" i="2"/>
  <c r="K1460" i="2"/>
  <c r="K1461" i="2"/>
  <c r="K1462" i="2"/>
  <c r="K1463" i="2"/>
  <c r="K1464" i="2"/>
  <c r="K1465" i="2"/>
  <c r="K1466" i="2"/>
  <c r="K1467" i="2"/>
  <c r="K1468" i="2"/>
  <c r="K1469" i="2"/>
  <c r="K1470" i="2"/>
  <c r="K1471" i="2"/>
  <c r="K1472" i="2"/>
  <c r="K1473" i="2"/>
  <c r="K1474" i="2"/>
  <c r="K1475" i="2"/>
  <c r="K1476" i="2"/>
  <c r="K1477" i="2"/>
  <c r="K1478" i="2"/>
  <c r="K1479" i="2"/>
  <c r="K1480" i="2"/>
  <c r="K1481" i="2"/>
  <c r="K1482" i="2"/>
  <c r="K1483" i="2"/>
  <c r="K1484" i="2"/>
  <c r="K1485" i="2"/>
  <c r="K1486" i="2"/>
  <c r="K1487" i="2"/>
  <c r="K1488" i="2"/>
  <c r="K1489" i="2"/>
  <c r="K1490" i="2"/>
  <c r="K1491" i="2"/>
  <c r="K1492" i="2"/>
  <c r="K1493" i="2"/>
  <c r="K1494" i="2"/>
  <c r="K1495" i="2"/>
  <c r="K1496" i="2"/>
  <c r="K1497" i="2"/>
  <c r="K1498" i="2"/>
  <c r="K1499" i="2"/>
  <c r="K1500" i="2"/>
  <c r="K1501" i="2"/>
  <c r="K1502" i="2"/>
  <c r="K1503" i="2"/>
  <c r="K1504" i="2"/>
  <c r="K1505" i="2"/>
  <c r="K1506" i="2"/>
  <c r="K1507" i="2"/>
  <c r="K1508" i="2"/>
  <c r="K1509" i="2"/>
  <c r="K1510" i="2"/>
  <c r="K1511" i="2"/>
  <c r="K1512" i="2"/>
  <c r="K1513" i="2"/>
  <c r="K1514" i="2"/>
  <c r="K1515" i="2"/>
  <c r="K1516" i="2"/>
  <c r="K1517" i="2"/>
  <c r="K1518" i="2"/>
  <c r="K1519" i="2"/>
  <c r="K1520" i="2"/>
  <c r="K1521" i="2"/>
  <c r="K1522" i="2"/>
  <c r="K1523" i="2"/>
  <c r="K1524" i="2"/>
  <c r="K1525" i="2"/>
  <c r="K1526" i="2"/>
  <c r="K1527" i="2"/>
  <c r="K1528" i="2"/>
  <c r="K1529" i="2"/>
  <c r="K1530" i="2"/>
  <c r="K1531" i="2"/>
  <c r="K1532" i="2"/>
  <c r="K1533" i="2"/>
  <c r="K1534" i="2"/>
  <c r="K1535" i="2"/>
  <c r="K1536" i="2"/>
  <c r="K1537" i="2"/>
  <c r="K1538" i="2"/>
  <c r="K1539" i="2"/>
  <c r="K1540" i="2"/>
  <c r="K1541" i="2"/>
  <c r="K1542" i="2"/>
  <c r="K1543" i="2"/>
  <c r="K1544" i="2"/>
  <c r="K1545" i="2"/>
  <c r="K1546" i="2"/>
  <c r="K1547" i="2"/>
  <c r="K1548" i="2"/>
  <c r="K1549" i="2"/>
  <c r="K1550" i="2"/>
  <c r="K1551" i="2"/>
  <c r="K1552" i="2"/>
  <c r="K1553" i="2"/>
  <c r="K1554" i="2"/>
  <c r="K1555" i="2"/>
  <c r="K1556" i="2"/>
  <c r="K1557" i="2"/>
  <c r="K1558" i="2"/>
  <c r="K1559" i="2"/>
  <c r="K1560" i="2"/>
  <c r="K1561" i="2"/>
  <c r="K1562" i="2"/>
  <c r="K1563" i="2"/>
  <c r="K1564" i="2"/>
  <c r="K1565" i="2"/>
  <c r="K1566" i="2"/>
  <c r="K1567" i="2"/>
  <c r="K1568" i="2"/>
  <c r="K1569" i="2"/>
  <c r="K1570" i="2"/>
  <c r="K1571" i="2"/>
  <c r="K1572" i="2"/>
  <c r="K1573" i="2"/>
  <c r="K1574" i="2"/>
  <c r="K1575" i="2"/>
  <c r="K1576" i="2"/>
  <c r="K1577" i="2"/>
  <c r="K1578" i="2"/>
  <c r="K1579" i="2"/>
  <c r="K1580" i="2"/>
  <c r="K1581" i="2"/>
  <c r="K1582" i="2"/>
  <c r="K1583" i="2"/>
  <c r="K1584" i="2"/>
  <c r="K1585" i="2"/>
  <c r="K1586" i="2"/>
  <c r="K1587" i="2"/>
  <c r="K1588" i="2"/>
  <c r="K1589" i="2"/>
  <c r="K1590" i="2"/>
  <c r="K1591" i="2"/>
  <c r="K1592" i="2"/>
  <c r="K1593" i="2"/>
  <c r="K1594" i="2"/>
  <c r="K1595" i="2"/>
  <c r="K1596" i="2"/>
  <c r="K1597" i="2"/>
  <c r="K1598" i="2"/>
  <c r="K1599" i="2"/>
  <c r="K1600" i="2"/>
  <c r="K1601" i="2"/>
  <c r="K1602" i="2"/>
  <c r="K1603" i="2"/>
  <c r="K1604" i="2"/>
  <c r="K1605" i="2"/>
  <c r="K1606" i="2"/>
  <c r="K1607" i="2"/>
  <c r="K1608" i="2"/>
  <c r="K1609" i="2"/>
  <c r="K1610" i="2"/>
  <c r="K1611" i="2"/>
  <c r="K1612" i="2"/>
  <c r="K1613" i="2"/>
  <c r="K1614" i="2"/>
  <c r="K1615" i="2"/>
  <c r="K1616" i="2"/>
  <c r="K1617" i="2"/>
  <c r="K1618" i="2"/>
  <c r="K1619" i="2"/>
  <c r="K1620" i="2"/>
  <c r="K1621" i="2"/>
  <c r="K1622" i="2"/>
  <c r="K1623" i="2"/>
  <c r="K1624" i="2"/>
  <c r="K1625" i="2"/>
  <c r="K1626" i="2"/>
  <c r="K1627" i="2"/>
  <c r="K1628" i="2"/>
  <c r="K1629" i="2"/>
  <c r="K1630" i="2"/>
  <c r="K1631" i="2"/>
  <c r="K1632" i="2"/>
  <c r="K1633" i="2"/>
  <c r="K1634" i="2"/>
  <c r="K1635" i="2"/>
  <c r="K1636" i="2"/>
  <c r="K1637" i="2"/>
  <c r="K1638" i="2"/>
  <c r="K1639" i="2"/>
  <c r="K1640" i="2"/>
  <c r="K1641" i="2"/>
  <c r="K1642" i="2"/>
  <c r="K1643" i="2"/>
  <c r="K1644" i="2"/>
  <c r="K1645" i="2"/>
  <c r="K1646" i="2"/>
  <c r="K1647" i="2"/>
  <c r="K1648" i="2"/>
  <c r="K1649" i="2"/>
  <c r="K1650" i="2"/>
  <c r="K1651" i="2"/>
  <c r="K1652" i="2"/>
  <c r="K1653" i="2"/>
  <c r="K1654" i="2"/>
  <c r="K1655" i="2"/>
  <c r="K1656" i="2"/>
  <c r="K1657" i="2"/>
  <c r="K1658" i="2"/>
  <c r="K1659" i="2"/>
  <c r="K1660" i="2"/>
  <c r="K1661" i="2"/>
  <c r="K1662" i="2"/>
  <c r="K1663" i="2"/>
  <c r="K1664" i="2"/>
  <c r="K1665" i="2"/>
  <c r="K1666" i="2"/>
  <c r="K1667" i="2"/>
  <c r="K1668" i="2"/>
  <c r="K1669" i="2"/>
  <c r="K1670" i="2"/>
  <c r="K1671" i="2"/>
  <c r="K1672" i="2"/>
  <c r="K1673" i="2"/>
  <c r="K1674" i="2"/>
  <c r="K1675" i="2"/>
  <c r="K1676" i="2"/>
  <c r="K1677" i="2"/>
  <c r="K1678" i="2"/>
  <c r="K1679" i="2"/>
  <c r="K1680" i="2"/>
  <c r="K1681" i="2"/>
  <c r="K1682" i="2"/>
  <c r="K1683" i="2"/>
  <c r="K1684" i="2"/>
  <c r="K1685" i="2"/>
  <c r="K1686" i="2"/>
  <c r="K1687" i="2"/>
  <c r="K1688" i="2"/>
  <c r="K1689" i="2"/>
  <c r="K1690" i="2"/>
  <c r="K1691" i="2"/>
  <c r="K1692" i="2"/>
  <c r="K1693" i="2"/>
  <c r="K1694" i="2"/>
  <c r="K1695" i="2"/>
  <c r="K1696" i="2"/>
  <c r="K1697" i="2"/>
  <c r="K1698" i="2"/>
  <c r="K1699" i="2"/>
  <c r="K1700" i="2"/>
  <c r="K1701" i="2"/>
  <c r="K1702" i="2"/>
  <c r="K1703" i="2"/>
  <c r="K1704" i="2"/>
  <c r="K1705" i="2"/>
  <c r="K1706" i="2"/>
  <c r="K1707" i="2"/>
  <c r="K1708" i="2"/>
  <c r="K1709" i="2"/>
  <c r="K1710" i="2"/>
  <c r="K1711" i="2"/>
  <c r="K1712" i="2"/>
  <c r="K1713" i="2"/>
  <c r="K1714" i="2"/>
  <c r="K1715" i="2"/>
  <c r="K1716" i="2"/>
  <c r="K1717" i="2"/>
  <c r="K1718" i="2"/>
  <c r="K1719" i="2"/>
  <c r="K1720" i="2"/>
  <c r="K1721" i="2"/>
  <c r="K1722" i="2"/>
  <c r="K1723" i="2"/>
  <c r="K1724" i="2"/>
  <c r="K1725" i="2"/>
  <c r="K1726" i="2"/>
  <c r="K1727" i="2"/>
  <c r="K1728" i="2"/>
  <c r="K1729" i="2"/>
  <c r="K1730" i="2"/>
  <c r="K1731" i="2"/>
  <c r="K1732" i="2"/>
  <c r="K1733" i="2"/>
  <c r="K1734" i="2"/>
  <c r="K1735" i="2"/>
  <c r="K1736" i="2"/>
  <c r="K1737" i="2"/>
  <c r="K1738" i="2"/>
  <c r="K1739" i="2"/>
  <c r="K1740" i="2"/>
  <c r="K1741" i="2"/>
  <c r="K1742" i="2"/>
  <c r="K1743" i="2"/>
  <c r="K1744" i="2"/>
  <c r="K1745" i="2"/>
  <c r="K1746" i="2"/>
  <c r="K1747" i="2"/>
  <c r="K1748" i="2"/>
  <c r="K1749" i="2"/>
  <c r="K1750" i="2"/>
  <c r="K1751" i="2"/>
  <c r="K1752" i="2"/>
  <c r="K1753" i="2"/>
  <c r="K1754" i="2"/>
  <c r="K1755" i="2"/>
  <c r="K1756" i="2"/>
  <c r="K1757" i="2"/>
  <c r="K1758" i="2"/>
  <c r="K1759" i="2"/>
  <c r="K1760" i="2"/>
  <c r="K1761" i="2"/>
  <c r="K1762" i="2"/>
  <c r="K1763" i="2"/>
  <c r="K1764" i="2"/>
  <c r="K1765" i="2"/>
  <c r="K1766" i="2"/>
  <c r="K1767" i="2"/>
  <c r="K1768" i="2"/>
  <c r="K1769" i="2"/>
  <c r="K1770" i="2"/>
  <c r="K1771" i="2"/>
  <c r="K1772" i="2"/>
  <c r="K1773" i="2"/>
  <c r="K1774" i="2"/>
  <c r="K1775" i="2"/>
  <c r="K1776" i="2"/>
  <c r="K1777" i="2"/>
  <c r="K1778" i="2"/>
  <c r="K1779" i="2"/>
  <c r="K1780" i="2"/>
  <c r="K1781" i="2"/>
  <c r="K1782" i="2"/>
  <c r="K1783" i="2"/>
  <c r="K1784" i="2"/>
  <c r="K1785" i="2"/>
  <c r="K1786" i="2"/>
  <c r="K1787" i="2"/>
  <c r="K1788" i="2"/>
  <c r="K1789" i="2"/>
  <c r="K1790" i="2"/>
  <c r="K1791" i="2"/>
  <c r="K1792" i="2"/>
  <c r="K1793" i="2"/>
  <c r="K1794" i="2"/>
  <c r="K1795" i="2"/>
  <c r="K1796" i="2"/>
  <c r="K1797" i="2"/>
  <c r="K1798" i="2"/>
  <c r="K1799" i="2"/>
  <c r="K1800" i="2"/>
  <c r="K1801" i="2"/>
  <c r="K1802" i="2"/>
  <c r="K1803" i="2"/>
  <c r="K1804" i="2"/>
  <c r="K1805" i="2"/>
  <c r="K1806" i="2"/>
  <c r="K1807" i="2"/>
  <c r="K1808" i="2"/>
  <c r="K1809" i="2"/>
  <c r="K1810" i="2"/>
  <c r="K1811" i="2"/>
  <c r="K1812" i="2"/>
  <c r="K1813" i="2"/>
  <c r="K1814" i="2"/>
  <c r="K1815" i="2"/>
  <c r="K1816" i="2"/>
  <c r="K1817" i="2"/>
  <c r="K1818" i="2"/>
  <c r="K1819" i="2"/>
  <c r="K1820" i="2"/>
  <c r="K1821" i="2"/>
  <c r="K1822" i="2"/>
  <c r="K1823" i="2"/>
  <c r="K1824" i="2"/>
  <c r="K1825" i="2"/>
  <c r="K1826" i="2"/>
  <c r="K1827" i="2"/>
  <c r="K1828" i="2"/>
  <c r="K1829" i="2"/>
  <c r="K1830" i="2"/>
  <c r="K1831" i="2"/>
  <c r="K1832" i="2"/>
  <c r="K1833" i="2"/>
  <c r="K1834" i="2"/>
  <c r="K1835" i="2"/>
  <c r="K1836" i="2"/>
  <c r="K1837" i="2"/>
  <c r="K1838" i="2"/>
  <c r="K1839" i="2"/>
  <c r="K1840" i="2"/>
  <c r="K1841" i="2"/>
  <c r="K1842" i="2"/>
  <c r="K1843" i="2"/>
  <c r="K1844" i="2"/>
  <c r="K1845" i="2"/>
  <c r="K1846" i="2"/>
  <c r="K1847" i="2"/>
  <c r="K1848" i="2"/>
  <c r="K1849" i="2"/>
  <c r="K1850" i="2"/>
  <c r="K1851" i="2"/>
  <c r="K1852" i="2"/>
  <c r="K1853" i="2"/>
  <c r="K1854" i="2"/>
  <c r="K1855" i="2"/>
  <c r="K1856" i="2"/>
  <c r="K1857" i="2"/>
  <c r="K1858" i="2"/>
  <c r="K1859" i="2"/>
  <c r="K1860" i="2"/>
  <c r="K1861" i="2"/>
  <c r="K1862" i="2"/>
  <c r="K1863" i="2"/>
  <c r="K1864" i="2"/>
  <c r="K1865" i="2"/>
  <c r="K1866" i="2"/>
  <c r="K1867" i="2"/>
  <c r="K1868" i="2"/>
  <c r="K1869" i="2"/>
  <c r="K1870" i="2"/>
  <c r="K1871" i="2"/>
  <c r="K1872" i="2"/>
  <c r="K1873" i="2"/>
  <c r="K1874" i="2"/>
  <c r="K1875" i="2"/>
  <c r="K1876" i="2"/>
  <c r="K1877" i="2"/>
  <c r="K1878" i="2"/>
  <c r="K1879" i="2"/>
  <c r="K1880" i="2"/>
  <c r="K1881" i="2"/>
  <c r="K1882" i="2"/>
  <c r="K1883" i="2"/>
  <c r="K1884" i="2"/>
  <c r="K1885" i="2"/>
  <c r="K1886" i="2"/>
  <c r="K1887" i="2"/>
  <c r="K1888" i="2"/>
  <c r="K1889" i="2"/>
  <c r="K1890" i="2"/>
  <c r="K1891" i="2"/>
  <c r="K1892" i="2"/>
  <c r="K1893" i="2"/>
  <c r="K1894" i="2"/>
  <c r="K1895" i="2"/>
  <c r="K1896" i="2"/>
  <c r="K1897" i="2"/>
  <c r="K1898" i="2"/>
  <c r="K1899" i="2"/>
  <c r="K1900" i="2"/>
  <c r="K1901" i="2"/>
  <c r="K1902" i="2"/>
  <c r="K1903" i="2"/>
  <c r="K1904" i="2"/>
  <c r="K1905" i="2"/>
  <c r="K1906" i="2"/>
  <c r="K1907" i="2"/>
  <c r="K1908" i="2"/>
  <c r="K1909" i="2"/>
  <c r="K1910" i="2"/>
  <c r="K1911" i="2"/>
  <c r="K1912" i="2"/>
  <c r="K1913" i="2"/>
  <c r="K1914" i="2"/>
  <c r="K1915" i="2"/>
  <c r="K1916" i="2"/>
  <c r="K1917" i="2"/>
  <c r="K1918" i="2"/>
  <c r="K1919" i="2"/>
  <c r="K1920" i="2"/>
  <c r="K1921" i="2"/>
  <c r="K1922" i="2"/>
  <c r="K1923" i="2"/>
  <c r="K1924" i="2"/>
  <c r="K1925" i="2"/>
  <c r="K1926" i="2"/>
  <c r="K1927" i="2"/>
  <c r="K1928" i="2"/>
  <c r="K1929" i="2"/>
  <c r="K1930" i="2"/>
  <c r="K1931" i="2"/>
  <c r="K1932" i="2"/>
  <c r="K1933" i="2"/>
  <c r="K1934" i="2"/>
  <c r="K1935" i="2"/>
  <c r="K1936" i="2"/>
  <c r="K1937" i="2"/>
  <c r="K1938" i="2"/>
  <c r="K1939" i="2"/>
  <c r="K1940" i="2"/>
  <c r="K1941" i="2"/>
  <c r="K1942" i="2"/>
  <c r="K1943" i="2"/>
  <c r="K1944" i="2"/>
  <c r="K1945" i="2"/>
  <c r="K1946" i="2"/>
  <c r="K1947" i="2"/>
  <c r="K1948" i="2"/>
  <c r="K1949" i="2"/>
  <c r="K1950" i="2"/>
  <c r="K1951" i="2"/>
  <c r="K1952" i="2"/>
  <c r="K1953" i="2"/>
  <c r="K1954" i="2"/>
  <c r="K1955" i="2"/>
  <c r="K1956" i="2"/>
  <c r="K1957" i="2"/>
  <c r="K1958" i="2"/>
  <c r="K1959" i="2"/>
  <c r="K1960" i="2"/>
  <c r="K1961" i="2"/>
  <c r="K1962" i="2"/>
  <c r="K1963" i="2"/>
  <c r="K1964" i="2"/>
  <c r="K1965" i="2"/>
  <c r="K1966" i="2"/>
  <c r="K1967" i="2"/>
  <c r="K1968" i="2"/>
  <c r="K1969" i="2"/>
  <c r="K1970" i="2"/>
  <c r="K1971" i="2"/>
  <c r="K1972" i="2"/>
  <c r="K1973" i="2"/>
  <c r="K1974" i="2"/>
  <c r="K1975" i="2"/>
  <c r="K1976" i="2"/>
  <c r="K1977" i="2"/>
  <c r="K1978" i="2"/>
  <c r="K1979" i="2"/>
  <c r="K1980" i="2"/>
  <c r="K1981" i="2"/>
  <c r="K1982" i="2"/>
  <c r="K1983" i="2"/>
  <c r="K1984" i="2"/>
  <c r="K1985" i="2"/>
  <c r="K1986" i="2"/>
  <c r="K1987" i="2"/>
  <c r="K1988" i="2"/>
  <c r="K1989" i="2"/>
  <c r="K1990" i="2"/>
  <c r="K1991" i="2"/>
  <c r="K1992" i="2"/>
  <c r="K1993" i="2"/>
  <c r="K1994" i="2"/>
  <c r="K1995" i="2"/>
  <c r="K1996" i="2"/>
  <c r="K1997" i="2"/>
  <c r="K1998" i="2"/>
  <c r="K1999" i="2"/>
  <c r="K2000" i="2"/>
  <c r="K2001" i="2"/>
  <c r="K2002" i="2"/>
  <c r="K2003" i="2"/>
  <c r="K2004" i="2"/>
  <c r="K2005" i="2"/>
  <c r="K2006" i="2"/>
  <c r="K2007" i="2"/>
  <c r="K2008" i="2"/>
  <c r="K2009" i="2"/>
  <c r="K2010" i="2"/>
  <c r="K2011" i="2"/>
  <c r="K2012" i="2"/>
  <c r="K2013" i="2"/>
  <c r="K2014" i="2"/>
  <c r="K2015" i="2"/>
  <c r="K2016" i="2"/>
  <c r="K2017" i="2"/>
  <c r="K2018" i="2"/>
  <c r="K2019" i="2"/>
  <c r="K2020" i="2"/>
  <c r="K2021" i="2"/>
  <c r="K2022" i="2"/>
  <c r="K2023" i="2"/>
  <c r="K2024" i="2"/>
  <c r="K2025" i="2"/>
  <c r="K2026" i="2"/>
  <c r="K2027" i="2"/>
  <c r="K2028" i="2"/>
  <c r="K2029" i="2"/>
  <c r="K2030" i="2"/>
  <c r="K2031" i="2"/>
  <c r="K2032" i="2"/>
  <c r="K2033" i="2"/>
  <c r="K2034" i="2"/>
  <c r="K2035" i="2"/>
  <c r="K2036" i="2"/>
  <c r="K2037" i="2"/>
  <c r="K2038" i="2"/>
  <c r="K2039" i="2"/>
  <c r="K2040" i="2"/>
  <c r="K2041" i="2"/>
  <c r="K2042" i="2"/>
  <c r="K2043" i="2"/>
  <c r="K2044" i="2"/>
  <c r="K2045" i="2"/>
  <c r="K2046" i="2"/>
  <c r="K2047" i="2"/>
  <c r="K2048" i="2"/>
  <c r="K2049" i="2"/>
  <c r="K2050" i="2"/>
  <c r="K2051" i="2"/>
  <c r="K2052" i="2"/>
  <c r="K2053" i="2"/>
  <c r="K2054" i="2"/>
  <c r="K2055" i="2"/>
  <c r="K2056" i="2"/>
  <c r="K2057" i="2"/>
  <c r="K2058" i="2"/>
  <c r="K2059" i="2"/>
  <c r="K2060" i="2"/>
  <c r="K2061" i="2"/>
  <c r="K2062" i="2"/>
  <c r="K2063" i="2"/>
  <c r="K2064" i="2"/>
  <c r="K2065" i="2"/>
  <c r="K2066" i="2"/>
  <c r="K2067" i="2"/>
  <c r="K2068" i="2"/>
  <c r="K2069" i="2"/>
  <c r="K2070" i="2"/>
  <c r="K2071" i="2"/>
  <c r="K2072" i="2"/>
  <c r="K2073" i="2"/>
  <c r="K2074" i="2"/>
  <c r="K2075" i="2"/>
  <c r="K2076" i="2"/>
  <c r="K2077" i="2"/>
  <c r="K2078" i="2"/>
  <c r="K2079" i="2"/>
  <c r="K2080" i="2"/>
  <c r="K2081" i="2"/>
  <c r="K2082" i="2"/>
  <c r="K2083" i="2"/>
  <c r="K2084" i="2"/>
  <c r="K2085" i="2"/>
  <c r="K2086" i="2"/>
  <c r="K2087" i="2"/>
  <c r="K2088" i="2"/>
  <c r="K2089" i="2"/>
  <c r="K2090" i="2"/>
  <c r="K2091" i="2"/>
  <c r="K2092" i="2"/>
  <c r="K2093" i="2"/>
  <c r="K2094" i="2"/>
  <c r="K2095" i="2"/>
  <c r="K2096" i="2"/>
  <c r="K2097" i="2"/>
  <c r="K2098" i="2"/>
  <c r="K2099" i="2"/>
  <c r="K2100" i="2"/>
  <c r="K2101" i="2"/>
  <c r="K2102" i="2"/>
  <c r="K2103" i="2"/>
  <c r="K2104" i="2"/>
  <c r="K2105" i="2"/>
  <c r="K2106" i="2"/>
  <c r="K2107" i="2"/>
  <c r="K2108" i="2"/>
  <c r="K2109" i="2"/>
  <c r="K2110" i="2"/>
  <c r="K2111" i="2"/>
  <c r="K2112" i="2"/>
  <c r="K2113" i="2"/>
  <c r="K2114" i="2"/>
  <c r="K2115" i="2"/>
  <c r="K2116" i="2"/>
  <c r="K2117" i="2"/>
  <c r="K2118" i="2"/>
  <c r="K2119" i="2"/>
  <c r="K2120" i="2"/>
  <c r="K2121" i="2"/>
  <c r="K2122" i="2"/>
  <c r="K2123" i="2"/>
  <c r="K2124" i="2"/>
  <c r="K2125" i="2"/>
  <c r="K2126" i="2"/>
  <c r="K2127" i="2"/>
  <c r="K2128" i="2"/>
  <c r="K2129" i="2"/>
  <c r="K2130" i="2"/>
  <c r="K2131" i="2"/>
  <c r="K2132" i="2"/>
  <c r="K2133" i="2"/>
  <c r="K2134" i="2"/>
  <c r="K2135" i="2"/>
  <c r="K2136" i="2"/>
  <c r="K2137" i="2"/>
  <c r="K2138" i="2"/>
  <c r="K2139" i="2"/>
  <c r="K2140" i="2"/>
  <c r="K2141" i="2"/>
  <c r="K2142" i="2"/>
  <c r="K2143" i="2"/>
  <c r="K2144" i="2"/>
  <c r="K2145" i="2"/>
  <c r="K2146" i="2"/>
  <c r="K2147" i="2"/>
  <c r="K2148" i="2"/>
  <c r="K2149" i="2"/>
  <c r="K2150" i="2"/>
  <c r="K2151" i="2"/>
  <c r="K2152" i="2"/>
  <c r="K2153" i="2"/>
  <c r="K2154" i="2"/>
  <c r="K2155" i="2"/>
  <c r="K2156" i="2"/>
  <c r="K2157" i="2"/>
  <c r="K2158" i="2"/>
  <c r="K2159" i="2"/>
  <c r="K2160" i="2"/>
  <c r="K2161" i="2"/>
  <c r="K2162" i="2"/>
  <c r="K2163" i="2"/>
  <c r="K2164" i="2"/>
  <c r="K2165" i="2"/>
  <c r="K2166" i="2"/>
  <c r="K2167" i="2"/>
  <c r="K2168" i="2"/>
  <c r="K2169" i="2"/>
  <c r="K2170" i="2"/>
  <c r="K2171" i="2"/>
  <c r="K2172" i="2"/>
  <c r="K2173" i="2"/>
  <c r="K2174" i="2"/>
  <c r="K2175" i="2"/>
  <c r="K2176" i="2"/>
  <c r="K2177" i="2"/>
  <c r="K2178" i="2"/>
  <c r="K2179" i="2"/>
  <c r="K2180" i="2"/>
  <c r="K2181" i="2"/>
  <c r="K2182" i="2"/>
  <c r="K2183" i="2"/>
  <c r="K2184" i="2"/>
  <c r="K2185" i="2"/>
  <c r="K2186" i="2"/>
  <c r="K2187" i="2"/>
  <c r="K2188" i="2"/>
  <c r="K2189" i="2"/>
  <c r="K2190" i="2"/>
  <c r="K2191" i="2"/>
  <c r="K2192" i="2"/>
  <c r="K2193" i="2"/>
  <c r="K2194" i="2"/>
  <c r="K2195" i="2"/>
  <c r="K2196" i="2"/>
  <c r="K2197" i="2"/>
  <c r="K2198" i="2"/>
  <c r="K2199" i="2"/>
  <c r="K2200" i="2"/>
  <c r="K2201" i="2"/>
  <c r="K2202" i="2"/>
  <c r="K2203" i="2"/>
  <c r="K2204" i="2"/>
  <c r="K2205" i="2"/>
  <c r="K2206" i="2"/>
  <c r="K2207" i="2"/>
  <c r="K2208" i="2"/>
  <c r="K2209" i="2"/>
  <c r="K2210" i="2"/>
  <c r="K2211" i="2"/>
  <c r="K2212" i="2"/>
  <c r="K2213" i="2"/>
  <c r="K2214" i="2"/>
  <c r="K2215" i="2"/>
  <c r="K2216" i="2"/>
  <c r="K2217" i="2"/>
  <c r="K2218" i="2"/>
  <c r="K2219" i="2"/>
  <c r="K2220" i="2"/>
  <c r="K2221" i="2"/>
  <c r="K2222" i="2"/>
  <c r="K2223" i="2"/>
  <c r="K2224" i="2"/>
  <c r="K2225" i="2"/>
  <c r="K2226" i="2"/>
  <c r="K2227" i="2"/>
  <c r="K2228" i="2"/>
  <c r="K2229" i="2"/>
  <c r="K2230" i="2"/>
  <c r="K2231" i="2"/>
  <c r="K2232" i="2"/>
  <c r="K2233" i="2"/>
  <c r="K2234" i="2"/>
  <c r="K2235" i="2"/>
  <c r="K2236" i="2"/>
  <c r="K2237" i="2"/>
  <c r="K2238" i="2"/>
  <c r="K2239" i="2"/>
  <c r="K2240" i="2"/>
  <c r="K2241" i="2"/>
  <c r="K2242" i="2"/>
  <c r="K2243" i="2"/>
  <c r="K2244" i="2"/>
  <c r="K2245" i="2"/>
  <c r="K2246" i="2"/>
  <c r="K2247" i="2"/>
  <c r="K2248" i="2"/>
  <c r="K2249" i="2"/>
  <c r="K2250" i="2"/>
  <c r="K2251" i="2"/>
  <c r="K2252" i="2"/>
  <c r="K2253" i="2"/>
  <c r="K2254" i="2"/>
  <c r="K2255" i="2"/>
  <c r="K2256" i="2"/>
  <c r="K2257" i="2"/>
  <c r="K2258" i="2"/>
  <c r="K2259" i="2"/>
  <c r="K2260" i="2"/>
  <c r="K2261" i="2"/>
  <c r="K2262" i="2"/>
  <c r="K2263" i="2"/>
  <c r="K2264" i="2"/>
  <c r="K2265" i="2"/>
  <c r="K2266" i="2"/>
  <c r="K2267" i="2"/>
  <c r="K2268" i="2"/>
  <c r="K2269" i="2"/>
  <c r="K2270" i="2"/>
  <c r="K2271" i="2"/>
  <c r="K2272" i="2"/>
  <c r="K2273" i="2"/>
  <c r="K2274" i="2"/>
  <c r="K2275" i="2"/>
  <c r="K2276" i="2"/>
  <c r="K2277" i="2"/>
  <c r="K2278" i="2"/>
  <c r="K2279" i="2"/>
  <c r="K2280" i="2"/>
  <c r="K2281" i="2"/>
  <c r="K2282" i="2"/>
  <c r="K2283" i="2"/>
  <c r="K2284" i="2"/>
  <c r="K2285" i="2"/>
  <c r="K2286" i="2"/>
  <c r="K2287" i="2"/>
  <c r="K2288" i="2"/>
  <c r="K2289" i="2"/>
  <c r="K2290" i="2"/>
  <c r="K2291" i="2"/>
  <c r="K2292" i="2"/>
  <c r="K2293" i="2"/>
  <c r="K2294" i="2"/>
  <c r="K2295" i="2"/>
  <c r="K2296" i="2"/>
  <c r="K2297" i="2"/>
  <c r="K2298" i="2"/>
  <c r="K2299" i="2"/>
  <c r="K2300" i="2"/>
  <c r="K2301" i="2"/>
  <c r="K2302" i="2"/>
  <c r="K2303" i="2"/>
  <c r="K2304" i="2"/>
  <c r="K3" i="2"/>
  <c r="L29" i="1" l="1"/>
  <c r="L60" i="1"/>
  <c r="L48" i="1"/>
  <c r="L35" i="1"/>
  <c r="L50" i="1" l="1"/>
  <c r="L62" i="1" s="1"/>
  <c r="K48" i="1" l="1"/>
  <c r="J4" i="2"/>
  <c r="J5" i="2"/>
  <c r="J6" i="2"/>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3" i="2"/>
  <c r="J54" i="2"/>
  <c r="J55" i="2"/>
  <c r="J56" i="2"/>
  <c r="J57" i="2"/>
  <c r="J58" i="2"/>
  <c r="J59" i="2"/>
  <c r="J60" i="2"/>
  <c r="J61" i="2"/>
  <c r="J62" i="2"/>
  <c r="J63" i="2"/>
  <c r="J64" i="2"/>
  <c r="J65" i="2"/>
  <c r="J66" i="2"/>
  <c r="J67" i="2"/>
  <c r="J68" i="2"/>
  <c r="J69" i="2"/>
  <c r="J70" i="2"/>
  <c r="J71" i="2"/>
  <c r="J72" i="2"/>
  <c r="J73" i="2"/>
  <c r="J74" i="2"/>
  <c r="J75" i="2"/>
  <c r="J76" i="2"/>
  <c r="J77" i="2"/>
  <c r="J78" i="2"/>
  <c r="J79" i="2"/>
  <c r="J80" i="2"/>
  <c r="J81" i="2"/>
  <c r="J82" i="2"/>
  <c r="J83" i="2"/>
  <c r="J84" i="2"/>
  <c r="J85" i="2"/>
  <c r="J86" i="2"/>
  <c r="J87" i="2"/>
  <c r="J88" i="2"/>
  <c r="J89" i="2"/>
  <c r="J90" i="2"/>
  <c r="J91" i="2"/>
  <c r="J92" i="2"/>
  <c r="J93" i="2"/>
  <c r="J94" i="2"/>
  <c r="J95" i="2"/>
  <c r="J96" i="2"/>
  <c r="J97" i="2"/>
  <c r="J98" i="2"/>
  <c r="J99" i="2"/>
  <c r="J100" i="2"/>
  <c r="J101" i="2"/>
  <c r="J102" i="2"/>
  <c r="J103" i="2"/>
  <c r="J104" i="2"/>
  <c r="J105" i="2"/>
  <c r="J106" i="2"/>
  <c r="J107" i="2"/>
  <c r="J108" i="2"/>
  <c r="J109" i="2"/>
  <c r="J110" i="2"/>
  <c r="J111" i="2"/>
  <c r="J112" i="2"/>
  <c r="J113" i="2"/>
  <c r="J114" i="2"/>
  <c r="J115" i="2"/>
  <c r="J116" i="2"/>
  <c r="J117" i="2"/>
  <c r="J118" i="2"/>
  <c r="J119" i="2"/>
  <c r="J120" i="2"/>
  <c r="J121" i="2"/>
  <c r="J122" i="2"/>
  <c r="J123" i="2"/>
  <c r="J124" i="2"/>
  <c r="J125" i="2"/>
  <c r="J126" i="2"/>
  <c r="J127" i="2"/>
  <c r="J128" i="2"/>
  <c r="J129" i="2"/>
  <c r="J130" i="2"/>
  <c r="J131" i="2"/>
  <c r="J132" i="2"/>
  <c r="J133" i="2"/>
  <c r="J134" i="2"/>
  <c r="J135" i="2"/>
  <c r="J136" i="2"/>
  <c r="J137" i="2"/>
  <c r="J138" i="2"/>
  <c r="J139" i="2"/>
  <c r="J140" i="2"/>
  <c r="J141" i="2"/>
  <c r="J142" i="2"/>
  <c r="J143" i="2"/>
  <c r="J144" i="2"/>
  <c r="J145" i="2"/>
  <c r="J146" i="2"/>
  <c r="J147" i="2"/>
  <c r="J148" i="2"/>
  <c r="J149" i="2"/>
  <c r="J150" i="2"/>
  <c r="J151" i="2"/>
  <c r="J152" i="2"/>
  <c r="J153" i="2"/>
  <c r="J154" i="2"/>
  <c r="J155" i="2"/>
  <c r="J156" i="2"/>
  <c r="J157" i="2"/>
  <c r="J158" i="2"/>
  <c r="J159" i="2"/>
  <c r="J160" i="2"/>
  <c r="J161" i="2"/>
  <c r="J162" i="2"/>
  <c r="J163" i="2"/>
  <c r="J164" i="2"/>
  <c r="J165" i="2"/>
  <c r="J166" i="2"/>
  <c r="J167" i="2"/>
  <c r="J168" i="2"/>
  <c r="J169" i="2"/>
  <c r="J170" i="2"/>
  <c r="J171" i="2"/>
  <c r="J172" i="2"/>
  <c r="J173" i="2"/>
  <c r="J174" i="2"/>
  <c r="J175" i="2"/>
  <c r="J176" i="2"/>
  <c r="J177" i="2"/>
  <c r="J178" i="2"/>
  <c r="J179" i="2"/>
  <c r="J180" i="2"/>
  <c r="J181" i="2"/>
  <c r="J182" i="2"/>
  <c r="J183" i="2"/>
  <c r="J184" i="2"/>
  <c r="J185" i="2"/>
  <c r="J186" i="2"/>
  <c r="J187" i="2"/>
  <c r="J188" i="2"/>
  <c r="J189" i="2"/>
  <c r="J190" i="2"/>
  <c r="J191" i="2"/>
  <c r="J192" i="2"/>
  <c r="J193" i="2"/>
  <c r="J194" i="2"/>
  <c r="J195" i="2"/>
  <c r="J196" i="2"/>
  <c r="J197" i="2"/>
  <c r="J198" i="2"/>
  <c r="J199" i="2"/>
  <c r="J200" i="2"/>
  <c r="J201" i="2"/>
  <c r="J202" i="2"/>
  <c r="J203" i="2"/>
  <c r="J204" i="2"/>
  <c r="J205" i="2"/>
  <c r="J206" i="2"/>
  <c r="J207" i="2"/>
  <c r="J208" i="2"/>
  <c r="J209" i="2"/>
  <c r="J210" i="2"/>
  <c r="J211" i="2"/>
  <c r="J212" i="2"/>
  <c r="J213" i="2"/>
  <c r="J214" i="2"/>
  <c r="J215" i="2"/>
  <c r="J216" i="2"/>
  <c r="J217" i="2"/>
  <c r="J218" i="2"/>
  <c r="J219" i="2"/>
  <c r="J220" i="2"/>
  <c r="J221" i="2"/>
  <c r="J222" i="2"/>
  <c r="J223" i="2"/>
  <c r="J224" i="2"/>
  <c r="J225" i="2"/>
  <c r="J226" i="2"/>
  <c r="J227" i="2"/>
  <c r="J228" i="2"/>
  <c r="J229" i="2"/>
  <c r="J230" i="2"/>
  <c r="J231" i="2"/>
  <c r="J232" i="2"/>
  <c r="J233" i="2"/>
  <c r="J234" i="2"/>
  <c r="J235" i="2"/>
  <c r="J236" i="2"/>
  <c r="J237" i="2"/>
  <c r="J238" i="2"/>
  <c r="J239" i="2"/>
  <c r="J240" i="2"/>
  <c r="J241" i="2"/>
  <c r="J242" i="2"/>
  <c r="J243" i="2"/>
  <c r="J244" i="2"/>
  <c r="J245" i="2"/>
  <c r="J246" i="2"/>
  <c r="J247" i="2"/>
  <c r="J248" i="2"/>
  <c r="J249" i="2"/>
  <c r="J250" i="2"/>
  <c r="J251" i="2"/>
  <c r="J252" i="2"/>
  <c r="J253" i="2"/>
  <c r="J254" i="2"/>
  <c r="J255" i="2"/>
  <c r="J256" i="2"/>
  <c r="J257" i="2"/>
  <c r="J258" i="2"/>
  <c r="J259" i="2"/>
  <c r="J260" i="2"/>
  <c r="J261" i="2"/>
  <c r="J262" i="2"/>
  <c r="J263" i="2"/>
  <c r="J264" i="2"/>
  <c r="J265" i="2"/>
  <c r="J266" i="2"/>
  <c r="J267" i="2"/>
  <c r="J268" i="2"/>
  <c r="J269" i="2"/>
  <c r="J270" i="2"/>
  <c r="J271" i="2"/>
  <c r="J272" i="2"/>
  <c r="J273" i="2"/>
  <c r="J274" i="2"/>
  <c r="J275" i="2"/>
  <c r="J276" i="2"/>
  <c r="J277" i="2"/>
  <c r="J278" i="2"/>
  <c r="J279" i="2"/>
  <c r="J280" i="2"/>
  <c r="J281" i="2"/>
  <c r="J282" i="2"/>
  <c r="J283" i="2"/>
  <c r="J284" i="2"/>
  <c r="J285" i="2"/>
  <c r="J286" i="2"/>
  <c r="J287" i="2"/>
  <c r="J288" i="2"/>
  <c r="J289" i="2"/>
  <c r="J290" i="2"/>
  <c r="J291" i="2"/>
  <c r="J292" i="2"/>
  <c r="J293" i="2"/>
  <c r="J294" i="2"/>
  <c r="J295" i="2"/>
  <c r="J296" i="2"/>
  <c r="J297" i="2"/>
  <c r="J298" i="2"/>
  <c r="J299" i="2"/>
  <c r="J300" i="2"/>
  <c r="J301" i="2"/>
  <c r="J302" i="2"/>
  <c r="J303" i="2"/>
  <c r="J304" i="2"/>
  <c r="J305" i="2"/>
  <c r="J306" i="2"/>
  <c r="J307" i="2"/>
  <c r="J308" i="2"/>
  <c r="J309" i="2"/>
  <c r="J310" i="2"/>
  <c r="J311" i="2"/>
  <c r="J312" i="2"/>
  <c r="J313" i="2"/>
  <c r="J314" i="2"/>
  <c r="J315" i="2"/>
  <c r="J316" i="2"/>
  <c r="J317" i="2"/>
  <c r="J318" i="2"/>
  <c r="J319" i="2"/>
  <c r="J320" i="2"/>
  <c r="J321" i="2"/>
  <c r="J322" i="2"/>
  <c r="J323" i="2"/>
  <c r="J324" i="2"/>
  <c r="J325" i="2"/>
  <c r="J326" i="2"/>
  <c r="J327" i="2"/>
  <c r="J328" i="2"/>
  <c r="J329" i="2"/>
  <c r="J330" i="2"/>
  <c r="J331" i="2"/>
  <c r="J332" i="2"/>
  <c r="J333" i="2"/>
  <c r="J334" i="2"/>
  <c r="J335" i="2"/>
  <c r="J336" i="2"/>
  <c r="J337" i="2"/>
  <c r="J338" i="2"/>
  <c r="J339" i="2"/>
  <c r="J340" i="2"/>
  <c r="J341" i="2"/>
  <c r="J342" i="2"/>
  <c r="J343" i="2"/>
  <c r="J344" i="2"/>
  <c r="J345" i="2"/>
  <c r="J346" i="2"/>
  <c r="J347" i="2"/>
  <c r="J348" i="2"/>
  <c r="J349" i="2"/>
  <c r="J350" i="2"/>
  <c r="J351" i="2"/>
  <c r="J352" i="2"/>
  <c r="J353" i="2"/>
  <c r="J354" i="2"/>
  <c r="J355" i="2"/>
  <c r="J356" i="2"/>
  <c r="J357" i="2"/>
  <c r="J358" i="2"/>
  <c r="J359" i="2"/>
  <c r="J360" i="2"/>
  <c r="J361" i="2"/>
  <c r="J362" i="2"/>
  <c r="J363" i="2"/>
  <c r="J364" i="2"/>
  <c r="J365" i="2"/>
  <c r="J366" i="2"/>
  <c r="J367" i="2"/>
  <c r="J368" i="2"/>
  <c r="J369" i="2"/>
  <c r="J370" i="2"/>
  <c r="J371" i="2"/>
  <c r="J372" i="2"/>
  <c r="J373" i="2"/>
  <c r="J374" i="2"/>
  <c r="J375" i="2"/>
  <c r="J376" i="2"/>
  <c r="J377" i="2"/>
  <c r="J378" i="2"/>
  <c r="J379" i="2"/>
  <c r="J380" i="2"/>
  <c r="J381" i="2"/>
  <c r="J382" i="2"/>
  <c r="J383" i="2"/>
  <c r="J384" i="2"/>
  <c r="J385" i="2"/>
  <c r="J386" i="2"/>
  <c r="J387" i="2"/>
  <c r="J388" i="2"/>
  <c r="J389" i="2"/>
  <c r="J390" i="2"/>
  <c r="J391" i="2"/>
  <c r="J392" i="2"/>
  <c r="J393" i="2"/>
  <c r="J394" i="2"/>
  <c r="J395" i="2"/>
  <c r="J396" i="2"/>
  <c r="J397" i="2"/>
  <c r="J398" i="2"/>
  <c r="J399" i="2"/>
  <c r="J400" i="2"/>
  <c r="J401" i="2"/>
  <c r="J402" i="2"/>
  <c r="J403" i="2"/>
  <c r="J404" i="2"/>
  <c r="J405" i="2"/>
  <c r="J406" i="2"/>
  <c r="J407" i="2"/>
  <c r="J408" i="2"/>
  <c r="J409" i="2"/>
  <c r="J410" i="2"/>
  <c r="J411" i="2"/>
  <c r="J412" i="2"/>
  <c r="J413" i="2"/>
  <c r="J414" i="2"/>
  <c r="J415" i="2"/>
  <c r="J416" i="2"/>
  <c r="J417" i="2"/>
  <c r="J418" i="2"/>
  <c r="J419" i="2"/>
  <c r="J420" i="2"/>
  <c r="J421" i="2"/>
  <c r="J422" i="2"/>
  <c r="J423" i="2"/>
  <c r="J424" i="2"/>
  <c r="J425" i="2"/>
  <c r="J426" i="2"/>
  <c r="J427" i="2"/>
  <c r="J428" i="2"/>
  <c r="J429" i="2"/>
  <c r="J430" i="2"/>
  <c r="J431" i="2"/>
  <c r="J432" i="2"/>
  <c r="J433" i="2"/>
  <c r="J434" i="2"/>
  <c r="J435" i="2"/>
  <c r="J436" i="2"/>
  <c r="J437" i="2"/>
  <c r="J438" i="2"/>
  <c r="J439" i="2"/>
  <c r="J440" i="2"/>
  <c r="J441" i="2"/>
  <c r="J442" i="2"/>
  <c r="J443" i="2"/>
  <c r="J444" i="2"/>
  <c r="J445" i="2"/>
  <c r="J446" i="2"/>
  <c r="J447" i="2"/>
  <c r="J448" i="2"/>
  <c r="J449" i="2"/>
  <c r="J450" i="2"/>
  <c r="J451" i="2"/>
  <c r="J452" i="2"/>
  <c r="J453" i="2"/>
  <c r="J454" i="2"/>
  <c r="J455" i="2"/>
  <c r="J456" i="2"/>
  <c r="J457" i="2"/>
  <c r="J458" i="2"/>
  <c r="J459" i="2"/>
  <c r="J460" i="2"/>
  <c r="J461" i="2"/>
  <c r="J462" i="2"/>
  <c r="J463" i="2"/>
  <c r="J464" i="2"/>
  <c r="J465" i="2"/>
  <c r="J466" i="2"/>
  <c r="J467" i="2"/>
  <c r="J468" i="2"/>
  <c r="J469" i="2"/>
  <c r="J470" i="2"/>
  <c r="J471" i="2"/>
  <c r="J472" i="2"/>
  <c r="J473" i="2"/>
  <c r="J474" i="2"/>
  <c r="J475" i="2"/>
  <c r="J476" i="2"/>
  <c r="J477" i="2"/>
  <c r="J478" i="2"/>
  <c r="J479" i="2"/>
  <c r="J480" i="2"/>
  <c r="J481" i="2"/>
  <c r="J482" i="2"/>
  <c r="J483" i="2"/>
  <c r="J484" i="2"/>
  <c r="J485" i="2"/>
  <c r="J486" i="2"/>
  <c r="J487" i="2"/>
  <c r="J488" i="2"/>
  <c r="J489" i="2"/>
  <c r="J490" i="2"/>
  <c r="J491" i="2"/>
  <c r="J492" i="2"/>
  <c r="J493" i="2"/>
  <c r="J494" i="2"/>
  <c r="J495" i="2"/>
  <c r="J496" i="2"/>
  <c r="J497" i="2"/>
  <c r="J498" i="2"/>
  <c r="J499" i="2"/>
  <c r="J500" i="2"/>
  <c r="J501" i="2"/>
  <c r="J502" i="2"/>
  <c r="J503" i="2"/>
  <c r="J504" i="2"/>
  <c r="J505" i="2"/>
  <c r="J506" i="2"/>
  <c r="J507" i="2"/>
  <c r="J508" i="2"/>
  <c r="J509" i="2"/>
  <c r="J510" i="2"/>
  <c r="J511" i="2"/>
  <c r="J512" i="2"/>
  <c r="J513" i="2"/>
  <c r="J514" i="2"/>
  <c r="J515" i="2"/>
  <c r="J516" i="2"/>
  <c r="J517" i="2"/>
  <c r="J518" i="2"/>
  <c r="J519" i="2"/>
  <c r="J520" i="2"/>
  <c r="J521" i="2"/>
  <c r="J522" i="2"/>
  <c r="J523" i="2"/>
  <c r="J524" i="2"/>
  <c r="J525" i="2"/>
  <c r="J526" i="2"/>
  <c r="J527" i="2"/>
  <c r="J528" i="2"/>
  <c r="J529" i="2"/>
  <c r="J530" i="2"/>
  <c r="J531" i="2"/>
  <c r="J532" i="2"/>
  <c r="J533" i="2"/>
  <c r="J534" i="2"/>
  <c r="J535" i="2"/>
  <c r="J536" i="2"/>
  <c r="J537" i="2"/>
  <c r="J538" i="2"/>
  <c r="J539" i="2"/>
  <c r="J540" i="2"/>
  <c r="J541" i="2"/>
  <c r="J542" i="2"/>
  <c r="J543" i="2"/>
  <c r="J544" i="2"/>
  <c r="J545" i="2"/>
  <c r="J546" i="2"/>
  <c r="J547" i="2"/>
  <c r="J548" i="2"/>
  <c r="J549" i="2"/>
  <c r="J550" i="2"/>
  <c r="J551" i="2"/>
  <c r="J552" i="2"/>
  <c r="J553" i="2"/>
  <c r="J554" i="2"/>
  <c r="J555" i="2"/>
  <c r="J556" i="2"/>
  <c r="J557" i="2"/>
  <c r="J558" i="2"/>
  <c r="J559" i="2"/>
  <c r="J560" i="2"/>
  <c r="J561" i="2"/>
  <c r="J562" i="2"/>
  <c r="J563" i="2"/>
  <c r="J564" i="2"/>
  <c r="J565" i="2"/>
  <c r="J566" i="2"/>
  <c r="J567" i="2"/>
  <c r="J568" i="2"/>
  <c r="J569" i="2"/>
  <c r="J570" i="2"/>
  <c r="J571" i="2"/>
  <c r="J572" i="2"/>
  <c r="J573" i="2"/>
  <c r="J574" i="2"/>
  <c r="J575" i="2"/>
  <c r="J576" i="2"/>
  <c r="J577" i="2"/>
  <c r="J578" i="2"/>
  <c r="J579" i="2"/>
  <c r="J580" i="2"/>
  <c r="J581" i="2"/>
  <c r="J582" i="2"/>
  <c r="J583" i="2"/>
  <c r="J584" i="2"/>
  <c r="J585" i="2"/>
  <c r="J586" i="2"/>
  <c r="J587" i="2"/>
  <c r="J588" i="2"/>
  <c r="J589" i="2"/>
  <c r="J590" i="2"/>
  <c r="J591" i="2"/>
  <c r="J592" i="2"/>
  <c r="J593" i="2"/>
  <c r="J594" i="2"/>
  <c r="J595" i="2"/>
  <c r="J596" i="2"/>
  <c r="J597" i="2"/>
  <c r="J598" i="2"/>
  <c r="J599" i="2"/>
  <c r="J600" i="2"/>
  <c r="J601" i="2"/>
  <c r="J602" i="2"/>
  <c r="J603" i="2"/>
  <c r="J604" i="2"/>
  <c r="J605" i="2"/>
  <c r="J606" i="2"/>
  <c r="J607" i="2"/>
  <c r="J608" i="2"/>
  <c r="J609" i="2"/>
  <c r="J610" i="2"/>
  <c r="J611" i="2"/>
  <c r="J612" i="2"/>
  <c r="J613" i="2"/>
  <c r="J614" i="2"/>
  <c r="J615" i="2"/>
  <c r="J616" i="2"/>
  <c r="J617" i="2"/>
  <c r="J618" i="2"/>
  <c r="J619" i="2"/>
  <c r="J620" i="2"/>
  <c r="J621" i="2"/>
  <c r="J622" i="2"/>
  <c r="J623" i="2"/>
  <c r="J624" i="2"/>
  <c r="J625" i="2"/>
  <c r="J626" i="2"/>
  <c r="J627" i="2"/>
  <c r="J628" i="2"/>
  <c r="J629" i="2"/>
  <c r="J630" i="2"/>
  <c r="J631" i="2"/>
  <c r="J632" i="2"/>
  <c r="J633" i="2"/>
  <c r="J634" i="2"/>
  <c r="J635" i="2"/>
  <c r="J636" i="2"/>
  <c r="J637" i="2"/>
  <c r="J638" i="2"/>
  <c r="J639" i="2"/>
  <c r="J640" i="2"/>
  <c r="J641" i="2"/>
  <c r="J642" i="2"/>
  <c r="J643" i="2"/>
  <c r="J644" i="2"/>
  <c r="J645" i="2"/>
  <c r="J646" i="2"/>
  <c r="J647" i="2"/>
  <c r="J648" i="2"/>
  <c r="J649" i="2"/>
  <c r="J650" i="2"/>
  <c r="J651" i="2"/>
  <c r="J652" i="2"/>
  <c r="J653" i="2"/>
  <c r="J654" i="2"/>
  <c r="J655" i="2"/>
  <c r="J656" i="2"/>
  <c r="J657" i="2"/>
  <c r="J658" i="2"/>
  <c r="J659" i="2"/>
  <c r="J660" i="2"/>
  <c r="J661" i="2"/>
  <c r="J662" i="2"/>
  <c r="J663" i="2"/>
  <c r="J664" i="2"/>
  <c r="J665" i="2"/>
  <c r="J666" i="2"/>
  <c r="J667" i="2"/>
  <c r="J668" i="2"/>
  <c r="J669" i="2"/>
  <c r="J670" i="2"/>
  <c r="J671" i="2"/>
  <c r="J672" i="2"/>
  <c r="J673" i="2"/>
  <c r="J674" i="2"/>
  <c r="J675" i="2"/>
  <c r="J676" i="2"/>
  <c r="J677" i="2"/>
  <c r="J678" i="2"/>
  <c r="J679" i="2"/>
  <c r="J680" i="2"/>
  <c r="J681" i="2"/>
  <c r="J682" i="2"/>
  <c r="J683" i="2"/>
  <c r="J684" i="2"/>
  <c r="J685" i="2"/>
  <c r="J686" i="2"/>
  <c r="J687" i="2"/>
  <c r="J688" i="2"/>
  <c r="J689" i="2"/>
  <c r="J690" i="2"/>
  <c r="J691" i="2"/>
  <c r="J692" i="2"/>
  <c r="J693" i="2"/>
  <c r="J694" i="2"/>
  <c r="J695" i="2"/>
  <c r="J696" i="2"/>
  <c r="J697" i="2"/>
  <c r="J698" i="2"/>
  <c r="J699" i="2"/>
  <c r="J700" i="2"/>
  <c r="J701" i="2"/>
  <c r="J702" i="2"/>
  <c r="J703" i="2"/>
  <c r="J704" i="2"/>
  <c r="J705" i="2"/>
  <c r="J706" i="2"/>
  <c r="J707" i="2"/>
  <c r="J708" i="2"/>
  <c r="J709" i="2"/>
  <c r="J710" i="2"/>
  <c r="J711" i="2"/>
  <c r="J712" i="2"/>
  <c r="J713" i="2"/>
  <c r="J714" i="2"/>
  <c r="J715" i="2"/>
  <c r="J716" i="2"/>
  <c r="J717" i="2"/>
  <c r="J718" i="2"/>
  <c r="J719" i="2"/>
  <c r="J720" i="2"/>
  <c r="J721" i="2"/>
  <c r="J722" i="2"/>
  <c r="J723" i="2"/>
  <c r="J724" i="2"/>
  <c r="J725" i="2"/>
  <c r="J726" i="2"/>
  <c r="J727" i="2"/>
  <c r="J728" i="2"/>
  <c r="J729" i="2"/>
  <c r="J730" i="2"/>
  <c r="J731" i="2"/>
  <c r="J732" i="2"/>
  <c r="J733" i="2"/>
  <c r="J734" i="2"/>
  <c r="J735" i="2"/>
  <c r="J736" i="2"/>
  <c r="J737" i="2"/>
  <c r="J738" i="2"/>
  <c r="J739" i="2"/>
  <c r="J740" i="2"/>
  <c r="J741" i="2"/>
  <c r="J742" i="2"/>
  <c r="J743" i="2"/>
  <c r="J744" i="2"/>
  <c r="J745" i="2"/>
  <c r="J746" i="2"/>
  <c r="J747" i="2"/>
  <c r="J748" i="2"/>
  <c r="J749" i="2"/>
  <c r="J750" i="2"/>
  <c r="J751" i="2"/>
  <c r="J752" i="2"/>
  <c r="J753" i="2"/>
  <c r="J754" i="2"/>
  <c r="J755" i="2"/>
  <c r="J756" i="2"/>
  <c r="J757" i="2"/>
  <c r="J758" i="2"/>
  <c r="J759" i="2"/>
  <c r="J760" i="2"/>
  <c r="J761" i="2"/>
  <c r="J762" i="2"/>
  <c r="J763" i="2"/>
  <c r="J764" i="2"/>
  <c r="J765" i="2"/>
  <c r="J766" i="2"/>
  <c r="J767" i="2"/>
  <c r="J768" i="2"/>
  <c r="J769" i="2"/>
  <c r="J770" i="2"/>
  <c r="J771" i="2"/>
  <c r="J772" i="2"/>
  <c r="J773" i="2"/>
  <c r="J774" i="2"/>
  <c r="J775" i="2"/>
  <c r="J776" i="2"/>
  <c r="J777" i="2"/>
  <c r="J778" i="2"/>
  <c r="J779" i="2"/>
  <c r="J780" i="2"/>
  <c r="J781" i="2"/>
  <c r="J782" i="2"/>
  <c r="J783" i="2"/>
  <c r="J784" i="2"/>
  <c r="J785" i="2"/>
  <c r="J786" i="2"/>
  <c r="J787" i="2"/>
  <c r="J788" i="2"/>
  <c r="J789" i="2"/>
  <c r="J790" i="2"/>
  <c r="J791" i="2"/>
  <c r="J792" i="2"/>
  <c r="J793" i="2"/>
  <c r="J794" i="2"/>
  <c r="J795" i="2"/>
  <c r="J796" i="2"/>
  <c r="J797" i="2"/>
  <c r="J798" i="2"/>
  <c r="J799" i="2"/>
  <c r="J800" i="2"/>
  <c r="J801" i="2"/>
  <c r="J802" i="2"/>
  <c r="J803" i="2"/>
  <c r="J804" i="2"/>
  <c r="J805" i="2"/>
  <c r="J806" i="2"/>
  <c r="J807" i="2"/>
  <c r="J808" i="2"/>
  <c r="J809" i="2"/>
  <c r="J810" i="2"/>
  <c r="J811" i="2"/>
  <c r="J812" i="2"/>
  <c r="J813" i="2"/>
  <c r="J814" i="2"/>
  <c r="J815" i="2"/>
  <c r="J816" i="2"/>
  <c r="J817" i="2"/>
  <c r="J818" i="2"/>
  <c r="J819" i="2"/>
  <c r="J820" i="2"/>
  <c r="J821" i="2"/>
  <c r="J822" i="2"/>
  <c r="J823" i="2"/>
  <c r="J824" i="2"/>
  <c r="J825" i="2"/>
  <c r="J826" i="2"/>
  <c r="J827" i="2"/>
  <c r="J828" i="2"/>
  <c r="J829" i="2"/>
  <c r="J830" i="2"/>
  <c r="J831" i="2"/>
  <c r="J832" i="2"/>
  <c r="J833" i="2"/>
  <c r="J834" i="2"/>
  <c r="J835" i="2"/>
  <c r="J836" i="2"/>
  <c r="J837" i="2"/>
  <c r="J838" i="2"/>
  <c r="J839" i="2"/>
  <c r="J840" i="2"/>
  <c r="J841" i="2"/>
  <c r="J842" i="2"/>
  <c r="J843" i="2"/>
  <c r="J844" i="2"/>
  <c r="J845" i="2"/>
  <c r="J846" i="2"/>
  <c r="J847" i="2"/>
  <c r="J848" i="2"/>
  <c r="J849" i="2"/>
  <c r="J850" i="2"/>
  <c r="J851" i="2"/>
  <c r="J852" i="2"/>
  <c r="J853" i="2"/>
  <c r="J854" i="2"/>
  <c r="J855" i="2"/>
  <c r="J856" i="2"/>
  <c r="J857" i="2"/>
  <c r="J858" i="2"/>
  <c r="J859" i="2"/>
  <c r="J860" i="2"/>
  <c r="J861" i="2"/>
  <c r="J862" i="2"/>
  <c r="J863" i="2"/>
  <c r="J864" i="2"/>
  <c r="J865" i="2"/>
  <c r="J866" i="2"/>
  <c r="J867" i="2"/>
  <c r="J868" i="2"/>
  <c r="J869" i="2"/>
  <c r="J870" i="2"/>
  <c r="J871" i="2"/>
  <c r="J872" i="2"/>
  <c r="J873" i="2"/>
  <c r="J874" i="2"/>
  <c r="J875" i="2"/>
  <c r="J876" i="2"/>
  <c r="J877" i="2"/>
  <c r="J878" i="2"/>
  <c r="J879" i="2"/>
  <c r="J880" i="2"/>
  <c r="J881" i="2"/>
  <c r="J882" i="2"/>
  <c r="J883" i="2"/>
  <c r="J884" i="2"/>
  <c r="J885" i="2"/>
  <c r="J886" i="2"/>
  <c r="J887" i="2"/>
  <c r="J888" i="2"/>
  <c r="J889" i="2"/>
  <c r="J890" i="2"/>
  <c r="J891" i="2"/>
  <c r="J892" i="2"/>
  <c r="J893" i="2"/>
  <c r="J894" i="2"/>
  <c r="J895" i="2"/>
  <c r="J896" i="2"/>
  <c r="J897" i="2"/>
  <c r="J898" i="2"/>
  <c r="J899" i="2"/>
  <c r="J900" i="2"/>
  <c r="J901" i="2"/>
  <c r="J902" i="2"/>
  <c r="J903" i="2"/>
  <c r="J904" i="2"/>
  <c r="J905" i="2"/>
  <c r="J906" i="2"/>
  <c r="J907" i="2"/>
  <c r="J908" i="2"/>
  <c r="J909" i="2"/>
  <c r="J910" i="2"/>
  <c r="J911" i="2"/>
  <c r="J912" i="2"/>
  <c r="J913" i="2"/>
  <c r="J914" i="2"/>
  <c r="J915" i="2"/>
  <c r="J916" i="2"/>
  <c r="J917" i="2"/>
  <c r="J918" i="2"/>
  <c r="J919" i="2"/>
  <c r="J920" i="2"/>
  <c r="J921" i="2"/>
  <c r="J922" i="2"/>
  <c r="J923" i="2"/>
  <c r="J924" i="2"/>
  <c r="J925" i="2"/>
  <c r="J926" i="2"/>
  <c r="J927" i="2"/>
  <c r="J928" i="2"/>
  <c r="J929" i="2"/>
  <c r="J930" i="2"/>
  <c r="J931" i="2"/>
  <c r="J932" i="2"/>
  <c r="J933" i="2"/>
  <c r="J934" i="2"/>
  <c r="J935" i="2"/>
  <c r="J936" i="2"/>
  <c r="J937" i="2"/>
  <c r="J938" i="2"/>
  <c r="J939" i="2"/>
  <c r="J940" i="2"/>
  <c r="J941" i="2"/>
  <c r="J942" i="2"/>
  <c r="J943" i="2"/>
  <c r="J944" i="2"/>
  <c r="J945" i="2"/>
  <c r="J946" i="2"/>
  <c r="J947" i="2"/>
  <c r="J948" i="2"/>
  <c r="J949" i="2"/>
  <c r="J950" i="2"/>
  <c r="J951" i="2"/>
  <c r="J952" i="2"/>
  <c r="J953" i="2"/>
  <c r="J954" i="2"/>
  <c r="J955" i="2"/>
  <c r="J956" i="2"/>
  <c r="J957" i="2"/>
  <c r="J958" i="2"/>
  <c r="J959" i="2"/>
  <c r="J960" i="2"/>
  <c r="J961" i="2"/>
  <c r="J962" i="2"/>
  <c r="J963" i="2"/>
  <c r="J964" i="2"/>
  <c r="J965" i="2"/>
  <c r="J966" i="2"/>
  <c r="J967" i="2"/>
  <c r="J968" i="2"/>
  <c r="J969" i="2"/>
  <c r="J970" i="2"/>
  <c r="J971" i="2"/>
  <c r="J972" i="2"/>
  <c r="J973" i="2"/>
  <c r="J974" i="2"/>
  <c r="J975" i="2"/>
  <c r="J976" i="2"/>
  <c r="J977" i="2"/>
  <c r="J978" i="2"/>
  <c r="J979" i="2"/>
  <c r="J980" i="2"/>
  <c r="J981" i="2"/>
  <c r="J982" i="2"/>
  <c r="J983" i="2"/>
  <c r="J984" i="2"/>
  <c r="J985" i="2"/>
  <c r="J986" i="2"/>
  <c r="J987" i="2"/>
  <c r="J988" i="2"/>
  <c r="J989" i="2"/>
  <c r="J990" i="2"/>
  <c r="J991" i="2"/>
  <c r="J992" i="2"/>
  <c r="J993" i="2"/>
  <c r="J994" i="2"/>
  <c r="J995" i="2"/>
  <c r="J996" i="2"/>
  <c r="J997" i="2"/>
  <c r="J998" i="2"/>
  <c r="J999" i="2"/>
  <c r="J1000" i="2"/>
  <c r="J1001" i="2"/>
  <c r="J1002" i="2"/>
  <c r="J1003" i="2"/>
  <c r="J1004" i="2"/>
  <c r="J1005" i="2"/>
  <c r="J1006" i="2"/>
  <c r="J1007" i="2"/>
  <c r="J1008" i="2"/>
  <c r="J1009" i="2"/>
  <c r="J1010" i="2"/>
  <c r="J1011" i="2"/>
  <c r="J1012" i="2"/>
  <c r="J1013" i="2"/>
  <c r="J1014" i="2"/>
  <c r="J1015" i="2"/>
  <c r="J1016" i="2"/>
  <c r="J1017" i="2"/>
  <c r="J1018" i="2"/>
  <c r="J1019" i="2"/>
  <c r="J1020" i="2"/>
  <c r="J1021" i="2"/>
  <c r="J1022" i="2"/>
  <c r="J1023" i="2"/>
  <c r="J1024" i="2"/>
  <c r="J1025" i="2"/>
  <c r="J1026" i="2"/>
  <c r="J1027" i="2"/>
  <c r="J1028" i="2"/>
  <c r="J1029" i="2"/>
  <c r="J1030" i="2"/>
  <c r="J1031" i="2"/>
  <c r="J1032" i="2"/>
  <c r="J1033" i="2"/>
  <c r="J1034" i="2"/>
  <c r="J1035" i="2"/>
  <c r="J1036" i="2"/>
  <c r="J1037" i="2"/>
  <c r="J1038" i="2"/>
  <c r="J1039" i="2"/>
  <c r="J1040" i="2"/>
  <c r="J1041" i="2"/>
  <c r="J1042" i="2"/>
  <c r="J1043" i="2"/>
  <c r="J1044" i="2"/>
  <c r="J1045" i="2"/>
  <c r="J1046" i="2"/>
  <c r="J1047" i="2"/>
  <c r="J1048" i="2"/>
  <c r="J1049" i="2"/>
  <c r="J1050" i="2"/>
  <c r="J1051" i="2"/>
  <c r="J1052" i="2"/>
  <c r="J1053" i="2"/>
  <c r="J1054" i="2"/>
  <c r="J1055" i="2"/>
  <c r="J1056" i="2"/>
  <c r="J1057" i="2"/>
  <c r="J1058" i="2"/>
  <c r="J1059" i="2"/>
  <c r="J1060" i="2"/>
  <c r="J1061" i="2"/>
  <c r="J1062" i="2"/>
  <c r="J1063" i="2"/>
  <c r="J1064" i="2"/>
  <c r="J1065" i="2"/>
  <c r="J1066" i="2"/>
  <c r="J1067" i="2"/>
  <c r="J1068" i="2"/>
  <c r="J1069" i="2"/>
  <c r="J1070" i="2"/>
  <c r="J1071" i="2"/>
  <c r="J1072" i="2"/>
  <c r="J1073" i="2"/>
  <c r="J1074" i="2"/>
  <c r="J1075" i="2"/>
  <c r="J1076" i="2"/>
  <c r="J1077" i="2"/>
  <c r="J1078" i="2"/>
  <c r="J1079" i="2"/>
  <c r="J1080" i="2"/>
  <c r="J1081" i="2"/>
  <c r="J1082" i="2"/>
  <c r="J1083" i="2"/>
  <c r="J1084" i="2"/>
  <c r="J1085" i="2"/>
  <c r="J1086" i="2"/>
  <c r="J1087" i="2"/>
  <c r="J1088" i="2"/>
  <c r="J1089" i="2"/>
  <c r="J1090" i="2"/>
  <c r="J1091" i="2"/>
  <c r="J1092" i="2"/>
  <c r="J1093" i="2"/>
  <c r="J1094" i="2"/>
  <c r="J1095" i="2"/>
  <c r="J1096" i="2"/>
  <c r="J1097" i="2"/>
  <c r="J1098" i="2"/>
  <c r="J1099" i="2"/>
  <c r="J1100" i="2"/>
  <c r="J1101" i="2"/>
  <c r="J1102" i="2"/>
  <c r="J1103" i="2"/>
  <c r="J1104" i="2"/>
  <c r="J1105" i="2"/>
  <c r="J1106" i="2"/>
  <c r="J1107" i="2"/>
  <c r="J1108" i="2"/>
  <c r="J1109" i="2"/>
  <c r="J1110" i="2"/>
  <c r="J1111" i="2"/>
  <c r="J1112" i="2"/>
  <c r="J1113" i="2"/>
  <c r="J1114" i="2"/>
  <c r="J1115" i="2"/>
  <c r="J1116" i="2"/>
  <c r="J1117" i="2"/>
  <c r="J1118" i="2"/>
  <c r="J1119" i="2"/>
  <c r="J1120" i="2"/>
  <c r="J1121" i="2"/>
  <c r="J1122" i="2"/>
  <c r="J1123" i="2"/>
  <c r="J1124" i="2"/>
  <c r="J1125" i="2"/>
  <c r="J1126" i="2"/>
  <c r="J1127" i="2"/>
  <c r="J1128" i="2"/>
  <c r="J1129" i="2"/>
  <c r="J1130" i="2"/>
  <c r="J1131" i="2"/>
  <c r="J1132" i="2"/>
  <c r="J1133" i="2"/>
  <c r="J1134" i="2"/>
  <c r="J1135" i="2"/>
  <c r="J1136" i="2"/>
  <c r="J1137" i="2"/>
  <c r="J1138" i="2"/>
  <c r="J1139" i="2"/>
  <c r="J1140" i="2"/>
  <c r="J1141" i="2"/>
  <c r="J1142" i="2"/>
  <c r="J1143" i="2"/>
  <c r="J1144" i="2"/>
  <c r="J1145" i="2"/>
  <c r="J1146" i="2"/>
  <c r="J1147" i="2"/>
  <c r="J1148" i="2"/>
  <c r="J1149" i="2"/>
  <c r="J1150" i="2"/>
  <c r="J1151" i="2"/>
  <c r="J1152" i="2"/>
  <c r="J1153" i="2"/>
  <c r="J1154" i="2"/>
  <c r="J1155" i="2"/>
  <c r="J1156" i="2"/>
  <c r="J1157" i="2"/>
  <c r="J1158" i="2"/>
  <c r="J1159" i="2"/>
  <c r="J1160" i="2"/>
  <c r="J1161" i="2"/>
  <c r="J1162" i="2"/>
  <c r="J1163" i="2"/>
  <c r="J1164" i="2"/>
  <c r="J1165" i="2"/>
  <c r="J1166" i="2"/>
  <c r="J1167" i="2"/>
  <c r="J1168" i="2"/>
  <c r="J1169" i="2"/>
  <c r="J1170" i="2"/>
  <c r="J1171" i="2"/>
  <c r="J1172" i="2"/>
  <c r="J1173" i="2"/>
  <c r="J1174" i="2"/>
  <c r="J1175" i="2"/>
  <c r="J1176" i="2"/>
  <c r="J1177" i="2"/>
  <c r="J1178" i="2"/>
  <c r="J1179" i="2"/>
  <c r="J1180" i="2"/>
  <c r="J1181" i="2"/>
  <c r="J1182" i="2"/>
  <c r="J1183" i="2"/>
  <c r="J1184" i="2"/>
  <c r="J1185" i="2"/>
  <c r="J1186" i="2"/>
  <c r="J1187" i="2"/>
  <c r="J1188" i="2"/>
  <c r="J1189" i="2"/>
  <c r="J1190" i="2"/>
  <c r="J1191" i="2"/>
  <c r="J1192" i="2"/>
  <c r="J1193" i="2"/>
  <c r="J1194" i="2"/>
  <c r="J1195" i="2"/>
  <c r="J1196" i="2"/>
  <c r="J1197" i="2"/>
  <c r="J1198" i="2"/>
  <c r="J1199" i="2"/>
  <c r="J1200" i="2"/>
  <c r="J1201" i="2"/>
  <c r="J1202" i="2"/>
  <c r="J1203" i="2"/>
  <c r="J1204" i="2"/>
  <c r="J1205" i="2"/>
  <c r="J1206" i="2"/>
  <c r="J1207" i="2"/>
  <c r="J1208" i="2"/>
  <c r="J1209" i="2"/>
  <c r="J1210" i="2"/>
  <c r="J1211" i="2"/>
  <c r="J1212" i="2"/>
  <c r="J1213" i="2"/>
  <c r="J1214" i="2"/>
  <c r="J1215" i="2"/>
  <c r="J1216" i="2"/>
  <c r="J1217" i="2"/>
  <c r="J1218" i="2"/>
  <c r="J1219" i="2"/>
  <c r="J1220" i="2"/>
  <c r="J1221" i="2"/>
  <c r="J1222" i="2"/>
  <c r="J1223" i="2"/>
  <c r="J1224" i="2"/>
  <c r="J1225" i="2"/>
  <c r="J1226" i="2"/>
  <c r="J1227" i="2"/>
  <c r="J1228" i="2"/>
  <c r="J1229" i="2"/>
  <c r="J1230" i="2"/>
  <c r="J1231" i="2"/>
  <c r="J1232" i="2"/>
  <c r="J1233" i="2"/>
  <c r="J1234" i="2"/>
  <c r="J1235" i="2"/>
  <c r="J1236" i="2"/>
  <c r="J1237" i="2"/>
  <c r="J1238" i="2"/>
  <c r="J1239" i="2"/>
  <c r="J1240" i="2"/>
  <c r="J1241" i="2"/>
  <c r="J1242" i="2"/>
  <c r="J1243" i="2"/>
  <c r="J1244" i="2"/>
  <c r="J1245" i="2"/>
  <c r="J1246" i="2"/>
  <c r="J1247" i="2"/>
  <c r="J1248" i="2"/>
  <c r="J1249" i="2"/>
  <c r="J1250" i="2"/>
  <c r="J1251" i="2"/>
  <c r="J1252" i="2"/>
  <c r="J1253" i="2"/>
  <c r="J1254" i="2"/>
  <c r="J1255" i="2"/>
  <c r="J1256" i="2"/>
  <c r="J1257" i="2"/>
  <c r="J1258" i="2"/>
  <c r="J1259" i="2"/>
  <c r="J1260" i="2"/>
  <c r="J1261" i="2"/>
  <c r="J1262" i="2"/>
  <c r="J1263" i="2"/>
  <c r="J1264" i="2"/>
  <c r="J1265" i="2"/>
  <c r="J1266" i="2"/>
  <c r="J1267" i="2"/>
  <c r="J1268" i="2"/>
  <c r="J1269" i="2"/>
  <c r="J1270" i="2"/>
  <c r="J1271" i="2"/>
  <c r="J1272" i="2"/>
  <c r="J1273" i="2"/>
  <c r="J1274" i="2"/>
  <c r="J1275" i="2"/>
  <c r="J1276" i="2"/>
  <c r="J1277" i="2"/>
  <c r="J1278" i="2"/>
  <c r="J1279" i="2"/>
  <c r="J1280" i="2"/>
  <c r="J1281" i="2"/>
  <c r="J1282" i="2"/>
  <c r="J1283" i="2"/>
  <c r="J1284" i="2"/>
  <c r="J1285" i="2"/>
  <c r="J1286" i="2"/>
  <c r="J1287" i="2"/>
  <c r="J1288" i="2"/>
  <c r="J1289" i="2"/>
  <c r="J1290" i="2"/>
  <c r="J1291" i="2"/>
  <c r="J1292" i="2"/>
  <c r="J1293" i="2"/>
  <c r="J1294" i="2"/>
  <c r="J1295" i="2"/>
  <c r="J1296" i="2"/>
  <c r="J1297" i="2"/>
  <c r="J1298" i="2"/>
  <c r="J1299" i="2"/>
  <c r="J1300" i="2"/>
  <c r="J1301" i="2"/>
  <c r="J1302" i="2"/>
  <c r="J1303" i="2"/>
  <c r="J1304" i="2"/>
  <c r="J1305" i="2"/>
  <c r="J1306" i="2"/>
  <c r="J1307" i="2"/>
  <c r="J1308" i="2"/>
  <c r="J1309" i="2"/>
  <c r="J1310" i="2"/>
  <c r="J1311" i="2"/>
  <c r="J1312" i="2"/>
  <c r="J1313" i="2"/>
  <c r="J1314" i="2"/>
  <c r="J1315" i="2"/>
  <c r="J1316" i="2"/>
  <c r="J1317" i="2"/>
  <c r="J1318" i="2"/>
  <c r="J1319" i="2"/>
  <c r="J1320" i="2"/>
  <c r="J1321" i="2"/>
  <c r="J1322" i="2"/>
  <c r="J1323" i="2"/>
  <c r="J1324" i="2"/>
  <c r="J1325" i="2"/>
  <c r="J1326" i="2"/>
  <c r="J1327" i="2"/>
  <c r="J1328" i="2"/>
  <c r="J1329" i="2"/>
  <c r="J1330" i="2"/>
  <c r="J1331" i="2"/>
  <c r="J1332" i="2"/>
  <c r="J1333" i="2"/>
  <c r="J1334" i="2"/>
  <c r="J1335" i="2"/>
  <c r="J1336" i="2"/>
  <c r="J1337" i="2"/>
  <c r="J1338" i="2"/>
  <c r="J1339" i="2"/>
  <c r="J1340" i="2"/>
  <c r="J1341" i="2"/>
  <c r="J1342" i="2"/>
  <c r="J1343" i="2"/>
  <c r="J1344" i="2"/>
  <c r="J1345" i="2"/>
  <c r="J1346" i="2"/>
  <c r="J1347" i="2"/>
  <c r="J1348" i="2"/>
  <c r="J1349" i="2"/>
  <c r="J1350" i="2"/>
  <c r="J1351" i="2"/>
  <c r="J1352" i="2"/>
  <c r="J1353" i="2"/>
  <c r="J1354" i="2"/>
  <c r="J1355" i="2"/>
  <c r="J1356" i="2"/>
  <c r="J1357" i="2"/>
  <c r="J1358" i="2"/>
  <c r="J1359" i="2"/>
  <c r="J1360" i="2"/>
  <c r="J1361" i="2"/>
  <c r="J1362" i="2"/>
  <c r="J1363" i="2"/>
  <c r="J1364" i="2"/>
  <c r="J1365" i="2"/>
  <c r="J1366" i="2"/>
  <c r="J1367" i="2"/>
  <c r="J1368" i="2"/>
  <c r="J1369" i="2"/>
  <c r="J1370" i="2"/>
  <c r="J1371" i="2"/>
  <c r="J1372" i="2"/>
  <c r="J1373" i="2"/>
  <c r="J1374" i="2"/>
  <c r="J1375" i="2"/>
  <c r="J1376" i="2"/>
  <c r="J1377" i="2"/>
  <c r="J1378" i="2"/>
  <c r="J1379" i="2"/>
  <c r="J1380" i="2"/>
  <c r="J1381" i="2"/>
  <c r="J1382" i="2"/>
  <c r="J1383" i="2"/>
  <c r="J1384" i="2"/>
  <c r="J1385" i="2"/>
  <c r="J1386" i="2"/>
  <c r="J1387" i="2"/>
  <c r="J1388" i="2"/>
  <c r="J1389" i="2"/>
  <c r="J1390" i="2"/>
  <c r="J1391" i="2"/>
  <c r="J1392" i="2"/>
  <c r="J1393" i="2"/>
  <c r="J1394" i="2"/>
  <c r="J1395" i="2"/>
  <c r="J1396" i="2"/>
  <c r="J1397" i="2"/>
  <c r="J1398" i="2"/>
  <c r="J1399" i="2"/>
  <c r="J1400" i="2"/>
  <c r="J1401" i="2"/>
  <c r="J1402" i="2"/>
  <c r="J1403" i="2"/>
  <c r="J1404" i="2"/>
  <c r="J1405" i="2"/>
  <c r="J1406" i="2"/>
  <c r="J1407" i="2"/>
  <c r="J1408" i="2"/>
  <c r="J1409" i="2"/>
  <c r="J1410" i="2"/>
  <c r="J1411" i="2"/>
  <c r="J1412" i="2"/>
  <c r="J1413" i="2"/>
  <c r="J1414" i="2"/>
  <c r="J1415" i="2"/>
  <c r="J1416" i="2"/>
  <c r="J1417" i="2"/>
  <c r="J1418" i="2"/>
  <c r="J1419" i="2"/>
  <c r="J1420" i="2"/>
  <c r="J1421" i="2"/>
  <c r="J1422" i="2"/>
  <c r="J1423" i="2"/>
  <c r="J1424" i="2"/>
  <c r="J1425" i="2"/>
  <c r="J1426" i="2"/>
  <c r="J1427" i="2"/>
  <c r="J1428" i="2"/>
  <c r="J1429" i="2"/>
  <c r="J1430" i="2"/>
  <c r="J1431" i="2"/>
  <c r="J1432" i="2"/>
  <c r="J1433" i="2"/>
  <c r="J1434" i="2"/>
  <c r="J1435" i="2"/>
  <c r="J1436" i="2"/>
  <c r="J1437" i="2"/>
  <c r="J1438" i="2"/>
  <c r="J1439" i="2"/>
  <c r="J1440" i="2"/>
  <c r="J1441" i="2"/>
  <c r="J1442" i="2"/>
  <c r="J1443" i="2"/>
  <c r="J1444" i="2"/>
  <c r="J1445" i="2"/>
  <c r="J1446" i="2"/>
  <c r="J1447" i="2"/>
  <c r="J1448" i="2"/>
  <c r="J1449" i="2"/>
  <c r="J1450" i="2"/>
  <c r="J1451" i="2"/>
  <c r="J1452" i="2"/>
  <c r="J1453" i="2"/>
  <c r="J1454" i="2"/>
  <c r="J1455" i="2"/>
  <c r="J1456" i="2"/>
  <c r="J1457" i="2"/>
  <c r="J1458" i="2"/>
  <c r="J1459" i="2"/>
  <c r="J1460" i="2"/>
  <c r="J1461" i="2"/>
  <c r="J1462" i="2"/>
  <c r="J1463" i="2"/>
  <c r="J1464" i="2"/>
  <c r="J1465" i="2"/>
  <c r="J1466" i="2"/>
  <c r="J1467" i="2"/>
  <c r="J1468" i="2"/>
  <c r="J1469" i="2"/>
  <c r="J1470" i="2"/>
  <c r="J1471" i="2"/>
  <c r="J1472" i="2"/>
  <c r="J1473" i="2"/>
  <c r="J1474" i="2"/>
  <c r="J1475" i="2"/>
  <c r="J1476" i="2"/>
  <c r="J1477" i="2"/>
  <c r="J1478" i="2"/>
  <c r="J1479" i="2"/>
  <c r="J1480" i="2"/>
  <c r="J1481" i="2"/>
  <c r="J1482" i="2"/>
  <c r="J1483" i="2"/>
  <c r="J1484" i="2"/>
  <c r="J1485" i="2"/>
  <c r="J1486" i="2"/>
  <c r="J1487" i="2"/>
  <c r="J1488" i="2"/>
  <c r="J1489" i="2"/>
  <c r="J1490" i="2"/>
  <c r="J1491" i="2"/>
  <c r="J1492" i="2"/>
  <c r="J1493" i="2"/>
  <c r="J1494" i="2"/>
  <c r="J1495" i="2"/>
  <c r="J1496" i="2"/>
  <c r="J1497" i="2"/>
  <c r="J1498" i="2"/>
  <c r="J1499" i="2"/>
  <c r="J1500" i="2"/>
  <c r="J1501" i="2"/>
  <c r="J1502" i="2"/>
  <c r="J1503" i="2"/>
  <c r="J1504" i="2"/>
  <c r="J1505" i="2"/>
  <c r="J1506" i="2"/>
  <c r="J1507" i="2"/>
  <c r="J1508" i="2"/>
  <c r="J1509" i="2"/>
  <c r="J1510" i="2"/>
  <c r="J1511" i="2"/>
  <c r="J1512" i="2"/>
  <c r="J1513" i="2"/>
  <c r="J1514" i="2"/>
  <c r="J1515" i="2"/>
  <c r="J1516" i="2"/>
  <c r="J1517" i="2"/>
  <c r="J1518" i="2"/>
  <c r="J1519" i="2"/>
  <c r="J1520" i="2"/>
  <c r="J1521" i="2"/>
  <c r="J1522" i="2"/>
  <c r="J1523" i="2"/>
  <c r="J1524" i="2"/>
  <c r="J1525" i="2"/>
  <c r="J1526" i="2"/>
  <c r="J1527" i="2"/>
  <c r="J1528" i="2"/>
  <c r="J1529" i="2"/>
  <c r="J1530" i="2"/>
  <c r="J1531" i="2"/>
  <c r="J1532" i="2"/>
  <c r="J1533" i="2"/>
  <c r="J1534" i="2"/>
  <c r="J1535" i="2"/>
  <c r="J1536" i="2"/>
  <c r="J1537" i="2"/>
  <c r="J1538" i="2"/>
  <c r="J1539" i="2"/>
  <c r="J1540" i="2"/>
  <c r="J1541" i="2"/>
  <c r="J1542" i="2"/>
  <c r="J1543" i="2"/>
  <c r="J1544" i="2"/>
  <c r="J1545" i="2"/>
  <c r="J1546" i="2"/>
  <c r="J1547" i="2"/>
  <c r="J1548" i="2"/>
  <c r="J1549" i="2"/>
  <c r="J1550" i="2"/>
  <c r="J1551" i="2"/>
  <c r="J1552" i="2"/>
  <c r="J1553" i="2"/>
  <c r="J1554" i="2"/>
  <c r="J1555" i="2"/>
  <c r="J1556" i="2"/>
  <c r="J1557" i="2"/>
  <c r="J1558" i="2"/>
  <c r="J1559" i="2"/>
  <c r="J1560" i="2"/>
  <c r="J1561" i="2"/>
  <c r="J1562" i="2"/>
  <c r="J1563" i="2"/>
  <c r="J1564" i="2"/>
  <c r="J1565" i="2"/>
  <c r="J1566" i="2"/>
  <c r="J1567" i="2"/>
  <c r="J1568" i="2"/>
  <c r="J1569" i="2"/>
  <c r="J1570" i="2"/>
  <c r="J1571" i="2"/>
  <c r="J1572" i="2"/>
  <c r="J1573" i="2"/>
  <c r="J1574" i="2"/>
  <c r="J1575" i="2"/>
  <c r="J1576" i="2"/>
  <c r="J1577" i="2"/>
  <c r="J1578" i="2"/>
  <c r="J1579" i="2"/>
  <c r="J1580" i="2"/>
  <c r="J1581" i="2"/>
  <c r="J1582" i="2"/>
  <c r="J1583" i="2"/>
  <c r="J1584" i="2"/>
  <c r="J1585" i="2"/>
  <c r="J1586" i="2"/>
  <c r="J1587" i="2"/>
  <c r="J1588" i="2"/>
  <c r="J1589" i="2"/>
  <c r="J1590" i="2"/>
  <c r="J1591" i="2"/>
  <c r="J1592" i="2"/>
  <c r="J1593" i="2"/>
  <c r="J1594" i="2"/>
  <c r="J1595" i="2"/>
  <c r="J1596" i="2"/>
  <c r="J1597" i="2"/>
  <c r="J1598" i="2"/>
  <c r="J1599" i="2"/>
  <c r="J1600" i="2"/>
  <c r="J1601" i="2"/>
  <c r="J1602" i="2"/>
  <c r="J1603" i="2"/>
  <c r="J1604" i="2"/>
  <c r="J1605" i="2"/>
  <c r="J1606" i="2"/>
  <c r="J1607" i="2"/>
  <c r="J1608" i="2"/>
  <c r="J1609" i="2"/>
  <c r="J1610" i="2"/>
  <c r="J1611" i="2"/>
  <c r="J1612" i="2"/>
  <c r="J1613" i="2"/>
  <c r="J1614" i="2"/>
  <c r="J1615" i="2"/>
  <c r="J1616" i="2"/>
  <c r="J1617" i="2"/>
  <c r="J1618" i="2"/>
  <c r="J1619" i="2"/>
  <c r="J1620" i="2"/>
  <c r="J1621" i="2"/>
  <c r="J1622" i="2"/>
  <c r="J1623" i="2"/>
  <c r="J1624" i="2"/>
  <c r="J1625" i="2"/>
  <c r="J1626" i="2"/>
  <c r="J1627" i="2"/>
  <c r="J1628" i="2"/>
  <c r="J1629" i="2"/>
  <c r="J1630" i="2"/>
  <c r="J1631" i="2"/>
  <c r="J1632" i="2"/>
  <c r="J1633" i="2"/>
  <c r="J1634" i="2"/>
  <c r="J1635" i="2"/>
  <c r="J1636" i="2"/>
  <c r="J1637" i="2"/>
  <c r="J1638" i="2"/>
  <c r="J1639" i="2"/>
  <c r="J1640" i="2"/>
  <c r="J1641" i="2"/>
  <c r="J1642" i="2"/>
  <c r="J1643" i="2"/>
  <c r="J1644" i="2"/>
  <c r="J1645" i="2"/>
  <c r="J1646" i="2"/>
  <c r="J1647" i="2"/>
  <c r="J1648" i="2"/>
  <c r="J1649" i="2"/>
  <c r="J1650" i="2"/>
  <c r="J1651" i="2"/>
  <c r="J1652" i="2"/>
  <c r="J1653" i="2"/>
  <c r="J1654" i="2"/>
  <c r="J1655" i="2"/>
  <c r="J1656" i="2"/>
  <c r="J1657" i="2"/>
  <c r="J1658" i="2"/>
  <c r="J1659" i="2"/>
  <c r="J1660" i="2"/>
  <c r="J1661" i="2"/>
  <c r="J1662" i="2"/>
  <c r="J1663" i="2"/>
  <c r="J1664" i="2"/>
  <c r="J1665" i="2"/>
  <c r="J1666" i="2"/>
  <c r="J1667" i="2"/>
  <c r="J1668" i="2"/>
  <c r="J1669" i="2"/>
  <c r="J1670" i="2"/>
  <c r="J1671" i="2"/>
  <c r="J1672" i="2"/>
  <c r="J1673" i="2"/>
  <c r="J1674" i="2"/>
  <c r="J1675" i="2"/>
  <c r="J1676" i="2"/>
  <c r="J1677" i="2"/>
  <c r="J1678" i="2"/>
  <c r="J1679" i="2"/>
  <c r="J1680" i="2"/>
  <c r="J1681" i="2"/>
  <c r="J1682" i="2"/>
  <c r="J1683" i="2"/>
  <c r="J1684" i="2"/>
  <c r="J1685" i="2"/>
  <c r="J1686" i="2"/>
  <c r="J1687" i="2"/>
  <c r="J1688" i="2"/>
  <c r="J1689" i="2"/>
  <c r="J1690" i="2"/>
  <c r="J1691" i="2"/>
  <c r="J1692" i="2"/>
  <c r="J1693" i="2"/>
  <c r="J1694" i="2"/>
  <c r="J1695" i="2"/>
  <c r="J1696" i="2"/>
  <c r="J1697" i="2"/>
  <c r="J1698" i="2"/>
  <c r="J1699" i="2"/>
  <c r="J1700" i="2"/>
  <c r="J1701" i="2"/>
  <c r="J1702" i="2"/>
  <c r="J1703" i="2"/>
  <c r="J1704" i="2"/>
  <c r="J1705" i="2"/>
  <c r="J1706" i="2"/>
  <c r="J1707" i="2"/>
  <c r="J1708" i="2"/>
  <c r="J1709" i="2"/>
  <c r="J1710" i="2"/>
  <c r="J1711" i="2"/>
  <c r="J1712" i="2"/>
  <c r="J1713" i="2"/>
  <c r="J1714" i="2"/>
  <c r="J1715" i="2"/>
  <c r="J1716" i="2"/>
  <c r="J1717" i="2"/>
  <c r="J1718" i="2"/>
  <c r="J1719" i="2"/>
  <c r="J1720" i="2"/>
  <c r="J1721" i="2"/>
  <c r="J1722" i="2"/>
  <c r="J1723" i="2"/>
  <c r="J1724" i="2"/>
  <c r="J1725" i="2"/>
  <c r="J1726" i="2"/>
  <c r="J1727" i="2"/>
  <c r="J1728" i="2"/>
  <c r="J1729" i="2"/>
  <c r="J1730" i="2"/>
  <c r="J1731" i="2"/>
  <c r="J1732" i="2"/>
  <c r="J1733" i="2"/>
  <c r="J1734" i="2"/>
  <c r="J1735" i="2"/>
  <c r="J1736" i="2"/>
  <c r="J1737" i="2"/>
  <c r="J1738" i="2"/>
  <c r="J1739" i="2"/>
  <c r="J1740" i="2"/>
  <c r="J1741" i="2"/>
  <c r="J1742" i="2"/>
  <c r="J1743" i="2"/>
  <c r="J1744" i="2"/>
  <c r="J1745" i="2"/>
  <c r="J1746" i="2"/>
  <c r="J1747" i="2"/>
  <c r="J1748" i="2"/>
  <c r="J1749" i="2"/>
  <c r="J1750" i="2"/>
  <c r="J1751" i="2"/>
  <c r="J1752" i="2"/>
  <c r="J1753" i="2"/>
  <c r="J1754" i="2"/>
  <c r="J1755" i="2"/>
  <c r="J1756" i="2"/>
  <c r="J1757" i="2"/>
  <c r="J1758" i="2"/>
  <c r="J1759" i="2"/>
  <c r="J1760" i="2"/>
  <c r="J1761" i="2"/>
  <c r="J1762" i="2"/>
  <c r="J1763" i="2"/>
  <c r="J1764" i="2"/>
  <c r="J1765" i="2"/>
  <c r="J1766" i="2"/>
  <c r="J1767" i="2"/>
  <c r="J1768" i="2"/>
  <c r="J1769" i="2"/>
  <c r="J1770" i="2"/>
  <c r="J1771" i="2"/>
  <c r="J1772" i="2"/>
  <c r="J1773" i="2"/>
  <c r="J1774" i="2"/>
  <c r="J1775" i="2"/>
  <c r="J1776" i="2"/>
  <c r="J1777" i="2"/>
  <c r="J1778" i="2"/>
  <c r="J1779" i="2"/>
  <c r="J1780" i="2"/>
  <c r="J1781" i="2"/>
  <c r="J1782" i="2"/>
  <c r="J1783" i="2"/>
  <c r="J1784" i="2"/>
  <c r="J1785" i="2"/>
  <c r="J1786" i="2"/>
  <c r="J1787" i="2"/>
  <c r="J1788" i="2"/>
  <c r="J1789" i="2"/>
  <c r="J1790" i="2"/>
  <c r="J1791" i="2"/>
  <c r="J1792" i="2"/>
  <c r="J1793" i="2"/>
  <c r="J1794" i="2"/>
  <c r="J1795" i="2"/>
  <c r="J1796" i="2"/>
  <c r="J1797" i="2"/>
  <c r="J1798" i="2"/>
  <c r="J1799" i="2"/>
  <c r="J1800" i="2"/>
  <c r="J1801" i="2"/>
  <c r="J1802" i="2"/>
  <c r="J1803" i="2"/>
  <c r="J1804" i="2"/>
  <c r="J1805" i="2"/>
  <c r="J1806" i="2"/>
  <c r="J1807" i="2"/>
  <c r="J1808" i="2"/>
  <c r="J1809" i="2"/>
  <c r="J1810" i="2"/>
  <c r="J1811" i="2"/>
  <c r="J1812" i="2"/>
  <c r="J1813" i="2"/>
  <c r="J1814" i="2"/>
  <c r="J1815" i="2"/>
  <c r="J1816" i="2"/>
  <c r="J1817" i="2"/>
  <c r="J1818" i="2"/>
  <c r="J1819" i="2"/>
  <c r="J1820" i="2"/>
  <c r="J1821" i="2"/>
  <c r="J1822" i="2"/>
  <c r="J1823" i="2"/>
  <c r="J1824" i="2"/>
  <c r="J1825" i="2"/>
  <c r="J1826" i="2"/>
  <c r="J1827" i="2"/>
  <c r="J1828" i="2"/>
  <c r="J1829" i="2"/>
  <c r="J1830" i="2"/>
  <c r="J1831" i="2"/>
  <c r="J1832" i="2"/>
  <c r="J1833" i="2"/>
  <c r="J1834" i="2"/>
  <c r="J1835" i="2"/>
  <c r="J1836" i="2"/>
  <c r="J1837" i="2"/>
  <c r="J1838" i="2"/>
  <c r="J1839" i="2"/>
  <c r="J1840" i="2"/>
  <c r="J1841" i="2"/>
  <c r="J1842" i="2"/>
  <c r="J1843" i="2"/>
  <c r="J1844" i="2"/>
  <c r="J1845" i="2"/>
  <c r="J1846" i="2"/>
  <c r="J1847" i="2"/>
  <c r="J1848" i="2"/>
  <c r="J1849" i="2"/>
  <c r="J1850" i="2"/>
  <c r="J1851" i="2"/>
  <c r="J1852" i="2"/>
  <c r="J1853" i="2"/>
  <c r="J1854" i="2"/>
  <c r="J1855" i="2"/>
  <c r="J1856" i="2"/>
  <c r="J1857" i="2"/>
  <c r="J1858" i="2"/>
  <c r="J1859" i="2"/>
  <c r="J1860" i="2"/>
  <c r="J1861" i="2"/>
  <c r="J1862" i="2"/>
  <c r="J1863" i="2"/>
  <c r="J1864" i="2"/>
  <c r="J1865" i="2"/>
  <c r="J1866" i="2"/>
  <c r="J1867" i="2"/>
  <c r="J1868" i="2"/>
  <c r="J1869" i="2"/>
  <c r="J1870" i="2"/>
  <c r="J1871" i="2"/>
  <c r="J1872" i="2"/>
  <c r="J1873" i="2"/>
  <c r="J1874" i="2"/>
  <c r="J1875" i="2"/>
  <c r="J1876" i="2"/>
  <c r="J1877" i="2"/>
  <c r="J1878" i="2"/>
  <c r="J1879" i="2"/>
  <c r="J1880" i="2"/>
  <c r="J1881" i="2"/>
  <c r="J1882" i="2"/>
  <c r="J1883" i="2"/>
  <c r="J1884" i="2"/>
  <c r="J1885" i="2"/>
  <c r="J1886" i="2"/>
  <c r="J1887" i="2"/>
  <c r="J1888" i="2"/>
  <c r="J1889" i="2"/>
  <c r="J1890" i="2"/>
  <c r="J1891" i="2"/>
  <c r="J1892" i="2"/>
  <c r="J1893" i="2"/>
  <c r="J1894" i="2"/>
  <c r="J1895" i="2"/>
  <c r="J1896" i="2"/>
  <c r="J1897" i="2"/>
  <c r="J1898" i="2"/>
  <c r="J1899" i="2"/>
  <c r="J1900" i="2"/>
  <c r="J1901" i="2"/>
  <c r="J1902" i="2"/>
  <c r="J1903" i="2"/>
  <c r="J1904" i="2"/>
  <c r="J1905" i="2"/>
  <c r="J1906" i="2"/>
  <c r="J1907" i="2"/>
  <c r="J1908" i="2"/>
  <c r="J1909" i="2"/>
  <c r="J1910" i="2"/>
  <c r="J1911" i="2"/>
  <c r="J1912" i="2"/>
  <c r="J1913" i="2"/>
  <c r="J1914" i="2"/>
  <c r="J1915" i="2"/>
  <c r="J1916" i="2"/>
  <c r="J1917" i="2"/>
  <c r="J1918" i="2"/>
  <c r="J1919" i="2"/>
  <c r="J1920" i="2"/>
  <c r="J1921" i="2"/>
  <c r="J1922" i="2"/>
  <c r="J1923" i="2"/>
  <c r="J1924" i="2"/>
  <c r="J1925" i="2"/>
  <c r="J1926" i="2"/>
  <c r="J1927" i="2"/>
  <c r="J1928" i="2"/>
  <c r="J1929" i="2"/>
  <c r="J1930" i="2"/>
  <c r="J1931" i="2"/>
  <c r="J1932" i="2"/>
  <c r="J1933" i="2"/>
  <c r="J1934" i="2"/>
  <c r="J1935" i="2"/>
  <c r="J1936" i="2"/>
  <c r="J1937" i="2"/>
  <c r="J1938" i="2"/>
  <c r="J1939" i="2"/>
  <c r="J1940" i="2"/>
  <c r="J1941" i="2"/>
  <c r="J1942" i="2"/>
  <c r="J1943" i="2"/>
  <c r="J1944" i="2"/>
  <c r="J1945" i="2"/>
  <c r="J1946" i="2"/>
  <c r="J1947" i="2"/>
  <c r="J1948" i="2"/>
  <c r="J1949" i="2"/>
  <c r="J1950" i="2"/>
  <c r="J1951" i="2"/>
  <c r="J1952" i="2"/>
  <c r="J1953" i="2"/>
  <c r="J1954" i="2"/>
  <c r="J1955" i="2"/>
  <c r="J1956" i="2"/>
  <c r="J1957" i="2"/>
  <c r="J1958" i="2"/>
  <c r="J1959" i="2"/>
  <c r="J1960" i="2"/>
  <c r="J1961" i="2"/>
  <c r="J1962" i="2"/>
  <c r="J1963" i="2"/>
  <c r="J1964" i="2"/>
  <c r="J1965" i="2"/>
  <c r="J1966" i="2"/>
  <c r="J1967" i="2"/>
  <c r="J1968" i="2"/>
  <c r="J1969" i="2"/>
  <c r="J1970" i="2"/>
  <c r="J1971" i="2"/>
  <c r="J1972" i="2"/>
  <c r="J1973" i="2"/>
  <c r="J1974" i="2"/>
  <c r="J1975" i="2"/>
  <c r="J1976" i="2"/>
  <c r="J1977" i="2"/>
  <c r="J1978" i="2"/>
  <c r="J1979" i="2"/>
  <c r="J1980" i="2"/>
  <c r="J1981" i="2"/>
  <c r="J1982" i="2"/>
  <c r="J1983" i="2"/>
  <c r="J1984" i="2"/>
  <c r="J1985" i="2"/>
  <c r="J1986" i="2"/>
  <c r="J1987" i="2"/>
  <c r="J1988" i="2"/>
  <c r="J1989" i="2"/>
  <c r="J1990" i="2"/>
  <c r="J1991" i="2"/>
  <c r="J1992" i="2"/>
  <c r="J1993" i="2"/>
  <c r="J1994" i="2"/>
  <c r="J1995" i="2"/>
  <c r="J1996" i="2"/>
  <c r="J1997" i="2"/>
  <c r="J1998" i="2"/>
  <c r="J1999" i="2"/>
  <c r="J2000" i="2"/>
  <c r="J2001" i="2"/>
  <c r="J2002" i="2"/>
  <c r="J2003" i="2"/>
  <c r="J2004" i="2"/>
  <c r="J2005" i="2"/>
  <c r="J2006" i="2"/>
  <c r="J2007" i="2"/>
  <c r="J2008" i="2"/>
  <c r="J2009" i="2"/>
  <c r="J2010" i="2"/>
  <c r="J2011" i="2"/>
  <c r="J2012" i="2"/>
  <c r="J2013" i="2"/>
  <c r="J2014" i="2"/>
  <c r="J2015" i="2"/>
  <c r="J2016" i="2"/>
  <c r="J2017" i="2"/>
  <c r="J2018" i="2"/>
  <c r="J2019" i="2"/>
  <c r="J2020" i="2"/>
  <c r="J2021" i="2"/>
  <c r="J2022" i="2"/>
  <c r="J2023" i="2"/>
  <c r="J2024" i="2"/>
  <c r="J2025" i="2"/>
  <c r="J2026" i="2"/>
  <c r="J2027" i="2"/>
  <c r="J2028" i="2"/>
  <c r="J2029" i="2"/>
  <c r="J2030" i="2"/>
  <c r="J2031" i="2"/>
  <c r="J2032" i="2"/>
  <c r="J2033" i="2"/>
  <c r="J2034" i="2"/>
  <c r="J2035" i="2"/>
  <c r="J2036" i="2"/>
  <c r="J2037" i="2"/>
  <c r="J2038" i="2"/>
  <c r="J2039" i="2"/>
  <c r="J2040" i="2"/>
  <c r="J2041" i="2"/>
  <c r="J2042" i="2"/>
  <c r="J2043" i="2"/>
  <c r="J2044" i="2"/>
  <c r="J2045" i="2"/>
  <c r="J2046" i="2"/>
  <c r="J2047" i="2"/>
  <c r="J2048" i="2"/>
  <c r="J2049" i="2"/>
  <c r="J2050" i="2"/>
  <c r="J2051" i="2"/>
  <c r="J2052" i="2"/>
  <c r="J2053" i="2"/>
  <c r="J2054" i="2"/>
  <c r="J2055" i="2"/>
  <c r="J2056" i="2"/>
  <c r="J2057" i="2"/>
  <c r="J2058" i="2"/>
  <c r="J2059" i="2"/>
  <c r="J2060" i="2"/>
  <c r="J2061" i="2"/>
  <c r="J2062" i="2"/>
  <c r="J2063" i="2"/>
  <c r="J2064" i="2"/>
  <c r="J2065" i="2"/>
  <c r="J2066" i="2"/>
  <c r="J2067" i="2"/>
  <c r="J2068" i="2"/>
  <c r="J2069" i="2"/>
  <c r="J2070" i="2"/>
  <c r="J2071" i="2"/>
  <c r="J2072" i="2"/>
  <c r="J2073" i="2"/>
  <c r="J2074" i="2"/>
  <c r="J2075" i="2"/>
  <c r="J2076" i="2"/>
  <c r="J2077" i="2"/>
  <c r="J2078" i="2"/>
  <c r="J2079" i="2"/>
  <c r="J2080" i="2"/>
  <c r="J2081" i="2"/>
  <c r="J2082" i="2"/>
  <c r="J2083" i="2"/>
  <c r="J2084" i="2"/>
  <c r="J2085" i="2"/>
  <c r="J2086" i="2"/>
  <c r="J2087" i="2"/>
  <c r="J2088" i="2"/>
  <c r="J2089" i="2"/>
  <c r="J2090" i="2"/>
  <c r="J2091" i="2"/>
  <c r="J2092" i="2"/>
  <c r="J2093" i="2"/>
  <c r="J2094" i="2"/>
  <c r="J2095" i="2"/>
  <c r="J2096" i="2"/>
  <c r="J2097" i="2"/>
  <c r="J2098" i="2"/>
  <c r="J2099" i="2"/>
  <c r="J2100" i="2"/>
  <c r="J2101" i="2"/>
  <c r="J2102" i="2"/>
  <c r="J2103" i="2"/>
  <c r="J2104" i="2"/>
  <c r="J2105" i="2"/>
  <c r="J2106" i="2"/>
  <c r="J2107" i="2"/>
  <c r="J2108" i="2"/>
  <c r="J2109" i="2"/>
  <c r="J2110" i="2"/>
  <c r="J2111" i="2"/>
  <c r="J2112" i="2"/>
  <c r="J2113" i="2"/>
  <c r="J2114" i="2"/>
  <c r="J2115" i="2"/>
  <c r="J2116" i="2"/>
  <c r="J2117" i="2"/>
  <c r="J2118" i="2"/>
  <c r="J2119" i="2"/>
  <c r="J2120" i="2"/>
  <c r="J2121" i="2"/>
  <c r="J2122" i="2"/>
  <c r="J2123" i="2"/>
  <c r="J2124" i="2"/>
  <c r="J2125" i="2"/>
  <c r="J2126" i="2"/>
  <c r="J2127" i="2"/>
  <c r="J2128" i="2"/>
  <c r="J2129" i="2"/>
  <c r="J2130" i="2"/>
  <c r="J2131" i="2"/>
  <c r="J2132" i="2"/>
  <c r="J2133" i="2"/>
  <c r="J2134" i="2"/>
  <c r="J2135" i="2"/>
  <c r="J2136" i="2"/>
  <c r="J2137" i="2"/>
  <c r="J2138" i="2"/>
  <c r="J2139" i="2"/>
  <c r="J2140" i="2"/>
  <c r="J2141" i="2"/>
  <c r="J2142" i="2"/>
  <c r="J2143" i="2"/>
  <c r="J2144" i="2"/>
  <c r="J2145" i="2"/>
  <c r="J2146" i="2"/>
  <c r="J2147" i="2"/>
  <c r="J2148" i="2"/>
  <c r="J2149" i="2"/>
  <c r="J2150" i="2"/>
  <c r="J2151" i="2"/>
  <c r="J2152" i="2"/>
  <c r="J2153" i="2"/>
  <c r="J2154" i="2"/>
  <c r="J2155" i="2"/>
  <c r="J2156" i="2"/>
  <c r="J2157" i="2"/>
  <c r="J2158" i="2"/>
  <c r="J2159" i="2"/>
  <c r="J2160" i="2"/>
  <c r="J2161" i="2"/>
  <c r="J2162" i="2"/>
  <c r="J2163" i="2"/>
  <c r="J2164" i="2"/>
  <c r="J2165" i="2"/>
  <c r="J2166" i="2"/>
  <c r="J2167" i="2"/>
  <c r="J2168" i="2"/>
  <c r="J2169" i="2"/>
  <c r="J2170" i="2"/>
  <c r="J2171" i="2"/>
  <c r="J2172" i="2"/>
  <c r="J2173" i="2"/>
  <c r="J2174" i="2"/>
  <c r="J2175" i="2"/>
  <c r="J2176" i="2"/>
  <c r="J2177" i="2"/>
  <c r="J2178" i="2"/>
  <c r="J2179" i="2"/>
  <c r="J2180" i="2"/>
  <c r="J2181" i="2"/>
  <c r="J2182" i="2"/>
  <c r="J2183" i="2"/>
  <c r="J2184" i="2"/>
  <c r="J2185" i="2"/>
  <c r="J2186" i="2"/>
  <c r="J2187" i="2"/>
  <c r="J2188" i="2"/>
  <c r="J2189" i="2"/>
  <c r="J2190" i="2"/>
  <c r="J2191" i="2"/>
  <c r="J2192" i="2"/>
  <c r="J2193" i="2"/>
  <c r="J2194" i="2"/>
  <c r="J2195" i="2"/>
  <c r="J2196" i="2"/>
  <c r="J2197" i="2"/>
  <c r="J2198" i="2"/>
  <c r="J2199" i="2"/>
  <c r="J2200" i="2"/>
  <c r="J2201" i="2"/>
  <c r="J2202" i="2"/>
  <c r="J2203" i="2"/>
  <c r="J2204" i="2"/>
  <c r="J2205" i="2"/>
  <c r="J2206" i="2"/>
  <c r="J2207" i="2"/>
  <c r="J2208" i="2"/>
  <c r="J2209" i="2"/>
  <c r="J2210" i="2"/>
  <c r="J2211" i="2"/>
  <c r="J2212" i="2"/>
  <c r="J2213" i="2"/>
  <c r="J2214" i="2"/>
  <c r="J2215" i="2"/>
  <c r="J2216" i="2"/>
  <c r="J2217" i="2"/>
  <c r="J2218" i="2"/>
  <c r="J2219" i="2"/>
  <c r="J2220" i="2"/>
  <c r="J2221" i="2"/>
  <c r="J2222" i="2"/>
  <c r="J2223" i="2"/>
  <c r="J2224" i="2"/>
  <c r="J2225" i="2"/>
  <c r="J2226" i="2"/>
  <c r="J2227" i="2"/>
  <c r="J2228" i="2"/>
  <c r="J2229" i="2"/>
  <c r="J2230" i="2"/>
  <c r="J2231" i="2"/>
  <c r="J2232" i="2"/>
  <c r="J2233" i="2"/>
  <c r="J2234" i="2"/>
  <c r="J2235" i="2"/>
  <c r="J2236" i="2"/>
  <c r="J2237" i="2"/>
  <c r="J2238" i="2"/>
  <c r="J2239" i="2"/>
  <c r="J2240" i="2"/>
  <c r="J2241" i="2"/>
  <c r="J2242" i="2"/>
  <c r="J2243" i="2"/>
  <c r="J2244" i="2"/>
  <c r="J2245" i="2"/>
  <c r="J2246" i="2"/>
  <c r="J2247" i="2"/>
  <c r="J2248" i="2"/>
  <c r="J2249" i="2"/>
  <c r="J2250" i="2"/>
  <c r="J2251" i="2"/>
  <c r="J2252" i="2"/>
  <c r="J2253" i="2"/>
  <c r="J2254" i="2"/>
  <c r="J2255" i="2"/>
  <c r="J2256" i="2"/>
  <c r="J2257" i="2"/>
  <c r="J2258" i="2"/>
  <c r="J2259" i="2"/>
  <c r="J2260" i="2"/>
  <c r="J2261" i="2"/>
  <c r="J2262" i="2"/>
  <c r="J2263" i="2"/>
  <c r="J2264" i="2"/>
  <c r="J2265" i="2"/>
  <c r="J2266" i="2"/>
  <c r="J2267" i="2"/>
  <c r="J2268" i="2"/>
  <c r="J2269" i="2"/>
  <c r="J2270" i="2"/>
  <c r="J2271" i="2"/>
  <c r="J2272" i="2"/>
  <c r="J2273" i="2"/>
  <c r="J2274" i="2"/>
  <c r="J2275" i="2"/>
  <c r="J2276" i="2"/>
  <c r="J2277" i="2"/>
  <c r="J2278" i="2"/>
  <c r="J2279" i="2"/>
  <c r="J2280" i="2"/>
  <c r="J2281" i="2"/>
  <c r="J2282" i="2"/>
  <c r="J2283" i="2"/>
  <c r="J2284" i="2"/>
  <c r="J2285" i="2"/>
  <c r="J2286" i="2"/>
  <c r="J2287" i="2"/>
  <c r="J2288" i="2"/>
  <c r="J2289" i="2"/>
  <c r="J2290" i="2"/>
  <c r="J2291" i="2"/>
  <c r="J2292" i="2"/>
  <c r="J2293" i="2"/>
  <c r="J2294" i="2"/>
  <c r="J2295" i="2"/>
  <c r="J2296" i="2"/>
  <c r="J2297" i="2"/>
  <c r="J2298" i="2"/>
  <c r="J2299" i="2"/>
  <c r="J2300" i="2"/>
  <c r="J2301" i="2"/>
  <c r="J2302" i="2"/>
  <c r="J2303" i="2"/>
  <c r="J2304" i="2"/>
  <c r="K62" i="1" l="1"/>
  <c r="O32" i="1" s="1"/>
  <c r="N18" i="1"/>
  <c r="Q32" i="1" l="1"/>
</calcChain>
</file>

<file path=xl/sharedStrings.xml><?xml version="1.0" encoding="utf-8"?>
<sst xmlns="http://schemas.openxmlformats.org/spreadsheetml/2006/main" count="15109" uniqueCount="4905">
  <si>
    <t xml:space="preserve">Numéro de dossier </t>
  </si>
  <si>
    <t>Identité du patient</t>
  </si>
  <si>
    <t xml:space="preserve">Age </t>
  </si>
  <si>
    <t>Nature de l'affection</t>
  </si>
  <si>
    <t>Type d'intervention</t>
  </si>
  <si>
    <r>
      <rPr>
        <sz val="10"/>
        <color theme="1"/>
        <rFont val="Arial"/>
        <family val="2"/>
      </rPr>
      <t>Sexe</t>
    </r>
    <r>
      <rPr>
        <sz val="11"/>
        <color theme="1"/>
        <rFont val="Calibri"/>
        <family val="2"/>
        <scheme val="minor"/>
      </rPr>
      <t xml:space="preserve"> </t>
    </r>
  </si>
  <si>
    <t>Commentaires Médicaux</t>
  </si>
  <si>
    <t>Analyses Biologiques</t>
  </si>
  <si>
    <t>Soins infirmiers</t>
  </si>
  <si>
    <t>Appareillages</t>
  </si>
  <si>
    <t>Durée</t>
  </si>
  <si>
    <t>Résidence de santé</t>
  </si>
  <si>
    <t xml:space="preserve">Hôtel </t>
  </si>
  <si>
    <t>Hébergement familial</t>
  </si>
  <si>
    <t>SI / Réa</t>
  </si>
  <si>
    <t>Chambre d'hospitalistion</t>
  </si>
  <si>
    <t xml:space="preserve">FORMULAIRE DEVIS </t>
  </si>
  <si>
    <t>Total</t>
  </si>
  <si>
    <t xml:space="preserve">Prix Unitaire </t>
  </si>
  <si>
    <t>ACT_COD</t>
  </si>
  <si>
    <t>ACT_DES</t>
  </si>
  <si>
    <t>NAT_DES</t>
  </si>
  <si>
    <t>TIT_DES</t>
  </si>
  <si>
    <t>CHP_DES</t>
  </si>
  <si>
    <t>ART_DES</t>
  </si>
  <si>
    <t>LET_COD</t>
  </si>
  <si>
    <t>COT_ACTM</t>
  </si>
  <si>
    <t>COT_REA</t>
  </si>
  <si>
    <t>BAB000030</t>
  </si>
  <si>
    <t>- APPOSITION ET GRATTAGE</t>
  </si>
  <si>
    <t>ANALYSES BIOLOGIQUES</t>
  </si>
  <si>
    <t>I -   ANATOMIE CYTOLOGIE PATHOLOGIQUES</t>
  </si>
  <si>
    <t>I.1- Cytologie :</t>
  </si>
  <si>
    <t>P</t>
  </si>
  <si>
    <t>BAC040030</t>
  </si>
  <si>
    <t xml:space="preserve"> - RESECTION ENDOSCOPIQUE, PROSTATIQUE OU VESICALE</t>
  </si>
  <si>
    <t xml:space="preserve">I.2- HISTOPATHOLOGIE : </t>
  </si>
  <si>
    <t>I.2.4- Exérèse et résection de lésions :</t>
  </si>
  <si>
    <t>BAC050020</t>
  </si>
  <si>
    <t xml:space="preserve"> - POUR LES ORGANES PAIRS, UNE COTATION PAR COTE</t>
  </si>
  <si>
    <t>I.2.5- Pièces opératoires :</t>
  </si>
  <si>
    <t>BAC050030</t>
  </si>
  <si>
    <t xml:space="preserve"> - D'UNE PIECE OPERATOIRE COMPLEXE (COMPORTANT L'ABLATION TOTALE OU PARTIELLE D؟ORGANES DE VOISINAGE)..</t>
  </si>
  <si>
    <t>BAC070020</t>
  </si>
  <si>
    <t xml:space="preserve"> - EXAMEN DU PLACENTA COMPLET AVEC CORDON ET MEMBRANES</t>
  </si>
  <si>
    <t>I.2.7- F؟tus / Placenta :</t>
  </si>
  <si>
    <t>BAC070030</t>
  </si>
  <si>
    <t xml:space="preserve"> - EXAMEN DU PLACENTA COMPLET AVEC CORDON, MEMBRANES ET F؟TUS</t>
  </si>
  <si>
    <t>BBB010010</t>
  </si>
  <si>
    <t xml:space="preserve"> - RECHERCHE DE BAAR</t>
  </si>
  <si>
    <t>II - MICROBIOLOGIE</t>
  </si>
  <si>
    <t>II.1 - Bactériologie clinique</t>
  </si>
  <si>
    <t xml:space="preserve">II.1.1 - Par Produit pathologique.      </t>
  </si>
  <si>
    <t>B</t>
  </si>
  <si>
    <t>BBB010020</t>
  </si>
  <si>
    <t xml:space="preserve"> - LEUCOCYTURIE</t>
  </si>
  <si>
    <t>BBB010021</t>
  </si>
  <si>
    <t xml:space="preserve"> - AMIBIASE</t>
  </si>
  <si>
    <t>BBB010022</t>
  </si>
  <si>
    <t xml:space="preserve"> - BAERMANN (ANGUILLULES)</t>
  </si>
  <si>
    <t>BBB010023</t>
  </si>
  <si>
    <t xml:space="preserve"> - BILHARZIES</t>
  </si>
  <si>
    <t>BBB010024</t>
  </si>
  <si>
    <t xml:space="preserve"> - RECHERCHE BK CULTURE + ATB</t>
  </si>
  <si>
    <t>BBB010025</t>
  </si>
  <si>
    <t xml:space="preserve"> - BK EXAMEN DIRECT</t>
  </si>
  <si>
    <t>BBB010026</t>
  </si>
  <si>
    <t xml:space="preserve"> - BRUCELLOSE (SERODIAGNOSTIC DE WRIGHT AND ROSE BENGALE)</t>
  </si>
  <si>
    <t>BBB010027</t>
  </si>
  <si>
    <t xml:space="preserve"> - BW/TPHA-VDRL</t>
  </si>
  <si>
    <t>BBB010028</t>
  </si>
  <si>
    <t xml:space="preserve"> - COQUELUCHE</t>
  </si>
  <si>
    <t>BBB010029</t>
  </si>
  <si>
    <t xml:space="preserve"> - ECBU</t>
  </si>
  <si>
    <t>BBB010030</t>
  </si>
  <si>
    <t xml:space="preserve"> - HLM (COMPTE D'ADDIS)</t>
  </si>
  <si>
    <t>BBB010031</t>
  </si>
  <si>
    <t xml:space="preserve"> - EXPECTORATIONS</t>
  </si>
  <si>
    <t>BBB010032</t>
  </si>
  <si>
    <t xml:space="preserve"> - FROTIS CERVICAL DE DEPISTAGE</t>
  </si>
  <si>
    <t>BBB010035</t>
  </si>
  <si>
    <t xml:space="preserve"> - GONOCOQUE PU, PCV (CULTURE BACTERIOLOGIQUE)</t>
  </si>
  <si>
    <t>BBB010036</t>
  </si>
  <si>
    <t xml:space="preserve"> - GONOCOQUE PU, PCV, URINES (LCR)</t>
  </si>
  <si>
    <t>BBB010037</t>
  </si>
  <si>
    <t xml:space="preserve"> - GORGE (BACTERIOLOGIE)</t>
  </si>
  <si>
    <t>BBB010038</t>
  </si>
  <si>
    <t xml:space="preserve"> - HELICOBACTER PYLORI TITRATION</t>
  </si>
  <si>
    <t>BBB010039</t>
  </si>
  <si>
    <t xml:space="preserve"> - HEMOCULTURE</t>
  </si>
  <si>
    <t>BBB010040</t>
  </si>
  <si>
    <t xml:space="preserve"> - PUS</t>
  </si>
  <si>
    <t>BBB010041</t>
  </si>
  <si>
    <t xml:space="preserve"> - SERODIAGNOSTIC DE WRIGHT ET ROSE BENGALE BURULI</t>
  </si>
  <si>
    <t xml:space="preserve"> - SERODIAGNOSTIC DE WRIGHT ET ROSE BENGALE BURULI (EXAMEN DIRECT + CULTURE)</t>
  </si>
  <si>
    <t>BBB010042</t>
  </si>
  <si>
    <t xml:space="preserve"> - SERODIAGNOSTIC DE WRIGHT ET ROSE BENGALE BURULI (PCR)</t>
  </si>
  <si>
    <t>BBB010043</t>
  </si>
  <si>
    <t xml:space="preserve"> - COPROCULTURE</t>
  </si>
  <si>
    <t>BBB010080</t>
  </si>
  <si>
    <t xml:space="preserve"> - PU</t>
  </si>
  <si>
    <t>BBB010090</t>
  </si>
  <si>
    <t xml:space="preserve"> - PCV</t>
  </si>
  <si>
    <t>BBB010120</t>
  </si>
  <si>
    <t xml:space="preserve"> - EXAMEN CYTOLOGIQUE (NUMERATION ET FORMULE LEUCOCYTAIRES)</t>
  </si>
  <si>
    <t>BBB010140</t>
  </si>
  <si>
    <t xml:space="preserve"> - RECHERCHE D'ANTIGENE BACTERIEN SOLUBLE</t>
  </si>
  <si>
    <t>BBB020010</t>
  </si>
  <si>
    <t xml:space="preserve"> - EXAMEN MICROSCOPIQUE + CULTURE SUR 2 TUBES AU MOINS (PAR PRELEVEMENT)</t>
  </si>
  <si>
    <t>II.1.2 - Par examen</t>
  </si>
  <si>
    <t>BBB020050</t>
  </si>
  <si>
    <t xml:space="preserve"> - RECHERCHE DE BK PAR PCR</t>
  </si>
  <si>
    <t>BBB020090</t>
  </si>
  <si>
    <t xml:space="preserve"> - RECHERCHE DE MYCOPLASMES + ATB</t>
  </si>
  <si>
    <t>BBB020110</t>
  </si>
  <si>
    <t xml:space="preserve"> - RECHERCHE DIRECTE DE CHLAMYDIAE PAR TECHNIQUE IMMUNOLOGIQUE</t>
  </si>
  <si>
    <t>BBB020120</t>
  </si>
  <si>
    <t xml:space="preserve"> - RECHERCHE ET IDENTIFICATION DE CHLAMYDIA TRACHOMATIS PAR PCR</t>
  </si>
  <si>
    <t>BBB020130</t>
  </si>
  <si>
    <t xml:space="preserve"> - RECHERCHE ET IDENTIFICATION D'HELICOBACTER PYLORI</t>
  </si>
  <si>
    <t>BBC000010</t>
  </si>
  <si>
    <t xml:space="preserve"> - ANTISTREPTOLYSINE O (ASLO)</t>
  </si>
  <si>
    <t xml:space="preserve">II.2 - Sérologie bactérienne   </t>
  </si>
  <si>
    <t>BBC000020</t>
  </si>
  <si>
    <t xml:space="preserve"> - ANTISTREPTODORNASE (ASDOR)</t>
  </si>
  <si>
    <t>BBC000080</t>
  </si>
  <si>
    <t xml:space="preserve"> - TRACHOMATIS (IGG ET IGM ET/OU IGA)</t>
  </si>
  <si>
    <t>BBC000130</t>
  </si>
  <si>
    <t xml:space="preserve"> - MYCOPLASMA PNEUMONIAE</t>
  </si>
  <si>
    <t>BBC000170</t>
  </si>
  <si>
    <t xml:space="preserve"> - SALMONELLOSES : SERODIAGNOSTIC DE WIDAL</t>
  </si>
  <si>
    <t>BBD000220</t>
  </si>
  <si>
    <t xml:space="preserve"> - GENOTYPAGE HCV</t>
  </si>
  <si>
    <t>II.3 - virologie :</t>
  </si>
  <si>
    <t>BBD000230</t>
  </si>
  <si>
    <t xml:space="preserve"> - DETERMINATION DE LA CHARGE VIRALE (QUALITATIVE+QUANTITATIVE)</t>
  </si>
  <si>
    <t>BBE000340</t>
  </si>
  <si>
    <t xml:space="preserve"> - AG HBS</t>
  </si>
  <si>
    <t>II.4 - sérologie virale :</t>
  </si>
  <si>
    <t>BBE000350</t>
  </si>
  <si>
    <t xml:space="preserve"> - AC ANTI-HBS</t>
  </si>
  <si>
    <t>BBE000360</t>
  </si>
  <si>
    <t xml:space="preserve"> - AC ANTI-HBC</t>
  </si>
  <si>
    <t>BBE000370</t>
  </si>
  <si>
    <t xml:space="preserve"> - AC ANTI-HBC IGM</t>
  </si>
  <si>
    <t>BBE000380</t>
  </si>
  <si>
    <t xml:space="preserve"> - AG HBE</t>
  </si>
  <si>
    <t>BBE000390</t>
  </si>
  <si>
    <t xml:space="preserve"> - AC ANTI-HBE</t>
  </si>
  <si>
    <t>BBE000400</t>
  </si>
  <si>
    <t xml:space="preserve"> - AC ANTI-HCV </t>
  </si>
  <si>
    <t>BBE000420</t>
  </si>
  <si>
    <t xml:space="preserve"> - AG DELTA</t>
  </si>
  <si>
    <t>BBE000421</t>
  </si>
  <si>
    <t xml:space="preserve"> - CHARGE VIRALE DNA HEPATITE B</t>
  </si>
  <si>
    <t>V - HEMATOLOGIE</t>
  </si>
  <si>
    <t>V.3- IMMUNO HEMATOLOGIE</t>
  </si>
  <si>
    <t>BBE000422</t>
  </si>
  <si>
    <t xml:space="preserve"> - CHARGE VIRALE HEPATITE C</t>
  </si>
  <si>
    <t>BBE000423</t>
  </si>
  <si>
    <t xml:space="preserve"> - CHARGE VIRALE HIV</t>
  </si>
  <si>
    <t>BBE000424</t>
  </si>
  <si>
    <t xml:space="preserve"> - CHARGE VIRALE VHB</t>
  </si>
  <si>
    <t>BBE000425</t>
  </si>
  <si>
    <t xml:space="preserve"> - CMV CHARGE VIRALE</t>
  </si>
  <si>
    <t>BBE000426</t>
  </si>
  <si>
    <t xml:space="preserve"> - HLA B27 AG</t>
  </si>
  <si>
    <t>BBE000427</t>
  </si>
  <si>
    <t xml:space="preserve"> - HUMAN PAPILLOMA VIRUS</t>
  </si>
  <si>
    <t>BBE000428</t>
  </si>
  <si>
    <t xml:space="preserve"> - HERPES (RECHERCHE PAR PCR)</t>
  </si>
  <si>
    <t>BBE000429</t>
  </si>
  <si>
    <t xml:space="preserve"> - HERPES VIRUS SIMPLEX I IGM</t>
  </si>
  <si>
    <t>BBE000430</t>
  </si>
  <si>
    <t xml:space="preserve"> - HERPES SIMPLEX I ET II</t>
  </si>
  <si>
    <t>BBE000431</t>
  </si>
  <si>
    <t xml:space="preserve"> - HERPES VIRUS SIMPLEX I IGG ET IGM</t>
  </si>
  <si>
    <t>BBE000432</t>
  </si>
  <si>
    <t xml:space="preserve"> - HERPES VIRUS SIMPLEX II  IGG</t>
  </si>
  <si>
    <t>BBE000433</t>
  </si>
  <si>
    <t xml:space="preserve"> - EPSTEIN BARR VIRUS (IGG + VCA, IGG + EBNA)</t>
  </si>
  <si>
    <t>BBE000434</t>
  </si>
  <si>
    <t xml:space="preserve"> -HERPES VIRUS SIMPLEX II IGG ET IGM</t>
  </si>
  <si>
    <t>BBE000435</t>
  </si>
  <si>
    <t xml:space="preserve"> - AC ANTI HIV 1 &amp; 2 + AG VIDAS</t>
  </si>
  <si>
    <t>BBE000436</t>
  </si>
  <si>
    <t xml:space="preserve"> - HIV, GENOTYPE DE RESIST AUX ARV</t>
  </si>
  <si>
    <t>BBE000437</t>
  </si>
  <si>
    <t xml:space="preserve"> - HIV, WESTERN BLOT</t>
  </si>
  <si>
    <t>BBE000500</t>
  </si>
  <si>
    <t xml:space="preserve"> - AC ANTI HIV 1+ 2 + SOUS TYPE 0 PAR ELISA</t>
  </si>
  <si>
    <t>BBE000510</t>
  </si>
  <si>
    <t xml:space="preserve"> - TOXO IGG/IGM</t>
  </si>
  <si>
    <t>BBB000520</t>
  </si>
  <si>
    <t xml:space="preserve"> - RUBEOLE IGG</t>
  </si>
  <si>
    <t>BBE000530</t>
  </si>
  <si>
    <t xml:space="preserve"> - RUBEOLE IGM</t>
  </si>
  <si>
    <t>BBE000531</t>
  </si>
  <si>
    <t xml:space="preserve"> - CHLAMYDIA IGG</t>
  </si>
  <si>
    <t>BBE000532</t>
  </si>
  <si>
    <t xml:space="preserve"> - CHLAMYDIA IGA</t>
  </si>
  <si>
    <t>BBE000533</t>
  </si>
  <si>
    <t xml:space="preserve"> - MONONUCLEOSE INFECTIEUSE (MNI)</t>
  </si>
  <si>
    <t>BBE000534</t>
  </si>
  <si>
    <t xml:space="preserve"> - GENOTYPE HCV</t>
  </si>
  <si>
    <t>BBE000535</t>
  </si>
  <si>
    <t xml:space="preserve"> - CHLAMYDIA TRACHOMATIS  IGA + IGG + IGM</t>
  </si>
  <si>
    <t>BBE000536</t>
  </si>
  <si>
    <t xml:space="preserve"> - CHLAMYDIAE (RECHERCHE AG) PAR PCR</t>
  </si>
  <si>
    <t>BBE000537</t>
  </si>
  <si>
    <t xml:space="preserve"> - CHLAMYDIA TRACHOMATIS IGG + IGM</t>
  </si>
  <si>
    <t>BCB000010</t>
  </si>
  <si>
    <t xml:space="preserve"> - ACETYLCHOLINESTERASE</t>
  </si>
  <si>
    <t>III - BIOCHIMIE CLINIQUE</t>
  </si>
  <si>
    <t>III.1- ECHANTILLON : SANG</t>
  </si>
  <si>
    <t>BCB000090</t>
  </si>
  <si>
    <t xml:space="preserve"> - ACIDE URIQUE</t>
  </si>
  <si>
    <t>BCB000091</t>
  </si>
  <si>
    <t xml:space="preserve"> - ACIDE VANYL-MANDELIQUE (VMA)</t>
  </si>
  <si>
    <t>BCB000160</t>
  </si>
  <si>
    <t xml:space="preserve"> - ACTH : HORMONE ADRENOCORTICOTROPE</t>
  </si>
  <si>
    <t>BCB000170</t>
  </si>
  <si>
    <t xml:space="preserve"> - ADH : HORMONE ANTIDIURETIQUE</t>
  </si>
  <si>
    <t>BCB000180</t>
  </si>
  <si>
    <t xml:space="preserve"> - ADRENALINE + NORADRENALINE + DOPAMINE CEI</t>
  </si>
  <si>
    <t>BCB000190</t>
  </si>
  <si>
    <t xml:space="preserve"> - ADRENALINE + NORADRENALINE + DOPAMINE HPLC</t>
  </si>
  <si>
    <t>BCB000200</t>
  </si>
  <si>
    <t xml:space="preserve"> - ALANINE AMINOTRANSFERASE (ALAT)</t>
  </si>
  <si>
    <t>BCB000092</t>
  </si>
  <si>
    <t xml:space="preserve"> - ALBUMINE</t>
  </si>
  <si>
    <t>BCB000230</t>
  </si>
  <si>
    <t xml:space="preserve"> - ALDOLASE</t>
  </si>
  <si>
    <t>BCB000240</t>
  </si>
  <si>
    <t xml:space="preserve"> - ALDOSTERONE</t>
  </si>
  <si>
    <t>BCB000250</t>
  </si>
  <si>
    <t xml:space="preserve"> - ALPHA-FOETO PROTEINE (AFP)</t>
  </si>
  <si>
    <t>BCB000093</t>
  </si>
  <si>
    <t xml:space="preserve"> - ALPHA 2 MACROGLOBULINE</t>
  </si>
  <si>
    <t>BCB000300</t>
  </si>
  <si>
    <t xml:space="preserve"> - AMYLASE</t>
  </si>
  <si>
    <t>BCB000310</t>
  </si>
  <si>
    <t xml:space="preserve"> - ANDROSTENEDIOL</t>
  </si>
  <si>
    <t>BCB000320</t>
  </si>
  <si>
    <t xml:space="preserve"> - ANDROSTENEDIONE (DELTA-4)</t>
  </si>
  <si>
    <t>BCB000330</t>
  </si>
  <si>
    <t xml:space="preserve"> - ANGIOTENSINE II</t>
  </si>
  <si>
    <t>BCB000094</t>
  </si>
  <si>
    <t xml:space="preserve"> - ANTITHROMBINE III</t>
  </si>
  <si>
    <t>BCB000340</t>
  </si>
  <si>
    <t xml:space="preserve"> - CA 125</t>
  </si>
  <si>
    <t>BCB000370</t>
  </si>
  <si>
    <t xml:space="preserve"> - CA15-3</t>
  </si>
  <si>
    <t>BCB000380</t>
  </si>
  <si>
    <t xml:space="preserve"> - CA19-9</t>
  </si>
  <si>
    <t>BCB000390</t>
  </si>
  <si>
    <t xml:space="preserve"> - ANTIGENE CARCINO-EMBRYONNAIRE (ACE)</t>
  </si>
  <si>
    <t>BCB000410</t>
  </si>
  <si>
    <t xml:space="preserve"> - PSA TOTAL</t>
  </si>
  <si>
    <t>BCB000420</t>
  </si>
  <si>
    <t xml:space="preserve"> - PSA LIBRE</t>
  </si>
  <si>
    <t>BCB000430</t>
  </si>
  <si>
    <t xml:space="preserve"> - APOLIPOPROTEÏNE A1</t>
  </si>
  <si>
    <t>BCB000440</t>
  </si>
  <si>
    <t xml:space="preserve"> - APOLIPOPROTEÏNE B</t>
  </si>
  <si>
    <t>BCB000450</t>
  </si>
  <si>
    <t xml:space="preserve"> - ASPARTATE AMINOTRANSFERASE (ASAT)</t>
  </si>
  <si>
    <t>BCB000460</t>
  </si>
  <si>
    <t xml:space="preserve"> - BETA 2 MICROGLOBULINE</t>
  </si>
  <si>
    <t>BCB000461</t>
  </si>
  <si>
    <t xml:space="preserve"> -  DOSAGE DES BETA HCG PLASMATIQUE</t>
  </si>
  <si>
    <t>BCB000470</t>
  </si>
  <si>
    <t xml:space="preserve"> - BICARBONATES OU CO2 TOTAL (RESERVE ALCALINE)</t>
  </si>
  <si>
    <t>BCB000480</t>
  </si>
  <si>
    <t xml:space="preserve"> - BILIRUBINE CONJUGUEE (DIRECTE)</t>
  </si>
  <si>
    <t>BCB000490</t>
  </si>
  <si>
    <t xml:space="preserve"> - BILIRUBINE TOTALE</t>
  </si>
  <si>
    <t>BCB000500</t>
  </si>
  <si>
    <t xml:space="preserve"> - BILIRUBINE TOTALE + CONJUGUEE</t>
  </si>
  <si>
    <t>BCB000510</t>
  </si>
  <si>
    <t xml:space="preserve"> - CALCITONINE</t>
  </si>
  <si>
    <t>BCB000520</t>
  </si>
  <si>
    <t xml:space="preserve"> - CALCIUM</t>
  </si>
  <si>
    <t>BCB000530</t>
  </si>
  <si>
    <t xml:space="preserve"> - CALCIUM IONISE</t>
  </si>
  <si>
    <t>BCB000095</t>
  </si>
  <si>
    <t xml:space="preserve"> - CAPACITE FIXATION DU FER</t>
  </si>
  <si>
    <t>BCB000560</t>
  </si>
  <si>
    <t xml:space="preserve"> - CERULEOPLASMINE</t>
  </si>
  <si>
    <t>BCB000096</t>
  </si>
  <si>
    <t xml:space="preserve"> - CHOLESTEROL HDL</t>
  </si>
  <si>
    <t>BCB000600</t>
  </si>
  <si>
    <t xml:space="preserve"> - CHOLESTEROL LDL</t>
  </si>
  <si>
    <t>BCB000610</t>
  </si>
  <si>
    <t xml:space="preserve"> - CHOLESTEROL LIBRE</t>
  </si>
  <si>
    <t>BCB000630</t>
  </si>
  <si>
    <t xml:space="preserve"> - CHOLESTEROL TOTAL</t>
  </si>
  <si>
    <t>BCB000650</t>
  </si>
  <si>
    <t xml:space="preserve"> - COMPLEMENT C3</t>
  </si>
  <si>
    <t>BCB000660</t>
  </si>
  <si>
    <t xml:space="preserve"> - COMPLEMENT C4</t>
  </si>
  <si>
    <t>BCB000097</t>
  </si>
  <si>
    <t xml:space="preserve"> - COOMBS DIRECT</t>
  </si>
  <si>
    <t>BCB000098</t>
  </si>
  <si>
    <t xml:space="preserve"> - COOMBS INDIRECT</t>
  </si>
  <si>
    <t>BCB000680</t>
  </si>
  <si>
    <t xml:space="preserve"> - CORTISOL</t>
  </si>
  <si>
    <t>BCK000010</t>
  </si>
  <si>
    <t xml:space="preserve"> - CLAIRANCE DE LA CREATININE SERIQUE</t>
  </si>
  <si>
    <t>BCC000174</t>
  </si>
  <si>
    <t xml:space="preserve"> - CLEARANCE CREATININE URINAIRE</t>
  </si>
  <si>
    <t>III.2 - ECHANTILLON : URINES</t>
  </si>
  <si>
    <t>BCB000700</t>
  </si>
  <si>
    <t xml:space="preserve"> - CREATINE KINASE (CK)</t>
  </si>
  <si>
    <t>BCB000710</t>
  </si>
  <si>
    <t xml:space="preserve"> - CREATINE KINASE MB (CK-MB)</t>
  </si>
  <si>
    <t>BCB000099</t>
  </si>
  <si>
    <t xml:space="preserve"> - D-DIMERE</t>
  </si>
  <si>
    <t>BCB000790</t>
  </si>
  <si>
    <t xml:space="preserve"> - DEHYDROEPIANDROSTERONE (DHEA)</t>
  </si>
  <si>
    <t>BCB000800</t>
  </si>
  <si>
    <t xml:space="preserve"> - DEHYDROEPIANDROSTERONE SULFATE (DHEAS)</t>
  </si>
  <si>
    <t>BCB000870</t>
  </si>
  <si>
    <t xml:space="preserve"> - ELECTROHORESE HEMOGLOBINE</t>
  </si>
  <si>
    <t>BCB000880</t>
  </si>
  <si>
    <t xml:space="preserve"> - ELECTROPHORESE DES LIPOPROTEINES</t>
  </si>
  <si>
    <t>BCB000890</t>
  </si>
  <si>
    <t xml:space="preserve"> - ELECTROPHORESE DES PROTEINES SERIQUES</t>
  </si>
  <si>
    <t>BCB000900</t>
  </si>
  <si>
    <t xml:space="preserve"> - ENZYME DE CONVERSION</t>
  </si>
  <si>
    <t>BCB000920</t>
  </si>
  <si>
    <t xml:space="preserve"> - ESTRADIOL</t>
  </si>
  <si>
    <t>BCB000921</t>
  </si>
  <si>
    <t xml:space="preserve"> - FACTEUR RHUMATOIDE</t>
  </si>
  <si>
    <t>BCB000922</t>
  </si>
  <si>
    <t xml:space="preserve"> - FER SERIQUE</t>
  </si>
  <si>
    <t>BCB000950</t>
  </si>
  <si>
    <t xml:space="preserve"> - FER + CAPACITE DE FIXATION ET COEFFICIENT DE SATURATION</t>
  </si>
  <si>
    <t>BCB000951</t>
  </si>
  <si>
    <t xml:space="preserve"> - FERRITINE GLYCOLYSEE</t>
  </si>
  <si>
    <t>BCB000960</t>
  </si>
  <si>
    <t xml:space="preserve"> - FERRITINE</t>
  </si>
  <si>
    <t>BCB000100</t>
  </si>
  <si>
    <t xml:space="preserve"> - FIBRINE</t>
  </si>
  <si>
    <t>BCB000970</t>
  </si>
  <si>
    <t xml:space="preserve"> - FIBRINOGENE</t>
  </si>
  <si>
    <t>BCB000990</t>
  </si>
  <si>
    <t xml:space="preserve"> - FOLATES GLOBULAIRES</t>
  </si>
  <si>
    <t>BCB001020</t>
  </si>
  <si>
    <t xml:space="preserve"> - FSH : HORMONE FOLLICULOSTIMULANTE</t>
  </si>
  <si>
    <t>BCB001050</t>
  </si>
  <si>
    <t xml:space="preserve"> - GAMMA GLUTAMYL TRANSFERASE (GGT)</t>
  </si>
  <si>
    <t>BCB001080</t>
  </si>
  <si>
    <t xml:space="preserve"> - GH (STH) : HORMONE SOMATOTROPE)</t>
  </si>
  <si>
    <t>BCB001100</t>
  </si>
  <si>
    <t xml:space="preserve"> - GLUCOSE -6-PHOSPHATE DESHYDROGENASE (G6PD)</t>
  </si>
  <si>
    <t>BCB001110</t>
  </si>
  <si>
    <t xml:space="preserve"> - GLYCEMIE A JEUN</t>
  </si>
  <si>
    <t>BCB001120</t>
  </si>
  <si>
    <t xml:space="preserve"> - GLYCEMIE POST-PRANDIAL</t>
  </si>
  <si>
    <t>BCB001150</t>
  </si>
  <si>
    <t xml:space="preserve"> - GLYCOPROTEINE ACIDE GPA (OROSOMUCOIDE)</t>
  </si>
  <si>
    <t>BCB001170</t>
  </si>
  <si>
    <t xml:space="preserve"> - GONADOLIBERINE (LH-RH)</t>
  </si>
  <si>
    <t>BCB001180</t>
  </si>
  <si>
    <t xml:space="preserve"> - HAPTOGLOBINE</t>
  </si>
  <si>
    <t>BCB001210</t>
  </si>
  <si>
    <t xml:space="preserve"> - HEMOGLOBINE GLYQUEE (HB A1C)</t>
  </si>
  <si>
    <t>BCB000102</t>
  </si>
  <si>
    <t xml:space="preserve"> - HYPERGLYCEMIE PROVOQUE (HGPO)</t>
  </si>
  <si>
    <t>BCB001290</t>
  </si>
  <si>
    <t xml:space="preserve"> - IMMUNOGLOBULINES A (IGA)</t>
  </si>
  <si>
    <t>BCB001300</t>
  </si>
  <si>
    <t xml:space="preserve"> - IMMUNOGLOBULINES E SPECIFIQUES</t>
  </si>
  <si>
    <t>BCB001310</t>
  </si>
  <si>
    <t xml:space="preserve"> - IMMUNOGLOBULINES E TOTALES</t>
  </si>
  <si>
    <t>BCB000103</t>
  </si>
  <si>
    <t xml:space="preserve"> - IMMUNOGLOBULINE IGF1 (SOMATOMEDINE)</t>
  </si>
  <si>
    <t>BCB001320</t>
  </si>
  <si>
    <t xml:space="preserve"> - IMMUNOGLOBULINES G (IGG)</t>
  </si>
  <si>
    <t>BCB001330</t>
  </si>
  <si>
    <t xml:space="preserve"> - IMMUNOGLOBULINES M (IGM)</t>
  </si>
  <si>
    <t>BCB001350</t>
  </si>
  <si>
    <t xml:space="preserve"> - INHIBINE</t>
  </si>
  <si>
    <t>BCB001351</t>
  </si>
  <si>
    <t xml:space="preserve"> - IONOGRAMME SIMPLE</t>
  </si>
  <si>
    <t>BCB001380</t>
  </si>
  <si>
    <t xml:space="preserve"> - IONOGRAMME :NA + K + CL + RESERVE ALCALINE + PROTIDES</t>
  </si>
  <si>
    <t>BCB001400</t>
  </si>
  <si>
    <t xml:space="preserve"> - LH : HORMONE LUTEINISANTE</t>
  </si>
  <si>
    <t>BCB001410</t>
  </si>
  <si>
    <t xml:space="preserve"> - LACTATE DESHYDROGENASE (LDH)</t>
  </si>
  <si>
    <t>BCB001450</t>
  </si>
  <si>
    <t xml:space="preserve"> - LIPASE</t>
  </si>
  <si>
    <t>BCB000104</t>
  </si>
  <si>
    <t xml:space="preserve"> - LIPIDE TOTAUX</t>
  </si>
  <si>
    <t>BCB001470</t>
  </si>
  <si>
    <t xml:space="preserve"> - LITHIUM</t>
  </si>
  <si>
    <t>BCB001480</t>
  </si>
  <si>
    <t xml:space="preserve"> - LITHIUM GLOBULAIRE</t>
  </si>
  <si>
    <t>BCB001490</t>
  </si>
  <si>
    <t xml:space="preserve"> - MAGNESIUM GLOBULAIRE</t>
  </si>
  <si>
    <t>BCB001500</t>
  </si>
  <si>
    <t xml:space="preserve"> - MAGNESIUM PLASMATIQUE</t>
  </si>
  <si>
    <t>BCB001550</t>
  </si>
  <si>
    <t xml:space="preserve"> - MYOGLOBINE</t>
  </si>
  <si>
    <t>BCB001590</t>
  </si>
  <si>
    <t xml:space="preserve"> - OROSOMUCOIDE</t>
  </si>
  <si>
    <t>BCB000105</t>
  </si>
  <si>
    <t xml:space="preserve"> - 17 BETA OESTRADIOL</t>
  </si>
  <si>
    <t>BCB000106</t>
  </si>
  <si>
    <t xml:space="preserve"> - 17 CETOSTEROIDES</t>
  </si>
  <si>
    <t>BCB000107</t>
  </si>
  <si>
    <t xml:space="preserve"> - HORMONE ANTI-MULLERIENNE (AMH)</t>
  </si>
  <si>
    <t>BCB000108</t>
  </si>
  <si>
    <t xml:space="preserve"> - GONADOLIBERINE HYPOTHALAMIQUE GNRH (HGH)</t>
  </si>
  <si>
    <t>BCB000109</t>
  </si>
  <si>
    <t xml:space="preserve"> - OESTRADIOL</t>
  </si>
  <si>
    <t>BCB001620</t>
  </si>
  <si>
    <t xml:space="preserve"> - PARATHORMONE (PTH)</t>
  </si>
  <si>
    <t>BCB001630</t>
  </si>
  <si>
    <t xml:space="preserve"> - PEPTIDE C</t>
  </si>
  <si>
    <t>BCB000110</t>
  </si>
  <si>
    <t xml:space="preserve"> - PHADIATOP (ALLERGIE RESPIRATOIRE)</t>
  </si>
  <si>
    <t>BCB001710</t>
  </si>
  <si>
    <t xml:space="preserve"> - PHOSPHATASES ALCALINES</t>
  </si>
  <si>
    <t>BCB001740</t>
  </si>
  <si>
    <t xml:space="preserve"> - PHOSPHORE</t>
  </si>
  <si>
    <t>BCB000111</t>
  </si>
  <si>
    <t xml:space="preserve"> - PROCALCITONINE</t>
  </si>
  <si>
    <t>BCB000112</t>
  </si>
  <si>
    <t xml:space="preserve"> - PRODUIT DE DEGRADATION DU FIBRINOGENE (PDF)</t>
  </si>
  <si>
    <t>BCB001790</t>
  </si>
  <si>
    <t xml:space="preserve"> - PROGESTERONE</t>
  </si>
  <si>
    <t>BCB001791</t>
  </si>
  <si>
    <t xml:space="preserve"> - TESTOTERONE FEMME</t>
  </si>
  <si>
    <t>BCB001792</t>
  </si>
  <si>
    <t xml:space="preserve"> - TESTOTERONE HOMME</t>
  </si>
  <si>
    <t>BCB001800</t>
  </si>
  <si>
    <t xml:space="preserve"> - PROGESTERONE17-OH</t>
  </si>
  <si>
    <t>BCB001810</t>
  </si>
  <si>
    <t xml:space="preserve"> - PROLACTINE</t>
  </si>
  <si>
    <t>BCB001840</t>
  </si>
  <si>
    <t xml:space="preserve"> - CRP : DOSAGE</t>
  </si>
  <si>
    <t>BCB001870</t>
  </si>
  <si>
    <t xml:space="preserve"> - PROTEINES TOTALES</t>
  </si>
  <si>
    <t>BCB001890</t>
  </si>
  <si>
    <t xml:space="preserve"> - PYRUVATE KINASE</t>
  </si>
  <si>
    <t>BCB000113</t>
  </si>
  <si>
    <t xml:space="preserve"> - TEST D'O' SULLIVAN</t>
  </si>
  <si>
    <t>BCB002070</t>
  </si>
  <si>
    <t xml:space="preserve"> - T4 LIBRE (FT4)</t>
  </si>
  <si>
    <t>BCB002080</t>
  </si>
  <si>
    <t xml:space="preserve"> - T4 TOTALE (T4)</t>
  </si>
  <si>
    <t>BCB002100</t>
  </si>
  <si>
    <t xml:space="preserve"> - TRANSFERRINE</t>
  </si>
  <si>
    <t>BCB002110</t>
  </si>
  <si>
    <t xml:space="preserve"> - TRIGLYCERIDES</t>
  </si>
  <si>
    <t>BCB002130</t>
  </si>
  <si>
    <t xml:space="preserve"> - T3 LIBRE (FT3)</t>
  </si>
  <si>
    <t>BCB002140</t>
  </si>
  <si>
    <t xml:space="preserve"> - T3 TOTALE (T3)</t>
  </si>
  <si>
    <t>BCB002160</t>
  </si>
  <si>
    <t xml:space="preserve"> - TROPONINE I</t>
  </si>
  <si>
    <t>BCB002180</t>
  </si>
  <si>
    <t xml:space="preserve"> - DOSAGE TSH</t>
  </si>
  <si>
    <t>BCB000114</t>
  </si>
  <si>
    <t xml:space="preserve"> - TSH + T3 LIBRE</t>
  </si>
  <si>
    <t>BCB000115</t>
  </si>
  <si>
    <t xml:space="preserve"> - TSH + T3L + T4L</t>
  </si>
  <si>
    <t>BCB000116</t>
  </si>
  <si>
    <t xml:space="preserve"> - TSH + T4 LIBRE</t>
  </si>
  <si>
    <t>BCB000117</t>
  </si>
  <si>
    <t xml:space="preserve"> - TSH ULTRASENSIBLE</t>
  </si>
  <si>
    <t>BCB002190</t>
  </si>
  <si>
    <t xml:space="preserve"> - UREE</t>
  </si>
  <si>
    <t>BCB002210</t>
  </si>
  <si>
    <t xml:space="preserve"> - VITAMINE B 12</t>
  </si>
  <si>
    <t>BCB002230</t>
  </si>
  <si>
    <t xml:space="preserve"> - VITAMINE D : DERIVES DIHYDROXYLES 1,25 (DI-OH 1,25-D3)</t>
  </si>
  <si>
    <t>BCB000118</t>
  </si>
  <si>
    <t xml:space="preserve"> - VITAMINE E</t>
  </si>
  <si>
    <t>BCB000119</t>
  </si>
  <si>
    <t xml:space="preserve"> - VITESSE DE SEDIMENTATION (VS)</t>
  </si>
  <si>
    <t>BCB000120</t>
  </si>
  <si>
    <t xml:space="preserve"> - ZINC SERIQUE ET PLASMATIQUE</t>
  </si>
  <si>
    <t>BCB000121</t>
  </si>
  <si>
    <t xml:space="preserve"> - ACETONURIE</t>
  </si>
  <si>
    <t>BCC000170</t>
  </si>
  <si>
    <t xml:space="preserve"> - URICEMIE</t>
  </si>
  <si>
    <t>BCC000171</t>
  </si>
  <si>
    <t xml:space="preserve"> - ALBUMINE/SUCRE</t>
  </si>
  <si>
    <t>BCC000172</t>
  </si>
  <si>
    <t xml:space="preserve"> - ALBUMINURIE/PROTEINURIE</t>
  </si>
  <si>
    <t>BCC000240</t>
  </si>
  <si>
    <t>BCC000250</t>
  </si>
  <si>
    <t xml:space="preserve"> - ANDROSTANEDIOL URINAIRE</t>
  </si>
  <si>
    <t>BCC000260</t>
  </si>
  <si>
    <t xml:space="preserve"> - ANDROSTENEDIOL URINAIRE</t>
  </si>
  <si>
    <t>BCC000173</t>
  </si>
  <si>
    <t xml:space="preserve"> - BANDELETTE URINAIRE</t>
  </si>
  <si>
    <t>BCC000280</t>
  </si>
  <si>
    <t xml:space="preserve"> - CALCIUM URINAIRE</t>
  </si>
  <si>
    <t>BCC000330</t>
  </si>
  <si>
    <t xml:space="preserve"> - CHLORE URINAIRE</t>
  </si>
  <si>
    <t>BCC000350</t>
  </si>
  <si>
    <t xml:space="preserve"> - CORTISOL URINAIRE</t>
  </si>
  <si>
    <t>BCB000730</t>
  </si>
  <si>
    <t xml:space="preserve"> - CREATININE</t>
  </si>
  <si>
    <t>BCB000720</t>
  </si>
  <si>
    <t xml:space="preserve"> - CREATININE KINASE MB MASSE</t>
  </si>
  <si>
    <t>BCC000175</t>
  </si>
  <si>
    <t xml:space="preserve"> - CLEARANCE UREE</t>
  </si>
  <si>
    <t>BCC000176</t>
  </si>
  <si>
    <t xml:space="preserve"> - CULOT URINAIRE</t>
  </si>
  <si>
    <t>BCC000177</t>
  </si>
  <si>
    <t xml:space="preserve"> - DENSITE URINAIRE</t>
  </si>
  <si>
    <t>BCC000410</t>
  </si>
  <si>
    <t xml:space="preserve"> - ELECTROPHORESE DES PROTEINES URINAIRE</t>
  </si>
  <si>
    <t>BCC000430</t>
  </si>
  <si>
    <t xml:space="preserve"> - GLYCOSURIE</t>
  </si>
  <si>
    <t>BCC000480</t>
  </si>
  <si>
    <t xml:space="preserve"> - IONOGRAMME : NA + K URINAIRE</t>
  </si>
  <si>
    <t>BCC000178</t>
  </si>
  <si>
    <t xml:space="preserve"> - IONOGRAMME COMPLET URINAIRE</t>
  </si>
  <si>
    <t>BCC000490</t>
  </si>
  <si>
    <t xml:space="preserve"> - MAGNESIUM URINAIRE</t>
  </si>
  <si>
    <t>BCC000530</t>
  </si>
  <si>
    <t xml:space="preserve"> - MICROALBUMINURIE</t>
  </si>
  <si>
    <t>BCC000600</t>
  </si>
  <si>
    <t xml:space="preserve"> - PHOSPHATURIE</t>
  </si>
  <si>
    <t>BCC000660</t>
  </si>
  <si>
    <t xml:space="preserve"> - POTASSIUM  URINAIRE</t>
  </si>
  <si>
    <t>BCC000179</t>
  </si>
  <si>
    <t xml:space="preserve"> - PH URINAIRE</t>
  </si>
  <si>
    <t>BCC000690</t>
  </si>
  <si>
    <t xml:space="preserve"> - PROTEINURIE DE BENCE JONES : PAR IMMUNOFIXATION</t>
  </si>
  <si>
    <t>BCC000180</t>
  </si>
  <si>
    <t xml:space="preserve"> - SELS ET PIGMENTS ET BILIAIRE URINAIRE</t>
  </si>
  <si>
    <t>BCC000770</t>
  </si>
  <si>
    <t xml:space="preserve"> - SODIUM  URINAIRE</t>
  </si>
  <si>
    <t>BCC000780</t>
  </si>
  <si>
    <t xml:space="preserve"> - UREE LCR</t>
  </si>
  <si>
    <t>BCD000050</t>
  </si>
  <si>
    <t xml:space="preserve"> - CHLORE LCR</t>
  </si>
  <si>
    <t>III.3 - ECHANTILLON : LIQUIDE CEPHALO-RACHIDIEN</t>
  </si>
  <si>
    <t>BCD000060</t>
  </si>
  <si>
    <t xml:space="preserve"> - ELECTROPHORESE DES PROTEINES LCR</t>
  </si>
  <si>
    <t>BCD000061</t>
  </si>
  <si>
    <t xml:space="preserve"> - CHIMIE DU LIQUIDE DE PONCTION</t>
  </si>
  <si>
    <t>BCD000062</t>
  </si>
  <si>
    <t xml:space="preserve"> - EXAMEN CYTOBACTERIOLOGIQUE DU LIQUIDE DE PONCTION</t>
  </si>
  <si>
    <t>BCD000140</t>
  </si>
  <si>
    <t xml:space="preserve"> - CHIMIE (PROTEINES+GLUCOSE+CHLORE) LCR</t>
  </si>
  <si>
    <t>BCD000150</t>
  </si>
  <si>
    <t xml:space="preserve"> - EXAMEN CYTOBACTERIOLOGIQUE DU LCR</t>
  </si>
  <si>
    <t>BCI000020</t>
  </si>
  <si>
    <t xml:space="preserve"> - RECHERCHE DU SANG DANS LES SELLES</t>
  </si>
  <si>
    <t>III.8 - ECHANTILLON : SELLES</t>
  </si>
  <si>
    <t>BCC000370</t>
  </si>
  <si>
    <t xml:space="preserve"> - CREATININE URINAIRE</t>
  </si>
  <si>
    <t>BCK000030</t>
  </si>
  <si>
    <t xml:space="preserve"> - CLAIRANCE DE L'UREE</t>
  </si>
  <si>
    <t xml:space="preserve">III.10 - EPREUVES FONCTIONNELLES : </t>
  </si>
  <si>
    <t>BCK000080</t>
  </si>
  <si>
    <t xml:space="preserve"> - HYPERGLYCEMIE PROVOQUEE PAR VOIE ORALE (HGPO)</t>
  </si>
  <si>
    <t>BDA000010</t>
  </si>
  <si>
    <t xml:space="preserve"> - CARYOTYPE SUR SANG EN BANDING</t>
  </si>
  <si>
    <t>IV - GENETIQUE</t>
  </si>
  <si>
    <t>BDA000030</t>
  </si>
  <si>
    <t xml:space="preserve"> - CARYOTYPE SUR MOELLE OSSEUSE</t>
  </si>
  <si>
    <t>BEB000010</t>
  </si>
  <si>
    <t xml:space="preserve"> - MYELOGRAMME</t>
  </si>
  <si>
    <t>V.1- CYTOLOGIE/CHIMIE</t>
  </si>
  <si>
    <t>BEB000070</t>
  </si>
  <si>
    <t xml:space="preserve"> - NFS</t>
  </si>
  <si>
    <t>BEB000110</t>
  </si>
  <si>
    <t xml:space="preserve"> - HEMATOCRITE</t>
  </si>
  <si>
    <t>BEB000150</t>
  </si>
  <si>
    <t xml:space="preserve"> - NUMERATION DES RETICULOCYTES</t>
  </si>
  <si>
    <t>BEB000210</t>
  </si>
  <si>
    <t xml:space="preserve"> - ELECTROPHORESE DE L'HEMOGLOBINE</t>
  </si>
  <si>
    <t>BEB000290</t>
  </si>
  <si>
    <t xml:space="preserve"> - VITESSE DE SEDIMENTATION </t>
  </si>
  <si>
    <t>BEC000010</t>
  </si>
  <si>
    <t xml:space="preserve"> - TEMPS DE SAIGNEMENT </t>
  </si>
  <si>
    <t>V.2- HEMOSTASE / COAGULATION</t>
  </si>
  <si>
    <t>BEC000030</t>
  </si>
  <si>
    <t xml:space="preserve"> - TEMPS DE QUICK (TQ) "TAUX DE PROTHROMBINE</t>
  </si>
  <si>
    <t>BEC000050</t>
  </si>
  <si>
    <t xml:space="preserve"> - TEMPS DE CEPHALINE AVEC ACTIVATEUR (TCA) OU TCK</t>
  </si>
  <si>
    <t>BEC000060</t>
  </si>
  <si>
    <t xml:space="preserve"> - TEMPS DE THROMBINE (TT)</t>
  </si>
  <si>
    <t>BEC000080</t>
  </si>
  <si>
    <t xml:space="preserve"> - DOSAGE DU FIBRINOGENE (FACTEUR I)</t>
  </si>
  <si>
    <t>BEC000081</t>
  </si>
  <si>
    <t xml:space="preserve"> - DOSAGE DU FACTEUR II</t>
  </si>
  <si>
    <t>BEC000082</t>
  </si>
  <si>
    <t xml:space="preserve"> - DOSAGE DU DACTEUR V</t>
  </si>
  <si>
    <t>BEC000140</t>
  </si>
  <si>
    <t xml:space="preserve"> - DOSAGE FONCTIONNEL DES FACTEURS DU COMPLEXE PROTHROMBINIQUE (II ; V ; VII ; X ; VII + X) CHACUN</t>
  </si>
  <si>
    <t>BEC000141</t>
  </si>
  <si>
    <t xml:space="preserve"> - DOSAGE DU FACTEUR VII</t>
  </si>
  <si>
    <t>BEC000150</t>
  </si>
  <si>
    <t xml:space="preserve"> - DOSAGE DU FACTEUR ANTI-HEMOPHILIQUE A (FACTEUR VIII)</t>
  </si>
  <si>
    <t>BEC000160</t>
  </si>
  <si>
    <t xml:space="preserve"> - DOSAGE DU FACTEUR ANTI-HEMOPHILIQUE B (FACTEUR IX)</t>
  </si>
  <si>
    <t>BEC000161</t>
  </si>
  <si>
    <t xml:space="preserve"> - DOSAGE DU FACTEUR X</t>
  </si>
  <si>
    <t>BEC000180</t>
  </si>
  <si>
    <t xml:space="preserve"> - DOSAGE DU FACTEUR HAGEMAN (FACTEUR XII)</t>
  </si>
  <si>
    <t>BEC000190</t>
  </si>
  <si>
    <t xml:space="preserve"> - DOSAGE DU FACTEUR WILLEBRAND ANTIGENE</t>
  </si>
  <si>
    <t>BEC000310</t>
  </si>
  <si>
    <t xml:space="preserve"> - RECHERCHE D'ANTICOAGULANT CIRCULANT DE TYPE LUPIQUE (SUR PLASMA DEPLAQUETTE PAR UNE DOUBLE CENTRIFUGATION)</t>
  </si>
  <si>
    <t>BED000010</t>
  </si>
  <si>
    <t xml:space="preserve"> - EN PREMIERE INTENTION TCA (M/T ET EVENTUELLEMENT M + T) AVEC 2 REACTIFS SENSIBLES AU MOINS + TQ + EN CAS D'ALLONGEMENT DU TCA, TT</t>
  </si>
  <si>
    <t>BED000020</t>
  </si>
  <si>
    <t xml:space="preserve"> - GROUPE SANGUIN (ABO)</t>
  </si>
  <si>
    <t>BED000030</t>
  </si>
  <si>
    <t xml:space="preserve"> - DETERMINATION DES ANTIGENES DU SYSTEME RHESUS (HORS ANTIGENE D)ANTIGENES C, C, E, E ET EVENTUELLEMENT CW. CHAQUE ANTIGENE</t>
  </si>
  <si>
    <t>BED000050</t>
  </si>
  <si>
    <t xml:space="preserve"> - DETERMINATION DES AUTRES ANTIGENES ERYTHROCYTAIRES TELS QUE KELL, LEWIS KIDD, DUFFY, MNSS؟ CHAQUE ANTIGENE.</t>
  </si>
  <si>
    <t>BED000160</t>
  </si>
  <si>
    <t xml:space="preserve"> - RECHERCHE D'AGGLUTININES IRREGULIERES AVEC UN PANEL D'HEMATIES DE DEPISTAGE PAR UN TCI AU MOINS</t>
  </si>
  <si>
    <t>BFB000010</t>
  </si>
  <si>
    <t xml:space="preserve"> - IDENTIFICATION D'ANTICORPS ANTI-POLYNUCLEAIRES</t>
  </si>
  <si>
    <t>VI - IMMUNOLOGIE</t>
  </si>
  <si>
    <t xml:space="preserve">VI.1- IMMUNOALLERGIE </t>
  </si>
  <si>
    <t>BFB000020</t>
  </si>
  <si>
    <t xml:space="preserve"> - DOSAGE DES IMMUNOGLOBULINES E (IGE) TOTALES</t>
  </si>
  <si>
    <t>BFC000010</t>
  </si>
  <si>
    <t xml:space="preserve"> - ETUDE QUALITATIVE DES IGE SPECIFIQUES MELANGEES</t>
  </si>
  <si>
    <t>VI.2- AUTO-IMMUNITE NON SPECIFIQUE D'ORGANES</t>
  </si>
  <si>
    <t>BFC000030</t>
  </si>
  <si>
    <t xml:space="preserve"> - REACTION DE WAALER-ROSE OU AUTRE METHODE UTILISANT DES IMMUNOGLOBULINES ANIMALES</t>
  </si>
  <si>
    <t>BFC000080</t>
  </si>
  <si>
    <t xml:space="preserve"> - RECHERCHE ET TITRAGE DES ANTICORPS ANTI-ADN NATIF</t>
  </si>
  <si>
    <t>BFC000090</t>
  </si>
  <si>
    <t xml:space="preserve"> - TITRAGE DES ANTICORPS ANTIHISTONES</t>
  </si>
  <si>
    <t>BFC000120</t>
  </si>
  <si>
    <t xml:space="preserve"> - TITRAGE DES AUTOANTICORPS ANTIPHOSPHOLIPIDES</t>
  </si>
  <si>
    <t>BFD000020</t>
  </si>
  <si>
    <t xml:space="preserve"> - TITRAGE DES AUTOANTICORPS ANTICYTOPLASME DES POLYNUCLEAIRES NEUTROPHILES PAR IMMUNOFLUORESCENCE INDIRECTE</t>
  </si>
  <si>
    <t>VI.3- AUTO-IMMUNITE SPECIFIQUE D'ORGANES</t>
  </si>
  <si>
    <t>BFD000040</t>
  </si>
  <si>
    <t xml:space="preserve"> - TYPAGE DES ANTICORPS ANTIMITOCHONDRIES</t>
  </si>
  <si>
    <t>BFD000050</t>
  </si>
  <si>
    <t xml:space="preserve"> - TITRAGE DES AUTOANTICORPS ANTICELLULES ENDOMYSIALES PAR IMMUNOFLUORESCENCE INDIRECTE</t>
  </si>
  <si>
    <t>BFD000060</t>
  </si>
  <si>
    <t xml:space="preserve"> - DOSAGE DES IGA</t>
  </si>
  <si>
    <t>BFD000090</t>
  </si>
  <si>
    <t xml:space="preserve"> - DOSAGE DES IGG</t>
  </si>
  <si>
    <t>BFD000110</t>
  </si>
  <si>
    <t xml:space="preserve"> - TEST INDIRECT POUR LA RECHERCHE D؟AUTO ANTICORPS ANTIPLAQUETTAIRES CIRCULANTS DANS LE SERUM OU LE PLASMA SUR UN PANEL DE PLAQUETTES PROVENANT DE 5 A 10 DONNEURS</t>
  </si>
  <si>
    <t>BFD000120</t>
  </si>
  <si>
    <t xml:space="preserve"> - TITRAGE DES ANTICORPS ANTICELLULES D؟ILOTS DE LANGERHANS DU PANCREAS PAR IMMUNOFLUORESCE INDIRECTE</t>
  </si>
  <si>
    <t>BFD000150</t>
  </si>
  <si>
    <t xml:space="preserve"> - TITRAGE DES AUTOANTICORPS ANTIINSULINE UTILISANT UN MARQUEUR</t>
  </si>
  <si>
    <t>BFD000170</t>
  </si>
  <si>
    <t xml:space="preserve"> - PAR ANTICORPS</t>
  </si>
  <si>
    <t>BFD000190</t>
  </si>
  <si>
    <t xml:space="preserve"> - RECHERCHE ET TITRAGE DES AUTOANTICORPS ANTIRECEPTEURS DE TSH : IL NE PEUT ETRE COTE QUE 2 TYPES D؟EXAMENS : TITRAGE DES AUTOANTICORPS ANTIRECEPTEURS TSH+DEPISTAGE ET TITRAGE DES AUTOANTICORPS ANTITHYROÏDIENS PAR HEMAGGLUTINATION OU IFI OU ELISA</t>
  </si>
  <si>
    <t>BFD000200</t>
  </si>
  <si>
    <t xml:space="preserve"> - RECHERCHE ET TITRAGE DES AUTOANTICORPS ANTICELLULES PARIETALES DE L؟ESTOMAC PAR IMMUNOFLUORESCENCE INDIRECTE</t>
  </si>
  <si>
    <t>BFD000210</t>
  </si>
  <si>
    <t xml:space="preserve"> - RECHERCHE ET TITRAGE DES AC ANTI FACTEUR INTRINSEQUE</t>
  </si>
  <si>
    <t>BFD000240</t>
  </si>
  <si>
    <t xml:space="preserve"> - RECHERCHE D'AC ANTIRECEPTEUR DE L'ACETYLCHOLINE</t>
  </si>
  <si>
    <t>BFD000260</t>
  </si>
  <si>
    <t xml:space="preserve"> - RECHERCHE ET TITRAGE DES AUTOANTICORPS ANTISUBSTANCE INTERCELLULAIRE D؟EPITHELIUM MALPIGHIEN PAR IMMUNOFLUORESCENCE INDIRECTE DANS LE SERUM</t>
  </si>
  <si>
    <t>BFD000261</t>
  </si>
  <si>
    <t xml:space="preserve"> - RECHERCHE ET TITRAGE DES AUTOANTICORPS ANTIMEMBRANE BASALE GLOMERULAIRE PAR UNE METHODE UTILISANT UN MARQUEUR</t>
  </si>
  <si>
    <t>BFD000262</t>
  </si>
  <si>
    <t xml:space="preserve"> - ANTICORPS ANTI ACIDE GLUTAMIQUE DECARBOXYLASE</t>
  </si>
  <si>
    <t>BFD000263</t>
  </si>
  <si>
    <t xml:space="preserve"> - ANTICORPS ANTI AMPHIPYSINE</t>
  </si>
  <si>
    <t>BFD000264</t>
  </si>
  <si>
    <t xml:space="preserve"> - ANTICORPS ANTI ANTIGENE SOLUBLE (SSA, SSB)</t>
  </si>
  <si>
    <t>BFD000265</t>
  </si>
  <si>
    <t xml:space="preserve"> - ANTICORPS ANTI CARDIOLIPINE IGG OU IGM</t>
  </si>
  <si>
    <t>BFD000266</t>
  </si>
  <si>
    <t xml:space="preserve"> - ANTICORPS ANTI CYTOSOL (LC1)</t>
  </si>
  <si>
    <t>BFD000267</t>
  </si>
  <si>
    <t xml:space="preserve"> - ANTICORPS ANTI FLAGGRINE</t>
  </si>
  <si>
    <t>BFD000268</t>
  </si>
  <si>
    <t xml:space="preserve"> - ANTICORPS ANTI GLIADINE (TRANGLUTAMINASE)</t>
  </si>
  <si>
    <t>BFD000269</t>
  </si>
  <si>
    <t xml:space="preserve"> - ANTICORPS ANTI IA2</t>
  </si>
  <si>
    <t>BFD000270</t>
  </si>
  <si>
    <t xml:space="preserve"> - ANTICORPS ANTI INSULINE</t>
  </si>
  <si>
    <t>BFD000271</t>
  </si>
  <si>
    <t xml:space="preserve"> - ANTICORPS ANTI LKM</t>
  </si>
  <si>
    <t>BFD000273</t>
  </si>
  <si>
    <t xml:space="preserve"> - ANTICORPS ANTI MAG(IGM)</t>
  </si>
  <si>
    <t>BFD000274</t>
  </si>
  <si>
    <t xml:space="preserve"> - ANTICORPS ANTI MEMRANE BASALE DERMO-EPIDERMIQUUE</t>
  </si>
  <si>
    <t>BFD000275</t>
  </si>
  <si>
    <t xml:space="preserve"> - ANTICORPS ANTI MUSCLE STRIE</t>
  </si>
  <si>
    <t>BFD000276</t>
  </si>
  <si>
    <t xml:space="preserve"> - ANTICORPS ANTI MUSCLES LISSES</t>
  </si>
  <si>
    <t>BFD000277</t>
  </si>
  <si>
    <t xml:space="preserve"> - ANTICORPS ANTI MUSK</t>
  </si>
  <si>
    <t>BFD000278</t>
  </si>
  <si>
    <t xml:space="preserve"> - ANTICORPS ANTI NUCLEAIRES</t>
  </si>
  <si>
    <t>BFD000279</t>
  </si>
  <si>
    <t xml:space="preserve"> - ANTICORPS ANTI OVAIRE</t>
  </si>
  <si>
    <t>BFD000280</t>
  </si>
  <si>
    <t xml:space="preserve"> - ANTICORPS ANTI PEPTIDES CITRULLINES (CCP)</t>
  </si>
  <si>
    <t>BFD000281</t>
  </si>
  <si>
    <t xml:space="preserve"> - ANTICORPS ANTI PLAQUETTES</t>
  </si>
  <si>
    <t>BFD000282</t>
  </si>
  <si>
    <t xml:space="preserve"> - ANTICORPS ANTI RECEPTEURS DE LA TSH</t>
  </si>
  <si>
    <t>BFD000283</t>
  </si>
  <si>
    <t xml:space="preserve"> - ANTICORPS ANTI RI</t>
  </si>
  <si>
    <t>BFD000284</t>
  </si>
  <si>
    <t xml:space="preserve"> - ANTICORPS ANTI SLA</t>
  </si>
  <si>
    <t>BFD000285</t>
  </si>
  <si>
    <t xml:space="preserve"> - ANTICORPS ANTI THYROGLOBULINE</t>
  </si>
  <si>
    <t>BFD000286</t>
  </si>
  <si>
    <t xml:space="preserve"> - ANTICORPS ANTI THYROIDIENS</t>
  </si>
  <si>
    <t>BFD000287</t>
  </si>
  <si>
    <t xml:space="preserve"> - ANTICORPS ANTI TPO (THYROPERORXYDASE)</t>
  </si>
  <si>
    <t>BFD000288</t>
  </si>
  <si>
    <t xml:space="preserve"> - ANTICORPS ANTI YO (DEPISTAGE, CONFIRMATION SI POSITIF</t>
  </si>
  <si>
    <t>BFD000289</t>
  </si>
  <si>
    <t xml:space="preserve"> - ANTICORPS ANTIH21 HYDROXYLASE</t>
  </si>
  <si>
    <t>BFD000290</t>
  </si>
  <si>
    <t xml:space="preserve"> - ANTICORPS DES MYOSITES (PL7,PL12,EJ,OJ,MI12,SRP)</t>
  </si>
  <si>
    <t>BFD000291</t>
  </si>
  <si>
    <t xml:space="preserve"> - RECHERCHE CELLULE NEOPLASIQUE</t>
  </si>
  <si>
    <t>BFF000320</t>
  </si>
  <si>
    <t xml:space="preserve"> - ANTICORPS IRREGULIERS (RECHERCHE, IDENTIFICATION, TITRAGE)</t>
  </si>
  <si>
    <t>VI.5- DEFICIT IMMUNITAIRE</t>
  </si>
  <si>
    <t>BFF000330</t>
  </si>
  <si>
    <t xml:space="preserve"> - CD4</t>
  </si>
  <si>
    <t>BFH000050</t>
  </si>
  <si>
    <t xml:space="preserve"> - CD8</t>
  </si>
  <si>
    <t>VI.7- MARQUEURS TUMORAUX</t>
  </si>
  <si>
    <t>BFH000060</t>
  </si>
  <si>
    <t>BFH000070</t>
  </si>
  <si>
    <t xml:space="preserve"> - CA 15 - 3</t>
  </si>
  <si>
    <t>BFH000080</t>
  </si>
  <si>
    <t xml:space="preserve"> - CA 19 - 9</t>
  </si>
  <si>
    <t>BFH000090</t>
  </si>
  <si>
    <t xml:space="preserve"> - CARCINOEMBRYONNAIRE</t>
  </si>
  <si>
    <t>BFH000100</t>
  </si>
  <si>
    <t>BHC000090</t>
  </si>
  <si>
    <t>VIII - PARASITOLOGIE</t>
  </si>
  <si>
    <t>VIII.2 - MYCOLOGIE</t>
  </si>
  <si>
    <t>BHD000010</t>
  </si>
  <si>
    <t xml:space="preserve"> - ANTIFONGIGRAMME</t>
  </si>
  <si>
    <t xml:space="preserve">VIII.3- SEROLOGIE PARASITAIRE : </t>
  </si>
  <si>
    <t>BHD000011</t>
  </si>
  <si>
    <t xml:space="preserve"> - RECHERCHE DE BILHARZIES</t>
  </si>
  <si>
    <t>BHD000012</t>
  </si>
  <si>
    <t xml:space="preserve"> - HYDATIDOSE</t>
  </si>
  <si>
    <t>BHD000014</t>
  </si>
  <si>
    <t xml:space="preserve"> - LEISHMANIOSE</t>
  </si>
  <si>
    <t>BHD000015</t>
  </si>
  <si>
    <t xml:space="preserve"> - TRYPANOSOMIASE</t>
  </si>
  <si>
    <t>BHD000016</t>
  </si>
  <si>
    <t xml:space="preserve"> - FIBROTEST</t>
  </si>
  <si>
    <t>BHD000017</t>
  </si>
  <si>
    <t>BHD000018</t>
  </si>
  <si>
    <t xml:space="preserve"> - RECHERCHE DE DERMATOPHYTES</t>
  </si>
  <si>
    <t>BHD000019</t>
  </si>
  <si>
    <t xml:space="preserve"> - GOUTTE EPAISSE</t>
  </si>
  <si>
    <t>BHD000020</t>
  </si>
  <si>
    <t xml:space="preserve"> - SELLES KOAP</t>
  </si>
  <si>
    <t>BHD000021</t>
  </si>
  <si>
    <t xml:space="preserve"> - RECHERCHE DE CRYPTOSPORIDIES</t>
  </si>
  <si>
    <t>BHD000022</t>
  </si>
  <si>
    <t xml:space="preserve"> - RECHERCHE DE CRYPTOCOCCUS NEOFORMANS</t>
  </si>
  <si>
    <t>BHD000023</t>
  </si>
  <si>
    <t xml:space="preserve"> - RECHERCHE DE CYSTICERCOSE</t>
  </si>
  <si>
    <t>BHD000024</t>
  </si>
  <si>
    <t xml:space="preserve"> - FILARIOSE (IMMUNOELECTROPHORESE)</t>
  </si>
  <si>
    <t>BHD000025</t>
  </si>
  <si>
    <t xml:space="preserve"> - FILARIOSE QUALITATIF</t>
  </si>
  <si>
    <t>BHD000026</t>
  </si>
  <si>
    <t xml:space="preserve"> - RECHERCHE DE SCHIZOCYTE</t>
  </si>
  <si>
    <t>BHD000027</t>
  </si>
  <si>
    <t xml:space="preserve"> - MYCOLOGIE</t>
  </si>
  <si>
    <t>BHD000028</t>
  </si>
  <si>
    <t xml:space="preserve"> - RECHERCHE DE PNEUMOCYSTIS</t>
  </si>
  <si>
    <t>BHD000029</t>
  </si>
  <si>
    <t xml:space="preserve"> - RECHERCHE DE MICROFILAIRES CUTANEES (SKIN SNIP TEST)</t>
  </si>
  <si>
    <t>BHD000030</t>
  </si>
  <si>
    <t xml:space="preserve"> - RECHERCHE DE MICROFILAIRES SANGUINES</t>
  </si>
  <si>
    <t>BHD000031</t>
  </si>
  <si>
    <t xml:space="preserve"> - RECHERCHE DE PALUDISME (TEST RAPIDE)</t>
  </si>
  <si>
    <t>BHD000032</t>
  </si>
  <si>
    <t xml:space="preserve"> - SCOTCH-TEST</t>
  </si>
  <si>
    <t>BHD000033</t>
  </si>
  <si>
    <t xml:space="preserve"> - UROPARASITES</t>
  </si>
  <si>
    <t>BHD000080</t>
  </si>
  <si>
    <t xml:space="preserve"> - ASPERGILLOSE</t>
  </si>
  <si>
    <t>BHD000081</t>
  </si>
  <si>
    <t xml:space="preserve"> - RECHERCHE D'ANTIGENES SOLUBLES DE CRYPTOCOCCUS NEOFORMANS</t>
  </si>
  <si>
    <t>IX -  DOSAGES DE MEDICAMENTS ET TOXIQUES</t>
  </si>
  <si>
    <t>IX.1- ECHANTILLON : SANG</t>
  </si>
  <si>
    <t>BIB000100</t>
  </si>
  <si>
    <t xml:space="preserve"> - AMPHETAMINE</t>
  </si>
  <si>
    <t>BIB000101</t>
  </si>
  <si>
    <t xml:space="preserve"> - CARBAMAZEPINE</t>
  </si>
  <si>
    <t>BIB000102</t>
  </si>
  <si>
    <t xml:space="preserve"> - CANNABINOIDE</t>
  </si>
  <si>
    <t>BIB000103</t>
  </si>
  <si>
    <t xml:space="preserve"> - COCAINE DEPISTAGE OU RECHERCHE/IDENTIFICATION/DOSAGE</t>
  </si>
  <si>
    <t>BIB000104</t>
  </si>
  <si>
    <t xml:space="preserve"> - DRUG TEST</t>
  </si>
  <si>
    <t>BIB000105</t>
  </si>
  <si>
    <t xml:space="preserve"> - HEROINE DEPISTAGE, RECHERCHE/IDENTIFICATION/DOSAGE</t>
  </si>
  <si>
    <t>BIB000106</t>
  </si>
  <si>
    <t xml:space="preserve"> - DROGUE (RECHERCHE DES 4 FAMILLES PRINCIPALES)</t>
  </si>
  <si>
    <t>BIB000120</t>
  </si>
  <si>
    <t xml:space="preserve"> - DEPAKINE</t>
  </si>
  <si>
    <t>BIC000020</t>
  </si>
  <si>
    <t xml:space="preserve"> - DIGOXINE</t>
  </si>
  <si>
    <t>IX.2- ECHANTILLON : URINE</t>
  </si>
  <si>
    <t>BIC000030</t>
  </si>
  <si>
    <t xml:space="preserve"> - BARBITURIQUES</t>
  </si>
  <si>
    <t>BIB000121</t>
  </si>
  <si>
    <t xml:space="preserve"> - BENZODIAZEPINES : RECHERCHE</t>
  </si>
  <si>
    <t>BIB000122</t>
  </si>
  <si>
    <t xml:space="preserve"> - BENZODIAZEPINE SERIQUE</t>
  </si>
  <si>
    <t>BIB000123</t>
  </si>
  <si>
    <t xml:space="preserve"> - METANEPHRINE</t>
  </si>
  <si>
    <t>BIC000040</t>
  </si>
  <si>
    <t xml:space="preserve"> - PHENOBARBITAL</t>
  </si>
  <si>
    <t>BJB000010</t>
  </si>
  <si>
    <t xml:space="preserve"> - BENZODIAZEPINES : DOSAGE</t>
  </si>
  <si>
    <t>X -  BIOLOGIE DE LA REPRODUCTION</t>
  </si>
  <si>
    <t>X.1- Spermiologie</t>
  </si>
  <si>
    <t>BJB000020</t>
  </si>
  <si>
    <t xml:space="preserve"> - SPERMOGRAMME ET SPERMOCYTOGRAMME</t>
  </si>
  <si>
    <t>BJB000030</t>
  </si>
  <si>
    <t xml:space="preserve"> - SPERMOCULTURE</t>
  </si>
  <si>
    <t>BJB000070</t>
  </si>
  <si>
    <t xml:space="preserve"> - TEST DE HUNNER</t>
  </si>
  <si>
    <t>BKA000010</t>
  </si>
  <si>
    <t xml:space="preserve"> - ZINC SEMINAL</t>
  </si>
  <si>
    <t>XI - ACTES DE PRELEVEMENT DES PRODUITS BIOLOGIQUES AUX FINS D'ANALYSES MEDICALES HUMAINES</t>
  </si>
  <si>
    <t>APB</t>
  </si>
  <si>
    <t>BKA000011</t>
  </si>
  <si>
    <t xml:space="preserve"> - PRELEVEMENT DE SANG VEINEUX</t>
  </si>
  <si>
    <t>BKA000012</t>
  </si>
  <si>
    <t xml:space="preserve"> - PRELEVEMENT URINAIRE</t>
  </si>
  <si>
    <t>BKA000013</t>
  </si>
  <si>
    <t xml:space="preserve"> - PRELEVEMENT DE SELLES</t>
  </si>
  <si>
    <t>BKA000014</t>
  </si>
  <si>
    <t xml:space="preserve"> - PRELEVEMENT GASTRIQUE</t>
  </si>
  <si>
    <t>BKA000050</t>
  </si>
  <si>
    <t xml:space="preserve"> - PRELEVEMENT PLEURALE</t>
  </si>
  <si>
    <t>BKA000060</t>
  </si>
  <si>
    <t xml:space="preserve"> - PRELEVEMENTS GYNECOLOGIQUES A DIFFERENTS NIVEAUX QUEL QU'EN LE NOMBRE</t>
  </si>
  <si>
    <t>BKA000070</t>
  </si>
  <si>
    <t xml:space="preserve"> - PRELEVEMENT URETRAL</t>
  </si>
  <si>
    <t>BKA000080</t>
  </si>
  <si>
    <t xml:space="preserve"> - TUBAGE POUR ETUDE BIOLOGIQUE DU LIQUIDE GASTRIQUE</t>
  </si>
  <si>
    <t>DCH000010</t>
  </si>
  <si>
    <t xml:space="preserve"> - Anesthésie locale isolée (sans acte associé)</t>
  </si>
  <si>
    <t>ACTES DE MEDECINE DENTAIRE</t>
  </si>
  <si>
    <t>TITRE III      ACTES PORTANT SUR LA TETE</t>
  </si>
  <si>
    <t>CHAPITRE VII        DENTS    ET    GENCIVES</t>
  </si>
  <si>
    <t>SECTION I : ACTES D'ANESTHESIE ET DE RADIOGRAPHIE DENTAIRE</t>
  </si>
  <si>
    <t>D</t>
  </si>
  <si>
    <t>DCH000020</t>
  </si>
  <si>
    <t xml:space="preserve"> - Anesthésie loco-régionale (sans acte associé)</t>
  </si>
  <si>
    <t>DCH000030</t>
  </si>
  <si>
    <t xml:space="preserve"> - Dent par technique intra buccale, film occlusal ou rétro-alvéolaire </t>
  </si>
  <si>
    <t>Z</t>
  </si>
  <si>
    <t>DCH000040</t>
  </si>
  <si>
    <t xml:space="preserve"> - Bilan radiologique complet par technique intrabucale (Status) quel que soit le nombre de clichets, minimum 06 clichets</t>
  </si>
  <si>
    <t>DCH010010</t>
  </si>
  <si>
    <t xml:space="preserve"> - Cavité simple, Traitement global </t>
  </si>
  <si>
    <t>SECTION II : SOINS CONSERVATEUR, OBTURATIONS DENTAIRES DEFINITIVES</t>
  </si>
  <si>
    <t>DCH010020</t>
  </si>
  <si>
    <t xml:space="preserve"> - Cavité simple, Traitement global pour l'enfant de moins de 13 ns</t>
  </si>
  <si>
    <t>DCH010040</t>
  </si>
  <si>
    <t xml:space="preserve"> - Cavité composée, Traitement global intéressant deux faces</t>
  </si>
  <si>
    <t>DCH010041</t>
  </si>
  <si>
    <t xml:space="preserve"> - Cavité composée, Traitement global intéressant deux faces, pour l'enfant de moins de 13 ans</t>
  </si>
  <si>
    <t>DCH010060</t>
  </si>
  <si>
    <t>Cavité composée, Traitement global intéressant trois faces et plus</t>
  </si>
  <si>
    <t>DCH010061</t>
  </si>
  <si>
    <t>Cavité composée, Traitement global intéressant trois faces et plus pour l'enfant de moins de 13 ans</t>
  </si>
  <si>
    <t>DCH010080</t>
  </si>
  <si>
    <t>Coiffage pulpaire pulpectomie coronaire simple et à l'exclusion de l'obturation définitive</t>
  </si>
  <si>
    <t>DCH010081</t>
  </si>
  <si>
    <t>Pulpotomie, pulpectomie coronaire avec obturation de la chambre pulpaire (traitement global)</t>
  </si>
  <si>
    <t>DCH010082</t>
  </si>
  <si>
    <t>Pulpotomie, pulpectomie coronaire avec obturation de la chambre pulpaire (traitement global), pour l'enfant de Moins de 13 nas</t>
  </si>
  <si>
    <t>DCH010083</t>
  </si>
  <si>
    <t>Pulpectomie coronaire et radiculaire avec obturation des canaux et soins consécutifs à une gangrène pulpaire (traitement global) d'un Groupe incisivo-canin</t>
  </si>
  <si>
    <t>DCH010084</t>
  </si>
  <si>
    <t>Pulpectomie coronaire et radiculaire avec obturation des canaux et soins consécutifs à une gangrène pulpaire (traitement global) d'un Groupe incisivo-canin, pour l'ennfant de moins de 13 ans</t>
  </si>
  <si>
    <t>DCH010085</t>
  </si>
  <si>
    <t>Pulpectomie coronaire et radiculaire avec obturation des canaux et soins consécutifs à une gangrène pulpaire (traitement global), d'un Groupe prémolaire</t>
  </si>
  <si>
    <t>DCH010086</t>
  </si>
  <si>
    <t>Pulpectomie coronaire et radiculaire avec obturation des canaux et soins consécutifs à une gangrène pulpaire (traitement global), d'un Groupe prémolaire, pour un enfant de moins d 13 nas</t>
  </si>
  <si>
    <t>DCH010087</t>
  </si>
  <si>
    <t>Pulpectomie coronaire et radiculaire avec obturation des canaux et soins consécutifs à une gangrène pulpaire (traitement global), d'un Groupe molaire</t>
  </si>
  <si>
    <t>DCH010088</t>
  </si>
  <si>
    <t>Pulpectomie coronaire et radiculaire avec obturation des canaux et soins consécutifs à une gangrène pulpaire (traitement global), d'un Groupe molaire pour un enfant de moins de 13 ans</t>
  </si>
  <si>
    <t>DCH010090</t>
  </si>
  <si>
    <t>Pulpectomie coronaire et radiculaire, traitement de gangrène pulpaire d'un groupe Molaire temporaire</t>
  </si>
  <si>
    <t>DCH010100</t>
  </si>
  <si>
    <t>Pulpectomie coronaire et radiculaire, traitement de gangrène pulpaire d'un groupe Molaire temporaire. Pour un enfant de moins de 13 nas</t>
  </si>
  <si>
    <t>DCH010102</t>
  </si>
  <si>
    <t>Détartrage complet sus et sous-gingival (effectué en deux séances au maximum), par séance</t>
  </si>
  <si>
    <t>DCH010103</t>
  </si>
  <si>
    <t>Ligature métallique dans les parodontopathies</t>
  </si>
  <si>
    <t>DCH010104</t>
  </si>
  <si>
    <t>Attelle métallique dans les parodontopathies</t>
  </si>
  <si>
    <t>DCH010105</t>
  </si>
  <si>
    <t>Prothèse attelle de contention quel que soit le nombre de dents ou de crochets</t>
  </si>
  <si>
    <t>DCH010106</t>
  </si>
  <si>
    <t>Scellement prophylactique des puits+B459, sillons et fissures, par dent</t>
  </si>
  <si>
    <t>DCH010107</t>
  </si>
  <si>
    <t>Restauration d'une perte de substance intéressant deux faces et plus d'une dent par matériau inséré en phase plastique avec ancrage radiculaire</t>
  </si>
  <si>
    <t>DCH010108</t>
  </si>
  <si>
    <t>Extraction D'une Permanente, la première</t>
  </si>
  <si>
    <t>SECTION III : SOINS CHIRURGICAUX</t>
  </si>
  <si>
    <t>DCH010109</t>
  </si>
  <si>
    <t>Extraction de chacune des dents supplementaire au cours d'une meme séance</t>
  </si>
  <si>
    <t>DCH010110</t>
  </si>
  <si>
    <t>Extraction d'une dent lactéale, la première, quelleque soit la technique</t>
  </si>
  <si>
    <t>DCH010111</t>
  </si>
  <si>
    <t>Extraction de chacune des suivantes au cours de la même séance</t>
  </si>
  <si>
    <t>DCH010112</t>
  </si>
  <si>
    <t>Extraction d'une dent par alvéolectomie</t>
  </si>
  <si>
    <t>DCH010113</t>
  </si>
  <si>
    <t>Extractions effectuées sous anesthésie générale d'une a douze dents</t>
  </si>
  <si>
    <t>DCH010114</t>
  </si>
  <si>
    <t>Extractions effectuées sous anesthésie générale de plus de douze dents</t>
  </si>
  <si>
    <t>DCH010115</t>
  </si>
  <si>
    <t>Extraction des dents de sagesse incluses, enclavées ou à l' état de germe (la Premiere)</t>
  </si>
  <si>
    <t>DCH010116</t>
  </si>
  <si>
    <t>Extraction de chacune des dents de sagesse incluses, enclavées ou à l' état de germe apres la premiere</t>
  </si>
  <si>
    <t>DCH010117</t>
  </si>
  <si>
    <t>Extraction D'une dent enclavée</t>
  </si>
  <si>
    <t>DCH020110</t>
  </si>
  <si>
    <t>Extraction D'une dent incluse</t>
  </si>
  <si>
    <t>DCH020111</t>
  </si>
  <si>
    <t>ExtractionD'une Canine incluse</t>
  </si>
  <si>
    <t>DCH020120</t>
  </si>
  <si>
    <t>Extraction D'un odontoïde</t>
  </si>
  <si>
    <t>DCH020130</t>
  </si>
  <si>
    <t>Extraction D'une dent en désinclusion, non enclavée dont la couronne est partiellement ou entièrement sous muqueuse</t>
  </si>
  <si>
    <t>DCH020140</t>
  </si>
  <si>
    <t>Extraction D'une dent en désinclusion dont la couronne est sous-muqueuse en position palatine ou linguale</t>
  </si>
  <si>
    <t>DCH020150</t>
  </si>
  <si>
    <t>Extraction D'une dent ectopique et incluse (coroné, gonion, branche montante, bord basilaire de la branche et du monton sinus)</t>
  </si>
  <si>
    <t>DCH020160</t>
  </si>
  <si>
    <t>Germectomie d'une dent autre que la dent de sagesse</t>
  </si>
  <si>
    <t>DCH020170</t>
  </si>
  <si>
    <t>Germectomie d'une dent de sagesse</t>
  </si>
  <si>
    <t>DCH020180</t>
  </si>
  <si>
    <t>Extraction chirurgicale d'une dent permanente incluse, traitement radiculaire éventuel, réimplantation, contention</t>
  </si>
  <si>
    <t>DCH020190</t>
  </si>
  <si>
    <t>Extraction chirurgicale de deux dents permanentes incluses, traitement radiculaire éventuel, réimplantation, contention</t>
  </si>
  <si>
    <t>DCH020191</t>
  </si>
  <si>
    <t>Trépanation du sinus maxillaire, par voie vestibulaire, pour recherche d'une racine
dentaire</t>
  </si>
  <si>
    <t>DCH020200</t>
  </si>
  <si>
    <t xml:space="preserve"> - Dégagement chirurgical de la couronne d'une dent permanente incluse</t>
  </si>
  <si>
    <t>DCH020210</t>
  </si>
  <si>
    <t xml:space="preserve"> - Régularisation localisée d'une crête alvéolaire, et dans une autre séance que celle de l'extraction</t>
  </si>
  <si>
    <t>DCH020220</t>
  </si>
  <si>
    <t xml:space="preserve"> - Régularisation étendue a la crête d'un hémimaxillaire ou de canine à canine</t>
  </si>
  <si>
    <t>DCH020230</t>
  </si>
  <si>
    <t xml:space="preserve"> - Régularisation etendue à la totalitéde la crête</t>
  </si>
  <si>
    <t>DCH020240</t>
  </si>
  <si>
    <t xml:space="preserve"> - Curetage périapical avecou sans résection apicale (radiographie obligatoire, traitement et obturation du canal non compris)</t>
  </si>
  <si>
    <t>DCH020250</t>
  </si>
  <si>
    <t xml:space="preserve">Exérèse chirurgicale (radiographie obligatoire) d'un kyste de petit volume par voie alvéolaire élargie </t>
  </si>
  <si>
    <t>DCH020260</t>
  </si>
  <si>
    <t>Exérèse chirurgicale (radiographie obligatoire)d'un kyste étendu aux apex de deux dents nécessitant une trépanation osseuse</t>
  </si>
  <si>
    <t>DCH020270</t>
  </si>
  <si>
    <t>Exérèse chirurgicale (radiographie obligatoire) d'un kyste étendu à un segment important du maxillaire</t>
  </si>
  <si>
    <t>DCH020290</t>
  </si>
  <si>
    <t xml:space="preserve"> - Curetage d'un kyste par marsupialisation</t>
  </si>
  <si>
    <t>DCH020291</t>
  </si>
  <si>
    <t xml:space="preserve"> - Curetage parodontal à l’aveugle, par sextant</t>
  </si>
  <si>
    <t>DCH020292</t>
  </si>
  <si>
    <t xml:space="preserve"> - Curetage à ciel ouvert, par sextant</t>
  </si>
  <si>
    <t>DCH020300</t>
  </si>
  <si>
    <t xml:space="preserve"> - Désinsertion musculaire vestibulaire partielle</t>
  </si>
  <si>
    <t>DCH020310</t>
  </si>
  <si>
    <t xml:space="preserve"> - Désinsertion musculaire étendue à tout le vestibule</t>
  </si>
  <si>
    <t>DCH020320</t>
  </si>
  <si>
    <t xml:space="preserve"> - Désinsertion musculaire du plancher de la bouche avec section des myo-hyoîdiens</t>
  </si>
  <si>
    <t>DCH020330</t>
  </si>
  <si>
    <t xml:space="preserve"> - Approfondissement d'un vestibule par greffe cutanée</t>
  </si>
  <si>
    <t>DCH020340</t>
  </si>
  <si>
    <t>Gingivectomie étendue à un sextant : (de canine à canine, de prémolaire à dent de sagesse)</t>
  </si>
  <si>
    <t>DCH020350</t>
  </si>
  <si>
    <t xml:space="preserve"> - désépaicissement d'une crête flotante ou d'une hyperplasie étendue</t>
  </si>
  <si>
    <t>DCH020360</t>
  </si>
  <si>
    <t xml:space="preserve"> - Incision d'un abcès de la langue ou du plancher de la bouche par voie buccale</t>
  </si>
  <si>
    <t>DCH020370</t>
  </si>
  <si>
    <t>Traitement d'une hémorragie post-opératoire dans une séance autre que celle de l' intervention</t>
  </si>
  <si>
    <t>DCH020371</t>
  </si>
  <si>
    <t>Examen avec prise d’empreinte</t>
  </si>
  <si>
    <t>DCH020372</t>
  </si>
  <si>
    <t>Examen avec prise d’empreinte + Analyse céphalométrique</t>
  </si>
  <si>
    <t>DCH020373</t>
  </si>
  <si>
    <t>Traitement des dysmorphoses, par période de 6 mois</t>
  </si>
  <si>
    <t>DCH020374</t>
  </si>
  <si>
    <t>Traitement des dysmorphoses, séance de surveillance (2 séances max par semestre)</t>
  </si>
  <si>
    <t>DCH020375</t>
  </si>
  <si>
    <t>Contention après traitement orthodontique, la 1ère année</t>
  </si>
  <si>
    <t>DCH020376</t>
  </si>
  <si>
    <t>Contention après traitement orthodontique, la 2ème année</t>
  </si>
  <si>
    <t>DCH020377</t>
  </si>
  <si>
    <t>Disjonction inter maxillaire rapide pour dysmorphose maxillaire en cas d’insuffisance respiratoire confirmée</t>
  </si>
  <si>
    <t>DCH020378</t>
  </si>
  <si>
    <t>Orthopédie des malformations consécutives au bec de lièvre total ou à la division palatine. Forfait annuel, par année</t>
  </si>
  <si>
    <t>DCH020379</t>
  </si>
  <si>
    <t>Orthopédie des malformations consécutives au bec de lièvre total ou à la division palatine, en période d'attente</t>
  </si>
  <si>
    <t>DCH020380</t>
  </si>
  <si>
    <t>Traitement ODF après 16 ans préalable à une intervention chirurgicale portant sur les maxillaires</t>
  </si>
  <si>
    <t>DCH020381</t>
  </si>
  <si>
    <t>Rééducation de la déglutition, de l’articulation de la parole (par série de 12 séances), la séance</t>
  </si>
  <si>
    <t>DCH030140</t>
  </si>
  <si>
    <t xml:space="preserve"> - Frénectomie (excision du frein labial)</t>
  </si>
  <si>
    <t>SECTION IV : HYGIENE BUCCO-DENTAIRE ET TRAITEMENT DES PARODONTOPATHIES</t>
  </si>
  <si>
    <t>DCH040020</t>
  </si>
  <si>
    <t>Mise en place et contention d'une dent permanente expulsée par traumatisme</t>
  </si>
  <si>
    <t>SECTION V : PEDODONTIE - PREVENTION</t>
  </si>
  <si>
    <t>DCH040040</t>
  </si>
  <si>
    <t>Gouttiere pour application topique de fluor en prevention d'accidents radiographiques, par arcade</t>
  </si>
  <si>
    <t>DCH040050</t>
  </si>
  <si>
    <t>Dent prothétique massive sur plaque base en matière plastique</t>
  </si>
  <si>
    <t>DCH040060</t>
  </si>
  <si>
    <t>Appareil anti-bavage</t>
  </si>
  <si>
    <t>DCH040070</t>
  </si>
  <si>
    <t>Pose d'une ligature sur une dent haut située sous-muqueuse (incisive ou canine) en vue d'un traitement d'ODF</t>
  </si>
  <si>
    <t>DCH040080</t>
  </si>
  <si>
    <t>Plaque palatine pour l'obturation de la division palatine chez le nourrisson</t>
  </si>
  <si>
    <t>DCH040081</t>
  </si>
  <si>
    <t>Couronne dentaire faisant intervenir une technique de coulée métallique, quand la dent ne peut être reconstituée de façon durable par une obturation</t>
  </si>
  <si>
    <t>SECTION VII : PROTHESE DENTAIRE</t>
  </si>
  <si>
    <t>DCH040082</t>
  </si>
  <si>
    <t xml:space="preserve">Conception, adaptation et pose d'une infrastructure corono-radiculaire métallique coulée à ancrage radiculaire (inlay-core) </t>
  </si>
  <si>
    <t>DCH040083</t>
  </si>
  <si>
    <t>Conception, adaptation et pose d'une infrastructure corono-radiculaire métallique coulée à ancrage radiculaire avec clavette (inlay-core avec clavette)</t>
  </si>
  <si>
    <t>DCH060010</t>
  </si>
  <si>
    <t>Appareillage (appareil compris) au moyen d'un appareil sur plaque base en matière plastique d'un édentement D'une à 3 dents</t>
  </si>
  <si>
    <t>DCH060020</t>
  </si>
  <si>
    <t>Appareillage (appareil compris) au moyen d'un appareil sur plaque base en matière plastique d'un édentement De 4 dents</t>
  </si>
  <si>
    <t>DCH060021</t>
  </si>
  <si>
    <t>Appareillage (appareil compris) au moyen d'un appareil sur plaque base en matière plastique d'un édentement De 5 dents</t>
  </si>
  <si>
    <t>DCH060022</t>
  </si>
  <si>
    <t>Appareillage (appareil compris) au moyen d'un appareil sur plaque base en matière plastique d'un édentement De Six Dents</t>
  </si>
  <si>
    <t>DCH060023</t>
  </si>
  <si>
    <t>Appareillage (appareil compris) au moyen d'un appareil sur plaque base en matière plastique d'un édentement De Septs Dents</t>
  </si>
  <si>
    <t>DCH060024</t>
  </si>
  <si>
    <t>Appareillage (appareil compris) au moyen d'un appareil sur plaque base en matière plastique d'un édentement De hUIT Dents</t>
  </si>
  <si>
    <t>DCH060025</t>
  </si>
  <si>
    <t>Appareillage (appareil compris) au moyen d'un appareil sur plaque base en matière plastique d'un édentement De Neuf Dents</t>
  </si>
  <si>
    <t>DCH060026</t>
  </si>
  <si>
    <t>Appareillage (appareil compris) au moyen d'un appareil sur plaque base en matière plastique d'un édentement De Dix Dents</t>
  </si>
  <si>
    <t>DCH060027</t>
  </si>
  <si>
    <t>Appareillage (appareil compris) au moyen d'un appareil sur plaque base en matière plastique d'un édentement De Onze Dents</t>
  </si>
  <si>
    <t>DCH060028</t>
  </si>
  <si>
    <t>Appareillage (appareil compris) au moyen d'un appareil sur plaque base en matière plastique d'un édentement De Douze Dents</t>
  </si>
  <si>
    <t>DCH060030</t>
  </si>
  <si>
    <t>Appareillage (appareil compris) au moyen d'un appareil sur plaque base en matière plastique d'un édentement De Treize Dents</t>
  </si>
  <si>
    <t>DCH060040</t>
  </si>
  <si>
    <t>Appareillage (appareil compris) au moyen d'un appareil sur plaque base en matière plastique d'un édentement De Quatorze Dents</t>
  </si>
  <si>
    <t>DCH060060</t>
  </si>
  <si>
    <t>Appareillage (appareil compris) au moyen d'un appareil sur plaque base en matière plastique d'un édentement Appareillage complet haut et bas</t>
  </si>
  <si>
    <t>DCH060062</t>
  </si>
  <si>
    <t>Supplement Appareillage Pour Plaque Base Metallique</t>
  </si>
  <si>
    <t>DCH060063</t>
  </si>
  <si>
    <t>Supplement Appareillage pour dent prothétique contreplaquée sur plaque base en matière plastique</t>
  </si>
  <si>
    <t>DCH060070</t>
  </si>
  <si>
    <t>Supplément appareille avec Dent prothétique contre-plaquée sur plaque base en matière plastique</t>
  </si>
  <si>
    <t>DCH060080</t>
  </si>
  <si>
    <t>Plaque base métallique coulée, supplément</t>
  </si>
  <si>
    <t>DCH060090</t>
  </si>
  <si>
    <t>Dent prothétique contreplaquée ou massive soudée sur plaque base métallique, supplement</t>
  </si>
  <si>
    <t>DCH060100</t>
  </si>
  <si>
    <t>Réparation de fracture sur la plaque base en matière plastique</t>
  </si>
  <si>
    <t>DCH060101</t>
  </si>
  <si>
    <t xml:space="preserve">Reparation de fractures de la plaque base métallique, non compris, s'il y a lieu, le remontage des dents sur matière plastique </t>
  </si>
  <si>
    <t>DCH060130</t>
  </si>
  <si>
    <t>Dents ou crochets soudés, ajoutés ou remplacés sur un appareil métallique, premier élément</t>
  </si>
  <si>
    <t>DCH060131</t>
  </si>
  <si>
    <t>Dents ou crochets soudés, ajoutés ou remplacés sur un appareil métallique, les suivantes, sur le meme appareil</t>
  </si>
  <si>
    <t>DCH060150</t>
  </si>
  <si>
    <t>Dents ou crochets remontés sur matière plastique, après réparation de la plaque base métallique par élément</t>
  </si>
  <si>
    <t>DCH060160</t>
  </si>
  <si>
    <t>Dents contreplaquées ou massives et crochets, soudés, ajoutés ou remplacés sur appareil métallique, par élément :</t>
  </si>
  <si>
    <t>DCH060180</t>
  </si>
  <si>
    <t>Remplacement de facette ou dent à tube</t>
  </si>
  <si>
    <t>DCH060181</t>
  </si>
  <si>
    <t>Rebassage complet</t>
  </si>
  <si>
    <t>DCH060182</t>
  </si>
  <si>
    <t>Richmond-composite (&gt; 3faces) (3faces)</t>
  </si>
  <si>
    <t>DCH060183</t>
  </si>
  <si>
    <t>Prothèse conjointe dent à tenon ne faisant pas intervenir une technique découlée ≤ 3faces</t>
  </si>
  <si>
    <t>DCH060184</t>
  </si>
  <si>
    <t>couronne coulée unitaire métallique (métal non précieux), palafond</t>
  </si>
  <si>
    <t>DCH060185</t>
  </si>
  <si>
    <t>couronne coulée unitaire métallique (métal non précieux), avec couronne provisoire</t>
  </si>
  <si>
    <t>DCH060186</t>
  </si>
  <si>
    <t>Couronne à incrustation vestibulaire ou à revêtement total esthétique, ou dent tenon</t>
  </si>
  <si>
    <t>DCH060187</t>
  </si>
  <si>
    <t>Couronne à incrustation vestibulaire ou à revêtement total esthétique, ou dent tenon. Avec Couronne Provisoire</t>
  </si>
  <si>
    <t>DCH060190</t>
  </si>
  <si>
    <t>Préparation dentaire pro prothétique pour plaque métallique</t>
  </si>
  <si>
    <t>MAB010010</t>
  </si>
  <si>
    <t xml:space="preserve"> - Traitement orthopédique + immobilisation d'une fracture fermée simple de Clavicule, main, cheville, pied ne nécessitant pas de réduction</t>
  </si>
  <si>
    <t>ACTES MEDICAUX ET DE SAGE FEMME</t>
  </si>
  <si>
    <t>TITRE I    ACTES DE TRAITEMENT DES LESIONS DE L'APPAREIL LOCOMOTEUR</t>
  </si>
  <si>
    <t>CHAPITRE I      FRACTURES</t>
  </si>
  <si>
    <t>Article 1 : Traitement orthopédique avec ou sans immobilisation d'une fracture fermée simple ne nécessitant pas de réduction</t>
  </si>
  <si>
    <t>KC</t>
  </si>
  <si>
    <t>MAB010020</t>
  </si>
  <si>
    <t xml:space="preserve"> - Traitement orthopédique + immobilisation d'une fracture fermée simple de l'Epaule, bras, coude, avant-bras, poignet,  genou, jambe ne
nécessitant pas de réduction</t>
  </si>
  <si>
    <t>MAB010030</t>
  </si>
  <si>
    <t xml:space="preserve"> - Traitement orthopédique + immobilisation d'une fracture fermée simple du Rachis, hanche, cuisse ne nécessitant pas de réduction</t>
  </si>
  <si>
    <t>MAB020020</t>
  </si>
  <si>
    <t xml:space="preserve"> - Traitement orthopédique complet, qu'elle qu'en soit la technique, d'une fracture fermée de la Main, styloides radiale ou cubitale nécessitant une réduction avec anesthésie ou une extension continue </t>
  </si>
  <si>
    <t>Article 2 :Traitement orthopédique complet, qu'elle qu'en soit la technique, d'une fracture fermée
nécessitant une réduction avec anesthésie ou une extension continue</t>
  </si>
  <si>
    <t>MAB020030</t>
  </si>
  <si>
    <t xml:space="preserve"> - Traitement orthopédique complet, qu'elle qu'en soit la technique, d'une fracture fermée d'un os de l'avant-bras : extrémité inférieure (avec ou sans fracture associée de l'autre styloide) diaphyse ou extrémité supérieure nécessitant une réduction avec anesthésie ou une extension continue </t>
  </si>
  <si>
    <t>MAB020040</t>
  </si>
  <si>
    <t xml:space="preserve"> - Traitement orthopédique complet, qu'elle qu'en soit la technique, d'une fracture fermée des deux os de l'avant-bras, ou fracture de l'un et luxation de l'autre nécessitant une réduction avec anesthésie ou une extension continue</t>
  </si>
  <si>
    <t>MAB020050</t>
  </si>
  <si>
    <t xml:space="preserve"> - Traitement orthopédique complet, qu'elle qu'en soit la technique, d'une fracture fermée de l'Humérus nécessitant une réduction avec anesthésie ou une extension continue</t>
  </si>
  <si>
    <t>MAB020060</t>
  </si>
  <si>
    <t xml:space="preserve"> - Traitement orthopédique complet, qu'elle qu'en soit la technique, d'une fracture fermée de la Clavicule nécessitant une réduction avec anesthésie ou une extension continue</t>
  </si>
  <si>
    <t>MAB020090</t>
  </si>
  <si>
    <t xml:space="preserve"> - Traitement orthopédique complet, qu'elle qu'en soit la technique, d'une fracture fermée de de l'Avant-pied, tarse antérieur nécessitant une réduction avec anesthésie ou une extension continue</t>
  </si>
  <si>
    <t>MAB020100</t>
  </si>
  <si>
    <t xml:space="preserve"> - Traitement orthopédique complet, qu'elle qu'en soit la technique, d'une fracture fermée de l'Astragale calcanéum nécessitant une réduction avec anesthésie ou une extension continue </t>
  </si>
  <si>
    <t>MAB020110</t>
  </si>
  <si>
    <t xml:space="preserve"> - Traitement orthopédique complet, qu'elle qu'en soit la technique, d'une fracture fermée d'ne malléole nécessitant une réduction avec anesthésie ou une extension continue  </t>
  </si>
  <si>
    <t>MAB020120</t>
  </si>
  <si>
    <t xml:space="preserve"> - Traitement orthopédique complet, qu'elle qu'en soit la technique, d'une fracture fermée de Deux malléoles nécessitant une réduction avec anesthésie ou une extension continue</t>
  </si>
  <si>
    <t>MAB020130</t>
  </si>
  <si>
    <t xml:space="preserve"> - Traitement orthopédique complet, qu'elle qu'en soit la technique, d'une fracture fermée de Jambe nécessitant une réduction avec anesthésie ou une extension continue </t>
  </si>
  <si>
    <t>MAB020140</t>
  </si>
  <si>
    <t xml:space="preserve"> - Traitement orthopédique complet, qu'elle qu'en soit la technique, d'une fracture fermée du Fémur nécessitant une réduction avec anesthésie ou une extension continue  </t>
  </si>
  <si>
    <t>MAB020160</t>
  </si>
  <si>
    <t xml:space="preserve"> - Traitement orthopédique complet, qu'elle qu'en soit la technique, d'une fracture fermée du Rachis nécessitant une réduction avec anesthésie ou une extension continue</t>
  </si>
  <si>
    <t>MAB020170</t>
  </si>
  <si>
    <t xml:space="preserve"> - Traitement orthopédique complet, qu'elle qu'en soit la technique, d'une fracture fermée articulaires de la hanche nécessitant une réduction avec anesthésie ou une extension continue</t>
  </si>
  <si>
    <t>MAB020171</t>
  </si>
  <si>
    <t xml:space="preserve"> - Traitement orthopédique complet, qu'elle qu'en soit la technique, d'une fracture fermée à grand déplacement du cotyle ou du bassin avec réduction sous anesthésie générale </t>
  </si>
  <si>
    <t>MAB020172</t>
  </si>
  <si>
    <t xml:space="preserve"> - Traitement orthopédique complet, qu'elle qu'en soit la technique, d'Autres fractures fermées du bassin nécessitant une réduction avec anesthésie ou une extension continue</t>
  </si>
  <si>
    <t>MAB030030</t>
  </si>
  <si>
    <t xml:space="preserve"> - Traitement sanglant complet d'une fracture fermée récente d'une phalange ou un métacarpien, avec ou sans ostéo-synthèse et quelle qu'en soit la technique</t>
  </si>
  <si>
    <t>Article 3 : Traitement sanglant complet d'une fracture fermée récente, avec ou sans ostéo-synthèse et quelle qu'en soit la technique.</t>
  </si>
  <si>
    <t>MAB030040</t>
  </si>
  <si>
    <t xml:space="preserve"> - Traitement sanglant complet d'une fracture fermée récente de Deux phalanges ou deux métacarpiens, avec ou sans ostéo-synthèse et quelle qu'en soit la technique </t>
  </si>
  <si>
    <t>MAB030050</t>
  </si>
  <si>
    <t xml:space="preserve"> - Traitement sanglant complet d'une fracture fermée récente de Trois phalanges ou trois métacarpiens, avec ou sans ostéo-synthèse et quelle qu'en soit la technique</t>
  </si>
  <si>
    <t>MAB030060</t>
  </si>
  <si>
    <t xml:space="preserve"> - Traitement sanglant complet d'une fracture fermée récente du Scaphoïde-radius, avec ou sans ostéo-synthèse et quelle qu'en soit la technique</t>
  </si>
  <si>
    <t>MAB030070</t>
  </si>
  <si>
    <t xml:space="preserve"> - Traitement sanglant complet d'une fracture fermée récente d'un Os du carpe, ou un os de l'avant-bras, avec ou sans ostéo-synthèse et quelle qu'en soit la technique</t>
  </si>
  <si>
    <t>MAB030080</t>
  </si>
  <si>
    <t xml:space="preserve"> - Traitement sanglant complet d'une fracture fermée récente des deux os de l'avant-bras  avec ou sans ostéo-synthèse et quelle qu'en soit la technique    </t>
  </si>
  <si>
    <t>MAB030100</t>
  </si>
  <si>
    <t xml:space="preserve"> - Traitement sanglant complet d'une fracture fermée récente parcellaire extra-articulaire De L'Humérus avec ou sans ostéo-synthèse et quelle qu'en soit la technique</t>
  </si>
  <si>
    <t>MAB030110</t>
  </si>
  <si>
    <t xml:space="preserve"> - Traitement sanglant complet d'une fracture fermée récente Diaphysaire, de l'extrémité supérieure ou supracondylienne de L'Humérus avec ou sans ostéo-synthèse et quelle qu'en soit la technique</t>
  </si>
  <si>
    <t>MAB030130</t>
  </si>
  <si>
    <t xml:space="preserve"> - Traitement sanglant complet d'une fracture fermée récente articulaire de l' extrémité supérieure ou inférieure Unifragmentaire de L'Humérus avec ou sans ostéo-synthèse et quelle qu'en soit la technique fracture articulaire de l' extrémité supérieure ou inférieure Unifragmentaire de L'Humérus  </t>
  </si>
  <si>
    <t>MAB030140</t>
  </si>
  <si>
    <t xml:space="preserve"> - Traitement sanglant complet d'une fracture fermée récente articulaire de l' extrémité supérieure ou inférieure Multifragmentaire de l'Humérus avec ou sans ostéo-synthèse et quelle qu'en soit la technique fracture articulaire de l' extrémité supérieure ou inférieure Unifragmentaire de L'Humérus </t>
  </si>
  <si>
    <t>MAB030160</t>
  </si>
  <si>
    <t xml:space="preserve"> - Traitement sanglant complet d'une fracture fermée récente de Clavicule Avec Plaque </t>
  </si>
  <si>
    <t>MAB030170</t>
  </si>
  <si>
    <t xml:space="preserve"> - Traitement sanglant complet d'une fracture fermée récente de Clavicule par d'autres techniques </t>
  </si>
  <si>
    <t>MAB030180</t>
  </si>
  <si>
    <t xml:space="preserve"> - Traitement sanglant complet d'une fracture fermée récente de l'Omoplate avec ou sans ostéo-synthèse et quelle qu'en soit la technique</t>
  </si>
  <si>
    <t>MAB030200</t>
  </si>
  <si>
    <t xml:space="preserve"> - Traitement sanglant complet d'une fracture fermée récente d'une  Phalange du Membre Inférieur avec ou sans ostéo-synthèse et quelle qu'en soit la technique</t>
  </si>
  <si>
    <t>MAB030210</t>
  </si>
  <si>
    <t xml:space="preserve"> - Traitement sanglant complet d'une fracture fermée récente de l'Avant-pied (métatarsien), tarse antérieur, une malléole avec ou sans ostéo-synthèse et quelle qu'en soit la technique</t>
  </si>
  <si>
    <t>MAB030220</t>
  </si>
  <si>
    <t xml:space="preserve"> - Traitement sanglant complet d'une fracture fermée récente de l'Astragale, calcanéum, bi-malléolaire,tibia ou tibia et péroné avec ou sans ostéo-synthèse et quelle qu'en soit la technique</t>
  </si>
  <si>
    <t>MAB030240</t>
  </si>
  <si>
    <t xml:space="preserve"> - Traitement sanglant complet d'une fracture fermée récente articulaire de l'extrémité supérieure ou inférieure du tibia Unifragmentaire avec ou sans ostéo-synthèse et quelle qu'en soit la technique</t>
  </si>
  <si>
    <t>MAB030250</t>
  </si>
  <si>
    <t xml:space="preserve"> - Traitement sanglant complet d'une fracture fermée récente articulaire Multifragmentaire de l'extrémité supérieure ou inférieure du tibia avec ou sans ostéo-synthèse et quelle qu'en soit la technique</t>
  </si>
  <si>
    <t>MAB030260</t>
  </si>
  <si>
    <t xml:space="preserve"> - Traitement sanglant complet d'une fracture fermée récente de la Rotule avec ou sans ostéo-synthèse et quelle qu'en soit la technique</t>
  </si>
  <si>
    <t>MAB030261</t>
  </si>
  <si>
    <t xml:space="preserve"> - Traitement sanglant complet d'une fracture fermée récente parcellaire extra-articulaire / grand trochanter du Fémur avec ou sans ostéo-synthèse et quelle qu'en soit la technique   </t>
  </si>
  <si>
    <t>MAB030262</t>
  </si>
  <si>
    <t xml:space="preserve"> - Traitement sanglant complet d'une fracture fermée récente diaphysaire du  Fémur avec ou sans ostéo-synthèse et quelle qu'en soit la technique   </t>
  </si>
  <si>
    <t>MAB030263</t>
  </si>
  <si>
    <t xml:space="preserve"> - Traitement sanglant complet d'une fracture fermée récente uni ou multifragmentaire de l'extrémité supérieure du Fémur avec ou sans ostéo-synthèse et quelle qu'en soit la technique      </t>
  </si>
  <si>
    <t>MAB030264</t>
  </si>
  <si>
    <t xml:space="preserve"> - Traitement sanglant complet d'une fracture fermée récente Unifragmentaire de l'extrémité Inférieure du Fémur  avec ou sans ostéo-synthèse et quelle qu'en soit la technique    </t>
  </si>
  <si>
    <t>MAB030265</t>
  </si>
  <si>
    <t xml:space="preserve"> - Traitement sanglant complet d'une fracture fermée récente  Multifragmentaire de l'extrémité Inférieure du Fémur avec ou sans ostéo-synthèse et quelle qu'en soit la technique</t>
  </si>
  <si>
    <t>MAB030266</t>
  </si>
  <si>
    <t xml:space="preserve"> - Traitement sanglant complet d'une fracture fermée récente parcellaires du bassin avec ou sans ostéo-synthèse et quelle qu'en soit la technique</t>
  </si>
  <si>
    <t>MAB030267</t>
  </si>
  <si>
    <t xml:space="preserve"> - Traitement sanglant complet d'une fracture fermée récente du rebord cotyloidien du bassin avec ou sans ostéo-synthèse et quelle qu'en soit la technique</t>
  </si>
  <si>
    <t>MAB030268</t>
  </si>
  <si>
    <t xml:space="preserve"> - Traitement sanglant complet d'une fracture fermée récente Transcotyloïdiennes du bassin, 1 pilier  avec ou sans ostéo-synthèse et quelle qu'en soit la technique     </t>
  </si>
  <si>
    <t>MAB030269</t>
  </si>
  <si>
    <t xml:space="preserve"> - Traitement sanglant complet d'une fracture fermée récente Transcotyloïdiennes du bassin, 2 piliers avec deux voies d'abord différentes avec ou sans ostéo-synthèse et quelle qu'en soit la technique</t>
  </si>
  <si>
    <t>MAB060030</t>
  </si>
  <si>
    <t xml:space="preserve"> - Plâtre thoraco-brachial, pelvi-pédieux, corset, corset minerve, bi-crural ou bi-jambier</t>
  </si>
  <si>
    <t>Article 6 : Répétition d'un plâtre ou d'un appareil d'immobilisation</t>
  </si>
  <si>
    <t>MAC010010</t>
  </si>
  <si>
    <t xml:space="preserve"> - Réduction et contention d'une luxation récente par méthode non sanglante de la Main, poignet, coude, épaule, pied, cheville, genou, disjonction sacroiliaque ou pubienne</t>
  </si>
  <si>
    <t>CHAPITRE II      LUXATIONS</t>
  </si>
  <si>
    <t>Article 1 : Réduction et contention d'une luxation récente par méthode non sanglante.</t>
  </si>
  <si>
    <t>MAC010020</t>
  </si>
  <si>
    <t xml:space="preserve"> - Réduction et contention d'une luxation récente par méthode non sanglante de la Hanche</t>
  </si>
  <si>
    <t>MAC010030</t>
  </si>
  <si>
    <t xml:space="preserve"> - Réduction et contention d'une luxation récente par méthode non sanglante du Rachis</t>
  </si>
  <si>
    <t>MAC020020</t>
  </si>
  <si>
    <t xml:space="preserve"> - Réduction et contention d'une luxation récente par méthode sanglante des Doigts autres que le pouce</t>
  </si>
  <si>
    <t>Article 2 : Réduction et contention d'une luxation récente par méthode sanglante.</t>
  </si>
  <si>
    <t>MAC020030</t>
  </si>
  <si>
    <t xml:space="preserve"> - Réduction et contention d'une luxation récente par méthode sanglante des Orteils</t>
  </si>
  <si>
    <t>MAC020040</t>
  </si>
  <si>
    <t xml:space="preserve"> - Réduction et contention d'une luxation récente par méthode sanglante du Pouce, clavicule</t>
  </si>
  <si>
    <t>MAC020050</t>
  </si>
  <si>
    <t xml:space="preserve"> - Réduction et contention d'une luxation récente par méthode sanglante du Carpe, poignet, cheville       </t>
  </si>
  <si>
    <t>MAC020060</t>
  </si>
  <si>
    <t xml:space="preserve"> - Réduction et contention d'une luxation récente par méthode sanglante du Coude, épaule, rotule, genou   </t>
  </si>
  <si>
    <t>MAC020070</t>
  </si>
  <si>
    <t xml:space="preserve"> - Réduction et contention d'une luxation récente par méthode sanglante de la Hanche     </t>
  </si>
  <si>
    <t>MAC040010</t>
  </si>
  <si>
    <t xml:space="preserve"> - Réduction et contention d'une luxation récente par méthode sanglante du Bassin    </t>
  </si>
  <si>
    <t>MAC040030</t>
  </si>
  <si>
    <t xml:space="preserve"> - Traitement opératoire d'une luxation récidivante de l'épaule  quelle qu'en soit la technique </t>
  </si>
  <si>
    <t>Article 4 :Traitement opératoire d'une luxation récidivante quelle qu'en soit la technique.</t>
  </si>
  <si>
    <t>MAC040031</t>
  </si>
  <si>
    <t xml:space="preserve"> - Traitement opératoire d'une luxation récidivante de la rotule quelle qu'en soit la technique  </t>
  </si>
  <si>
    <t>MAC040032</t>
  </si>
  <si>
    <t xml:space="preserve"> - Traitement opératoire d'une luxation récidivante d'autres articulations quelle qu'en soit la technique</t>
  </si>
  <si>
    <t>MAC050010</t>
  </si>
  <si>
    <t>Régularisation, épluchage et suture éventuelle d'une plaie superficielle et peu étendue des parties molles</t>
  </si>
  <si>
    <t>CHAPITRE III. - PLAIES RÉCENTES OU ANCIENNES</t>
  </si>
  <si>
    <t>MAC050020</t>
  </si>
  <si>
    <t>Régularisation, épluchage et suture éventuelle d'une plaie des parties molles, profonde et étendue, sans grosse lésion vasculaire, tendineuse ou nerveuse</t>
  </si>
  <si>
    <t>MAC050030</t>
  </si>
  <si>
    <t>Régularisation, épluchage et suture éventuelle des plans superficiels d'une Plaie</t>
  </si>
  <si>
    <t>KCC</t>
  </si>
  <si>
    <t>MAC050040</t>
  </si>
  <si>
    <t>Évacuation chirurgicale et drainage des épanchements séro-hématiques des membres avec décollement cutané étendu</t>
  </si>
  <si>
    <t>MAC050050</t>
  </si>
  <si>
    <t>Nettoyage ou pansement d'une brûlure de surface au-dessous de 10 cm²</t>
  </si>
  <si>
    <t>Article 1 : Nettoyage ou pansement d'une brûlure</t>
  </si>
  <si>
    <t>MAC050060</t>
  </si>
  <si>
    <t xml:space="preserve">Nettoyage ou pansement d'une brûlure dont la surface est inférieure à 10 % de la surface du corps </t>
  </si>
  <si>
    <t>MAC050070</t>
  </si>
  <si>
    <t>Nettoyage ou pansement d'une brûlure dont la surface est entre 10 et 20 %</t>
  </si>
  <si>
    <t>MAC050080</t>
  </si>
  <si>
    <t>Nettoyage ou pansement d'une brûlure dont la surface est supérieure à 20 %</t>
  </si>
  <si>
    <t>MAC050090</t>
  </si>
  <si>
    <t>Extraction de corps étrangers profonds des parties molles</t>
  </si>
  <si>
    <t>Article 2: Lésions des parties Molles</t>
  </si>
  <si>
    <t>MAC050100</t>
  </si>
  <si>
    <t>Prise en charge diagnostique et thérapeutique dans le même temps d'une lésion ostéo-articulaire, musculo-tendineuse ou des parties molles d'origine traumatique</t>
  </si>
  <si>
    <t>MAD010010</t>
  </si>
  <si>
    <t xml:space="preserve"> - Ponction biopsie osseuse</t>
  </si>
  <si>
    <t>CHAPITRE IV     ACTES PORTANT SUR LES OS, MUSCLES, TENDONS, SYNOVIALES ET ARTICULATIONS</t>
  </si>
  <si>
    <t>Article 1 : Os, Muscles, Articulation</t>
  </si>
  <si>
    <t>KE</t>
  </si>
  <si>
    <t>MAD010020</t>
  </si>
  <si>
    <t xml:space="preserve"> - Mise en place d'une broche pour traction continue, en dehors des lésions traumatiques.</t>
  </si>
  <si>
    <t>MAD010030</t>
  </si>
  <si>
    <t xml:space="preserve"> - Ablation d'une exostose, d'un séquestre</t>
  </si>
  <si>
    <t>MAD010040</t>
  </si>
  <si>
    <t>Ablation de matériel d'ostéosynthèse ou de prothèse du Bassin, hanche, fémur, rachis</t>
  </si>
  <si>
    <t>MAD010050</t>
  </si>
  <si>
    <t>Ablation de matériel d'ostéosynthèse ou de prothèse sur d'autres localisations Osseuse</t>
  </si>
  <si>
    <t>MAD010060</t>
  </si>
  <si>
    <t xml:space="preserve"> - Trépanation osseuse (pour prélèvement de greffon, biopsies, abcés central, etc )</t>
  </si>
  <si>
    <t>MAD010070</t>
  </si>
  <si>
    <t xml:space="preserve"> - Comblement d'une cavité osseuse</t>
  </si>
  <si>
    <t>MAD010080</t>
  </si>
  <si>
    <t xml:space="preserve"> - Exérése partielle unicorticale et sans interruption de la continuité osseuse d'une lésion osseuse</t>
  </si>
  <si>
    <t>MAD010090</t>
  </si>
  <si>
    <t xml:space="preserve"> - Ostéotomie ou résection osseuse sans rétablissement de la continuité osseuse ni ostéosynthèse</t>
  </si>
  <si>
    <t>MAD010100</t>
  </si>
  <si>
    <t>Ostéotomie ou résection avec rétablissement de la continuité osseuse ou ostéosynthèse du Calcanéum</t>
  </si>
  <si>
    <t>MAD010110</t>
  </si>
  <si>
    <t>Ostéotomie ou résection avec rétablissement de la continuité osseuse ou ostéosynthèse du Fémur</t>
  </si>
  <si>
    <t>MAD010120</t>
  </si>
  <si>
    <t>Ostéotomie ou résection avec rétablissement de la continuité osseuse ou ostéosynthèse des Autres os</t>
  </si>
  <si>
    <t>MAD010130</t>
  </si>
  <si>
    <t xml:space="preserve"> - Ostèotomie uni ou bilatérale du bassin avec interruption de la continuité de la ceinture pelvienne</t>
  </si>
  <si>
    <t>MAD010140</t>
  </si>
  <si>
    <t xml:space="preserve"> - Extirpation d'un os du carpe</t>
  </si>
  <si>
    <t>MAD010150</t>
  </si>
  <si>
    <t xml:space="preserve"> - Amputation ou désarticulation de la main à l'épaule incluse</t>
  </si>
  <si>
    <t>MAD010160</t>
  </si>
  <si>
    <t xml:space="preserve"> - Ablation de la clavicule</t>
  </si>
  <si>
    <t>MAD010170</t>
  </si>
  <si>
    <t xml:space="preserve"> - Ablation de l'omoplate</t>
  </si>
  <si>
    <t>MAD010180</t>
  </si>
  <si>
    <t xml:space="preserve"> - Amputation inter-scapulo-thoracique</t>
  </si>
  <si>
    <t>MAD010200</t>
  </si>
  <si>
    <t xml:space="preserve"> - Traitement chirurgical du syndrome de Volkmann au stade de séquelles (Réanimation poignet)</t>
  </si>
  <si>
    <t>MAD010210</t>
  </si>
  <si>
    <t xml:space="preserve"> - Plasties ou transpositions musculaires pour séquelles spastiques ou paralytiques de l'épaule, du coude</t>
  </si>
  <si>
    <t>MAD020010</t>
  </si>
  <si>
    <t xml:space="preserve"> - Injection intramusculaire</t>
  </si>
  <si>
    <t>Article 2 : Muscles, tendons, synoviales (à l'exclusion de la main)</t>
  </si>
  <si>
    <t>MAD020020</t>
  </si>
  <si>
    <t xml:space="preserve"> - Ponction d'abcès froid (avec ou sans injection modificatrice) de grand volume (mal de pott, coxalgie, etc..)</t>
  </si>
  <si>
    <t>MAD020030</t>
  </si>
  <si>
    <t xml:space="preserve"> - Extirpation d'abcès froid sans lésion osseuse</t>
  </si>
  <si>
    <t>MAD020040</t>
  </si>
  <si>
    <t xml:space="preserve"> - Incision d'un abcès intramusculaire</t>
  </si>
  <si>
    <t>MAD020050</t>
  </si>
  <si>
    <t xml:space="preserve"> - Prélèvement d'un greffon tendineux ou aponévrotique</t>
  </si>
  <si>
    <t>MAD020060</t>
  </si>
  <si>
    <t xml:space="preserve"> - Extirpation d'une tumeur musculaire encapsulée</t>
  </si>
  <si>
    <t>MAD020070</t>
  </si>
  <si>
    <t xml:space="preserve"> Extirpation d'une tumeur musculaire non encapsulée Sans envahissement des vaisseaux et des nerfs</t>
  </si>
  <si>
    <t>MAD020080</t>
  </si>
  <si>
    <t xml:space="preserve"> Extirpation d'une tumeur musculaire non encapsulée Avec envahissement des vaisseaux et des nerfs</t>
  </si>
  <si>
    <t>MAD020100</t>
  </si>
  <si>
    <t xml:space="preserve"> - Traitement opératoire des ruptures et hernies musculaires</t>
  </si>
  <si>
    <t>MAD020110</t>
  </si>
  <si>
    <t xml:space="preserve"> - Réparation primitive d'une lésion tendineuse, y compris le traitement de la plaie superficielle ainsi que le prélèvement éventuel d'un greffon à l'exception d'une plaie vaste ou complexe d'un seul tendon</t>
  </si>
  <si>
    <t>MAD020120</t>
  </si>
  <si>
    <t xml:space="preserve"> - Réparation primitive d'une lésion tendineuse, y compris le traitement de la plaie superficielle ainsi que le prélèvement éventuel d'un greffon à l'exception d'une plaie vaste ou complexe de Deux tendons</t>
  </si>
  <si>
    <t>MAD020130</t>
  </si>
  <si>
    <t xml:space="preserve"> - Réparation primitive d'une lésion tendineuse, y compris le traitement de la plaie superficielle ainsi que le prélèvement éventuel d'un greffon à l'exception d'une plaie vaste ou complexe de Trois tendons ou plus</t>
  </si>
  <si>
    <t>MAD020140</t>
  </si>
  <si>
    <t xml:space="preserve"> - Ténotomie</t>
  </si>
  <si>
    <t>MAD020150</t>
  </si>
  <si>
    <t xml:space="preserve"> - Biopsie musculaire</t>
  </si>
  <si>
    <t>MAD020160</t>
  </si>
  <si>
    <t xml:space="preserve"> - Exérèse de kystes synoviaux</t>
  </si>
  <si>
    <t>MAD020170</t>
  </si>
  <si>
    <t xml:space="preserve"> - Rétablissement secondaire de la fonction après section d'un tendon quel que soit le procédé</t>
  </si>
  <si>
    <t>MAD020180</t>
  </si>
  <si>
    <t xml:space="preserve"> - Rétablissement secondaire de la fonction après section de deux tendons quel que soit le procédé</t>
  </si>
  <si>
    <t>MAD020190</t>
  </si>
  <si>
    <t xml:space="preserve"> - Rétablissement secondaire de la fonction après section de trois tendons ou plus quel que soit le procédé</t>
  </si>
  <si>
    <t>MAD020200</t>
  </si>
  <si>
    <t xml:space="preserve"> - Exérèse d'une ou plusieurs gaines synoviales(Cette cotation n'est cumulable ni avec celle du traitement du syndrome du canal carpien ni avec celle de la libération d'un nerf comprimé.)</t>
  </si>
  <si>
    <t>MAD030010</t>
  </si>
  <si>
    <t xml:space="preserve"> - Ponction articulaire à l'aiguille ou au trocart de toutes articulations sauf la hanche</t>
  </si>
  <si>
    <t>Article 3 : Articulations</t>
  </si>
  <si>
    <t>MAD030020</t>
  </si>
  <si>
    <t xml:space="preserve"> - Ponction articulaire à l'aiguille ou au trocart de la Hanche</t>
  </si>
  <si>
    <t>MAD030030</t>
  </si>
  <si>
    <t xml:space="preserve"> - Synoviorthèse de toute articulation</t>
  </si>
  <si>
    <t>MAD030040</t>
  </si>
  <si>
    <t xml:space="preserve"> - Arthroscopie diagnostique (y compris biopsies)</t>
  </si>
  <si>
    <t>MAD030050</t>
  </si>
  <si>
    <t xml:space="preserve"> - Traitement de l'instabilité épaule sous arthroscopie</t>
  </si>
  <si>
    <t>MAD030060</t>
  </si>
  <si>
    <t xml:space="preserve"> - Traitement de tendinite épaule / acromioplastie / débridement</t>
  </si>
  <si>
    <t>MAD030070</t>
  </si>
  <si>
    <t xml:space="preserve"> - Synovectomie coude sous arthroscopie / débridement</t>
  </si>
  <si>
    <t>MAD030080</t>
  </si>
  <si>
    <t xml:space="preserve"> - Hanche (synovectomie débridement)</t>
  </si>
  <si>
    <t>MAD030090</t>
  </si>
  <si>
    <t xml:space="preserve"> - Reconstruction ligament croisé sous arthroscopie</t>
  </si>
  <si>
    <t>MAD030100</t>
  </si>
  <si>
    <t xml:space="preserve"> - Suture méniscale sous arthroscopie</t>
  </si>
  <si>
    <t>MAD030110</t>
  </si>
  <si>
    <t xml:space="preserve"> - Méniséctomie sous arthroscopie</t>
  </si>
  <si>
    <t>MAD030120</t>
  </si>
  <si>
    <t xml:space="preserve"> - Synovectomie du genou sous arthroscopie</t>
  </si>
  <si>
    <t>MAD030130</t>
  </si>
  <si>
    <t xml:space="preserve"> - Arthrolyse genou sous arthroscopie</t>
  </si>
  <si>
    <t>MAD030140</t>
  </si>
  <si>
    <t xml:space="preserve"> - Synovectomie cheville sous arthroscopie / débridement</t>
  </si>
  <si>
    <t>MAD030150</t>
  </si>
  <si>
    <t xml:space="preserve"> - Autres thérapeutiques sous arthroscopie (résection des replis synoviaux, libération du canal carpien, ablation de corps étranger, section d'aileron rotulien, gestes sur le cartilage)</t>
  </si>
  <si>
    <t>MAD030160</t>
  </si>
  <si>
    <t xml:space="preserve"> - Mobilisation d'une articulation sous anesthésie générale</t>
  </si>
  <si>
    <t>MAE010010</t>
  </si>
  <si>
    <t xml:space="preserve"> - Ablation d'un ongle</t>
  </si>
  <si>
    <t xml:space="preserve">CHAPITRE V      MAIN  </t>
  </si>
  <si>
    <t>Article 1 : Acte de Petite Chirurgie de la main</t>
  </si>
  <si>
    <t>MAE010020</t>
  </si>
  <si>
    <t xml:space="preserve"> - Ablation d'exostose sous-unguéale</t>
  </si>
  <si>
    <t>MAE010030</t>
  </si>
  <si>
    <t xml:space="preserve"> - Excision d'un panaris</t>
  </si>
  <si>
    <t>MAE010040</t>
  </si>
  <si>
    <t xml:space="preserve"> - Traitement chirurgical d'un phlégmon profond de la main</t>
  </si>
  <si>
    <t>MAE010050</t>
  </si>
  <si>
    <t xml:space="preserve"> - Traitement chirurgical d'un phlegmon d'une ou plusieurs gaines digitales</t>
  </si>
  <si>
    <t>MAE010060</t>
  </si>
  <si>
    <t xml:space="preserve"> - Traitement chirurgical d'un phlegmon d'une ou plusieurs gaines digito-carpiennes</t>
  </si>
  <si>
    <t>MAE010070</t>
  </si>
  <si>
    <t xml:space="preserve"> - Réparation des Lésions de tendons extenseur d'Un doigt</t>
  </si>
  <si>
    <t>Aticle 2 : Réparation des Lésions de tendons extenseur</t>
  </si>
  <si>
    <t>MAE010080</t>
  </si>
  <si>
    <t xml:space="preserve"> - Réparation des Lésions de tendons extenseur de Deux goigts</t>
  </si>
  <si>
    <t>MAE010090</t>
  </si>
  <si>
    <t xml:space="preserve"> -  Réparation des Lésions de tendons extenseur de Trois doigts ou plus</t>
  </si>
  <si>
    <t>MAE010100</t>
  </si>
  <si>
    <t xml:space="preserve"> - Réparation de Lésions de tendons fléchisseurs d'Un doigt</t>
  </si>
  <si>
    <t>Article 3 : Réparation de Lésions de tendons fléchisseurs</t>
  </si>
  <si>
    <t>MAE010110</t>
  </si>
  <si>
    <t xml:space="preserve"> -  Réparation de Lésions de tendons fléchisseurs de Deux doigts</t>
  </si>
  <si>
    <t>MAE010120</t>
  </si>
  <si>
    <t xml:space="preserve"> - Réparation de Lésions de tendons fléchisseurs de Trois doigts ou plus</t>
  </si>
  <si>
    <t>MAE010130</t>
  </si>
  <si>
    <t xml:space="preserve"> - Rétablissement secondaire de la fonction après section des tendons Extenseurs d'Un doigt, quel que soit le procédé </t>
  </si>
  <si>
    <t>Article 4: Rétablissement secondaire de la fonction après section des tendons Extenseurs quel que soit le procédé</t>
  </si>
  <si>
    <t>MAE010140</t>
  </si>
  <si>
    <t xml:space="preserve"> - Rétablissement secondaire de la fonction après section des tendons Extenseurs de Deux doigts, quel que soit le procédé </t>
  </si>
  <si>
    <t>MAE010150</t>
  </si>
  <si>
    <t xml:space="preserve"> - Rétablissement secondaire de la fonction après section des tendons Extenseurs de Trois Doigts ou plus, quel que soit le procédé </t>
  </si>
  <si>
    <t>MAE010160</t>
  </si>
  <si>
    <t xml:space="preserve"> - Rétablissement secondaire de la fonction après section des tendons Fléchisseurs d'Un doigt, quel que soit le procédé </t>
  </si>
  <si>
    <t>Article 5: Rétablissement secondaire de la fonction après section des tendons Fléchisseurs quel que soit le procédé</t>
  </si>
  <si>
    <t>MAE010170</t>
  </si>
  <si>
    <t xml:space="preserve"> - Rétablissement secondaire de la fonction après section des tendons Fléchisseurs de deux doigts, quel que soit le procédé </t>
  </si>
  <si>
    <t>MAE010180</t>
  </si>
  <si>
    <t xml:space="preserve"> - Rétablissement secondaire de la fonction après section des tendons Fléchisseurs de Trois doigts ou plus, quel que soit le procédé</t>
  </si>
  <si>
    <t>MAE010190</t>
  </si>
  <si>
    <t xml:space="preserve"> - Ténolyse des tendons extenseurs d'Un doigt</t>
  </si>
  <si>
    <t>Article 6 : Ténolyse des tendons extenseurs</t>
  </si>
  <si>
    <t>MAE010200</t>
  </si>
  <si>
    <t xml:space="preserve"> - Ténolyse des tendons extenseurs de Deux doigts</t>
  </si>
  <si>
    <t>MAE010210</t>
  </si>
  <si>
    <t xml:space="preserve"> - Ténolyse des tendons extenseurs de Trois doigts ou plus</t>
  </si>
  <si>
    <t>MAE010220</t>
  </si>
  <si>
    <t xml:space="preserve"> - Ténolyse des tendons fléchisseurs  d'Un doigt</t>
  </si>
  <si>
    <t xml:space="preserve">Article 7 :  Ténolyse des tendons fléchisseurs </t>
  </si>
  <si>
    <t>MAE010230</t>
  </si>
  <si>
    <t xml:space="preserve"> - Ténolyse des tendons fléchisseurs de Deux doigts</t>
  </si>
  <si>
    <t>MAE010240</t>
  </si>
  <si>
    <t xml:space="preserve"> - Ténolyse des tendons fléchisseurs  de Trois doigts ou plus</t>
  </si>
  <si>
    <t>MAE010250</t>
  </si>
  <si>
    <t xml:space="preserve"> - Doigt à ressort</t>
  </si>
  <si>
    <t>Article 8 : Ligamentoplastie</t>
  </si>
  <si>
    <t>MAE010260</t>
  </si>
  <si>
    <t xml:space="preserve"> - Synovectomie d'une ou plusieurs gaines des extenseurs ou des fléchisseurs </t>
  </si>
  <si>
    <t>MAE010270</t>
  </si>
  <si>
    <t xml:space="preserve"> - Suture d'un ou plusieurs ligaments</t>
  </si>
  <si>
    <t>MAE010280</t>
  </si>
  <si>
    <t xml:space="preserve"> - Ligamentoplastie d'Un ligament</t>
  </si>
  <si>
    <t>MAE010290</t>
  </si>
  <si>
    <t xml:space="preserve"> - Ligamentoplastie de Deux ligaments</t>
  </si>
  <si>
    <t>MAE010300</t>
  </si>
  <si>
    <t xml:space="preserve"> - Ligamentoplastie de Trois ligaments ou plus</t>
  </si>
  <si>
    <t>MAE010310</t>
  </si>
  <si>
    <t xml:space="preserve"> - Chirurgie réparatrice d'une articulation des doigts pour rhumatisme ou traumatisme fermé ou ancien</t>
  </si>
  <si>
    <t>Article 9 : Chirurgie réparatrice des articulations des doigts (ligamentoplastie, arthrolyse, ou arthroplastie, etc.) pour rhumatisme, traumatisme fermé ou ancien, etc</t>
  </si>
  <si>
    <t>MAE010320</t>
  </si>
  <si>
    <t xml:space="preserve"> - Chirurgie réparatrice de deux articulations des doigts pour rhumatisme ou traumatisme fermé ou ancien</t>
  </si>
  <si>
    <t>MAE010330</t>
  </si>
  <si>
    <t xml:space="preserve"> - Chirurgie réparatrice de trois articulations des doigts pour rhumatisme ou traumatisme fermé ou ancien</t>
  </si>
  <si>
    <t>MAE010340</t>
  </si>
  <si>
    <t xml:space="preserve"> - Arthrodèse d'une articulation d'un doigt</t>
  </si>
  <si>
    <t xml:space="preserve">Article 10: Arthrodèse du doigt </t>
  </si>
  <si>
    <t>MAE010350</t>
  </si>
  <si>
    <t xml:space="preserve"> - Arthrodèse de deux articulations d'un doigt </t>
  </si>
  <si>
    <t>MAE010360</t>
  </si>
  <si>
    <t xml:space="preserve"> - Arthrodèse de trois articulations d'un doigt</t>
  </si>
  <si>
    <t>MAE010370</t>
  </si>
  <si>
    <t xml:space="preserve"> - Arthrodèse inter-métacarpienne</t>
  </si>
  <si>
    <t>Article 11: Acte de Petite Chirurgie sur les doigts</t>
  </si>
  <si>
    <t>MAE010380</t>
  </si>
  <si>
    <t xml:space="preserve"> - Amputation ou désarticulation d'une phalange ou d'un doigt</t>
  </si>
  <si>
    <t>MAE010390</t>
  </si>
  <si>
    <t xml:space="preserve"> - Traitement chirurgical des lésions palmaires ou digitales, aponévrotiques ou cutanées de la maladie de Dupuytren </t>
  </si>
  <si>
    <t>MAE010400</t>
  </si>
  <si>
    <t xml:space="preserve"> - Aponévrotomie simple dans le cadre de la maladie de Dupuytren</t>
  </si>
  <si>
    <t>MAE010410</t>
  </si>
  <si>
    <t xml:space="preserve"> - Traitement chirurgical de la syndactylie (greffe comprise) d'une commissure</t>
  </si>
  <si>
    <t xml:space="preserve">Article 12: Traitement chirurgical de la syndactylie (greffe comprise): </t>
  </si>
  <si>
    <t>MAE010420</t>
  </si>
  <si>
    <t xml:space="preserve"> - Traitement chirurgical de la syndactylie (greffe comprise) de deux commissures</t>
  </si>
  <si>
    <t>MAE010430</t>
  </si>
  <si>
    <t xml:space="preserve"> - Phalangisation d'un métacarpien</t>
  </si>
  <si>
    <t>MAE010440</t>
  </si>
  <si>
    <t xml:space="preserve"> - Pollicisation d'un doigt</t>
  </si>
  <si>
    <t>MAE010450</t>
  </si>
  <si>
    <t xml:space="preserve"> - Transposition d'un doigt en dehors de la pollicisation</t>
  </si>
  <si>
    <t>MAF010010</t>
  </si>
  <si>
    <t xml:space="preserve"> - Amputation ou désarticulation du coup-de-pied à la hanche (exclue)</t>
  </si>
  <si>
    <t>CHAPITRE VI       ACTES PORTANT SUR LE MEMBRE INFERIEUR</t>
  </si>
  <si>
    <t>Article 1 : Cuisse et jambe</t>
  </si>
  <si>
    <t>MAF010020</t>
  </si>
  <si>
    <t xml:space="preserve"> - Désarticulation de hanche</t>
  </si>
  <si>
    <t>MAF010030</t>
  </si>
  <si>
    <t xml:space="preserve"> - Désarticulation inter-ilio-abdominale</t>
  </si>
  <si>
    <t>MAF010040</t>
  </si>
  <si>
    <t xml:space="preserve"> - Illiectomie large</t>
  </si>
  <si>
    <t>MAF010050</t>
  </si>
  <si>
    <t xml:space="preserve"> - Traitement chirurgical des pseudarthroses congénitales de la jambe</t>
  </si>
  <si>
    <t>MAF010060</t>
  </si>
  <si>
    <t xml:space="preserve"> - Allongement ou raccourcissement du tibia</t>
  </si>
  <si>
    <t>MAF010070</t>
  </si>
  <si>
    <t xml:space="preserve"> - Allongement ou raccourcissement du fémur</t>
  </si>
  <si>
    <t>MAF010080</t>
  </si>
  <si>
    <t xml:space="preserve"> - Suture d'un ligament périphérique du genou pour rupture traumatique récente</t>
  </si>
  <si>
    <t>MAF010090</t>
  </si>
  <si>
    <t xml:space="preserve"> - Ligamentoplastie d'un ligament périphérique du genou par abord chirurgical, quelle que soit la technique</t>
  </si>
  <si>
    <t>MAF010100</t>
  </si>
  <si>
    <t xml:space="preserve"> - Traitement d'une lésion du pivot central du genou, quel que soit le nombre de ligaments concernés avec autogreffe, comprenant le prélèvement du greffon tendineux ou ostéotendineux et les gestes associés intra-articulaires, osseux, cartilagineux, synoviaux ou méniscaux quelque soit la technique</t>
  </si>
  <si>
    <t>MAF010110</t>
  </si>
  <si>
    <t xml:space="preserve"> - Patellectomie, patelloplastie, quelle que soit la technique</t>
  </si>
  <si>
    <t>MAF010120</t>
  </si>
  <si>
    <t xml:space="preserve"> - Méniscectomie, quelle que soit la technique, y compris l'arthroscopie éventuelle</t>
  </si>
  <si>
    <t>MAF010130</t>
  </si>
  <si>
    <t xml:space="preserve"> - Désinsertion du quadriceps pour raideur du genou</t>
  </si>
  <si>
    <t>MAF010140</t>
  </si>
  <si>
    <t xml:space="preserve"> - Sections ou transplantations musculaires ou tendineuses pour hanche paralytique ou coxarthrose</t>
  </si>
  <si>
    <t>MAF010150</t>
  </si>
  <si>
    <t xml:space="preserve"> - Traitement complet par traction continue pour réduction orthopédique de luxation congénitale de hanche suivi ou non d'un appareil plâtré</t>
  </si>
  <si>
    <t>MAF010160</t>
  </si>
  <si>
    <t xml:space="preserve"> - Réduction chirurgicale de luxation congénitale de hanche avec ou sans creusement du cotyle</t>
  </si>
  <si>
    <t>MAF010170</t>
  </si>
  <si>
    <t xml:space="preserve"> - Butée ostéoplastique de hanche</t>
  </si>
  <si>
    <t>MAF010180</t>
  </si>
  <si>
    <t xml:space="preserve"> - Arthroplastie intéressant fémur et bassin</t>
  </si>
  <si>
    <t>MAF010200</t>
  </si>
  <si>
    <t xml:space="preserve"> - Incision d'une veine superficielle thrombosée</t>
  </si>
  <si>
    <t>MAF010201</t>
  </si>
  <si>
    <t xml:space="preserve"> - Pansements des ulcères de jambes (détersion, épluchage et régularisation de la lésion) avec maximum de deux pansements par semaine</t>
  </si>
  <si>
    <t>MAF010210</t>
  </si>
  <si>
    <t xml:space="preserve"> - Pansements des ulcères de jambes (détersion, épluchage et régularisation de la lésion) avec un maximum de deux pansements par semaine</t>
  </si>
  <si>
    <t>MAF010220</t>
  </si>
  <si>
    <t xml:space="preserve"> - Réalisation d'une botte de Unna (acte isolé)</t>
  </si>
  <si>
    <t>MAF010230</t>
  </si>
  <si>
    <t xml:space="preserve"> - Réalisation d'une botte de Unna et pansement d'un ulcère de jambe (détersion, épluchage et régularisation de la lésion) avec un maximum de deux par semaine</t>
  </si>
  <si>
    <t>MAF010240</t>
  </si>
  <si>
    <t xml:space="preserve"> - Pansement d'un ulcère de jambe (détersion, épluchage et régularisation de la lésion) et pose d'une bande adhésive réalisant la contention permanente inamovible d'au moins deux segments de membres quelle que soit la technique, avec un maximum de deux par semaine</t>
  </si>
  <si>
    <t>MAF010250</t>
  </si>
  <si>
    <t xml:space="preserve"> - Résection isolée d'une veine ou d'un paquet variqueux</t>
  </si>
  <si>
    <t>MAF010260</t>
  </si>
  <si>
    <t xml:space="preserve"> - Résection étendue ou totale d'une ou deux saphènes et leurs affluents, une jambe</t>
  </si>
  <si>
    <t>MAF010270</t>
  </si>
  <si>
    <t xml:space="preserve"> - Epiphysiodèse de l'extrémité inferieure du génou et de l'extrémité supérieure du tibia non compris le prélèvement éventuel d'un greffon.</t>
  </si>
  <si>
    <t>MAF010280</t>
  </si>
  <si>
    <t xml:space="preserve"> - Prothèse totale d'un genou</t>
  </si>
  <si>
    <t>MAF010290</t>
  </si>
  <si>
    <t xml:space="preserve"> - Réparation primitive des ruptures du tendon d'Achille ou du tendon rotulien.</t>
  </si>
  <si>
    <t>MAF010300</t>
  </si>
  <si>
    <t xml:space="preserve"> - Réparation secondaire des ruptures du tendon d'Achille ou du tendon rotulien avec ou sans plastie.</t>
  </si>
  <si>
    <t>MAF020010</t>
  </si>
  <si>
    <t xml:space="preserve"> - Cure radicale de l'ongle incarné ou ablation d'un ongle</t>
  </si>
  <si>
    <t>Article 2 : Pied</t>
  </si>
  <si>
    <t>MAF020020</t>
  </si>
  <si>
    <t xml:space="preserve"> - Ablation d'exostose sous-unguale</t>
  </si>
  <si>
    <t>MAF020030</t>
  </si>
  <si>
    <t xml:space="preserve"> - Ostéotomie ou résection osseuse métatarsienne ou métatarso-phalangienne d'Un seul rayons ans rétablissement de la continuité</t>
  </si>
  <si>
    <t>Article 2 : Ostéotomie ou résection osseuse métatarsienne ou métatarso-phalangienne sans rétablissement de la continuité</t>
  </si>
  <si>
    <t>MAF020040</t>
  </si>
  <si>
    <t xml:space="preserve"> - Ostéotomie ou résection osseuse métatarsienne ou métatarso-phalangienne de deux rayons sans rétablissement de la continuité</t>
  </si>
  <si>
    <t>MAF020050</t>
  </si>
  <si>
    <t xml:space="preserve"> - Ostéotomie ou résection osseuse métatarsienne ou métatarso-phalangienne de trois rayons et plus sans rétablissement de la continuité</t>
  </si>
  <si>
    <t>MAF020060</t>
  </si>
  <si>
    <t xml:space="preserve"> - Ostéotomie ou résection osseuse métatarsienne avec rétablissement de la continuité d'un seul rayon</t>
  </si>
  <si>
    <t>Article 3 : Ostéotomie ou résection osseuse métatarsienne avec rétablissement de la continuité</t>
  </si>
  <si>
    <t>MAF020070</t>
  </si>
  <si>
    <t xml:space="preserve"> - Ostéotomie ou résection osseuse métatarsienne avec rétablissement de la continuité de Deux rayons</t>
  </si>
  <si>
    <t>MAF020080</t>
  </si>
  <si>
    <t xml:space="preserve"> - Ostéotomie ou résection osseuse métatarsienne avec rétablissement de la continuité de Trois rayons</t>
  </si>
  <si>
    <t>MAF020090</t>
  </si>
  <si>
    <t xml:space="preserve"> - Arthrodèse ou arthroplastie interphalangienne avec ou sans intervention tendineuse d'Un orteil</t>
  </si>
  <si>
    <t>Article 4 : Arthrodèse ou arthroplastie interphalangienne avec ou sans intervention tendineuse</t>
  </si>
  <si>
    <t>MAF020100</t>
  </si>
  <si>
    <t xml:space="preserve"> - Arthrodèse ou arthroplastie interphalangienne avec ou sans intervention tendineuse de Deux orteils</t>
  </si>
  <si>
    <t>MAF020110</t>
  </si>
  <si>
    <t xml:space="preserve"> - Arthrodèse ou arthroplastie interphalangienne avec ou sans intervention tendineuse de Trois orteils et plus</t>
  </si>
  <si>
    <t>MAF020120</t>
  </si>
  <si>
    <t xml:space="preserve"> - Arthroplastie métatarso-phalangienne par résection épiphysaire avec interposition ostéo-cartilagineuse ou prothèse d'Un seul rayon</t>
  </si>
  <si>
    <t>Article 5 : Arthroplastie métatarso-phalangienne par résection épiphysaire avec interposition ostéo-cartilagineuse ou prothèse</t>
  </si>
  <si>
    <t>MAF020130</t>
  </si>
  <si>
    <t xml:space="preserve"> - Arthroplastie métatarso-phalangienne par résection épiphysaire avec interposition ostéo-cartilagineuse ou prothèse de Deux rayons</t>
  </si>
  <si>
    <t>MAF020140</t>
  </si>
  <si>
    <t xml:space="preserve"> - Arthroplastie métatarso-phalangienne par résection épiphysaire avec interposition ostéo-cartilagineuse ou prothèse de Trois rayons et plus</t>
  </si>
  <si>
    <t>MAF020150</t>
  </si>
  <si>
    <t xml:space="preserve"> - Ablation totale ou partielle d'un ou des deux sésamoides du gros orteil</t>
  </si>
  <si>
    <t>Article 6 : Actes De Petite chirurgie des Orteils</t>
  </si>
  <si>
    <t>MAF020160</t>
  </si>
  <si>
    <t xml:space="preserve"> - Interventions portant sur Un tendon dans le cadre de la chirurgie du pied de l'avant-pied </t>
  </si>
  <si>
    <t>Article 7: Interventions portant sur les tendons et les articulations, dans le cadre de la chirurgie du pied de l'avant-pied</t>
  </si>
  <si>
    <t>MAF020170</t>
  </si>
  <si>
    <t xml:space="preserve"> - Interventions portant sur deux tendons dans le cadre de la chirurgie du pied de l'avant-pied</t>
  </si>
  <si>
    <t>Article 7: Interventions portant sur les tendons, dans le cadre de la chirurgie de l'avant-pied</t>
  </si>
  <si>
    <t>MAF020180</t>
  </si>
  <si>
    <t xml:space="preserve"> - Interventions portant sur trois tendons dans le cadre de la chirurgie du pied de l'avant-pied</t>
  </si>
  <si>
    <t>MAF020190</t>
  </si>
  <si>
    <t xml:space="preserve"> - Amputation ou désarticulation d'une phalange ou d'un orteil avec ou sans la tête du métatarsien</t>
  </si>
  <si>
    <t>MAF020200</t>
  </si>
  <si>
    <t xml:space="preserve"> - Amputation d'un orteil avec tout son métatarsien</t>
  </si>
  <si>
    <t>MAF020230</t>
  </si>
  <si>
    <t xml:space="preserve"> - Plastie cutanée au niveau des orteils, quelle qu'en soit la technique</t>
  </si>
  <si>
    <t>MAF020240</t>
  </si>
  <si>
    <t xml:space="preserve"> - Amputation ou désarticulation du pied, de l'articulation tibiotarsienne à l'interligne de Lisfranc</t>
  </si>
  <si>
    <t>MAF020250</t>
  </si>
  <si>
    <t xml:space="preserve"> - Manipulation d'un pied bot suivie d'appareillage,Les trois premières séances</t>
  </si>
  <si>
    <t>MAF020260</t>
  </si>
  <si>
    <t xml:space="preserve"> - Manipulation d'un pied bot suivie d'appareillage, Les Séances suivantes</t>
  </si>
  <si>
    <t>MAF020270</t>
  </si>
  <si>
    <t xml:space="preserve"> - Aponévrectomie plantaire isolée</t>
  </si>
  <si>
    <t>MAF020280</t>
  </si>
  <si>
    <t xml:space="preserve"> - Traitement sanglant de la luxation des tendons péroniers</t>
  </si>
  <si>
    <t>MAF020290</t>
  </si>
  <si>
    <t xml:space="preserve"> - Astragalectomie</t>
  </si>
  <si>
    <t>MAF020300</t>
  </si>
  <si>
    <t xml:space="preserve"> - Excision de lésions cutanées (autres que verrues) suivie de fermeture par autoplastie locale ou par greffe</t>
  </si>
  <si>
    <t>MAF020310</t>
  </si>
  <si>
    <t xml:space="preserve"> - Exérèse d'une ou plusieurs gaines synoviales</t>
  </si>
  <si>
    <t>MAF020320</t>
  </si>
  <si>
    <t xml:space="preserve"> - Suture d'un ligament tibio-tarsien ou sous-astragalien, pour rupture traumatique récente</t>
  </si>
  <si>
    <t>MAF020330</t>
  </si>
  <si>
    <t xml:space="preserve"> - Plastie d'un ligament tibio-tarsien ou sous-astragalien, qu'elle qu'en soit la technique</t>
  </si>
  <si>
    <t>MAF020340</t>
  </si>
  <si>
    <t xml:space="preserve"> - Ablation d'un névrome de Morton</t>
  </si>
  <si>
    <t>MAF020350</t>
  </si>
  <si>
    <t xml:space="preserve"> - Arthrolyse sous-astragalienne ou médio-tarsienne</t>
  </si>
  <si>
    <t>MBB000010</t>
  </si>
  <si>
    <t xml:space="preserve"> - Injection sous-cutanée, intradermique</t>
  </si>
  <si>
    <t>TITRE II     ACTES PORTANT SUR LES TISSUS EN GENERAL</t>
  </si>
  <si>
    <t>CHAPITRE I        PEAU ET TISSU CELLULAIRE SOUS-CUTANE</t>
  </si>
  <si>
    <t>MBB000011</t>
  </si>
  <si>
    <t xml:space="preserve"> - Injection d'un serum d'origine humaine ou animale selon la methode de Besredka</t>
  </si>
  <si>
    <t>MBB000012</t>
  </si>
  <si>
    <t xml:space="preserve"> - Acupuncture (la Séance, les Trois premières)</t>
  </si>
  <si>
    <t>MBB000013</t>
  </si>
  <si>
    <t xml:space="preserve"> - Acupuncture , pour les suivantes dans un délai de six mois à compter du début du traitement et quelle que soit l'affection traitée</t>
  </si>
  <si>
    <t>MBB000040</t>
  </si>
  <si>
    <t xml:space="preserve"> - Ponction d'abcès ou de ganglion</t>
  </si>
  <si>
    <t>MBB000050</t>
  </si>
  <si>
    <t xml:space="preserve"> - Infiltration médicamenteuse intra ou sous-lésionnelle, unique ou multiple, pour traitement d'une affection du derme ou de l'épiderme, par séance</t>
  </si>
  <si>
    <t>MBB010010</t>
  </si>
  <si>
    <t xml:space="preserve"> - Inventaire allergologique comportant des tests cutanés effectués en scarification ou par tests épicutanés avec compte rendu (maximum trois séances), par séance</t>
  </si>
  <si>
    <t>Article 1 : Allergologie</t>
  </si>
  <si>
    <t>MBB010020</t>
  </si>
  <si>
    <t xml:space="preserve"> - Inventaire allergologique comportant des tests cutanés effectués en injection intradermique avec compte rendu (maximum 3 séances), par séance</t>
  </si>
  <si>
    <t>MBB010030</t>
  </si>
  <si>
    <t xml:space="preserve"> - Traitement d'hypo-sensibilisation spécifique comportant injection d'un ou plusieurs allergènes par séries d'un maximum de vingt séances, éventuellement renouvelables, par séance</t>
  </si>
  <si>
    <t>MBB010040</t>
  </si>
  <si>
    <t xml:space="preserve"> - Désensibilisation par scarification dans les allergies polliniques</t>
  </si>
  <si>
    <t>MBB020010</t>
  </si>
  <si>
    <t xml:space="preserve"> - Inclusion ou implantation de pastilles d'hormones amniotiques ou placentaires sous la peau</t>
  </si>
  <si>
    <t>Article 2 : Actes Opératoires</t>
  </si>
  <si>
    <t>MBB020020</t>
  </si>
  <si>
    <t xml:space="preserve"> - Les mêmes implants sous une muqueuse</t>
  </si>
  <si>
    <t>MBB020160</t>
  </si>
  <si>
    <t xml:space="preserve"> - Incision ou drainage d'une collection isolée ou associée superficielle peu volumineuse.</t>
  </si>
  <si>
    <t>MBB020170</t>
  </si>
  <si>
    <t xml:space="preserve"> - Incision d'une collection volumineuse sous anesthésie générale.</t>
  </si>
  <si>
    <t>MBB020171</t>
  </si>
  <si>
    <t xml:space="preserve"> - Ablation ou destruction de petites tumeurs bénignes épidermiques, par séance</t>
  </si>
  <si>
    <t>MBB020172</t>
  </si>
  <si>
    <t xml:space="preserve"> - Ablation ou destruction de tumeurs bénignes cutanées sous-cutanées ou sousaponévrotiques, quelle que soit la dimension ou la technique employée</t>
  </si>
  <si>
    <t>MBB020173</t>
  </si>
  <si>
    <t xml:space="preserve"> - Ablation d'une tumeur nécessitant une anesthésir générale </t>
  </si>
  <si>
    <t>MBB020174</t>
  </si>
  <si>
    <t xml:space="preserve"> - Ablation d'angiome ou de lymphangiome sous cutanée</t>
  </si>
  <si>
    <t>MBB020175</t>
  </si>
  <si>
    <t xml:space="preserve"> - Abation d'angiome ou de lymphangiome volumineux    </t>
  </si>
  <si>
    <t>MBB020220</t>
  </si>
  <si>
    <t xml:space="preserve"> - Injection sclérosante pour angiome, cryothérapie, électrocoagulation, ou ces traitements combinés, par séance</t>
  </si>
  <si>
    <t>Article 6 : Traitement des Dermatoses</t>
  </si>
  <si>
    <t>MBB020221</t>
  </si>
  <si>
    <t xml:space="preserve"> - Si l'acte est pratiqué sur les parties découvertes de la tête, du cou ou des mains</t>
  </si>
  <si>
    <t>MBB020222</t>
  </si>
  <si>
    <t>MBB020230</t>
  </si>
  <si>
    <t xml:space="preserve"> - Ablation ou destruction de tumeurs bénignes sous-cutanées ou sous-aponévrotiques, quelle soit la dimension ou la technique employée sur les parties découvertes de la tête, du cou et des mains.</t>
  </si>
  <si>
    <t>MBB020231</t>
  </si>
  <si>
    <t xml:space="preserve"> - Extirpation d'un anévrysme cirsoïde</t>
  </si>
  <si>
    <t>MBB020232</t>
  </si>
  <si>
    <t xml:space="preserve"> - Destruction par méthode chirurgicale d'une verrue (autres que verrues plantaire, ungéales ou planes)</t>
  </si>
  <si>
    <t>Article 3 : Destruction par méthode chirurgicale de verrue vulgaire unique ou multiples (autres que verrues plantaire, ungéales ou planes)</t>
  </si>
  <si>
    <t>MBB020233</t>
  </si>
  <si>
    <t xml:space="preserve"> - Destruction par méthode chirurgicale de deux à quatre verrues (autres que verrues plantaire, ungéales ou planes)</t>
  </si>
  <si>
    <t>MBB020234</t>
  </si>
  <si>
    <t xml:space="preserve"> - Par verrue supplémentaire (au-dessus de 4), détruite au cours de la même séance</t>
  </si>
  <si>
    <t>MBB020235</t>
  </si>
  <si>
    <t xml:space="preserve"> - Destruction par méthode chirurgicale d'une verrue plantaire en une ou plusieurs séances </t>
  </si>
  <si>
    <t>Article 4 : Destruction par méthode chirurgicale de verrues plantaire en une ou plusieurs séances</t>
  </si>
  <si>
    <t>MBB020236</t>
  </si>
  <si>
    <t xml:space="preserve"> - Destruction par méthode chirurgicale de deux à quatre verrues plantaire en une ou plusieurs séances</t>
  </si>
  <si>
    <t>MBB020237</t>
  </si>
  <si>
    <t xml:space="preserve"> -  Destruction par méthode chirurgicale de verrues périunguéales ou de petites tumeurs sous-unguéales (tumeur glomique, botryomycome) uni ou bilatérale en une séance</t>
  </si>
  <si>
    <t>Article 5 : Destruction par méthode chirurgicale de verrues périunguéales ou de petites tumeurs sous-unguéales (tumeur glomique, botryomycome) uni ou bilatérale nécessitant l'exérèse partielle de l'ongle</t>
  </si>
  <si>
    <t>MBB020238</t>
  </si>
  <si>
    <t xml:space="preserve"> - Destruction par méthode chirurgicale de verrues périunguéales ou de petites tumeurs sous-unguéales (tumeur glomique, botryomycome) uni ou bilatérale  en plusieurs séances (uni ou bilatérales)</t>
  </si>
  <si>
    <t>MBB020239</t>
  </si>
  <si>
    <t xml:space="preserve"> - Destruction des condylomes acuminés, par séances</t>
  </si>
  <si>
    <t>MBB020240</t>
  </si>
  <si>
    <t xml:space="preserve"> - Exérèse de tumeurs cutanées maligne (la surf est celle de la lésion) n'atteignant pas 4 cm²</t>
  </si>
  <si>
    <t>MBB020250</t>
  </si>
  <si>
    <t xml:space="preserve"> - Exérèse de tumeurs cutanées maligne (la surf est celle de la lésion) De 4 à 8 cm²</t>
  </si>
  <si>
    <t>MBB020260</t>
  </si>
  <si>
    <t xml:space="preserve"> - Exérèse de tumeurs cutanées maligne (la surf est celle de la lésion) Supérieurs à 8 cm²</t>
  </si>
  <si>
    <t>MBB020270</t>
  </si>
  <si>
    <t xml:space="preserve"> - Prélèvement simple de peau ou de muqueuse pour examen histologique</t>
  </si>
  <si>
    <t>MBB020280</t>
  </si>
  <si>
    <t xml:space="preserve"> - Prélèvement de peau suivi de suture pour examen histologique</t>
  </si>
  <si>
    <t>MBB020290</t>
  </si>
  <si>
    <t xml:space="preserve"> - Prélèvement de peau suivi de suture pour examen histologique, si ce prélèvement est effectué sur les parties découvertes de la tête, du cou ou des mains</t>
  </si>
  <si>
    <t>MBB020300</t>
  </si>
  <si>
    <t xml:space="preserve"> - Suture secondaire d'une plaie après avivement</t>
  </si>
  <si>
    <t>MBB020310</t>
  </si>
  <si>
    <t xml:space="preserve"> - Plastie cutanée hétéro-jambière, l'ensemble des temps</t>
  </si>
  <si>
    <t>MBB020311</t>
  </si>
  <si>
    <t xml:space="preserve"> - Anesthésie pour plastie cutanée, 1er temps</t>
  </si>
  <si>
    <t>MBB020312</t>
  </si>
  <si>
    <t xml:space="preserve"> - Anesthésie pour Plastie Cutanée, Les autres temps</t>
  </si>
  <si>
    <t>MBB020320</t>
  </si>
  <si>
    <t xml:space="preserve"> - Autoplastie par lambeau unipédiculé à distance (les deux temps, y compris le recouvrement de la région donneuse et l'appareil plâtré éventuel) quelle que soit la surface</t>
  </si>
  <si>
    <t>MBB020321</t>
  </si>
  <si>
    <t xml:space="preserve"> - Anesthésie Autoplastie par lambeau unipédiculé, 1er temps</t>
  </si>
  <si>
    <t>MBB020322</t>
  </si>
  <si>
    <t xml:space="preserve"> - Anesthésie par lambeau Unipédiculé, Les autres temps</t>
  </si>
  <si>
    <t>MBB020323</t>
  </si>
  <si>
    <t xml:space="preserve"> - Autoplastie lambeau bipédiculé tubulé, chaque temps opératoire (avec un maximum KCC200)</t>
  </si>
  <si>
    <t>MBB020324</t>
  </si>
  <si>
    <t xml:space="preserve"> - Anesthésie par Lambeau Bipédiculé, 1er temps</t>
  </si>
  <si>
    <t>MBB020325</t>
  </si>
  <si>
    <t xml:space="preserve"> - Anesthésie par Lambeau Bipédiculé, Les autres temps</t>
  </si>
  <si>
    <t>MBB020330</t>
  </si>
  <si>
    <t xml:space="preserve"> - Épiplooplastie pour comblement d'une vaste perte de substance extra-abdominale Par lambeau de rotation</t>
  </si>
  <si>
    <t>MBB020340</t>
  </si>
  <si>
    <t xml:space="preserve"> - Épiplooplastie pour comblement d'une vaste perte de substance extra-abdominale, Par lambeau libre, y compris les anastomoses</t>
  </si>
  <si>
    <t>MBB020350</t>
  </si>
  <si>
    <t xml:space="preserve"> - Exérèse ou destruction en masse d'un lupus ou d'une tuberculose verruqueuse, en une ou plusieurs séances de moins de 4 cm²</t>
  </si>
  <si>
    <t>MBB020360</t>
  </si>
  <si>
    <t xml:space="preserve"> - Exérèse ou destruction en masse d'un lupus ou d'une tuberculose verruqueuse, en une ou plusieurs séances de 4 cm² et plus</t>
  </si>
  <si>
    <t>MBB020380</t>
  </si>
  <si>
    <t xml:space="preserve"> - Capillaroscopie</t>
  </si>
  <si>
    <t>MBB020390</t>
  </si>
  <si>
    <t xml:space="preserve"> - Ultraviolets pour affection dermatologique : par séance</t>
  </si>
  <si>
    <t>MBB020391</t>
  </si>
  <si>
    <t xml:space="preserve"> - si l'étendue de l'affection nécessite deux ou plusieurs champs par séance, la séance</t>
  </si>
  <si>
    <t>MBB020392</t>
  </si>
  <si>
    <t xml:space="preserve"> - Douche filiforme, paar séance</t>
  </si>
  <si>
    <t>MBB020393</t>
  </si>
  <si>
    <t xml:space="preserve">  - Exérèse de Naevi cellulaire de Moins 4 cm²</t>
  </si>
  <si>
    <t>MBB020394</t>
  </si>
  <si>
    <t xml:space="preserve">  - Exérèse de Naevi cellulaire  De 4 à 8 cm²</t>
  </si>
  <si>
    <t>MBB020395</t>
  </si>
  <si>
    <t xml:space="preserve">  - Exérèse de Naevi cellulaire Au dessus de 8 cm²</t>
  </si>
  <si>
    <t>MBB020396</t>
  </si>
  <si>
    <t xml:space="preserve">  - Destruction d'un tatouage post-traumatique, Jusqu'à 8cm²</t>
  </si>
  <si>
    <t>MBB020397</t>
  </si>
  <si>
    <t xml:space="preserve">  - Destruction d'un tatouage post-traumatique de plus de 8cm²</t>
  </si>
  <si>
    <t>MBB020398</t>
  </si>
  <si>
    <t xml:space="preserve">  - Destruction d'un tatouage post-traumatique Sur la face, augmenter le coeffficient donné par la surface de tatouage</t>
  </si>
  <si>
    <t>MBB020400</t>
  </si>
  <si>
    <t xml:space="preserve"> - Exérèse de tumeurs cutanées malignes Jusqu'à 4 cm²</t>
  </si>
  <si>
    <t>MBB020410</t>
  </si>
  <si>
    <t xml:space="preserve"> - Exérèse de tumeurs cutanées malignes De 4 à 8 cm²</t>
  </si>
  <si>
    <t>MBB020420</t>
  </si>
  <si>
    <t xml:space="preserve"> - Exérèse de tumeurs cutanées malignes Au dessus de 8 cm²</t>
  </si>
  <si>
    <t>MBB020421</t>
  </si>
  <si>
    <t xml:space="preserve"> - Traitement exfoliant de l'épiderme, par séance</t>
  </si>
  <si>
    <t>MBB020422</t>
  </si>
  <si>
    <t xml:space="preserve"> - Le même traitement avec nettoyage de peau et mise à plat des collections suppurées ou kystiques, par séance</t>
  </si>
  <si>
    <t>MBB020450</t>
  </si>
  <si>
    <t xml:space="preserve"> - Abrasion des téguments au moyen d'une instrumentation rotative ou d'un matériel équivalent : par séance (maximum 6 séances)</t>
  </si>
  <si>
    <t>MBB020451</t>
  </si>
  <si>
    <t xml:space="preserve"> -  Traitement par abrasion des téguments de la totalité du visage pour lésions cicatricielles, effectué en une seule séance sous anesthésie générale</t>
  </si>
  <si>
    <t>MBB020452</t>
  </si>
  <si>
    <t xml:space="preserve"> - Meulage des ongles au moyen d'une instrumentation rotative ou d'un matériel équivalent, par séance</t>
  </si>
  <si>
    <t>MBB020453</t>
  </si>
  <si>
    <t xml:space="preserve"> - Traitement chirurgical de l'alopécie du cuir chevelu consécutive à une lésion traumatique, tumorale ou malformative </t>
  </si>
  <si>
    <t>MBB020454</t>
  </si>
  <si>
    <t xml:space="preserve"> - Anesthésie-réanimation, par passage, quelle que soit la surface traitée et la technique</t>
  </si>
  <si>
    <t>MBB020455</t>
  </si>
  <si>
    <t xml:space="preserve"> - Séance test avec clichés photographiques présentés au contrôle médical sur sa demande</t>
  </si>
  <si>
    <t>MBB020460</t>
  </si>
  <si>
    <t xml:space="preserve"> - Excision d'une cicatrice vicieuse suivie de suture</t>
  </si>
  <si>
    <t>MBB020470</t>
  </si>
  <si>
    <t xml:space="preserve"> - Excision des hygromas</t>
  </si>
  <si>
    <t>MBB020480</t>
  </si>
  <si>
    <t xml:space="preserve"> - Excision d'un anthrax</t>
  </si>
  <si>
    <t>MBB020490</t>
  </si>
  <si>
    <t xml:space="preserve"> - Greffe Dermo-épidermique sur une surface Inférieure à 10 cm²</t>
  </si>
  <si>
    <t>MBB020500</t>
  </si>
  <si>
    <t xml:space="preserve"> - Greffe Dermo-épidermique sur une surface De 10 à 50 cm²</t>
  </si>
  <si>
    <t>MBB020501</t>
  </si>
  <si>
    <t xml:space="preserve"> - Greffe Dermo-épidermique sur une surface De 50 à 200 cm²</t>
  </si>
  <si>
    <t>MBB020510</t>
  </si>
  <si>
    <t xml:space="preserve"> - Greffe Dermo-épidermique sur une surfaceAu dessus de 200 cm² , par multiple de 200 cm², en supplément</t>
  </si>
  <si>
    <t>MBB020511</t>
  </si>
  <si>
    <t xml:space="preserve"> - Greffe libre de peau totale (y compris le recouvrement de la partie donneuse, quelle que soit la surface)</t>
  </si>
  <si>
    <t>MBB020530</t>
  </si>
  <si>
    <t xml:space="preserve"> - Correction d'une bride rétractile par plastie en Z</t>
  </si>
  <si>
    <t>MBB020540</t>
  </si>
  <si>
    <t xml:space="preserve"> - Ablation d'une tumeur cutanée suivie de fermeture par balancement des lambeaux ou par greffe</t>
  </si>
  <si>
    <t>MBB020560</t>
  </si>
  <si>
    <t xml:space="preserve"> - Mise en place d'une prothèse d'expansion cutanée</t>
  </si>
  <si>
    <t>MBB030010</t>
  </si>
  <si>
    <t xml:space="preserve"> - Régularisation parage et suture éventuelle d'une plaie superficielle et peu étendue des parties molles</t>
  </si>
  <si>
    <t>Article 3 : Plaies récentes ou anciennes</t>
  </si>
  <si>
    <t>MBB030020</t>
  </si>
  <si>
    <t xml:space="preserve"> - Régularisation, épluchage et suture éventuelle d'une plaie des parties molles, profonde et étendue, sans grosse lésion vasculaire, tendineuse ou nerveuse</t>
  </si>
  <si>
    <t>MBB030030</t>
  </si>
  <si>
    <t xml:space="preserve"> - Régularisation, épluchage et suture éventuelle des plans superficiels dans le cadre du traitement d'une plaie vaste ou complexe des membres ou de paroi thoraco-abdominale entrainant des ligatures de gros vaisseaux, des sutures tendineuses et des sutures nerveuses des troncs principaux</t>
  </si>
  <si>
    <t>MBB030040</t>
  </si>
  <si>
    <t xml:space="preserve"> - Evacuation chirurgicale et drainage des épanchements séro-hématiques des membres avec décollement cutané étendu</t>
  </si>
  <si>
    <t>MBB030041</t>
  </si>
  <si>
    <t xml:space="preserve"> - Traitement des angiomes plans par laser sur une surface au-dessous de 10 cm² </t>
  </si>
  <si>
    <t>Article 4 : Utilisation de Laser</t>
  </si>
  <si>
    <t>MBB030042</t>
  </si>
  <si>
    <t xml:space="preserve"> - Traitement des angiomes plans par laser sur une surface inférieure à 10 % de la surface du corps </t>
  </si>
  <si>
    <t>MBB030443</t>
  </si>
  <si>
    <t xml:space="preserve"> - Traitement des angiomes plans par laser sur une surface entre 10 et 20 % </t>
  </si>
  <si>
    <t>MBB030444</t>
  </si>
  <si>
    <t xml:space="preserve"> - Traitement des angiomes plans par laser sur une surface supérieure à 20 %</t>
  </si>
  <si>
    <t>MBB030445</t>
  </si>
  <si>
    <t xml:space="preserve"> - Pour un passage sur une surface inférieure ou égale à 30cm²</t>
  </si>
  <si>
    <t>MBB030446</t>
  </si>
  <si>
    <t xml:space="preserve"> - Surface Au-delà de 30cm², par surface supplémentaire de 10cm²</t>
  </si>
  <si>
    <t>MBB030447</t>
  </si>
  <si>
    <t>Cotation supplémentaire, Pour un passage sur une surface inférieure ou égale à 30cm²</t>
  </si>
  <si>
    <t>MBB030448</t>
  </si>
  <si>
    <t>Cotation supplémentaire, Au-delà de 30cm², par surface supplémentaire de 10cm²</t>
  </si>
  <si>
    <t>MBB030449</t>
  </si>
  <si>
    <t>Utilisation d'un autre type de laser, couplé à un Hexacam, Pour un passage sur une surface inférieure ou égale à 30cm²</t>
  </si>
  <si>
    <t>MBB030450</t>
  </si>
  <si>
    <t>Utilisation d'un autre type de laser, couplé à un HexacamAu-delà de 30cm², par surface supplémentaire de 10cm²</t>
  </si>
  <si>
    <t>MBB030451</t>
  </si>
  <si>
    <t>Injection intra-musculaire</t>
  </si>
  <si>
    <t>MBC010011</t>
  </si>
  <si>
    <t>Mesure de la résistance capillaire</t>
  </si>
  <si>
    <t>CHAPITRE V. - VAISSEAUX</t>
  </si>
  <si>
    <t>MBC010012</t>
  </si>
  <si>
    <t>Oscillographie</t>
  </si>
  <si>
    <t>MBC010013</t>
  </si>
  <si>
    <t>Exploration fluoroscopique de la circulation artérielle des membres</t>
  </si>
  <si>
    <t>MBC010014</t>
  </si>
  <si>
    <t>Épreuve au bleu</t>
  </si>
  <si>
    <t>MBC010015</t>
  </si>
  <si>
    <t>Piézographie 4</t>
  </si>
  <si>
    <t>MBC010016</t>
  </si>
  <si>
    <t>Thermométrie</t>
  </si>
  <si>
    <t>MBC010017</t>
  </si>
  <si>
    <t xml:space="preserve">Capillaroscopie </t>
  </si>
  <si>
    <t>MBC010018</t>
  </si>
  <si>
    <t>Pléthysmographie</t>
  </si>
  <si>
    <t>MBC010019</t>
  </si>
  <si>
    <t xml:space="preserve">Ponction d'un gros tronc veineux de la tête ou du cou </t>
  </si>
  <si>
    <t>Article 1: Ponctions vasculaires et actes de transfusion sanguine</t>
  </si>
  <si>
    <t>MBC010020</t>
  </si>
  <si>
    <t xml:space="preserve">Découverte d'une veine périphérique </t>
  </si>
  <si>
    <t>MBC010021</t>
  </si>
  <si>
    <t xml:space="preserve">Ponction artérielle percutanée </t>
  </si>
  <si>
    <t>MBC010022</t>
  </si>
  <si>
    <t xml:space="preserve">Injection intra-artérielle </t>
  </si>
  <si>
    <t>MBC010023</t>
  </si>
  <si>
    <t xml:space="preserve">Perfusion veineuse aux membres avec ou sans cathéter </t>
  </si>
  <si>
    <t>MBC010024</t>
  </si>
  <si>
    <t>Mise en place d'un cathéter veineux à demeure par ponction de la jugulaire, de la fémorale ou de la sous-clavière</t>
  </si>
  <si>
    <t>MBC010025</t>
  </si>
  <si>
    <t xml:space="preserve">Transfusion de sang ou d'éléments figurés du sang </t>
  </si>
  <si>
    <t>MBC010026</t>
  </si>
  <si>
    <t>Transfusion massive supérieure à trois litres de sang (chez l'adulte) en dehors d'un acte opératoire</t>
  </si>
  <si>
    <t>MBC010027</t>
  </si>
  <si>
    <t xml:space="preserve">Exsanguino-transfusion (minimum 4 litres chez l'adulte) </t>
  </si>
  <si>
    <t>MBC010028</t>
  </si>
  <si>
    <t>Implantation d'un système diffuseur dans le système veineux central, y compris l'abord vasculaire, quel que soit le vaisseau choisi</t>
  </si>
  <si>
    <t>MBC010029</t>
  </si>
  <si>
    <t>Ablation d'un système diffuseur implanté dans le système veineux central, quelle que soit la technique</t>
  </si>
  <si>
    <t>MBC010030</t>
  </si>
  <si>
    <t xml:space="preserve">Plasmaphérèse </t>
  </si>
  <si>
    <t>MBC010031</t>
  </si>
  <si>
    <t>Récupération per-opératoire ou post-opératoire immédiate, filtration et réinjection du sang épanché, avec lavage</t>
  </si>
  <si>
    <t>MBC010032</t>
  </si>
  <si>
    <t>Abord pour ligature, cathétérisme, suture, sympathectomie périartérielle, résection non suivie de rétablissement de la continuité de vaisseaux des membres</t>
  </si>
  <si>
    <t>Article 2: Acte de Chirurgie</t>
  </si>
  <si>
    <t>MBC010033</t>
  </si>
  <si>
    <t xml:space="preserve">Abord pour ligature, cathétérisme, suture, sympathectomie périartérielle, résection non suivie de rétablissement de la continuité des vaisseaux du cou de la face et de la fesse </t>
  </si>
  <si>
    <t>MBC010034</t>
  </si>
  <si>
    <t>Abord pour ligature, cathétérisme, suture, sympathectomie périartérielle, résection non suivie de rétablissement de la continuité de vaisseaux principaux abdominaux pelviens</t>
  </si>
  <si>
    <t>MBC010035</t>
  </si>
  <si>
    <t xml:space="preserve">Rétablissement de la continuité artérielle ou veineuse en cas de suppression définitive du tronc vasculaire principaux Vaisseaux principaux des membres (y compris l'endartériectomie)   </t>
  </si>
  <si>
    <t>MBC010036</t>
  </si>
  <si>
    <t xml:space="preserve">Rétablissement de la continuité artérielle ou veineuse en cas de suppression définitive du tronc vasculaire principaux des vaisseaux principaux abdomino-pelvien Ainsi que vaisseaux du cou     </t>
  </si>
  <si>
    <t>MBC010037</t>
  </si>
  <si>
    <t>Traitement chirurgical des anévrismes artériels ou artérioveineux en dehors de la suture, et sans rétablissement de la continuité artérielle des vaisseaux des membres</t>
  </si>
  <si>
    <t>MBC010038</t>
  </si>
  <si>
    <t>Traitement chirurgical des anévrismes artériels ou artérioveineux en dehors de la suture, et sans rétablissement de la continuité artérielle des vaisseaux du cou de la face et de la fesse</t>
  </si>
  <si>
    <t>MBC010039</t>
  </si>
  <si>
    <t>Traitement chirurgical des anévrismes artériels ou artérioveineux en dehors de la suture, et sans rétablissement de la continuité artérielle des vaisseaux principaux abdomino-pelviens</t>
  </si>
  <si>
    <t>MBC010040</t>
  </si>
  <si>
    <t>Traitement chirurgical des embolies ou thromboses aiguës des artères ou des veines profondes des Membres</t>
  </si>
  <si>
    <t>MBC010041</t>
  </si>
  <si>
    <t>Traitement chirurgical des embolies ou thromboses aiguës des artères ou des veines profondes principales abdomino-pelviennes</t>
  </si>
  <si>
    <t>MBC010042</t>
  </si>
  <si>
    <t xml:space="preserve">Mise en place d'un tube aorto-aortique </t>
  </si>
  <si>
    <t>MBC010043</t>
  </si>
  <si>
    <t xml:space="preserve">Mise en place d'un tube aorto-aortique avec réimplantation du tronc coeliaque et/ou de I'artère mésentérique supérieure et/ou des artères rénales    </t>
  </si>
  <si>
    <t>MBC010044</t>
  </si>
  <si>
    <t xml:space="preserve">Pontage aorto-biiliaque       </t>
  </si>
  <si>
    <t>MBC010045</t>
  </si>
  <si>
    <t xml:space="preserve">Pontage aorto-bifémoral </t>
  </si>
  <si>
    <t>MBC010046</t>
  </si>
  <si>
    <t xml:space="preserve">Pontage axillo uni ou bifémoral </t>
  </si>
  <si>
    <t>MBC010047</t>
  </si>
  <si>
    <t xml:space="preserve">Pontage croisé inter-fémoral </t>
  </si>
  <si>
    <t>MBC010048</t>
  </si>
  <si>
    <t xml:space="preserve">Pontage aorto ou ilio-fémoral </t>
  </si>
  <si>
    <t>MBC010049</t>
  </si>
  <si>
    <t xml:space="preserve">Pontage fémoro-poplité avec prothèse   </t>
  </si>
  <si>
    <t>MBC010050</t>
  </si>
  <si>
    <t xml:space="preserve">Pontage fémoro-poplité en veine saphène autologue (y compris le prélèvement veineux)      </t>
  </si>
  <si>
    <t>MBC010051</t>
  </si>
  <si>
    <t xml:space="preserve">Pontage fémoro-jambier avec prothèse     </t>
  </si>
  <si>
    <t>MBC010052</t>
  </si>
  <si>
    <t xml:space="preserve">Pontage fémoro-jambier en veine saphène autologue (y compris le prélèvement
veineux)      </t>
  </si>
  <si>
    <t>MBC010053</t>
  </si>
  <si>
    <t xml:space="preserve">Pontage séquentiel fémoro-poplité et sous-poplité composite avec prothèse et veine
saphène autologue (y compris le prélèvement veineux)     </t>
  </si>
  <si>
    <t>MBC010054</t>
  </si>
  <si>
    <t xml:space="preserve">Endartériectomie de la bifurcation carotidienne (carotide primitive, carotide interne
et/ou externe) avec ou sans patch, avec ou sans shunt      </t>
  </si>
  <si>
    <t>MBC010055</t>
  </si>
  <si>
    <t xml:space="preserve">Crossectomie et éveinage saphène interne étendu éventuellement associés à une crossectomie et/ou à un éveinage saphène externe   </t>
  </si>
  <si>
    <t>MBC010056</t>
  </si>
  <si>
    <t xml:space="preserve">Crossectomie saphène interne </t>
  </si>
  <si>
    <t>MBC010057</t>
  </si>
  <si>
    <t xml:space="preserve">Crossectomie saphène externe </t>
  </si>
  <si>
    <t>MBC010058</t>
  </si>
  <si>
    <t xml:space="preserve">Résection de crosse saphène interne pour récidive, y compris les éventuelles phlébectomies complémentaires     </t>
  </si>
  <si>
    <t>MBC010059</t>
  </si>
  <si>
    <t xml:space="preserve">Crossectomie et ligature(s) de veine(s) perforante(s) par voie sous aponévrotique (CHIVA - Cure conservatrice et hémodynamique de l'insuffisance veineuse en ambulatoire)  </t>
  </si>
  <si>
    <t>MBC010060</t>
  </si>
  <si>
    <t xml:space="preserve">Ligature (s) isolée (s) de veine (s) perforante (s) par voie sous aponévrotique </t>
  </si>
  <si>
    <t>MBC010061</t>
  </si>
  <si>
    <t xml:space="preserve">Résection isolée d'une veine ou d'un paquet variqueux </t>
  </si>
  <si>
    <t>MBC010062</t>
  </si>
  <si>
    <t xml:space="preserve">Mise en place d'un filtre dans la veine cave inférieure   </t>
  </si>
  <si>
    <t>MBC010063</t>
  </si>
  <si>
    <t xml:space="preserve">Thrombectomie de la veine cave inférieure </t>
  </si>
  <si>
    <t>MBC010064</t>
  </si>
  <si>
    <t xml:space="preserve">Pose isolée de clip sur la veine cave inférieure    </t>
  </si>
  <si>
    <t>MBC010065</t>
  </si>
  <si>
    <t>Chimiothérapie régionale du cancer par perfusions intra-artérielle</t>
  </si>
  <si>
    <t>MBC010066</t>
  </si>
  <si>
    <t>perfusion courte ("bolus") , par séance d'une durée inférieure à six heures</t>
  </si>
  <si>
    <t>MBC010067</t>
  </si>
  <si>
    <t>perfusion semi-continue, par séance d'une durée égale ou supérieure à six heures et inférieure à vingt-quatre heures</t>
  </si>
  <si>
    <t>MBC010068</t>
  </si>
  <si>
    <t>perfusion continue de durée égale ou supérieure à vingt- quatre heures, par séance de vingt-quatre heures</t>
  </si>
  <si>
    <t>MBC010069</t>
  </si>
  <si>
    <t>surveillance d'un malade atteint de tumeur maligne ayant un accident aigu (du type aplasie médullaire, choc consécutif à un traitement chimiothérapique et/ou radiothérapique, compression médiastinale, syndrome abdominal aigu iatrogène, dysphagie majeure, etc.), par séance de vingt-quatre heures pour une période limitée à sept jours, renouvelable sur entente préalable</t>
  </si>
  <si>
    <t>Article 3: Acte de Cancerologie</t>
  </si>
  <si>
    <t>MBC010070</t>
  </si>
  <si>
    <t>surveillance d'un patient atteint d'une tumeur maligne dans un état précaire prolongé nécessitant des soins constants (antalgiques majeurs, équilibrage du métabolisme, prévention de complications graves, traitement d'une détérioration sévère de l'état nutritionnel), par séance de vingt-quatre heures, pour une période d'un mois, renouvelable sur entente préalable</t>
  </si>
  <si>
    <t>MBC010071</t>
  </si>
  <si>
    <t xml:space="preserve">Lymphographie unilatérale </t>
  </si>
  <si>
    <t>Article 4: Système Lymphatique</t>
  </si>
  <si>
    <t>MBC010072</t>
  </si>
  <si>
    <t xml:space="preserve">Vaisseau lymphatique : injection, découverte, cathétérisme dans un but thérapeutique </t>
  </si>
  <si>
    <t>MBC010073</t>
  </si>
  <si>
    <t xml:space="preserve">Exérèse d'un ganglion ou d'une adénopathie </t>
  </si>
  <si>
    <t>MBC010074</t>
  </si>
  <si>
    <t>Traitement de l'éléphantiasis ou d'un lymphangiome segmentaire</t>
  </si>
  <si>
    <t>MBC010075</t>
  </si>
  <si>
    <t xml:space="preserve">Traitement de l'éléphantiasis ou d'un lymphangiome diffus (y compris éventuellement le recouvrement cutané)    </t>
  </si>
  <si>
    <t>MBC010076</t>
  </si>
  <si>
    <t>Traitement par la méthode compressive de Van der Molen de l'éléphantiasis ou du lymphoedème d'un membre, primitif ou secondaire à un acte thérapeutique, comprenant la réduction par tuyautage et la réalisation de la contention inamovible d'au moins deux segments de membre (avec maximum de cinq séances, espacées de cinq jours au moins à quinze jours au plus) par séance</t>
  </si>
  <si>
    <t>MBC010077</t>
  </si>
  <si>
    <t>Pose d'une bande adhésive réalisant la contention permanente inamovible d'au moins deux segments de membre, quelle que soit la technique, avec un maximum de deux par semaine</t>
  </si>
  <si>
    <t>MBC010078</t>
  </si>
  <si>
    <t xml:space="preserve">Curage ganglionnaire d'une région inguinale, axillaire, sous-maxillaire, cervicale, susclaviculaire, mammaire interne unilatéral </t>
  </si>
  <si>
    <t>MBC010079</t>
  </si>
  <si>
    <t xml:space="preserve">Curage ganglionnaire d'une région inguinale, axillaire, sous-maxillaire, cervicale, susclaviculaire, mammaire interne bilatéral en un temps </t>
  </si>
  <si>
    <t>MBC010080</t>
  </si>
  <si>
    <t xml:space="preserve">Grand évidement jugulo-maxillaire, carotidien, sous-maxillaire et sus-claviculaire en un temps  </t>
  </si>
  <si>
    <t>MBC040010</t>
  </si>
  <si>
    <t>Mesure de la pression veineuse périphérique</t>
  </si>
  <si>
    <t>MBC040060</t>
  </si>
  <si>
    <t xml:space="preserve"> - Pose d'une bande adhésive réalisant la contention permanente inamovible d'au moins deux segments de membres, quelle que soit la technique, avec un maximum de deux par semaine</t>
  </si>
  <si>
    <t>CHAPITRE II       VAISSEAUX</t>
  </si>
  <si>
    <t>Article 4 : Actes opératoires effectués sur le système lymphatique</t>
  </si>
  <si>
    <t>MBD010010</t>
  </si>
  <si>
    <t>Ponction biopsique osseuse</t>
  </si>
  <si>
    <t>CHAPITRE III. - OS</t>
  </si>
  <si>
    <t>MBD010011</t>
  </si>
  <si>
    <t xml:space="preserve">Mise en place d'une broche pour traction continue, en dehors des lésions traumatiques </t>
  </si>
  <si>
    <t>MBD010012</t>
  </si>
  <si>
    <t>Ablation d'une exostose, d'un séquestre</t>
  </si>
  <si>
    <t>MBD010013</t>
  </si>
  <si>
    <t>Ablation de matériel d'ostéosynthèse ou de prothèse : bassin, hanche, fémur, rachis</t>
  </si>
  <si>
    <t>MBD010014</t>
  </si>
  <si>
    <t>Ablation de matériel d'ostéosynthèse ou de prothèse d'autres localisations</t>
  </si>
  <si>
    <t>MBD010015</t>
  </si>
  <si>
    <t>Trépanation osseuse (pour prélèvement de greffon, biopsie, abcès central, etc.)</t>
  </si>
  <si>
    <t>MBD010016</t>
  </si>
  <si>
    <t>Comblement d'une cavité osseuse</t>
  </si>
  <si>
    <t>MBD010017</t>
  </si>
  <si>
    <t xml:space="preserve">Ostéotomie ou résection osseuse sans rétablissement de la continuité osseuse ni ostéosynthèse (1)  </t>
  </si>
  <si>
    <t>MBE010010</t>
  </si>
  <si>
    <t>CHAPITRE IV. - ARTICULATIONS</t>
  </si>
  <si>
    <t>MBE010011</t>
  </si>
  <si>
    <t>Ponction articulaire au bistouri : toute articulations</t>
  </si>
  <si>
    <t>MBE010012</t>
  </si>
  <si>
    <t>Confection ou répétition d'un plâtre ou d'un segment d'immobilisation au-dessous du coude ou du genou</t>
  </si>
  <si>
    <t>MBE010013</t>
  </si>
  <si>
    <t>Confection ou répétition d'un plâtre ou d'un segment d'immobilisation  prenant le coude ou le genou</t>
  </si>
  <si>
    <t>MBE010014</t>
  </si>
  <si>
    <t>plâtre thoraco-brachial, pelvi-pédieux, corset, corset-minerve, bicrural ou bijambier</t>
  </si>
  <si>
    <t>MBE010015</t>
  </si>
  <si>
    <t>Biopsie Intra-articulaire du coude, épaule, hanche, sacro-iliaque, genou</t>
  </si>
  <si>
    <t>MBE010016</t>
  </si>
  <si>
    <t>Biopsie Intra-articulaire d'autres articulations</t>
  </si>
  <si>
    <t>MBE010017</t>
  </si>
  <si>
    <t>Traitement opératoire des lésions articulaires septiques ou aseptiques, quelle que soit la technique d'un ou plusieurs doigts ou orteils</t>
  </si>
  <si>
    <t>MBE010018</t>
  </si>
  <si>
    <t>Traitement opératoire des lésions articulaires septiques ou aseptiques, quelle que soit la technique du carpe, métacarpe, poignet, coude, tarse, métatarse, tibio-tarsienne</t>
  </si>
  <si>
    <t>MBE010019</t>
  </si>
  <si>
    <t>Traitement opératoire des lésions articulaires septiques ou aseptiques, quelle que soit la technique de l'épaule, genou à l' exclusion de la méniscectomie</t>
  </si>
  <si>
    <t>MBE010020</t>
  </si>
  <si>
    <t xml:space="preserve"> Traitement opératoire des lésions articulaires septiques ou aseptiques, quelle que soit la technique de la Hanche, bassin        </t>
  </si>
  <si>
    <t>MBE010021</t>
  </si>
  <si>
    <t xml:space="preserve">Arthrolyse, synovectomie du Coude, épaule, genou     </t>
  </si>
  <si>
    <t>MBE010022</t>
  </si>
  <si>
    <t xml:space="preserve">Arthrolyse, synovectomie de la Hanche        </t>
  </si>
  <si>
    <t>MBE010023</t>
  </si>
  <si>
    <t>Arthrolyse, synovectomie d'autres articulations à l'exclusion de la main</t>
  </si>
  <si>
    <t>MBE010024</t>
  </si>
  <si>
    <t xml:space="preserve">Réintervention pour excision tissulaire et nettoyage de prothèse du Coude, épaule, genou     </t>
  </si>
  <si>
    <t>MBE010025</t>
  </si>
  <si>
    <t xml:space="preserve">Réintervention pour excision tissulaire et nettoyage de prothèse de la Hanche        </t>
  </si>
  <si>
    <t>MBE010026</t>
  </si>
  <si>
    <t>Réintervention pour excision tissulaire et nettoyage de prothèse d'autres Localisations à l'exception de la main</t>
  </si>
  <si>
    <t>MBE010027</t>
  </si>
  <si>
    <t xml:space="preserve">Arthroplastie sans interposition de prothèse, quelle que soit la technique du coude,épaule, genou  </t>
  </si>
  <si>
    <t>MBE010028</t>
  </si>
  <si>
    <t xml:space="preserve">Arthroplastie sans interposition de prothèse, quelle que soit la technique de la Hanche        </t>
  </si>
  <si>
    <t>MBE010029</t>
  </si>
  <si>
    <t xml:space="preserve">Arthroplastie sans interposition de prothèse, quelle que soit la technique  d'autres articulations, à l'exclusion des doigts et des orteils, résection simple d'une tête radiale ou cubitale     </t>
  </si>
  <si>
    <t>MBE010030</t>
  </si>
  <si>
    <t xml:space="preserve">Arthroplastie avec interposition de prothèse de l'Epaule      </t>
  </si>
  <si>
    <t>MBE010031</t>
  </si>
  <si>
    <t xml:space="preserve">Arthroplastie avec interposition de prothèse du Coude       </t>
  </si>
  <si>
    <t>MBE010032</t>
  </si>
  <si>
    <t xml:space="preserve">Arthroplastie avec interposition de prothèse du Poignet    </t>
  </si>
  <si>
    <t>MBE010033</t>
  </si>
  <si>
    <t xml:space="preserve">Arthroplastie avec interposition de prothèse de la Hanche   </t>
  </si>
  <si>
    <t>MBE010034</t>
  </si>
  <si>
    <t xml:space="preserve">Arthroplastie avec interposition de prothèse du Genou     </t>
  </si>
  <si>
    <t>MBE010035</t>
  </si>
  <si>
    <t xml:space="preserve">Arthroplastie avec interposition de prothèse Tibio-tarsienne     </t>
  </si>
  <si>
    <t>MBE010036</t>
  </si>
  <si>
    <t xml:space="preserve">Arthroplastie avec interposition de prothèse sur  deux surfaces articulaire de l'Epaule       </t>
  </si>
  <si>
    <t>MBE010037</t>
  </si>
  <si>
    <t xml:space="preserve">Arthroplastie avec interposition de prothèse sur deux surfaces articulaire du Coude       </t>
  </si>
  <si>
    <t>MBE010038</t>
  </si>
  <si>
    <t xml:space="preserve">Arthroplastie avec interposition de prothèse sur deux surfaces articulaires du Poignet    </t>
  </si>
  <si>
    <t>MBE010039</t>
  </si>
  <si>
    <t xml:space="preserve">Arthroplastie avec interposition de prothèse sur deux surfaces articulaires de la Hanche    </t>
  </si>
  <si>
    <t>MBE010040</t>
  </si>
  <si>
    <t xml:space="preserve">Arthroplastie avec interposition de prothèse sur deux surface articulaires du Genou      </t>
  </si>
  <si>
    <t>MBE010041</t>
  </si>
  <si>
    <t xml:space="preserve">Arthroplastie avec interposition de prothèse sur deux surfaces articulaires Tibio-tarsienne     </t>
  </si>
  <si>
    <t>MBE010042</t>
  </si>
  <si>
    <t xml:space="preserve">Réintervention pour ablation de prothèse articulaire de Hanche(prothése totale de hanche)     </t>
  </si>
  <si>
    <t>MBE010043</t>
  </si>
  <si>
    <t xml:space="preserve">Réintervention pour ablation de prothèse articulaire d'autres articulations, à l'exclusion de la main et des orteils     </t>
  </si>
  <si>
    <t>MBE010044</t>
  </si>
  <si>
    <t xml:space="preserve">Arthrodèse, quelle que soit la technique du Coude, épaule, genou, sacro-iliaque       </t>
  </si>
  <si>
    <t>MBE010045</t>
  </si>
  <si>
    <t xml:space="preserve">Arthrodèse, quelle que soit la technique de la Hanche     </t>
  </si>
  <si>
    <t>MBE010046</t>
  </si>
  <si>
    <t xml:space="preserve">Arthrodèse, quelle que soit la technique du  Carpe, poignet    </t>
  </si>
  <si>
    <t>MBE010047</t>
  </si>
  <si>
    <t xml:space="preserve">Arthrodèse, quelle que soit la technique De l'interligne tibio-tarsienne, sous-astragalienne, médio-tarsienne ou Lisfranc         </t>
  </si>
  <si>
    <t>MBE010048</t>
  </si>
  <si>
    <t xml:space="preserve">Arthrodèse de deux interlignes ou plus      </t>
  </si>
  <si>
    <t>MBE010049</t>
  </si>
  <si>
    <t xml:space="preserve"> - Arthroscopie diagnostique (y compris biopsies et manœuvre thérapeutiques éventuelles)</t>
  </si>
  <si>
    <t>MBF010010</t>
  </si>
  <si>
    <t xml:space="preserve">Infiltrations percutanées du Ganglion de Gasser </t>
  </si>
  <si>
    <t>CHAPITRE VI. - NERFS</t>
  </si>
  <si>
    <t>MBF010011</t>
  </si>
  <si>
    <t xml:space="preserve">Infiltrations percutanées du Nerf trijumeau (trou ovale ou grand rond), nerf ophtalmique </t>
  </si>
  <si>
    <t>MBF010012</t>
  </si>
  <si>
    <t xml:space="preserve">Infiltrations percutanées du Nerf maxillaire supérieur ou inférieur à la base du crâne </t>
  </si>
  <si>
    <t>MBF010013</t>
  </si>
  <si>
    <t>Infiltrations percutanées des Branches terminales du trijumeau (sus et sous-orbitaire, à l'épine de Spix, mentonnier,dans le canal palatin postérieur, etc.)</t>
  </si>
  <si>
    <t>MBF010014</t>
  </si>
  <si>
    <t>Infiltration du nerf phrénique, splanchnique, hypogastrique du sympathique lombaire, du ganglion stellaire ou du ganglion sympathique cervical supérieur</t>
  </si>
  <si>
    <t>MBF010015</t>
  </si>
  <si>
    <t xml:space="preserve">Suture nerveuse primitive </t>
  </si>
  <si>
    <t>MBF010016</t>
  </si>
  <si>
    <t xml:space="preserve">Suture nerveuse secondaire </t>
  </si>
  <si>
    <t>MBF010017</t>
  </si>
  <si>
    <t xml:space="preserve">Ablation de tumeur nerveuse avec suture (membre ou autre région) </t>
  </si>
  <si>
    <t>MBF010018</t>
  </si>
  <si>
    <t xml:space="preserve">Greffe nerveuse en un ou deux temps  </t>
  </si>
  <si>
    <t>MBF010019</t>
  </si>
  <si>
    <t>Libération d'un nerf comprimé</t>
  </si>
  <si>
    <t>MBF010020</t>
  </si>
  <si>
    <t>Libération du nerf médian dans le cadre du traitement du syndrome du canal carpien, quelle que soit la technique, avec ou sans synovectomie</t>
  </si>
  <si>
    <t>MBF010021</t>
  </si>
  <si>
    <t xml:space="preserve">Résection caténaire ou ganglionnaire en général </t>
  </si>
  <si>
    <t>MBF010022</t>
  </si>
  <si>
    <t>Sympathectomie dorso-lombaire sus et sous-diaphragmatique Anesth _ 60</t>
  </si>
  <si>
    <t>MBF010023</t>
  </si>
  <si>
    <t xml:space="preserve">Opération portant sur le nerf splanchnique, le ganglion aortico-rénal ou les nerfs du pédicule rénal    </t>
  </si>
  <si>
    <t>MBF010024</t>
  </si>
  <si>
    <t>Neurotomie périphérique</t>
  </si>
  <si>
    <t>MBF010025</t>
  </si>
  <si>
    <t xml:space="preserve">Rétablissement de la sensibilité par transplantation cutanée avec le pédicule vasculonerveux </t>
  </si>
  <si>
    <t>MBF010026</t>
  </si>
  <si>
    <t xml:space="preserve"> - Exérèse d'un ganglion ou d'une adénopathie Segmentaire   </t>
  </si>
  <si>
    <t>MBF010027</t>
  </si>
  <si>
    <t xml:space="preserve"> - Exérèse d'un ganglion ou d'une adénopathie Diffus (y compris éventuellement le recouvrement cutané) </t>
  </si>
  <si>
    <t>MBF010028</t>
  </si>
  <si>
    <t xml:space="preserve"> - Traitement par la méthode compressive de Van der Molen de l'élephantiasis ou du lymphoedème d'un membre, primitif ou secondaire à un acte thérapeutique, comprenant la réduction par tuyautage et la réalisation de la contention inamovible d'au moins deux segments d'un membre (avec maximum de 5 séances, espacées de 5 jours au moins à 15 jours au plus) par séance</t>
  </si>
  <si>
    <t>MBX010010</t>
  </si>
  <si>
    <t>CHAPITRE II. - MUSCLES, TENDONS, SYNOVIALES</t>
  </si>
  <si>
    <t>MBX010011</t>
  </si>
  <si>
    <t>MBX010012</t>
  </si>
  <si>
    <t>MBX010013</t>
  </si>
  <si>
    <t>MBX010014</t>
  </si>
  <si>
    <t>MBX010015</t>
  </si>
  <si>
    <t xml:space="preserve"> - Extirpation d'une tumeur musculaire encapsulée,  Sans envahissement des vaisseaux et des nerfs</t>
  </si>
  <si>
    <t>MBX010016</t>
  </si>
  <si>
    <t xml:space="preserve"> - Extirpation d'une tumeur musculaire encapsulée, Avec envahissement des vaisseaux et des nerfs    </t>
  </si>
  <si>
    <t>MBX010017</t>
  </si>
  <si>
    <t>MBX010018</t>
  </si>
  <si>
    <t xml:space="preserve"> - Exérèse d'une ou plusieurs gaines synoviales(Cette cotation n'est cumulable ni avec celle du traitement du syndrome du canal carpien ni avec celle de la libération d'un nerf comprimé.)  </t>
  </si>
  <si>
    <t>MCB010010</t>
  </si>
  <si>
    <t xml:space="preserve"> - Ponction lombaire avec ou sans injection médicamenteuse</t>
  </si>
  <si>
    <t>TITRE III  ACTES PORTANT SUR LA TETE</t>
  </si>
  <si>
    <t>CHAPITRE I :  CRANE  ET  ENCEPHALE</t>
  </si>
  <si>
    <t>Article 1: Investigations neurologiques centrales et périphériques</t>
  </si>
  <si>
    <t>MCB010011</t>
  </si>
  <si>
    <t>Encephalographie Gazeuse Fractionnee (Diagnostic)</t>
  </si>
  <si>
    <t>Article 1 : Investigations neurologiques centrales et périphériques.</t>
  </si>
  <si>
    <t>MCB010012</t>
  </si>
  <si>
    <t>Ponction ventriculaire (quel que soit le nombre des orifices de trépanation)</t>
  </si>
  <si>
    <t>MCB010013</t>
  </si>
  <si>
    <t>Ponction ventriculaire (quel que soit le nombre des orifices de trépanation), chez le nourrisson sans trépanation</t>
  </si>
  <si>
    <t>MCB010014</t>
  </si>
  <si>
    <t>Ventriculographie (quel que soit le nombre des orifices de trépanation)</t>
  </si>
  <si>
    <t>MCB010015</t>
  </si>
  <si>
    <t>Ventriculographie (quel que soit le nombre des orifices de trépanation), chez le nourrisson sans trépanation</t>
  </si>
  <si>
    <t>MCB010016</t>
  </si>
  <si>
    <t>Électroencéphalogramme pendant toute ladurée d'une intervention de chirurgie endothoracique ou de neuro-chirurgie</t>
  </si>
  <si>
    <t>MCB010020</t>
  </si>
  <si>
    <t xml:space="preserve"> - EEG standard</t>
  </si>
  <si>
    <t>MCB010030</t>
  </si>
  <si>
    <t xml:space="preserve"> - EEG avec cartographie</t>
  </si>
  <si>
    <t>MCB010040</t>
  </si>
  <si>
    <t xml:space="preserve"> - EEG de 24 h ambulatoire ("HOLTER EEG")</t>
  </si>
  <si>
    <t>MCB010050</t>
  </si>
  <si>
    <t xml:space="preserve"> - EEG vidéo</t>
  </si>
  <si>
    <t>MCB010060</t>
  </si>
  <si>
    <t xml:space="preserve"> - EEG de sommeil (ne se cumule pas avec l'enregistrement polysomnographique)</t>
  </si>
  <si>
    <t>MCB010070</t>
  </si>
  <si>
    <t xml:space="preserve"> - Examen électrocorticographique</t>
  </si>
  <si>
    <t>MCB010080</t>
  </si>
  <si>
    <t xml:space="preserve"> - Echoencéphalogramme</t>
  </si>
  <si>
    <t>MCB010090</t>
  </si>
  <si>
    <t>Examen électromyographique par oscilloscope, phonie ou enregistrement photo-graphique à faible définition.</t>
  </si>
  <si>
    <t>MCB010100</t>
  </si>
  <si>
    <t>Examen électromyographique avec enregistrement photographique à définition normale (enregistrement continu d'au moins trois secondes permettant de discerner sur le document final un signal sinusoidal de 1000 hertz) ou recherche de spasmophilie avec épreuve du garrot sous contrôle E.M.G</t>
  </si>
  <si>
    <t>MCB010110</t>
  </si>
  <si>
    <t>Examen de stimulo-détection avec réception musculaire et mesures chronologiques,</t>
  </si>
  <si>
    <t>MCB010120</t>
  </si>
  <si>
    <t>Mesure de vitesse de conduction sensitive,</t>
  </si>
  <si>
    <t>MCB010130</t>
  </si>
  <si>
    <t xml:space="preserve">        * Etude de la vitesse de conduction nerveuse motrice : quel que soit le territoire ou le nombre de troncs explorés,</t>
  </si>
  <si>
    <t>MCB010140</t>
  </si>
  <si>
    <t xml:space="preserve">        * Recherche d'un bloc de la conduction neuro-musculaire (myasténie avec épreuve de stimulation répétitive),</t>
  </si>
  <si>
    <t>MCB010150</t>
  </si>
  <si>
    <t xml:space="preserve">        * Moteurs (par stimulation magnétique),</t>
  </si>
  <si>
    <t>MCB010160</t>
  </si>
  <si>
    <t xml:space="preserve">        * Somesthésiques étagés,</t>
  </si>
  <si>
    <t>MCB010170</t>
  </si>
  <si>
    <t xml:space="preserve">        *  Visuels,</t>
  </si>
  <si>
    <t>MCB010180</t>
  </si>
  <si>
    <t xml:space="preserve">        * Auditifs du tronc cérébral,</t>
  </si>
  <si>
    <t>MCB010190</t>
  </si>
  <si>
    <t xml:space="preserve">        * Auditifs du tronc cérébral avec anesthésie</t>
  </si>
  <si>
    <t>MCB010200</t>
  </si>
  <si>
    <t xml:space="preserve">        * Myogéniques (vestibulaires),</t>
  </si>
  <si>
    <t>MCB010210</t>
  </si>
  <si>
    <t xml:space="preserve">        * Simple,</t>
  </si>
  <si>
    <t>MCB010220</t>
  </si>
  <si>
    <t xml:space="preserve">        * Dynamique,</t>
  </si>
  <si>
    <t>MCB010230</t>
  </si>
  <si>
    <t xml:space="preserve">        * Variation contingente négative,</t>
  </si>
  <si>
    <t>MCB010240</t>
  </si>
  <si>
    <t xml:space="preserve">        * Onde P300,</t>
  </si>
  <si>
    <t>MCB010250</t>
  </si>
  <si>
    <t xml:space="preserve">        * Potentiel de préparation motrice,</t>
  </si>
  <si>
    <t>MCB010260</t>
  </si>
  <si>
    <t xml:space="preserve"> - Electro-oculographie,</t>
  </si>
  <si>
    <t>MCB010270</t>
  </si>
  <si>
    <t xml:space="preserve"> - Posturographie statique et dynamique sur plate-forme multitest,</t>
  </si>
  <si>
    <t>MCB010280</t>
  </si>
  <si>
    <t xml:space="preserve"> - Epreuves vestibulaires et d'oculomotricité,</t>
  </si>
  <si>
    <t>MCB010290</t>
  </si>
  <si>
    <t xml:space="preserve"> - Videonystagmographie,</t>
  </si>
  <si>
    <t>MCB010300</t>
  </si>
  <si>
    <t xml:space="preserve"> - Réflexe H.</t>
  </si>
  <si>
    <t>MCB010310</t>
  </si>
  <si>
    <t xml:space="preserve"> - EMG complet (détection, VCN motrices et sensitives, reflexe H)</t>
  </si>
  <si>
    <t>MCB010320</t>
  </si>
  <si>
    <t xml:space="preserve"> - EMG global (de surface)</t>
  </si>
  <si>
    <t>MCB010330</t>
  </si>
  <si>
    <t>Polygraphie simple ambulatoire ("HOLTER") comportant EEG,EOG et EMG</t>
  </si>
  <si>
    <t>MCB010340</t>
  </si>
  <si>
    <t>Polysomnographie de nuit complète (EEG, EOG, EMG, ECG, Respiration naso-buccale, respiration thoraco-abdominale, saturation d'O2)</t>
  </si>
  <si>
    <t>MCB010350</t>
  </si>
  <si>
    <t>Polysomnographie de sieste (EEG, EOG, EMG, ECG, Respiration naso-buccale, respiration thoraco-abdominale, saturation d'O2)</t>
  </si>
  <si>
    <t>MCB010360</t>
  </si>
  <si>
    <t xml:space="preserve"> - Biopsie neuro-musculaire</t>
  </si>
  <si>
    <t>MCB020010</t>
  </si>
  <si>
    <t xml:space="preserve"> - Trous de trépan explorateurs, quel qu'en soit le nombre</t>
  </si>
  <si>
    <t>Article 2: Traitement neurochirurgical des affections intra-crâniennes</t>
  </si>
  <si>
    <t>MCB020020</t>
  </si>
  <si>
    <t xml:space="preserve"> - Volet décompressif</t>
  </si>
  <si>
    <t>MCB020030</t>
  </si>
  <si>
    <t xml:space="preserve"> - Implantation intracérébrale d'électrodes pour enregistrement de longue durée</t>
  </si>
  <si>
    <t>MCB030010</t>
  </si>
  <si>
    <t xml:space="preserve"> - Trous de trépans et ponction d'un abcés ou d'un hématome intra-crânien</t>
  </si>
  <si>
    <t>MCB030020</t>
  </si>
  <si>
    <t>Lésion de la voûte du crâne</t>
  </si>
  <si>
    <t>MCB030030</t>
  </si>
  <si>
    <t>Lésion extra-parenchymateuse de la convexité</t>
  </si>
  <si>
    <t>MCB030040</t>
  </si>
  <si>
    <t>Lésion intra-parenchymateuse des hémisphères</t>
  </si>
  <si>
    <t>MCB030050</t>
  </si>
  <si>
    <t>Lésion des ventricules latéraux</t>
  </si>
  <si>
    <t>MCB030060</t>
  </si>
  <si>
    <t>Lésion du troisième ventricule</t>
  </si>
  <si>
    <t>MCB030070</t>
  </si>
  <si>
    <t>Lésion de la ligne médiane (commissures et faux)</t>
  </si>
  <si>
    <t>MCB030080</t>
  </si>
  <si>
    <t>Lésion hypophysaire intrasellaire (voie rhinoseptale)</t>
  </si>
  <si>
    <t>MCB030090</t>
  </si>
  <si>
    <t>Lésion hypophysaire à extension suprasellaire (quelle que soit la voie)</t>
  </si>
  <si>
    <t>MCB030100</t>
  </si>
  <si>
    <t>Lésion exclusivement suprasellaire (voie sous-frontale ou ptérionale)</t>
  </si>
  <si>
    <t>MCB030110</t>
  </si>
  <si>
    <t>Lésion expansive de la région pinéale</t>
  </si>
  <si>
    <t>MCB030120</t>
  </si>
  <si>
    <t>Lésion de l'étage antérieur</t>
  </si>
  <si>
    <t>MCB030130</t>
  </si>
  <si>
    <t>Lésion du clivus et de la petite aile du sphénoïde</t>
  </si>
  <si>
    <t>MCB030140</t>
  </si>
  <si>
    <t>Lésion du clivus et de l'incisure tentorielle</t>
  </si>
  <si>
    <t>MCB030150</t>
  </si>
  <si>
    <t>Tumeur postérieure de l'orbite (par voie neurochirurgicale)</t>
  </si>
  <si>
    <t>MCB030160</t>
  </si>
  <si>
    <t>Tumeur des hémisphères cérébelleux</t>
  </si>
  <si>
    <t>MCB030170</t>
  </si>
  <si>
    <t>Tumeur du vermis cérébelleux et/ou du quatrième ventricule</t>
  </si>
  <si>
    <t>MCB030180</t>
  </si>
  <si>
    <t>Tumeur du tronc cérébral</t>
  </si>
  <si>
    <t>MCB030190</t>
  </si>
  <si>
    <t>Tumeur de l'angle ponto-cérébelleux</t>
  </si>
  <si>
    <t>MCB030200</t>
  </si>
  <si>
    <t>Tumeur de la tente du cervelet ou du trou occipital</t>
  </si>
  <si>
    <t>MCB030210</t>
  </si>
  <si>
    <t xml:space="preserve"> - Traitement d'un empyème extra-parenchymateux</t>
  </si>
  <si>
    <t>MCB030220</t>
  </si>
  <si>
    <t xml:space="preserve"> - Ponction d'un abcès intra-parenchymateux</t>
  </si>
  <si>
    <t>MCB030230</t>
  </si>
  <si>
    <t xml:space="preserve"> - Exérèse d'un abcès ou d'une parasitose intra-parenchymateuse</t>
  </si>
  <si>
    <t>MCB030240</t>
  </si>
  <si>
    <t xml:space="preserve"> - Exclusion d'un anévrisme artériel supra-tentoriel par voie neurochirurgicale</t>
  </si>
  <si>
    <t>MCB030250</t>
  </si>
  <si>
    <t xml:space="preserve"> - Exclusion d'un anévrisme artériel vertébrobasilaire par voie neurochirurgicale</t>
  </si>
  <si>
    <t>MCB030260</t>
  </si>
  <si>
    <t xml:space="preserve"> - Exclusion en un temps de deux anévrismes artériels (ou plus) par voie neurochirurgicale</t>
  </si>
  <si>
    <t>MCB030270</t>
  </si>
  <si>
    <t xml:space="preserve"> - Exérèse des anévrismes artério-veineux méningés</t>
  </si>
  <si>
    <t>MCB030280</t>
  </si>
  <si>
    <t xml:space="preserve"> - Exérèse des anévrismes artério-veineux corticaux à pédicule unique</t>
  </si>
  <si>
    <t>MCB030290</t>
  </si>
  <si>
    <t xml:space="preserve"> - Exérèse des anévrismes artério-veineux profonds ou corticaux à pédicules multiples</t>
  </si>
  <si>
    <t>MCB030300</t>
  </si>
  <si>
    <t xml:space="preserve"> - Evacuation d'un hématome intra-cérébral sustentoriel</t>
  </si>
  <si>
    <t>MCB030310</t>
  </si>
  <si>
    <t xml:space="preserve"> - Evacuation d'un hématome cérébelleux</t>
  </si>
  <si>
    <t>MCB030320</t>
  </si>
  <si>
    <t xml:space="preserve"> - Anastomoses vasculaires extra-intra-crâniennes</t>
  </si>
  <si>
    <t>MCB030321</t>
  </si>
  <si>
    <t>Chirurgie réparatrice d'une artère intra-crânienne</t>
  </si>
  <si>
    <t>MCB030330</t>
  </si>
  <si>
    <t xml:space="preserve"> - Excision d'une plaie du cuir chevelu</t>
  </si>
  <si>
    <t>MCB030340</t>
  </si>
  <si>
    <t>Traitement d'un scalp par lambeau de rotation</t>
  </si>
  <si>
    <t>MCB030350</t>
  </si>
  <si>
    <t xml:space="preserve">Traitement d'une embarure fermee de la voute </t>
  </si>
  <si>
    <t>MCB030360</t>
  </si>
  <si>
    <t>Traitement d'une embarure ouverte</t>
  </si>
  <si>
    <t>MCB030380</t>
  </si>
  <si>
    <t xml:space="preserve"> - Cranioplastie par matériel (prothèse, homo ou autogreffe)</t>
  </si>
  <si>
    <t>MCB030390</t>
  </si>
  <si>
    <t xml:space="preserve"> - Evacuation d'un hématome extra-dural</t>
  </si>
  <si>
    <t>MCB030400</t>
  </si>
  <si>
    <t xml:space="preserve"> - Evacuation d'un hématome sous-dural aigu et/ou traitement d'une contusion cérébrale</t>
  </si>
  <si>
    <t>MCB030410</t>
  </si>
  <si>
    <t xml:space="preserve"> - Evacuation d'un hématome sous-dural chronique</t>
  </si>
  <si>
    <t>MCB030430</t>
  </si>
  <si>
    <t xml:space="preserve"> - Traitement d'une plaie crânio-cérébrale</t>
  </si>
  <si>
    <t>MCB030440</t>
  </si>
  <si>
    <t xml:space="preserve"> - Traitement d'une fistule traumatique du liquide céphalo-rachidien</t>
  </si>
  <si>
    <t>MCB030450</t>
  </si>
  <si>
    <t xml:space="preserve"> - Pose d'un drainage ventriculaire externe</t>
  </si>
  <si>
    <t>MCB030460</t>
  </si>
  <si>
    <t xml:space="preserve"> - Dérivation ventriculo-atriale ou péritonéale, lombo-péritonéale</t>
  </si>
  <si>
    <t>MCB030470</t>
  </si>
  <si>
    <t xml:space="preserve"> - Dérivation kysto ou sous duro-péritonéale</t>
  </si>
  <si>
    <t>MCB030480</t>
  </si>
  <si>
    <t xml:space="preserve"> - Ablation d'une dérivation externe</t>
  </si>
  <si>
    <t>MCB030490</t>
  </si>
  <si>
    <t xml:space="preserve"> - Ventriculo-cisternostomie (quelle au'en soit la technique)</t>
  </si>
  <si>
    <t>MCB030491</t>
  </si>
  <si>
    <t>Derivation interne (Trkildsen, intubation adequate)</t>
  </si>
  <si>
    <t>MCB030500</t>
  </si>
  <si>
    <t xml:space="preserve"> - Traitement des méningo-encéphalocèles</t>
  </si>
  <si>
    <t>MCB030501</t>
  </si>
  <si>
    <t>Traitement des craniostenoses quelle que soit la technique</t>
  </si>
  <si>
    <t>MCB030530</t>
  </si>
  <si>
    <t xml:space="preserve"> - Crânioplastie</t>
  </si>
  <si>
    <t>MCB030540</t>
  </si>
  <si>
    <t xml:space="preserve"> - Crânioplastie avec réparation de la voûte orbitaire</t>
  </si>
  <si>
    <t>MCB030541</t>
  </si>
  <si>
    <t>Repérage suivi d'une ponction ou biopsie stéréotaxique d'une lésion intra-crânienne</t>
  </si>
  <si>
    <t>Article 3 Neuro:chirurgie fonctionnelle et stéréotaxique</t>
  </si>
  <si>
    <t>MCB030542</t>
  </si>
  <si>
    <t>Exérèse chirurgicale de lésions intracérébrales sous repérage stéréotaxique pré-opératoire et per-opératoire</t>
  </si>
  <si>
    <t>MCB030550</t>
  </si>
  <si>
    <t xml:space="preserve"> - Interventions stéréotaxiques avec repérages électro-physiologiques</t>
  </si>
  <si>
    <t>MCB030551</t>
  </si>
  <si>
    <t>Exploration stéréotaxiqued'une épilepsie</t>
  </si>
  <si>
    <t>MCB030560</t>
  </si>
  <si>
    <t xml:space="preserve"> - Hémisphérectomie</t>
  </si>
  <si>
    <t>MCB030570</t>
  </si>
  <si>
    <t xml:space="preserve"> - Excision d'une zone épileptogène avec enregistrement corticographique</t>
  </si>
  <si>
    <t>MCB030580</t>
  </si>
  <si>
    <t>Thermocoagulation du trijumeau</t>
  </si>
  <si>
    <t>MCB030590</t>
  </si>
  <si>
    <t>Thermocoagulation facettaire, quels que soient le nombre d'étages ou de côtés traités</t>
  </si>
  <si>
    <t>MCB030600</t>
  </si>
  <si>
    <t>Traitement chirurgical d'un conflit artère-nerf intra-crânien</t>
  </si>
  <si>
    <t>MCB030610</t>
  </si>
  <si>
    <t xml:space="preserve"> - Myélotomie ou cordotomie (percutanée ou ouverte)</t>
  </si>
  <si>
    <t>MCB030620</t>
  </si>
  <si>
    <t xml:space="preserve"> - Implantation d'une électrode épidurale</t>
  </si>
  <si>
    <t>MCB030630</t>
  </si>
  <si>
    <t xml:space="preserve"> - Implantation d'un stimulateur médullaire</t>
  </si>
  <si>
    <t>MCB030640</t>
  </si>
  <si>
    <t xml:space="preserve"> - Implantation sous-arachnoïdienne d'un réservoir ou d'une pompe</t>
  </si>
  <si>
    <t>MCB030641</t>
  </si>
  <si>
    <t>Pose d'un capteur de pression intra-cranien</t>
  </si>
  <si>
    <t>Article 4: Divers</t>
  </si>
  <si>
    <t>MCB030642</t>
  </si>
  <si>
    <t>Voldet decompressif ou explorateur</t>
  </si>
  <si>
    <t>MCB030643</t>
  </si>
  <si>
    <t>Ablation de volet</t>
  </si>
  <si>
    <t>MCB030644</t>
  </si>
  <si>
    <t>Ponction ventriculaire</t>
  </si>
  <si>
    <t>MCB030650</t>
  </si>
  <si>
    <t xml:space="preserve"> - Suture et greffe de Nerf crânien</t>
  </si>
  <si>
    <t>MCB030660</t>
  </si>
  <si>
    <t xml:space="preserve"> - Traitement d'un Kyste Arachnoïdien par Drainage interne</t>
  </si>
  <si>
    <t>MCB030670</t>
  </si>
  <si>
    <t xml:space="preserve"> - Exérèse d'un Kyste Arachnoïdien</t>
  </si>
  <si>
    <t>MCB030680</t>
  </si>
  <si>
    <t xml:space="preserve"> - Biopsie stéreotaxique d'une tumeur</t>
  </si>
  <si>
    <t>MCC010010</t>
  </si>
  <si>
    <t xml:space="preserve"> - Fluoroscopie</t>
  </si>
  <si>
    <t>CHAPITRE II : ORBITE,  OEIL</t>
  </si>
  <si>
    <t>Article 1 : Actes d'exploration clinique</t>
  </si>
  <si>
    <t>MCC010020</t>
  </si>
  <si>
    <t xml:space="preserve"> - Angiographie rétinienne fluorescéinique (clichés photographiques compris)</t>
  </si>
  <si>
    <t>MCC010030</t>
  </si>
  <si>
    <t xml:space="preserve"> - Angiographie en fluorescence au vert d'indocyanine et en lumière infrarouge</t>
  </si>
  <si>
    <t>MCC010060</t>
  </si>
  <si>
    <t xml:space="preserve"> - Kératsthesie</t>
  </si>
  <si>
    <t>MCC010070</t>
  </si>
  <si>
    <t xml:space="preserve"> - Périmétrie et campimétrie quantitative</t>
  </si>
  <si>
    <t>MCC010080</t>
  </si>
  <si>
    <t xml:space="preserve"> - Courbe d'adaptation à l'obscurité</t>
  </si>
  <si>
    <t>MCC010090</t>
  </si>
  <si>
    <t xml:space="preserve"> - Exploration chromatique centrale et périphérique</t>
  </si>
  <si>
    <t>MCC010100</t>
  </si>
  <si>
    <t xml:space="preserve"> - Exploration du sens chromatique au test de Farnsworrth 100 HUE, assisté par ordinateur avec graphique et score</t>
  </si>
  <si>
    <t>MCC010110</t>
  </si>
  <si>
    <t xml:space="preserve"> - Electrorétinographie</t>
  </si>
  <si>
    <t>MCC010120</t>
  </si>
  <si>
    <t xml:space="preserve"> - Electro-oculogramme (oculographie sensorielle et motrice)</t>
  </si>
  <si>
    <t>MCC010121</t>
  </si>
  <si>
    <t>Potentiel evoques visuels</t>
  </si>
  <si>
    <t>MCC010130</t>
  </si>
  <si>
    <t xml:space="preserve"> - Bilan électrophysiologique oculaire (comportant électrorétinographie, électro-oculogramme et potentiels évoqués visuels)</t>
  </si>
  <si>
    <t>MCC010140</t>
  </si>
  <si>
    <t xml:space="preserve"> - Examen fonctionnel détaillé de la motilité oculaire dans le strabisme et les hétérophories</t>
  </si>
  <si>
    <t>MCC010150</t>
  </si>
  <si>
    <t xml:space="preserve"> - Examen sensori-moteur dans le strabisme et l'amblyopie</t>
  </si>
  <si>
    <t>MCC010160</t>
  </si>
  <si>
    <t xml:space="preserve"> - Biomicroscopie du fond de l'؟il avec verre de contact à trois miroirs ou panoramique, associée ou non à une gonioscopie</t>
  </si>
  <si>
    <t>MCC010170</t>
  </si>
  <si>
    <t xml:space="preserve"> - Gonioscopie</t>
  </si>
  <si>
    <t>MCC010171</t>
  </si>
  <si>
    <t>Epreuve de provocation du glaucome</t>
  </si>
  <si>
    <t>MCC010180</t>
  </si>
  <si>
    <t xml:space="preserve"> - Tonographie au tonomètre électronique</t>
  </si>
  <si>
    <t>MCC010190</t>
  </si>
  <si>
    <t xml:space="preserve"> - Courbe de tension occulaire(quatre fois par jour)</t>
  </si>
  <si>
    <t>MCC010200</t>
  </si>
  <si>
    <t xml:space="preserve"> - Echographie simple en mode A</t>
  </si>
  <si>
    <t>MCC010210</t>
  </si>
  <si>
    <t xml:space="preserve"> - Echographie oculaire et orbitaire (en mode B ou en modes A et B)</t>
  </si>
  <si>
    <t>MCC010220</t>
  </si>
  <si>
    <t xml:space="preserve"> - Echobiometrie oculaire avec calcul des différents paramètres et de la puissance du cristallin artificiel</t>
  </si>
  <si>
    <t>MCC010230</t>
  </si>
  <si>
    <t xml:space="preserve"> - Biomicroscopie aux ultra-sons</t>
  </si>
  <si>
    <t>MCC010240</t>
  </si>
  <si>
    <t xml:space="preserve"> - Microscopie spéculaire de l'endothélium cornéen et clichés photographiques</t>
  </si>
  <si>
    <t>MCC010241</t>
  </si>
  <si>
    <t>Première adaptation et/ou changement de lentilles avec pose et surveillance (pendant les 6 premiers mois) de lentilles optiquescorrectrices Pour un Oeil</t>
  </si>
  <si>
    <t>MCC010242</t>
  </si>
  <si>
    <t>Première adaptation et/ou changement de lentilles avec pose et surveillance (pendant les 6 premiers mois) de lentilles optiquescorrectrices Pour les deux yeux</t>
  </si>
  <si>
    <t>MCC010243</t>
  </si>
  <si>
    <t>Adaptation de lentilles thérapeutiques ou lentilles pansement</t>
  </si>
  <si>
    <t>MCC010280</t>
  </si>
  <si>
    <t xml:space="preserve"> - Kératesthésie</t>
  </si>
  <si>
    <t>MCC010290</t>
  </si>
  <si>
    <t xml:space="preserve"> - Rétinographie (avec maximum de deux épreuves par an)</t>
  </si>
  <si>
    <t>MCC010300</t>
  </si>
  <si>
    <t xml:space="preserve"> - Pachymétrie cornéenne</t>
  </si>
  <si>
    <t>MCC010310</t>
  </si>
  <si>
    <t xml:space="preserve"> - Fond d'؟il par ophtalmoscopie indirect chez le prématuré ou le nouveau-né</t>
  </si>
  <si>
    <t>MCC010320</t>
  </si>
  <si>
    <t xml:space="preserve"> - Mesure du tonus oculaire sous anesthésie générale</t>
  </si>
  <si>
    <t>MCC010330</t>
  </si>
  <si>
    <t xml:space="preserve"> - Scaning laser ophtalmoscopie</t>
  </si>
  <si>
    <t>MCC010340</t>
  </si>
  <si>
    <t xml:space="preserve"> - Tomographie en cohérence optique</t>
  </si>
  <si>
    <t>MCC020010</t>
  </si>
  <si>
    <t xml:space="preserve"> - Réfection palpébrale simple pour lésion traumatique, tumorale ou neurologique</t>
  </si>
  <si>
    <t>Article 2 : Opérations sur les paupières, les sourcils et la région orbito-faciale</t>
  </si>
  <si>
    <t>MCC020020</t>
  </si>
  <si>
    <t xml:space="preserve"> - Réfection palpébrale totale en plusieurs plans, quelle que soit la technique, pour lésion traumatique, tumorale ou neurologique</t>
  </si>
  <si>
    <t>MCC020030</t>
  </si>
  <si>
    <t xml:space="preserve"> - Chirurgie fonctionnelle du ptôsis et de la lagophtalmie</t>
  </si>
  <si>
    <t>MCC020040</t>
  </si>
  <si>
    <t xml:space="preserve"> - Autoplastie palpébrale</t>
  </si>
  <si>
    <t>MCC020050</t>
  </si>
  <si>
    <t xml:space="preserve"> - Intervention chirurgicale sur les bords palpébraux (blépharorraphie, tarsorraphie et canthoplastie)</t>
  </si>
  <si>
    <t>MCC020060</t>
  </si>
  <si>
    <t xml:space="preserve"> - Traitement chirurgical du chalazion et/ou des kystes des paupières</t>
  </si>
  <si>
    <t>MCC020070</t>
  </si>
  <si>
    <t xml:space="preserve"> - Traitement chirurgical de l'entropion ou ectropion, ou du trichiasis ou du blépharochalasis</t>
  </si>
  <si>
    <t>MCC020090</t>
  </si>
  <si>
    <t xml:space="preserve"> - Extraction d'un corps étranger de l'orbite</t>
  </si>
  <si>
    <t>MCC020100</t>
  </si>
  <si>
    <t xml:space="preserve"> - Biopsie de paupière</t>
  </si>
  <si>
    <t>MCC020110</t>
  </si>
  <si>
    <t>Ablation chirurgical du Xanthelsma, Lésion unique</t>
  </si>
  <si>
    <t>MCC020120</t>
  </si>
  <si>
    <t>Ablation chirurgical du Xanthelsma Lésions multiples, en une ou plusieurs séances uni ou bilatérales</t>
  </si>
  <si>
    <t>MCC020130</t>
  </si>
  <si>
    <t xml:space="preserve"> Sutures des plaies cutanéo-muqueuses des paupières- Exerèse de lésion cutanée du sourcil</t>
  </si>
  <si>
    <t>MCC020140</t>
  </si>
  <si>
    <t xml:space="preserve"> Sutures des plaies cutanéo-muqueuses des paupières- Exerèse de lésion cutanée du sourcil, Sans libération du canthus latéral</t>
  </si>
  <si>
    <t>MCC020150</t>
  </si>
  <si>
    <t xml:space="preserve"> Sutures des plaies cutanéo-muqueuses des paupières- Exerèse de lésion cutanée du sourcil, Avec libération du canthus latéral</t>
  </si>
  <si>
    <t>MCC020160</t>
  </si>
  <si>
    <t xml:space="preserve"> - Injection rétrobulbaire en série</t>
  </si>
  <si>
    <t>MCC020180</t>
  </si>
  <si>
    <t xml:space="preserve"> - Orbitotomie par voie antérieure avec extraction de corps étrangers ou de tumeurs ou de pseudo-tumeurs inflammatoires (kyste dermoïde de l'orbite)</t>
  </si>
  <si>
    <t>MCC020190</t>
  </si>
  <si>
    <t xml:space="preserve"> - Orbitotomie avec drainage éventuel d'un phlegmon de l'orbite</t>
  </si>
  <si>
    <t>MCC020200</t>
  </si>
  <si>
    <t xml:space="preserve"> - Orbitotomie avec trépanation osseuse pour tumeurs ou pseudo-tumeurs</t>
  </si>
  <si>
    <t>MCC020210</t>
  </si>
  <si>
    <t xml:space="preserve"> - Enucléation</t>
  </si>
  <si>
    <t>MCC020220</t>
  </si>
  <si>
    <t xml:space="preserve"> - Enucléation ou éviscération avec insertion de sphère pour prothèse</t>
  </si>
  <si>
    <t>MCC020230</t>
  </si>
  <si>
    <t xml:space="preserve"> - Exentération de l'orbite</t>
  </si>
  <si>
    <t>MCC020240</t>
  </si>
  <si>
    <t xml:space="preserve"> - Traitement d'une plaie perforante du globe</t>
  </si>
  <si>
    <t>MCC020250</t>
  </si>
  <si>
    <t xml:space="preserve"> - Traitement des gros délabrements post-traumatiques récents de la région orbitaire intéressant : paupières, globe, os</t>
  </si>
  <si>
    <t>MCC020260</t>
  </si>
  <si>
    <t xml:space="preserve"> - Suture de plaie des muscles oculomoteurs</t>
  </si>
  <si>
    <t>MCC020270</t>
  </si>
  <si>
    <t xml:space="preserve"> - Réinsertion post traumatique de muscles oculomoteurs</t>
  </si>
  <si>
    <t>MCC020280</t>
  </si>
  <si>
    <t xml:space="preserve"> - Ablation d'une tumeur de l'orbite avec intervention intracrânienne. Pour l'équipe d'ophtalmo</t>
  </si>
  <si>
    <t>MCC020290</t>
  </si>
  <si>
    <t xml:space="preserve"> - Réfection totale d'une cavité orbitaire avec greffe(muqueuse, dermo-épidermique ou de peau totale).</t>
  </si>
  <si>
    <t>MCC030010</t>
  </si>
  <si>
    <t xml:space="preserve"> - Cathétérisme des voies lacrymales avec anesthésie régionale</t>
  </si>
  <si>
    <t>Article 3 : Opérations sur l'appareil lacrymal</t>
  </si>
  <si>
    <t>MCC030020</t>
  </si>
  <si>
    <t xml:space="preserve"> - Cathéthérisme avec pose d'une sonde bicanaliculo-nasale</t>
  </si>
  <si>
    <t>MCC030030</t>
  </si>
  <si>
    <t xml:space="preserve"> - Ablation totale ou partielle d'une glande lacrymale</t>
  </si>
  <si>
    <t>MCC030040</t>
  </si>
  <si>
    <t xml:space="preserve"> - Ablation chirurgicale du sac lacrymal</t>
  </si>
  <si>
    <t>MCC030050</t>
  </si>
  <si>
    <t xml:space="preserve"> - Dacryocystorhinostomie ou lacodacryostomie</t>
  </si>
  <si>
    <t>MCC030051</t>
  </si>
  <si>
    <t xml:space="preserve"> - Dacryocystorhinostomie ou lacodacryostomie par voie endonasale</t>
  </si>
  <si>
    <t>MCC030060</t>
  </si>
  <si>
    <t xml:space="preserve"> - Réparation canaliculaire avec ou sans intubation</t>
  </si>
  <si>
    <t>MCC030070</t>
  </si>
  <si>
    <t xml:space="preserve"> - Pose d'un clou méatique en cas d'atrésie ou de sécheresse oculaire</t>
  </si>
  <si>
    <t>MCC030080</t>
  </si>
  <si>
    <t xml:space="preserve"> - Fermeture de point lacrymal par cautérisation au laser</t>
  </si>
  <si>
    <t>MCC030090</t>
  </si>
  <si>
    <t xml:space="preserve"> - Extraction de corps étranger des voies lacrymales</t>
  </si>
  <si>
    <t>MCC030100</t>
  </si>
  <si>
    <t xml:space="preserve"> - Incision de l'appareil lacrymal avec ou sans drainage</t>
  </si>
  <si>
    <t>MCC030110</t>
  </si>
  <si>
    <t xml:space="preserve"> - Biopsie de la glande ou du sac lacrymal</t>
  </si>
  <si>
    <t>MCC040010</t>
  </si>
  <si>
    <t xml:space="preserve"> - Exploration et suture d'une plaie simple de conjonctive</t>
  </si>
  <si>
    <t>Article 4 : Chirurgie de la conjonctive et du segment antérieur du globe</t>
  </si>
  <si>
    <t>MCC040020</t>
  </si>
  <si>
    <t>Ablation ou destruction d'une lesion conjonctivale ou cure de symplepharon, Suivie d'autoplastie conjonctivale par glissement</t>
  </si>
  <si>
    <t>MCC040030</t>
  </si>
  <si>
    <t>Ablation ou destruction d'une lesion conjonctivale ou cure de symplepharon, Suivie de greffe conjonctivale ou de muqueuse buccale</t>
  </si>
  <si>
    <t>MCC040040</t>
  </si>
  <si>
    <t xml:space="preserve"> - Recouvrement conjonctival</t>
  </si>
  <si>
    <t>MCC040050</t>
  </si>
  <si>
    <t xml:space="preserve"> - Greffe de conjonctive (hétérogreffe ou muqueuse buccale)</t>
  </si>
  <si>
    <t>MCC040060</t>
  </si>
  <si>
    <t xml:space="preserve"> - Cryoapplication de la cornée et cryoapplication sur la conjonctive bulbaire ou palpébrale, par séance</t>
  </si>
  <si>
    <t>MCC040070</t>
  </si>
  <si>
    <t xml:space="preserve"> - Traitement d'une plaie simple cornéenne ou cornéosclérale, unique ou multiple, sous microscope opératoire</t>
  </si>
  <si>
    <t>MCC040080</t>
  </si>
  <si>
    <t xml:space="preserve"> - Traitement d'une plaie complexe de la cornée (avec hernie de l'iris ou du vitré) et/ou d'une plaie de la sclérotique (suivie d'indentation et de coagulation)(traitement sous microscope opératoire)</t>
  </si>
  <si>
    <t>MCC040090</t>
  </si>
  <si>
    <t>Traitement des gros délabrements post-traumatiques récents de la région orbitaire, intéressant paupières, contenu orbitaire et os</t>
  </si>
  <si>
    <t>MCC040100</t>
  </si>
  <si>
    <t>Ablation chirurgicale simple du pterygion</t>
  </si>
  <si>
    <t>MCC040110</t>
  </si>
  <si>
    <t>Ablation chirurgicale suivie de greffe de conjonctive ou muqueuse buccale du pterygion</t>
  </si>
  <si>
    <t>MCC040111</t>
  </si>
  <si>
    <t>Traitement de Rrécidive de ptérygion sans autogreffe</t>
  </si>
  <si>
    <t>MCC040112</t>
  </si>
  <si>
    <t>Traitement de Récidive de ptérygion avec autogreffe</t>
  </si>
  <si>
    <t>MCC040120</t>
  </si>
  <si>
    <t xml:space="preserve"> - Biopsie de la conjonctive</t>
  </si>
  <si>
    <t>MCC040130</t>
  </si>
  <si>
    <t xml:space="preserve"> - Injection sous conjontivale</t>
  </si>
  <si>
    <t>MCC040140</t>
  </si>
  <si>
    <t xml:space="preserve"> - Ponction de la chambre antérieure de l'؟il à visée diagnostique ou thérapeutique</t>
  </si>
  <si>
    <t>MCC040150</t>
  </si>
  <si>
    <t xml:space="preserve"> - Traitement chirurgical d'herpès cornéen ou d'ulcère infectieux</t>
  </si>
  <si>
    <t>MCC040160</t>
  </si>
  <si>
    <t xml:space="preserve"> - Greffe de la cornée</t>
  </si>
  <si>
    <t>MCC040161</t>
  </si>
  <si>
    <t xml:space="preserve">Traitement du décollement de la rétine par indentation et coagulation quelles qu'en soient les techniques, Limite a un quadrant </t>
  </si>
  <si>
    <t>MCC040162</t>
  </si>
  <si>
    <t>Traitement du décollement de la rétine par indentation et coagulation quelles qu'en soient les techniques, Etendues (de plus d'un quadrant à toute la circonférence)</t>
  </si>
  <si>
    <t>MCC050100</t>
  </si>
  <si>
    <t xml:space="preserve"> - Ablation de matériel d'indentation</t>
  </si>
  <si>
    <t>Article 5 : Chirurgie du segment postérieur du globe</t>
  </si>
  <si>
    <t>MCC050110</t>
  </si>
  <si>
    <t xml:space="preserve"> - Ablation de silicone</t>
  </si>
  <si>
    <t>MCC050120</t>
  </si>
  <si>
    <t xml:space="preserve"> - Injection latérobulbaire ou péribulbaire</t>
  </si>
  <si>
    <t>MCC050131</t>
  </si>
  <si>
    <t>Vitrectomie postérieure sans coagulation de la rétine</t>
  </si>
  <si>
    <t>MCC050132</t>
  </si>
  <si>
    <t>Vitrectomie postérieure avec coagulation trans-sclérale de la rétine</t>
  </si>
  <si>
    <t>MCC050133</t>
  </si>
  <si>
    <t>Vitrectomie postérieure avec endocoagulation laser</t>
  </si>
  <si>
    <t>MCC050134</t>
  </si>
  <si>
    <t>Vitrectomie avec tomponnement interne (gaz, silicone,échange perfluorocarbone)</t>
  </si>
  <si>
    <t>MCC050135</t>
  </si>
  <si>
    <t>Vitrectomie avec dissection de membrane et toponnement interne</t>
  </si>
  <si>
    <t>MCC050140</t>
  </si>
  <si>
    <t xml:space="preserve"> - Intervention associant au moins 4 des actes suivants : coagulation, indentation, vitrectomie, endocoagulation au laser, rétinotomie, tamponnement interne, échange fluide-gaz,dissection de brides et des membranes</t>
  </si>
  <si>
    <t>MCC050150</t>
  </si>
  <si>
    <t xml:space="preserve"> - Section de brides vitréennes par voie antérieure ou postérieure par photodisruption au laser</t>
  </si>
  <si>
    <t>MCC050160</t>
  </si>
  <si>
    <t xml:space="preserve"> - Injection intra-vitréenne à visée anti-inflammatoire ou anti-infectieuse y compris l'examen du fond d'؟il avant et après injection.</t>
  </si>
  <si>
    <t>MCC060010</t>
  </si>
  <si>
    <t>Photocoagulation de la périphérie rétinienne en cas de lésions dégénératives, Limitée à un quadrant par séance et par oeil</t>
  </si>
  <si>
    <t>Article 6 : Photocoagulation du segment postérieur</t>
  </si>
  <si>
    <t>MCC060020</t>
  </si>
  <si>
    <t>Photocoagulation de la périphérie rétinienne en cas de lésions dégénératives, Etendue à plus d'un quadrant, en plusieurs séances, en vue de réaliser un barrage périphérique circonférentiel, par séance (y compris la consultation de contrôle post-laser dans le mois qui suit)</t>
  </si>
  <si>
    <t>MCC060030</t>
  </si>
  <si>
    <t xml:space="preserve"> - Photocoagulation panrétinienne périphérique en plusieurs séances, par séance (y compris la consultation de contrôle post-laser dans le mois qui suit) avec un max de 4 séances</t>
  </si>
  <si>
    <t>MCC060040</t>
  </si>
  <si>
    <t xml:space="preserve"> - Photocoagulation de la région maculaire avec laser monochromatique ou laser à colorants</t>
  </si>
  <si>
    <t>MCC060041</t>
  </si>
  <si>
    <t>Photocoagulation de la region maculaire avec laser Argon Conventionnel</t>
  </si>
  <si>
    <t>MCC060042</t>
  </si>
  <si>
    <t>Photocoagulation des autres lésions de la rétine en une ou plusieurs séances (avec maximum de deux, sauf entente préalable),y compris la consultation de contrôle postlaser dans le mois qui suit, par séance</t>
  </si>
  <si>
    <t>MCC070020</t>
  </si>
  <si>
    <t xml:space="preserve"> - Photocoagulation de l'Iris</t>
  </si>
  <si>
    <t>Article 7 : Traitement de la cataracte</t>
  </si>
  <si>
    <t>MCC070030</t>
  </si>
  <si>
    <t xml:space="preserve"> - Cure de hernie de l'iris et/ou du vitré (avec vitrectomie antérieure) avec sutures sous microscope opératoire</t>
  </si>
  <si>
    <t>MCC070040</t>
  </si>
  <si>
    <t xml:space="preserve"> - Iridoplastie</t>
  </si>
  <si>
    <t>MCC070050</t>
  </si>
  <si>
    <t xml:space="preserve"> - Extraction intracapsulaire du cristallin sans implantation</t>
  </si>
  <si>
    <t>MCC070060</t>
  </si>
  <si>
    <t xml:space="preserve"> - Extraction intracapsulaire ou extraction extracapsulaire avec implantation de cristallin artificiel</t>
  </si>
  <si>
    <t>MCC070070</t>
  </si>
  <si>
    <t xml:space="preserve"> - Extraction extracapsulaire manuelle sans implantation</t>
  </si>
  <si>
    <t>MCC070080</t>
  </si>
  <si>
    <t xml:space="preserve"> - Extraction extracapsulaire avec implantation de CA dans la chambre postérieure</t>
  </si>
  <si>
    <t>MCC070090</t>
  </si>
  <si>
    <t xml:space="preserve"> - Extraction du cristallin par phacoemulsification sans implantation</t>
  </si>
  <si>
    <t>MCC070110</t>
  </si>
  <si>
    <t xml:space="preserve"> - Extraction du cristallin par phacoemusification avec implantation</t>
  </si>
  <si>
    <t>MCC070180</t>
  </si>
  <si>
    <t xml:space="preserve"> - Implantation secondaire de cristallin artificiel</t>
  </si>
  <si>
    <t>MCC070200</t>
  </si>
  <si>
    <t xml:space="preserve"> - Explantation du cristallin</t>
  </si>
  <si>
    <t>MCC080010</t>
  </si>
  <si>
    <t xml:space="preserve"> - Corps étrangers superficiels non transfixiants du segment antérieur</t>
  </si>
  <si>
    <t>Article 8 : Ablation des corps étrangers intra-oculaires ( du globe oculaire )</t>
  </si>
  <si>
    <t>MCC080020</t>
  </si>
  <si>
    <t>Corps etranger intra-occulaire Dans le segment antérieur de l'ioel</t>
  </si>
  <si>
    <t>MCC080030</t>
  </si>
  <si>
    <t>Corps etranger intra-occulaire Dans le segment postérieur de l'oeil</t>
  </si>
  <si>
    <t>MCC090010</t>
  </si>
  <si>
    <t>Iridectomie, iridotomie</t>
  </si>
  <si>
    <t>Article 9 : traitement du glaucome</t>
  </si>
  <si>
    <t>MCC090020</t>
  </si>
  <si>
    <t xml:space="preserve">       * Simple (cyclodialyse, cyclodiathermie)</t>
  </si>
  <si>
    <t>MCC090030</t>
  </si>
  <si>
    <t xml:space="preserve">       * Intervention fistulisante du glaucome, quelle qu'en soit la méthode</t>
  </si>
  <si>
    <t xml:space="preserve"> - Intervention fistulisante du glaucome, quelle qu'en soit la méthode</t>
  </si>
  <si>
    <t>MCC090040</t>
  </si>
  <si>
    <t xml:space="preserve"> - Trabéculotomie, trabéculectomie</t>
  </si>
  <si>
    <t>MCC090050</t>
  </si>
  <si>
    <t xml:space="preserve"> - Traitement du glaucome chronique à angle ouvert par photocoagulation ou photodiscruption en une ou deux séances, pour une période de six mois (y compris les contrôles de tension dans le mois qui suit le traitement), par séance</t>
  </si>
  <si>
    <t>MCC090060</t>
  </si>
  <si>
    <t xml:space="preserve"> - Traitement du glaucome par ultra-sons</t>
  </si>
  <si>
    <t>MCC100011</t>
  </si>
  <si>
    <t>Chirurgie du strabisme, Sur un Oeil</t>
  </si>
  <si>
    <t>Article 10 : Opérations sur les muscles de l'oeil</t>
  </si>
  <si>
    <t>MCC100012</t>
  </si>
  <si>
    <t>Chirurgie du strabisme, Sur les deux yeux</t>
  </si>
  <si>
    <t>MCC100020</t>
  </si>
  <si>
    <t xml:space="preserve"> - Correction des paralysies oculo-motrices et du nystagmus</t>
  </si>
  <si>
    <t>MCC120060</t>
  </si>
  <si>
    <t xml:space="preserve"> - Réparation de plaie perforante du globe oculaire interessant au moins trois des structures suivantes : cornée, sclère, iris, corps ciliaire, cristallin, vitrée, rétine</t>
  </si>
  <si>
    <t>Article 12 : Plaies du globe oculaire et des annexes</t>
  </si>
  <si>
    <t>MCC120070</t>
  </si>
  <si>
    <t xml:space="preserve"> - Suture de plaie du globe oculaire avec atteinte des annexes et de l'orbite</t>
  </si>
  <si>
    <t>MCC120071</t>
  </si>
  <si>
    <t>Chirurgie combinée du glaucome et de la cataracte au cours de la même séance opératoire comportant extraction de la cataracte, implantation cristallinienne, intervention fistulisante</t>
  </si>
  <si>
    <t>Article 11 : Circonstances particulières motivant une majoration</t>
  </si>
  <si>
    <t>MCC120072</t>
  </si>
  <si>
    <t>Bilan fonctionnel de la basse vision d'une durée de 60 minutes (un bilan par an)</t>
  </si>
  <si>
    <t>Article 13.- Orthoptie : bilans, rééducations et enregistrements</t>
  </si>
  <si>
    <t>MCC120073</t>
  </si>
  <si>
    <t>Rééducation de la basse vision avant l'âgede dix-huit ans révolus, d'une durée d'au moins 40 minutes, par séance</t>
  </si>
  <si>
    <t>MCC120074</t>
  </si>
  <si>
    <t>Rééducation de la basse vision de l'adulte d'une durée d'au moins 60 minutes, avec un maximum de dix séances par an</t>
  </si>
  <si>
    <t>MCC120075</t>
  </si>
  <si>
    <t>périmétrie quantitative, manuelle ou automatisée, accompagnée ou remplacée par une campimétrie</t>
  </si>
  <si>
    <t>MCC120076</t>
  </si>
  <si>
    <t>courbe d'adaptation à l'obscurité</t>
  </si>
  <si>
    <t>MCC120077</t>
  </si>
  <si>
    <t>exploration du sens chromatique</t>
  </si>
  <si>
    <t>MCC120078</t>
  </si>
  <si>
    <t>exploration du sens chromatique au test de Farnsworth 100 HUE, assisté par ordinateur, avec graphique et score</t>
  </si>
  <si>
    <t>MCC120079</t>
  </si>
  <si>
    <t>Traitement de l'amblyopie par série de vingtséances d'au moins 20 minutes, par séance</t>
  </si>
  <si>
    <t>MCC120080</t>
  </si>
  <si>
    <t>Traitement du strabisme avec maximum devingt séances (sauf accord du service médical), d'au moins 20 minutes par séance</t>
  </si>
  <si>
    <t>MCC120081</t>
  </si>
  <si>
    <t>Traitement des hétérophories et des déséquilibres binoculaires avec un maximum de douze séances (sauf accord du service médical), d'au moins 20 minutes, par séance</t>
  </si>
  <si>
    <t>MCC130010</t>
  </si>
  <si>
    <t xml:space="preserve"> - Intervention chirurgicales simultanées sur la cornée, le cristallin, le vitrée, et ou la rétine, y compris les implantations de cristallin et la chirurgie antiglaucomateuse lorsque trois d'entre elles au moins sont associées</t>
  </si>
  <si>
    <t>MCD010010</t>
  </si>
  <si>
    <t xml:space="preserve"> - Examen audiométrique tonal ou vocal</t>
  </si>
  <si>
    <t>CHAPITRE III : OREILLE</t>
  </si>
  <si>
    <t>Article 1 : Investigations:</t>
  </si>
  <si>
    <t>MCD010020</t>
  </si>
  <si>
    <t xml:space="preserve"> - Impédancemétrie</t>
  </si>
  <si>
    <t>MCD010030</t>
  </si>
  <si>
    <t xml:space="preserve"> - Examen audiométrique spécial de l'enfant</t>
  </si>
  <si>
    <t>MCD010040</t>
  </si>
  <si>
    <t xml:space="preserve"> - Audiométrie tonale avec impédancemetrie </t>
  </si>
  <si>
    <t>MCD010050</t>
  </si>
  <si>
    <t xml:space="preserve"> - Oto-émissions acoustiques</t>
  </si>
  <si>
    <t>MCD010060</t>
  </si>
  <si>
    <t xml:space="preserve"> - Examen labyrinthique calorique</t>
  </si>
  <si>
    <t>MCD010070</t>
  </si>
  <si>
    <t xml:space="preserve"> - Examen électronystagmographique</t>
  </si>
  <si>
    <t>MCD010080</t>
  </si>
  <si>
    <t xml:space="preserve"> - Exploration vestibulaire avec enregistrement VNG,ENG,؟</t>
  </si>
  <si>
    <t>MCD020010</t>
  </si>
  <si>
    <t xml:space="preserve"> - Ablation de bouchon de cérumen ou épidermique uni ou bilatéral</t>
  </si>
  <si>
    <t>Article 2 : Opérations sur l'oreille externe</t>
  </si>
  <si>
    <t>MCD020020</t>
  </si>
  <si>
    <t xml:space="preserve"> - Ablation de bouchon épidermique sous anesthésie générale</t>
  </si>
  <si>
    <t>MCD020030</t>
  </si>
  <si>
    <t>Ablation de corps étranger non enclavé du conduit auditif-externe</t>
  </si>
  <si>
    <t>MCD020040</t>
  </si>
  <si>
    <t>Ablation de corps étranger Enclavé, du conduit auditif externe (AG)</t>
  </si>
  <si>
    <t>MCD020050</t>
  </si>
  <si>
    <t>Ablation de corps étranger Nécessitant une opération sanglante</t>
  </si>
  <si>
    <t>MCD020060</t>
  </si>
  <si>
    <t xml:space="preserve"> - Exérèse d'une tumeur osseuse bénigne oblitérante du conduit auditif externe</t>
  </si>
  <si>
    <t>MCD020070</t>
  </si>
  <si>
    <t xml:space="preserve"> - Traitement par curetage d'un othématome important ou périchondrite</t>
  </si>
  <si>
    <t>MCD020080</t>
  </si>
  <si>
    <t xml:space="preserve"> - Chirurgie corrective bilatérale des oreilles décollées</t>
  </si>
  <si>
    <t>MCD020090</t>
  </si>
  <si>
    <t xml:space="preserve"> - Reconstitution du pavillon de l'oreille pour aplasie ou mutilation grave, avec greffe cartilagineuse, non compris les temps de préparation des lambeaux cutanés</t>
  </si>
  <si>
    <t>MCD020100</t>
  </si>
  <si>
    <t xml:space="preserve"> - Résection simple d'une tumeur maligne de l'oreille externe</t>
  </si>
  <si>
    <t>MCD020110</t>
  </si>
  <si>
    <t xml:space="preserve"> - Résection large d'une tumeur maligne de l'oreille externe</t>
  </si>
  <si>
    <t>MCD030010</t>
  </si>
  <si>
    <t xml:space="preserve"> - Paracentèse du tympan unilatérale</t>
  </si>
  <si>
    <t>Article 3 : Opérations sur l'oreille moyenne</t>
  </si>
  <si>
    <t>MCD030020</t>
  </si>
  <si>
    <t xml:space="preserve"> - Ablation d'un polype de l'oreille moyenne</t>
  </si>
  <si>
    <t>MCD030030</t>
  </si>
  <si>
    <t xml:space="preserve"> - Injection transtympanique, avec maximum de quatre</t>
  </si>
  <si>
    <t>MCD030040</t>
  </si>
  <si>
    <t xml:space="preserve"> - Drainage permanent transtympanique sous microscopie pour otite séreuse (traitement global)</t>
  </si>
  <si>
    <t>MCD030050</t>
  </si>
  <si>
    <t xml:space="preserve"> - Traitement des otites chroniques par aspiration sous microscope : La séance (avec maximum de six séances)</t>
  </si>
  <si>
    <t>MCD030060</t>
  </si>
  <si>
    <t xml:space="preserve"> - Mastoïdectomie</t>
  </si>
  <si>
    <t>MCD030070</t>
  </si>
  <si>
    <t xml:space="preserve"> - Evidement pétro-mastoïdien</t>
  </si>
  <si>
    <t>MCD030080</t>
  </si>
  <si>
    <t xml:space="preserve"> - Exploration chirurgicale de l'oreille moyenne sous microscope</t>
  </si>
  <si>
    <t>MCD030090</t>
  </si>
  <si>
    <t xml:space="preserve"> - Myringoplastie simple</t>
  </si>
  <si>
    <t>MCD030110</t>
  </si>
  <si>
    <t xml:space="preserve"> - Tympanoplastie avec temps fonctionnel (ossiculoplastie), quelle que soit la technique</t>
  </si>
  <si>
    <t>MCD030120</t>
  </si>
  <si>
    <t xml:space="preserve"> - Résection du rocher pour tumeur de l'oreille moyenne</t>
  </si>
  <si>
    <t>MCD030130</t>
  </si>
  <si>
    <t>Fenestration, trepanation labyrinthique, platinectomie totale ou patielle reconstructive</t>
  </si>
  <si>
    <t>MCD030140</t>
  </si>
  <si>
    <t>Mobilisation de l'etrier</t>
  </si>
  <si>
    <t>MCD040010</t>
  </si>
  <si>
    <t>Traitement d'une paralysie faciale par greffe intrapétreuse</t>
  </si>
  <si>
    <t>Article 4 : Nerf facial</t>
  </si>
  <si>
    <t>MCD040020</t>
  </si>
  <si>
    <t xml:space="preserve">Traitement d'une paralysie faciale par décompression intrapetreuse </t>
  </si>
  <si>
    <t>MCE010010</t>
  </si>
  <si>
    <t xml:space="preserve"> - Traitement du rhinophyma par décortication sans réparation</t>
  </si>
  <si>
    <t xml:space="preserve">CHAPITRE IV : FACE </t>
  </si>
  <si>
    <t>Article 1 : Nez</t>
  </si>
  <si>
    <t>MCE010020</t>
  </si>
  <si>
    <t xml:space="preserve"> - Plastie narinaire réparatrice uni ou bilatérale</t>
  </si>
  <si>
    <t>MCE010030</t>
  </si>
  <si>
    <t xml:space="preserve"> - Traitement chirurgical de la rhinite atrophique</t>
  </si>
  <si>
    <t>MCE010040</t>
  </si>
  <si>
    <t xml:space="preserve"> - Traitement de la rhinite atrophique uni ou bilatérale par injection de substance plastique</t>
  </si>
  <si>
    <t>MCE010050</t>
  </si>
  <si>
    <t xml:space="preserve"> - Réduction d'une fracture récente du nez avec ou sans appareillage</t>
  </si>
  <si>
    <t>MCE010060</t>
  </si>
  <si>
    <t xml:space="preserve"> - Rhinoplastie post-traumatique, y compris le traitement de la cloison</t>
  </si>
  <si>
    <t>MCE010070</t>
  </si>
  <si>
    <t xml:space="preserve"> - Rhinoplastie avec greffe osseuse ou cartilagineuse</t>
  </si>
  <si>
    <t>MCE010080</t>
  </si>
  <si>
    <t xml:space="preserve"> - Chirurgie réparatrice de la pyramide nasale avec greffe osseuse ou cartilagineuse, non compris les temps de préparation de lambeaux cutanés</t>
  </si>
  <si>
    <t>MCE010090</t>
  </si>
  <si>
    <t xml:space="preserve"> - Ablation d'un corps étranger non enclavé des fosses nasales</t>
  </si>
  <si>
    <t>MCE010100</t>
  </si>
  <si>
    <t xml:space="preserve"> - Ablation d'un corps étranger enclavé des fosses nasales</t>
  </si>
  <si>
    <t>MCE010110</t>
  </si>
  <si>
    <t xml:space="preserve"> - Hémostase nasale pour épistaxis</t>
  </si>
  <si>
    <t>MCE010120</t>
  </si>
  <si>
    <t xml:space="preserve"> - Turbinectomie unilatérale</t>
  </si>
  <si>
    <t>MCE010130</t>
  </si>
  <si>
    <t xml:space="preserve"> - Résection de crête de cloison</t>
  </si>
  <si>
    <t>MCE010140</t>
  </si>
  <si>
    <t xml:space="preserve"> - Résection ou reposition de la cloison à visée réparatrice</t>
  </si>
  <si>
    <t>MCE010150</t>
  </si>
  <si>
    <t xml:space="preserve"> - Traitement d'une synéchie nasale</t>
  </si>
  <si>
    <t>MCE010160</t>
  </si>
  <si>
    <t xml:space="preserve"> - Traitement d'une oblitération choanale membraneuse unilatérale</t>
  </si>
  <si>
    <t>MCE010170</t>
  </si>
  <si>
    <t xml:space="preserve"> - Traitement d'une oblitération choanale osseuse</t>
  </si>
  <si>
    <t>MCE010180</t>
  </si>
  <si>
    <t xml:space="preserve"> - Traitement d'un hématome ou abcès de la cloison</t>
  </si>
  <si>
    <t>MCE010190</t>
  </si>
  <si>
    <t xml:space="preserve"> - Traitement d'une polypose nasale unilatérale en une ou plusieurs séances (y compris les récidives dans les trois mois)</t>
  </si>
  <si>
    <t>MCE010200</t>
  </si>
  <si>
    <t xml:space="preserve"> - Fermeture autoplastique d'une communication bucco-nasale ou bucco-sinusale</t>
  </si>
  <si>
    <t>MCE020010</t>
  </si>
  <si>
    <t xml:space="preserve"> - Ponction isolée du sinus maxillaire</t>
  </si>
  <si>
    <t>Article 2 : Sinus</t>
  </si>
  <si>
    <t>MCE020020</t>
  </si>
  <si>
    <t xml:space="preserve"> - Lavage de sinus par ponction ou par méthode de proëtz avec maximum de dix séances (la séance)</t>
  </si>
  <si>
    <t>MCE020030</t>
  </si>
  <si>
    <t xml:space="preserve"> - Trépano-ponction du sinus frontal</t>
  </si>
  <si>
    <t>MCE020040</t>
  </si>
  <si>
    <t xml:space="preserve"> - Traitement par drainage permanent et instillations par voie endo-nasale d'une sinusite maxillaire</t>
  </si>
  <si>
    <t>MCE020050</t>
  </si>
  <si>
    <t xml:space="preserve"> - Traitement d'une lésion non maligne du sinus maxillaire, quelle qu'en soit l'origine, par trépanation de la fosse canine</t>
  </si>
  <si>
    <t>MCE020060</t>
  </si>
  <si>
    <t xml:space="preserve"> - Traitement chirurgical par trépanation externe d'une atteinte infectieuse ou d'une lésion non maligne ethmoïdo-frontale unilatérale</t>
  </si>
  <si>
    <t>MCE020070</t>
  </si>
  <si>
    <t xml:space="preserve"> - Traitement chirurgical d'un ostéome ethmoïdo-frontal</t>
  </si>
  <si>
    <t>MCE020080</t>
  </si>
  <si>
    <t xml:space="preserve"> - Traitement d'une pansinusite unilatérale, quelle que soit la voie d'abord</t>
  </si>
  <si>
    <t>MCE020090</t>
  </si>
  <si>
    <t xml:space="preserve"> - Traitement chirurgical d'une tumeur maligne des sinus</t>
  </si>
  <si>
    <t>MCE040010</t>
  </si>
  <si>
    <t xml:space="preserve"> - Traitement chirurgical d'une cellulite ou adénite génienne (incision ou drainage filiforme)</t>
  </si>
  <si>
    <t>Article 3 : Traitement de diverses lésions de la face</t>
  </si>
  <si>
    <t>MCE040020</t>
  </si>
  <si>
    <t xml:space="preserve"> - Exérèse chirurgicale d'une tumeur maligne suivie de réparation quelle que soit la technique</t>
  </si>
  <si>
    <t>MCE040030</t>
  </si>
  <si>
    <t xml:space="preserve"> - Traitement chirurgical d'une paralysie faciale par réparation plastique musculo-cutanée quelle que soit la technique</t>
  </si>
  <si>
    <t>MCE040040</t>
  </si>
  <si>
    <t xml:space="preserve"> - Correction de dépression traumatique ou congénitale de la face n'intéressant pas l'orbite, par greffe osseuse, cutanéo-muqueuse, dermo-graisseuse ou par matériau inerte (prélèvement du greffon osseux non compris)</t>
  </si>
  <si>
    <t>MCE040041</t>
  </si>
  <si>
    <t>Comblement bilatéral de dépressions sous-cutanées oro-faciales liées à une lipodystrophie iatrogène par autotransplantation de cellules graisseuses, y compris leur prélèvement, leur préparation et leurréinjection</t>
  </si>
  <si>
    <t>MCE040050</t>
  </si>
  <si>
    <t xml:space="preserve"> - Traitement chirurgical d'une collection suppurée de la face, y compris éventuellement les extractions dentaires</t>
  </si>
  <si>
    <t>MCE040060</t>
  </si>
  <si>
    <t xml:space="preserve"> - Réfection uni ou bilatérale d'un massif osseux par greffe osseuse cartilagineuse, ou par matériaux inertes  intéressant l'orbite, l'os malaire, les maxillaires et la mandibule pour lésion congénitale ou ancienne</t>
  </si>
  <si>
    <t>MCF010010</t>
  </si>
  <si>
    <t xml:space="preserve"> - Réfection partielle d'une lèvre détruite par tumeur ou traumatisme</t>
  </si>
  <si>
    <t>CHAPITRE V: BOUCHE, PHARYNX</t>
  </si>
  <si>
    <t>Article 1 : Lèvres</t>
  </si>
  <si>
    <t>MCF010011</t>
  </si>
  <si>
    <t>Anesthésie pour refection de lèvre, 1er Temps</t>
  </si>
  <si>
    <t>MCF010012</t>
  </si>
  <si>
    <t>Anesthésie pour refection de lèvre, Les autres Temps</t>
  </si>
  <si>
    <t>MCF010020</t>
  </si>
  <si>
    <t xml:space="preserve"> - Réfection totale d'une lèvre détruite par tumeur ou traumatisme en un ou plusieurs temps</t>
  </si>
  <si>
    <t>MCF010030</t>
  </si>
  <si>
    <t xml:space="preserve"> Bec de lièvre unilatéral simple</t>
  </si>
  <si>
    <t>MCF010040</t>
  </si>
  <si>
    <t>Bec de lièvre total sans division vélopalatine</t>
  </si>
  <si>
    <t>MCF010050</t>
  </si>
  <si>
    <t>Division vélopalatine</t>
  </si>
  <si>
    <t>MCF010060</t>
  </si>
  <si>
    <t>Bec de lièvre avec division vélopalatine</t>
  </si>
  <si>
    <t>MCF010070</t>
  </si>
  <si>
    <t xml:space="preserve"> - Retouche de bec de lièvre ou de division vélopalatine, six mois au moins après l'opération principale</t>
  </si>
  <si>
    <t>MCF020010</t>
  </si>
  <si>
    <t xml:space="preserve"> - Incision d'un abcés de la langue ou du plancher de la bouche par voie buccale</t>
  </si>
  <si>
    <t>Article 2 : Langue</t>
  </si>
  <si>
    <t>MCF020020</t>
  </si>
  <si>
    <t xml:space="preserve"> - Excision et suture d'une bride fibreuse ou du frein hypertrophié de la langue</t>
  </si>
  <si>
    <t>MCF020040</t>
  </si>
  <si>
    <t>Glossectomie partielle correctrice</t>
  </si>
  <si>
    <t>MCF030010</t>
  </si>
  <si>
    <t>Incision d'un abcés ou phlegmon de la base de la langue ou du plancher de la bouche par voie sushyoïdienne</t>
  </si>
  <si>
    <t>Article 3 : Plancher de la bouche</t>
  </si>
  <si>
    <t>MCF030020</t>
  </si>
  <si>
    <t>Excision par voie buccale d'un kyste du plancher de la bouche</t>
  </si>
  <si>
    <t>MCF040010</t>
  </si>
  <si>
    <t>Adénoïdectomie, y compris le traitement éventuel des complications</t>
  </si>
  <si>
    <t>Article 4 : Pharynx</t>
  </si>
  <si>
    <t>MCF040011</t>
  </si>
  <si>
    <t>Adénoïdectomie plus amygdalectomie chez l'enfant, y compris le traitement éventuel des complications</t>
  </si>
  <si>
    <t>MCF040020</t>
  </si>
  <si>
    <t xml:space="preserve"> - Amygdalectomie par dissection chez l'adulte ou l'enfant </t>
  </si>
  <si>
    <t>Traitement des hémorragies amygdalienne post opératoire de l'adulte</t>
  </si>
  <si>
    <t>MCF040021</t>
  </si>
  <si>
    <t>Anesthésie-réanimation comprenant la visite pré-opératoire, I'ensemble des soins et des actes pré-opératoires et per-opératoires, la surveillance électrocardioscopique, I'électroencéphalogramme, la mise en place éventuelle d'une sonde de SWAN-GANZ, la mesure des pressions intracardiaques et/ou intra vasculaires per-opératoire et la surveillance de la post-réanimation à partir de J 4, pour l'équipe</t>
  </si>
  <si>
    <t>TITRE VI     ACTES PORTANT SUR LE THORAX</t>
  </si>
  <si>
    <t>Article 3 : Interventions nécessitant une circulation extra-corporelle</t>
  </si>
  <si>
    <t>MCF040022</t>
  </si>
  <si>
    <t xml:space="preserve">        * du jour de l'intervention J0 à J3 inclus, pour l'équipe</t>
  </si>
  <si>
    <t>MCF040023</t>
  </si>
  <si>
    <t xml:space="preserve">        * à comper de J4, pour un patient présentant une ou plusieurs défaillances vitales prolongées, pour l'équipe, avec un maximum de dix jours, par jour</t>
  </si>
  <si>
    <t>MCF040024</t>
  </si>
  <si>
    <t>Surveillance de la circulation extracorporelle, sans hémofiltration</t>
  </si>
  <si>
    <t>MCF040025</t>
  </si>
  <si>
    <t>Surveillance de la circulation extracorporelle, avec hémofiltration</t>
  </si>
  <si>
    <t>MCF040030</t>
  </si>
  <si>
    <t xml:space="preserve"> - Traitement des hémorragies amygdaliennes postopératoires chez l'adulte</t>
  </si>
  <si>
    <t>MCF040040</t>
  </si>
  <si>
    <t xml:space="preserve"> - Electrocoagulation ou cryothérapie des amygdales ; chaque séance (maximum 06 séances) avec plafond de 30</t>
  </si>
  <si>
    <t>MCF040050</t>
  </si>
  <si>
    <t xml:space="preserve"> - Ablation d'un polype choanal</t>
  </si>
  <si>
    <t>MCF040060</t>
  </si>
  <si>
    <t xml:space="preserve"> - Incision d'un abcés simple de l'amygdale</t>
  </si>
  <si>
    <t>MCF040070</t>
  </si>
  <si>
    <t xml:space="preserve"> - Incision d'un phlegmon péri-amygdalien ou rétro-pharyngien</t>
  </si>
  <si>
    <t>MCF040080</t>
  </si>
  <si>
    <t xml:space="preserve"> - Ouverture par voie cervicale d'un abcès latéro-pharyngien</t>
  </si>
  <si>
    <t>MCF040090</t>
  </si>
  <si>
    <t xml:space="preserve"> - Pharyngotomie</t>
  </si>
  <si>
    <t>MCF040100</t>
  </si>
  <si>
    <t xml:space="preserve"> - Réparation d'un pharyngostome sans lambeau pédiculé</t>
  </si>
  <si>
    <t>MCF040110</t>
  </si>
  <si>
    <t xml:space="preserve"> - Réparation d'un pharyngostome avec lambeau pédiculé, en un ou plusieurs temps (y compris leur préparation)</t>
  </si>
  <si>
    <t>MCF040120</t>
  </si>
  <si>
    <t xml:space="preserve"> - Pharyngoplastie pour séquelles de fente vélopalatine, quel que soit le procédé</t>
  </si>
  <si>
    <t>MCF050010</t>
  </si>
  <si>
    <t xml:space="preserve"> - Injection de substance de contraste dans les glandes salivaires (cliché non compris)</t>
  </si>
  <si>
    <t>Article 5 : Glandes salivaires</t>
  </si>
  <si>
    <t>MCF050020</t>
  </si>
  <si>
    <t xml:space="preserve"> - Ablation d'un calcul antérieur par incision muqueuse simple</t>
  </si>
  <si>
    <t>MCF050030</t>
  </si>
  <si>
    <t xml:space="preserve"> - Ablation d'un calcul postérieur par dissection complète du canal excréteur</t>
  </si>
  <si>
    <t>MCF050040</t>
  </si>
  <si>
    <t xml:space="preserve"> - Traitement opératoire d'une fistule salivaire cutanée</t>
  </si>
  <si>
    <t>MCF050050</t>
  </si>
  <si>
    <t xml:space="preserve"> - Traitement chirurgical d'une lésion bénigne d'une glande salivaire autre que la parotide</t>
  </si>
  <si>
    <t>MCF050060</t>
  </si>
  <si>
    <t xml:space="preserve"> - Ablation d'une lésion de la glande parotide sans dissection du nerf facial</t>
  </si>
  <si>
    <t>MCF050061</t>
  </si>
  <si>
    <t xml:space="preserve">   Ablation d'une lésion de la glande parotide avec dissection du nerf facial</t>
  </si>
  <si>
    <t>MCF060010</t>
  </si>
  <si>
    <t>Prélèvement en vue d'un examen de laboratoire, D'une lésion intrabuccale de l'oro-pharynx</t>
  </si>
  <si>
    <t>Article 6 : Traitement de tumeurs diverses</t>
  </si>
  <si>
    <t>MCF060020</t>
  </si>
  <si>
    <t>Prélèvement en vue d'un examen de laboratoire, D'une lésion intrabuccale de l'hypo-pharynx ou du cavum</t>
  </si>
  <si>
    <t>MCF060030</t>
  </si>
  <si>
    <t xml:space="preserve"> - Exérèse d'une tumeur bénigne de la bouche</t>
  </si>
  <si>
    <t>MCF060040</t>
  </si>
  <si>
    <t xml:space="preserve"> - Ablation par voie endo-buccale de fistules et gros kystes congénitaux</t>
  </si>
  <si>
    <t>MCF060050</t>
  </si>
  <si>
    <t xml:space="preserve"> - Diathermo-coagulation d'une leucoplasie, d'un lupus ou d'une tumeur bénigne</t>
  </si>
  <si>
    <t>MCF060060</t>
  </si>
  <si>
    <t xml:space="preserve"> - Glossectomie partielle </t>
  </si>
  <si>
    <t>MCF060070</t>
  </si>
  <si>
    <t xml:space="preserve"> - Diathermo-coagulation d'une tumeur maligne de la cavité buccale</t>
  </si>
  <si>
    <t>MCF060080</t>
  </si>
  <si>
    <t xml:space="preserve"> - Diathermo-coagulation d'une tumeur maligne de la cavité buccale avec électronécrose du maxillaire</t>
  </si>
  <si>
    <t>MCF060090</t>
  </si>
  <si>
    <t>Résection Tumeur maligne de l'oro-pharynx ou duplancher de la bouche sans curage ganglionnaire</t>
  </si>
  <si>
    <t>MCF060100</t>
  </si>
  <si>
    <t>Résection Tumeur maligne de l'oro-pharynx ou duplancher de la bouche, avec curage ganglionnaire</t>
  </si>
  <si>
    <t>MCF060110</t>
  </si>
  <si>
    <t xml:space="preserve"> Résection Tumeur maligne de l'oro-pharynx ou duplancher de la bouche avec curage ganglionnaire jugulo-carotidien et sous maxillaire et résection du maxillaire</t>
  </si>
  <si>
    <t>MCF060120</t>
  </si>
  <si>
    <t xml:space="preserve"> - Ablation d'un fibrome naso-pharyngien</t>
  </si>
  <si>
    <t>MCF060121</t>
  </si>
  <si>
    <t>Ablation d'une glande salivaire autre que la parotide pour tumeur maligne</t>
  </si>
  <si>
    <t>MCF060122</t>
  </si>
  <si>
    <t>Parotidectomie totale sans conservationdu facial et curage ganglionnaire jugulocarotidien et sous-maxillaire</t>
  </si>
  <si>
    <t>MCF060130</t>
  </si>
  <si>
    <t xml:space="preserve"> - Pharyngectomie avec curage ganglionnaire jugulo-carotidien et sous maxillaire</t>
  </si>
  <si>
    <t>MCG010010</t>
  </si>
  <si>
    <t xml:space="preserve"> - Traitement des fractures des procès alvéolaires avec conservation des dents mobiles et déplacées, traitement radiculaire non compris (Réduction et contention d'une fracture de l'os alvéolaire)</t>
  </si>
  <si>
    <t xml:space="preserve">CHAPITRE VI  MAXILLAIRES </t>
  </si>
  <si>
    <t>Article 1 : Les fractures</t>
  </si>
  <si>
    <t>MCG010020</t>
  </si>
  <si>
    <t xml:space="preserve"> - Traitement orthopédique d'une fracture complète des maxillaires sans déplacement (appareillage compris)</t>
  </si>
  <si>
    <t>MCG010030</t>
  </si>
  <si>
    <t xml:space="preserve"> - Traitement orthopédique d'une fracture complète des maxillaires avec déplacement (appareillage compris)</t>
  </si>
  <si>
    <t>MCG010031</t>
  </si>
  <si>
    <t xml:space="preserve">Traitement d'une disjonction cranio-faciale(appareillage compris) Sans deplacement </t>
  </si>
  <si>
    <t>MCG010032</t>
  </si>
  <si>
    <t xml:space="preserve">Traitement d'une disjonction cranio-faciale(appareillage compris) Avec deplacement </t>
  </si>
  <si>
    <t>MCG010040</t>
  </si>
  <si>
    <t xml:space="preserve"> - Traitement sanglant complet par ostéosynthèse des fractures d'un maxillaire quelle que soit leur forme anatomique (contention comprise)</t>
  </si>
  <si>
    <t>MCG010050</t>
  </si>
  <si>
    <t xml:space="preserve"> - Traitement d'une fracture complète et simultanée des deux maxillaires (appareillage compris)</t>
  </si>
  <si>
    <t>MCG020010</t>
  </si>
  <si>
    <t xml:space="preserve"> - Curetage et ablation des séquestres pour ostéite et nécrose des maxillaires circonscrites à la région alvéolaire</t>
  </si>
  <si>
    <t>Article 2 : Lesions infectieuses</t>
  </si>
  <si>
    <t>MCG020020</t>
  </si>
  <si>
    <t xml:space="preserve"> - Curetage et ablation des séquestres pour ostéite ou nécrose du corps maxillaire (radiographie indispensable)</t>
  </si>
  <si>
    <t>MCG030010</t>
  </si>
  <si>
    <t xml:space="preserve"> - Prélèvement osseux important ou trépanation d'un maxillaire pour examen histologique</t>
  </si>
  <si>
    <t>Article 3 : Malformations maxillo-mandibulaires et tumeurs</t>
  </si>
  <si>
    <t>MCG030020</t>
  </si>
  <si>
    <t xml:space="preserve"> - Ablation d'une tumeur bénigne des maxillaires ayant entraîné un vaste délabrement osseux</t>
  </si>
  <si>
    <t>MCG030030</t>
  </si>
  <si>
    <t>Osteotomie Unilaterale du Maxillaire Inferieur Par voie exo-buccale</t>
  </si>
  <si>
    <t>MCG030040</t>
  </si>
  <si>
    <t>Osteotomie Unilaterale du Maxillaire Inferieur Par voie endo-buccale</t>
  </si>
  <si>
    <t>MCG030050</t>
  </si>
  <si>
    <t xml:space="preserve"> - Ostéotomie segmentaire pour prognatie ou rétrognatie supérieure</t>
  </si>
  <si>
    <t>MCG030060</t>
  </si>
  <si>
    <t xml:space="preserve"> - Ostéotomie totale pour prognatie ou rétrognatie supérieure (greffe osseuse comprise)</t>
  </si>
  <si>
    <t>MCG030070</t>
  </si>
  <si>
    <t>Traitement chirurgical de la prognathieou rétrognathie inférieure par ostéotomie bilatérale Par voie exo-buccale</t>
  </si>
  <si>
    <t>MCG030080</t>
  </si>
  <si>
    <t>Traitement chirurgical de la prognathieou rétrognathie inférieure par ostéotomie bilatérale Par voie endo-buccale</t>
  </si>
  <si>
    <t>MCG030090</t>
  </si>
  <si>
    <t xml:space="preserve"> - Résection par voie endo-buccale d'un segment mandibulaire n'intéressant pas l'os alvéolaire sans interruption de la continuité osseuse</t>
  </si>
  <si>
    <t>MCG030100</t>
  </si>
  <si>
    <t xml:space="preserve"> - Résection d'un segment mandibulaire avec interruption de la continuité, quel que soit le procédé(prothèse dentaire éventuelle non comprise)</t>
  </si>
  <si>
    <t>MCG030110</t>
  </si>
  <si>
    <t xml:space="preserve"> - Résection totale d'un hémi-maxillaire inférieur ou du maxillaire supérieur (prothèse dentaire éventuelle non comprise)</t>
  </si>
  <si>
    <t>MCG030120</t>
  </si>
  <si>
    <t xml:space="preserve"> - Endo-prothèse de reconstitution du maxillaire, de la mandibule</t>
  </si>
  <si>
    <t>MCG040010</t>
  </si>
  <si>
    <t xml:space="preserve"> - Traitement orthopédique de luxation uni ou bilatérale récente de la mandibule</t>
  </si>
  <si>
    <t>Article 4 : Articulation temporo-mandibulaire</t>
  </si>
  <si>
    <t>MCG040020</t>
  </si>
  <si>
    <t xml:space="preserve"> - Traitement des plaies, traitement opératoire des lésions de l'articulation temporo-maxillaire, septiques, ou aseptiques, quelle que soit la technique</t>
  </si>
  <si>
    <t>MCG040040</t>
  </si>
  <si>
    <t>Réduction sanglante de la luxation temporo-mandibulaire</t>
  </si>
  <si>
    <t>MCG040050</t>
  </si>
  <si>
    <t>Méniscectomie, résection du condyle</t>
  </si>
  <si>
    <t>MCG040080</t>
  </si>
  <si>
    <t>Arthroplastie par endoprothèse (endoprothèse non comprise)</t>
  </si>
  <si>
    <t>MCG040081</t>
  </si>
  <si>
    <t xml:space="preserve">Traitement des dysmorphoses Par periode de 6 mois </t>
  </si>
  <si>
    <t>Article 5 : Interventions crânio-faciales</t>
  </si>
  <si>
    <t>MCG040082</t>
  </si>
  <si>
    <t>Disjonction intermaxillaire rapide pour dysmorphose maxillaire en cas d'insuffisance respiratoire confirmée</t>
  </si>
  <si>
    <t>MCG040083</t>
  </si>
  <si>
    <t>Orthopédie des malformations consécutives au bec-de-lièvre total ou à la division palatine, Forfait annuel, par annee</t>
  </si>
  <si>
    <t>MCG040084</t>
  </si>
  <si>
    <t>Orthopédie des malformations consécutives au bec-de-lièvre total ou à la division palatine, En Periode d'attente</t>
  </si>
  <si>
    <t>MCG040085</t>
  </si>
  <si>
    <t>Traitement d'orthopédie dento-faciale au delà du seizième anniversaire, préalable à une intervention chirurgicale portant sur les maxillaires, pour une période de six mois non renouvelable</t>
  </si>
  <si>
    <t>MCI000010</t>
  </si>
  <si>
    <t>Appareillage par obturateur (prothèse dentaire éventuelle non comprise) Pour perforation de moins de 1 cm</t>
  </si>
  <si>
    <t>CHAPITRE VIII PROTHESE RESTAURATRICE MAXILLO-FACIALE</t>
  </si>
  <si>
    <t>MCI000020</t>
  </si>
  <si>
    <t>Prothèse partielle Pour perte de substance du maxillaire ou de la mandibule</t>
  </si>
  <si>
    <t>MCI000030</t>
  </si>
  <si>
    <t>Prothèse complète Prothèse partielle Pour perte de substance du maxillaire ou de la mandibule</t>
  </si>
  <si>
    <t>MCI000040</t>
  </si>
  <si>
    <t>Appareillage par obturateur Pour perte de substance vélo-palatine</t>
  </si>
  <si>
    <t>MCI000050</t>
  </si>
  <si>
    <t xml:space="preserve"> - Prothèse à étages pour résection élargie du maxillaire supérieur (prothèse dentaire non comprise)</t>
  </si>
  <si>
    <t>MCI000060</t>
  </si>
  <si>
    <t xml:space="preserve"> - Chapes de recouvrement (support de prothèse vélo-palatine) par élément</t>
  </si>
  <si>
    <t>MCI000070</t>
  </si>
  <si>
    <t xml:space="preserve"> - Prothèse de recouvrement pour correction de l'articulé (gouttières)</t>
  </si>
  <si>
    <t>MCI000080</t>
  </si>
  <si>
    <t xml:space="preserve"> - Appareillage de contention ou de réduction pré et post-opératoire du maxillaire ou de la mandibul</t>
  </si>
  <si>
    <t>MCI000090</t>
  </si>
  <si>
    <t xml:space="preserve"> - Appareillage par mobilisateur du maxillaire inférieur (quel que soit le modèle)</t>
  </si>
  <si>
    <t>MCI000100</t>
  </si>
  <si>
    <t xml:space="preserve"> - Appareillage par appui péri-crânien</t>
  </si>
  <si>
    <t>MCI000110</t>
  </si>
  <si>
    <t>Appareillage sur guide  Sur une arcade</t>
  </si>
  <si>
    <t>MCI000120</t>
  </si>
  <si>
    <t>Appareillage sur guide Sur deux arcades</t>
  </si>
  <si>
    <t>MCI000130</t>
  </si>
  <si>
    <t xml:space="preserve"> - Appareil de distension des cicatrices vicieuses</t>
  </si>
  <si>
    <t>MCI000140</t>
  </si>
  <si>
    <t xml:space="preserve"> - Appareil porte-radium de protection des maxillaires pour radiations ionisantes</t>
  </si>
  <si>
    <t>MCI000150</t>
  </si>
  <si>
    <t xml:space="preserve"> - Appareil de redressement nasal avec appui dento-maxillaire ou péri-crânien</t>
  </si>
  <si>
    <t>MCI000160</t>
  </si>
  <si>
    <t xml:space="preserve"> - Moulage facial</t>
  </si>
  <si>
    <t>MCI000170</t>
  </si>
  <si>
    <t xml:space="preserve"> - Prothèse plastique faciale (par exemple, du pavillon de l'oreille ou du nez) ; prise en charge ap</t>
  </si>
  <si>
    <t>MDB000010</t>
  </si>
  <si>
    <t xml:space="preserve"> - Incision et drainage d'un adénophlegmon cervico-facial</t>
  </si>
  <si>
    <t>TITRE IV     ACTES PORTANT SUR LE COU</t>
  </si>
  <si>
    <t>CHAPITRE I          TISSU CELLULAIRE,  MUSCLES</t>
  </si>
  <si>
    <t>MDB000020</t>
  </si>
  <si>
    <t xml:space="preserve"> - Traitement opératoire du torticolis par ténotomie sous-cutanée</t>
  </si>
  <si>
    <t>MDB000030</t>
  </si>
  <si>
    <t xml:space="preserve"> - Traitement opératoire du torticolis par ténotomie sous-cutanée  Suivi de la confection d'un appareil plâtré</t>
  </si>
  <si>
    <t>MDB000040</t>
  </si>
  <si>
    <t xml:space="preserve"> - Scalénotomie</t>
  </si>
  <si>
    <t>MDB000050</t>
  </si>
  <si>
    <t xml:space="preserve"> - Ablation de fistules et gros kystes congénitaux</t>
  </si>
  <si>
    <t>MDC000010</t>
  </si>
  <si>
    <t xml:space="preserve"> - Etude isolée de la mobilité pharyngo-laryngée lors de la phonation, quelle que soit la technique utilisée et le nombre d'épreuves aux fibres optiques effectuées</t>
  </si>
  <si>
    <t xml:space="preserve">CHAPITRE II          LARYNX </t>
  </si>
  <si>
    <t>MDC000020</t>
  </si>
  <si>
    <t xml:space="preserve"> - Laryngoscopie directe en suspension, avec biopsie(s) éventuelle(s), sous anesthésie générale</t>
  </si>
  <si>
    <t>MDC000030</t>
  </si>
  <si>
    <t xml:space="preserve"> - Epluchage du larynx sous laryngoscopie en suspension</t>
  </si>
  <si>
    <t>MDC000040</t>
  </si>
  <si>
    <t xml:space="preserve"> - Nasofibrolaryngoscopie</t>
  </si>
  <si>
    <t>MDC000050</t>
  </si>
  <si>
    <t xml:space="preserve"> - Supplément pour biopsie(s) éventuelle(s)</t>
  </si>
  <si>
    <t>MDC000060</t>
  </si>
  <si>
    <t xml:space="preserve"> - Panendoscopie des voies aérodigestives supérieures effectuée en salle d'opération, pour le bilan d'une lésion néoplasique, comprenant l'étude du larynx dans ses trois étages, l'étude de la trachée et de l'؟sophage jusqu'au cardia et éventuellement l'étude des sinus avec biopsie éventuelle</t>
  </si>
  <si>
    <t>MDC000070</t>
  </si>
  <si>
    <t xml:space="preserve"> - Dilatation laryngée, par séance</t>
  </si>
  <si>
    <t>MDC000080</t>
  </si>
  <si>
    <t xml:space="preserve"> - Cryothérapie ou laser des papillomes endolaryngés</t>
  </si>
  <si>
    <t>MDC000090</t>
  </si>
  <si>
    <t xml:space="preserve"> - Ouverture d'une collection endo ou péri-laryngée par les voies naturelles</t>
  </si>
  <si>
    <t>MDC000100</t>
  </si>
  <si>
    <t xml:space="preserve"> - Ablation d'un polype du larynx par les voies naturelles</t>
  </si>
  <si>
    <t>MDC000110</t>
  </si>
  <si>
    <t xml:space="preserve"> - Extraction d'un corps étranger de l'hypopharynx ou du larynx</t>
  </si>
  <si>
    <t>MDC000120</t>
  </si>
  <si>
    <t xml:space="preserve"> - Tubage du larynx pour obstruction laryngée</t>
  </si>
  <si>
    <t>MDC000130</t>
  </si>
  <si>
    <t xml:space="preserve"> - Traitement chirurgical par voie externe des sténoses Laryngo-tracheales et des paralysies laryngee</t>
  </si>
  <si>
    <t>MDC000140</t>
  </si>
  <si>
    <t xml:space="preserve"> - Thyrotomie</t>
  </si>
  <si>
    <t>MDC000150</t>
  </si>
  <si>
    <t xml:space="preserve"> - Laryngectomie partielle (CHEP, CHP, Tucker, sus glottique)</t>
  </si>
  <si>
    <t>MDC000160</t>
  </si>
  <si>
    <t xml:space="preserve"> - Laryngectomie totale ou sus-glottique</t>
  </si>
  <si>
    <t>MDC000170</t>
  </si>
  <si>
    <t xml:space="preserve"> - Pharyngo-laryngectomie partielle avec curage ganglionnaire bilatéral</t>
  </si>
  <si>
    <t>MDC000180</t>
  </si>
  <si>
    <t xml:space="preserve"> - Pharyngo-laryngectomie totale avec curage ganglionnaire bilatéral</t>
  </si>
  <si>
    <t>MDD000010</t>
  </si>
  <si>
    <t xml:space="preserve"> - Hémithyroïdectomie partielle</t>
  </si>
  <si>
    <t>CHAPITRE III          CORPS  THYROIDE</t>
  </si>
  <si>
    <t>MDD000020</t>
  </si>
  <si>
    <t xml:space="preserve"> - Hémithyroïdectomie totale</t>
  </si>
  <si>
    <t>MDD000030</t>
  </si>
  <si>
    <t xml:space="preserve"> - Thyroïdectomie totale</t>
  </si>
  <si>
    <t>MDD000040</t>
  </si>
  <si>
    <t xml:space="preserve"> - Thyroïdectomie totale avec évidement ganglionnaire</t>
  </si>
  <si>
    <t>MDD000050</t>
  </si>
  <si>
    <t xml:space="preserve"> - Parathyroïdectomie unilatérale</t>
  </si>
  <si>
    <t>MDD000060</t>
  </si>
  <si>
    <t xml:space="preserve"> - Injection du produit opaque pour laryngographie</t>
  </si>
  <si>
    <t>MCI010010</t>
  </si>
  <si>
    <t>Appareillage par obturateur (prothèse dentaire éventuelle non comprise) Pour perforation Palatine  de moins de 1 cm</t>
  </si>
  <si>
    <t>CHAPITRE VIII        PROTHESE RESTAURATRICE MAXILLO-FACIALE</t>
  </si>
  <si>
    <t>MCI010020</t>
  </si>
  <si>
    <t xml:space="preserve">Prothèse partielle pour appareillage d'une perte de substance du maxillaire ou de la mandibule </t>
  </si>
  <si>
    <t>MCI010030</t>
  </si>
  <si>
    <t>Prothèse complète pour appareillage d'une perte de substance du maxillaire ou de la mandibule</t>
  </si>
  <si>
    <t>MCI010040</t>
  </si>
  <si>
    <t>Appareillage par obturateur (prothèse dentaire éventuelle non comprise) Pour perte de substance vélo-palatine</t>
  </si>
  <si>
    <t>MCI010050</t>
  </si>
  <si>
    <t>Prothèse à étages pour résection élargie du maxillaire supérieur (prothèse dentaire non comprise)</t>
  </si>
  <si>
    <t>MCI010060</t>
  </si>
  <si>
    <t>Chapes de recouvrement (support de prothèse vélo-palatine) par élément</t>
  </si>
  <si>
    <t>MCI010070</t>
  </si>
  <si>
    <t>Prothèse de recouvrement pour correction de l'articulé (gouttières)</t>
  </si>
  <si>
    <t>MCI010080</t>
  </si>
  <si>
    <t>Appareillage de contention ou de réduction pré et post-opératoire du maxillaire ou de la mandibule (résection chirurgicale ou greffe)</t>
  </si>
  <si>
    <t>MCI010090</t>
  </si>
  <si>
    <t>Appareillage par mobilisateur du maxillaire inférieur (quel que soit le modèle)</t>
  </si>
  <si>
    <t>MCI010100</t>
  </si>
  <si>
    <t>Appareillage par appui péri-crânien</t>
  </si>
  <si>
    <t>MCI010110</t>
  </si>
  <si>
    <t>Appareillage par appareil guide Sur une arcade</t>
  </si>
  <si>
    <t>MCI010120</t>
  </si>
  <si>
    <t>Appareillage par appareil guide Sur deux arcades</t>
  </si>
  <si>
    <t>MCI010130</t>
  </si>
  <si>
    <t>Appareil de distension des cicatrices vicieuses</t>
  </si>
  <si>
    <t>MCI010140</t>
  </si>
  <si>
    <t>Appareil porte-radium de protection des maxillaires pour radiations ionisantes</t>
  </si>
  <si>
    <t>MCI010150</t>
  </si>
  <si>
    <t>Appareil de redressement nasal avec appui dento-maxillaire ou péri-crânien</t>
  </si>
  <si>
    <t>MCI010160</t>
  </si>
  <si>
    <t>Moulage facial</t>
  </si>
  <si>
    <t>MDE000010</t>
  </si>
  <si>
    <t xml:space="preserve"> - Sclérose de varices oesophagiennes</t>
  </si>
  <si>
    <t xml:space="preserve">CHAPITRE IV         TRACHEE - OESOPHAGE </t>
  </si>
  <si>
    <t>MDE000020</t>
  </si>
  <si>
    <t xml:space="preserve"> - Oesophagotomie, oesophagostomie, traitement chirurgical d'une fistule oesophagienne</t>
  </si>
  <si>
    <t>MDE000030</t>
  </si>
  <si>
    <t xml:space="preserve"> - Dilalation oesophagienne, Sous controle endoscopique maximum 4 séances en six mois. Par séance</t>
  </si>
  <si>
    <t>MDE000031</t>
  </si>
  <si>
    <t>PH-metrie oesophagienne courte avec epreuves de provocation eventuelles (duree minimale de deux heures)</t>
  </si>
  <si>
    <t>MDE000032</t>
  </si>
  <si>
    <t>PH-metrie oesophagienne prolonge avec epreuves de provocation eventuelles (duree minimale douze heures)</t>
  </si>
  <si>
    <t>MDE000033</t>
  </si>
  <si>
    <t>Manometrie Oesophagienne</t>
  </si>
  <si>
    <t>MDE000034</t>
  </si>
  <si>
    <t xml:space="preserve">Dilatation oesophagienne sous contrôle endoscopique  </t>
  </si>
  <si>
    <t>MDE000035</t>
  </si>
  <si>
    <t xml:space="preserve">Sclérose de varices oesophagiennessous contrôle endoscopique  </t>
  </si>
  <si>
    <t>MDE000040</t>
  </si>
  <si>
    <t xml:space="preserve"> - Prothése endo-oesophagienne sous contrôle endoscopique </t>
  </si>
  <si>
    <t>MDE000080</t>
  </si>
  <si>
    <t xml:space="preserve"> - Résection segmentaire ou totale de l'oesophage avec rétablissement immédiat de la continuité, oesophagoplastie intra ou extra-thoracique en un ou plusieurs temps</t>
  </si>
  <si>
    <t>MDE000150</t>
  </si>
  <si>
    <t xml:space="preserve"> - Intubation trachéale isolée en dehors d'une intervention chirurgicale</t>
  </si>
  <si>
    <t>MDE000160</t>
  </si>
  <si>
    <t xml:space="preserve"> - Intubation trachéo-bronchique sélective pour une intervention chirurgicale endo-thoracique, en supplément</t>
  </si>
  <si>
    <t>MDE000170</t>
  </si>
  <si>
    <t xml:space="preserve"> - Trachéotomie, trachéostomie, traitement chirurgical d'une plaie de la trachée</t>
  </si>
  <si>
    <t>MEB000010</t>
  </si>
  <si>
    <t xml:space="preserve"> - Discographie d'un disque</t>
  </si>
  <si>
    <t>TITRE V     ACTES PORTANT SUR LE RACHIS OU LA MOELLE EPINIERE</t>
  </si>
  <si>
    <t>Article 2. - Actes portant sur le rachis</t>
  </si>
  <si>
    <t>MEB000020</t>
  </si>
  <si>
    <t xml:space="preserve"> - Réduction d'une scoliose par manoeuvre orthopédique (appareil plâtré compris), chaque séance</t>
  </si>
  <si>
    <t>MEB000030</t>
  </si>
  <si>
    <t>Abord des lesions rachideiennes par voies posterieures Sans greffon ni ostéosynthèse</t>
  </si>
  <si>
    <t>MEB000040</t>
  </si>
  <si>
    <t>Abord des lesions rachideiennes par voies posterieures Avec greffon ou ostéosynthèse ou les deux, y compris le prélèvement du greffon</t>
  </si>
  <si>
    <t>MEB000050</t>
  </si>
  <si>
    <t>Abord des lesions rachidiennes par voie anterieur ou antero-lateraleSans greffon ni ostéoynthèse</t>
  </si>
  <si>
    <t>MEB000060</t>
  </si>
  <si>
    <t>Abord des lesions rachidiennes par voie anterieur ou antero-lateraleAvec greffon ou ostéosynthèse ou les deux, y compris le prélèvement du greffon</t>
  </si>
  <si>
    <t>MEB000070</t>
  </si>
  <si>
    <t>Traitement chirurgical d'un scoliose ou d'une cyphose avec réduction et fixation y compris le prélèvement éventuel du greffon Sans ostéosynthèse</t>
  </si>
  <si>
    <t>MEB000080</t>
  </si>
  <si>
    <t>Traitement chirurgical d'un scoliose ou d'une cyphose avec réduction et fixation y compris le prélèvement éventuel du greffon, Avec ostéosynthèse</t>
  </si>
  <si>
    <t>MEB000090</t>
  </si>
  <si>
    <t xml:space="preserve"> - Traitement d'une scoliose et/ou d'une cyphose, avec réduction, fixation et ostéosynthèse, portant sur au moins cinq niveaux vertébraux, y compris le prélèvement éventuel du greffon.</t>
  </si>
  <si>
    <t>MEB000100</t>
  </si>
  <si>
    <t xml:space="preserve"> - Traitement chirurgical complet du spondylolisthésis (comprenant au minimum la résection de l'arc postérieur, la réduction, l'ostéosynthèse et la fusion intersomatique), y compris la prise de greffon, la laminectomie éventuelle et la libération des racines</t>
  </si>
  <si>
    <t>MEB000110</t>
  </si>
  <si>
    <t xml:space="preserve"> - Opérations itératives pour lésions intra-rachidiennes, en supplément</t>
  </si>
  <si>
    <t>MEB000130</t>
  </si>
  <si>
    <t xml:space="preserve"> - Extraction d'un corps étranger intra-rachidien</t>
  </si>
  <si>
    <t>MEB000140</t>
  </si>
  <si>
    <t xml:space="preserve"> - Ablation isolée du coccyx</t>
  </si>
  <si>
    <t>MEB000150</t>
  </si>
  <si>
    <t xml:space="preserve"> - Kystes et fistules sacro-coccygiens</t>
  </si>
  <si>
    <t>MEB000160</t>
  </si>
  <si>
    <t xml:space="preserve"> - Injection épidurale</t>
  </si>
  <si>
    <t>MEB000170</t>
  </si>
  <si>
    <t xml:space="preserve"> - Traitement d'une malformation artério-veineuse médullaire</t>
  </si>
  <si>
    <t>Article 1: Traitement neuro-chirurgical des affections intra-rachidiennes</t>
  </si>
  <si>
    <t>MEB000180</t>
  </si>
  <si>
    <t xml:space="preserve"> - Evacuation d'un hématome intra-rachidien</t>
  </si>
  <si>
    <t>MEB000190</t>
  </si>
  <si>
    <t xml:space="preserve"> - Mise en place d'une traction cervicale (étrier, halo)</t>
  </si>
  <si>
    <t>MEB000200</t>
  </si>
  <si>
    <t xml:space="preserve"> - Réduction non sanglante d'une luxation vertébrale</t>
  </si>
  <si>
    <t>MEB000210</t>
  </si>
  <si>
    <t xml:space="preserve"> - Ostéosynthèse vertébrale par plaques, tiges ou crochets</t>
  </si>
  <si>
    <t>MEB000220</t>
  </si>
  <si>
    <t xml:space="preserve"> - Ablation d'une tumeur intra-durale, extra-médulaire, </t>
  </si>
  <si>
    <t>MEB000230</t>
  </si>
  <si>
    <t xml:space="preserve"> - Ablation d'une lésion expansive géante de la queue de cheval</t>
  </si>
  <si>
    <t>MEB000240</t>
  </si>
  <si>
    <t xml:space="preserve"> - Corporectomie vertébrale avec reconstruction</t>
  </si>
  <si>
    <t>MEB000250</t>
  </si>
  <si>
    <t xml:space="preserve"> - Exérèse d'une lésion expansive épidurale (plus ou moins vertébrale)</t>
  </si>
  <si>
    <t>MEB000260</t>
  </si>
  <si>
    <t xml:space="preserve"> - Exérèse d'une lésion intramédullaire (inférieure ou égale à quatre métamères)</t>
  </si>
  <si>
    <t>MEB000270</t>
  </si>
  <si>
    <t xml:space="preserve"> - Exérèse d'une lésion intramédullaire (supérieure à quatre métamètres)</t>
  </si>
  <si>
    <t>MEB000271</t>
  </si>
  <si>
    <t xml:space="preserve"> - Exérèse d'une lésion expansive intra-durale, extra-durale</t>
  </si>
  <si>
    <t>MEB000280</t>
  </si>
  <si>
    <t xml:space="preserve"> - Exérèse d'une lésion expansive en sablier</t>
  </si>
  <si>
    <t>MEB000281</t>
  </si>
  <si>
    <t xml:space="preserve">Traitement d'une cavité syringomyélique (ponction, drainage)      </t>
  </si>
  <si>
    <t>MEB000282</t>
  </si>
  <si>
    <t xml:space="preserve">Traitement d'une malformation de la charnièrecranio-cervicale (voie postérieure)  </t>
  </si>
  <si>
    <t>MEB000283</t>
  </si>
  <si>
    <t xml:space="preserve">Traitement d'une malformation de la charnièrecranio-cervicale (voie transorale)  </t>
  </si>
  <si>
    <t>MEB000284</t>
  </si>
  <si>
    <t xml:space="preserve">Traitement d'une myélo-méningocèle (spina bifida)                    </t>
  </si>
  <si>
    <t>MEB000285</t>
  </si>
  <si>
    <t>Traitement des fistules sacrococcygiennes</t>
  </si>
  <si>
    <t>MEB000286</t>
  </si>
  <si>
    <t xml:space="preserve">Hernie discale lombaire (traitement chirurgical                       </t>
  </si>
  <si>
    <t>MEB000287</t>
  </si>
  <si>
    <t>Hernie discale lombaire (chimio-nucléolyse percutanée)</t>
  </si>
  <si>
    <t>MEB000288</t>
  </si>
  <si>
    <t xml:space="preserve">Hernie discale dorsale (voie postérieure ou postéro-latérale         </t>
  </si>
  <si>
    <t>MEB000289</t>
  </si>
  <si>
    <t>Hernie discale dorsale (voie postérieure ou postéro-latérale) Avec greffe, en supplément y compris le prélèvement du greffon</t>
  </si>
  <si>
    <t>MEB000290</t>
  </si>
  <si>
    <t xml:space="preserve">Hernie discale dorsale (voie antérieure ou antéro-latérale)       </t>
  </si>
  <si>
    <t>MEB000291</t>
  </si>
  <si>
    <t>Hernie discale dorsale (voie antérieure ou antéro-latérale) Avec greffe, en supplément y comprisle prélèvement du greffon</t>
  </si>
  <si>
    <t>MEB000292</t>
  </si>
  <si>
    <t xml:space="preserve">Hernie discale cervicale (molle ou cervicarthrosique)                </t>
  </si>
  <si>
    <t>MEB000293</t>
  </si>
  <si>
    <t>Hernie discale cervicale (molle ou cervicarthrosique) Avec greffe, en supplément y comprisle prélèvement du greffon</t>
  </si>
  <si>
    <t>MEB000294</t>
  </si>
  <si>
    <t xml:space="preserve">Laminectomie pour sténose du canal cervical portant sur au moinstrois niveaux (avec ou sans hernie)             </t>
  </si>
  <si>
    <t>MEB000295</t>
  </si>
  <si>
    <t>Laminectomie pour sténose du canal cervical portant sur au moinstrois niveaux (avec ou sans hernie) plus pose d'un greffon osseuxet/ou ostéosynthèse (y compris le prélèvement du greffon)</t>
  </si>
  <si>
    <t>MEB000296</t>
  </si>
  <si>
    <t>Laminectomie pour sténose du canal lombaire portant sur au moins deux niveaux (avec ou sans hernie)</t>
  </si>
  <si>
    <t>MEB000297</t>
  </si>
  <si>
    <t>Laminectomie pour sténose du canal lombaire portant sur au moins deux niveaux (avec ou sans hernie) pluspose d'un greffon osseuxet/ou ostéosynthèse (y compris le prélèvement du greffon)</t>
  </si>
  <si>
    <t>MFB000010</t>
  </si>
  <si>
    <t xml:space="preserve"> - Galactographie</t>
  </si>
  <si>
    <t xml:space="preserve">CHAPITRE I        SEIN </t>
  </si>
  <si>
    <t>MFB000020</t>
  </si>
  <si>
    <t xml:space="preserve"> - Drainage d'un abcès profond du sein</t>
  </si>
  <si>
    <t>MFB000030</t>
  </si>
  <si>
    <t xml:space="preserve"> - Plastie d'un sein pour hypertrophie</t>
  </si>
  <si>
    <t>MFB000040</t>
  </si>
  <si>
    <t xml:space="preserve"> - Ablation d'une tumeur bénigne du sein</t>
  </si>
  <si>
    <t>MFB000050</t>
  </si>
  <si>
    <t xml:space="preserve"> - Ablation de tumeurs bénignes multiples du sein</t>
  </si>
  <si>
    <t>MFB000060</t>
  </si>
  <si>
    <t xml:space="preserve"> - Mastectomie partielle ou totale</t>
  </si>
  <si>
    <t>MFB000070</t>
  </si>
  <si>
    <t xml:space="preserve"> - Mastéctomie avec curage ganglionnaire axillaire</t>
  </si>
  <si>
    <t>MFB000080</t>
  </si>
  <si>
    <t xml:space="preserve"> - Mastéctomie avec curage ganglionnaire axillaire + curage mammaire interne</t>
  </si>
  <si>
    <t>MFB000090</t>
  </si>
  <si>
    <t xml:space="preserve"> - Mastéctomie avec curage ganglionnaire axillaire + curage mammaire interne + curage susclaviculaire</t>
  </si>
  <si>
    <t>MFB000100</t>
  </si>
  <si>
    <t xml:space="preserve"> - Reconstitution du sein avec lambeau musculocutané du grand droit de l'abdomen y compris la lipectomie éventuelle de la paroi abdominale et de la réparation musculo-aponévrotique</t>
  </si>
  <si>
    <t>MFB000110</t>
  </si>
  <si>
    <t xml:space="preserve"> - Reconstruction du sein avec lambeau musculocutané du grand dorsal</t>
  </si>
  <si>
    <t>MFB000120</t>
  </si>
  <si>
    <t xml:space="preserve"> - Reconstruction de la plaque aréolo-mamelonnaire</t>
  </si>
  <si>
    <t>MFB000130</t>
  </si>
  <si>
    <t xml:space="preserve"> - Traitement chirurgical de l'ombilication du mamelon</t>
  </si>
  <si>
    <t>MFB000140</t>
  </si>
  <si>
    <t xml:space="preserve"> - Remodelage du sein controlatéral</t>
  </si>
  <si>
    <t>MFB000150</t>
  </si>
  <si>
    <t xml:space="preserve"> - Pose d'un repère pour micro-calcification(s), détectée(s) par mammographie incluant l'hameçon</t>
  </si>
  <si>
    <t>MFB000160</t>
  </si>
  <si>
    <t xml:space="preserve"> - Mise en place d'une prothèse mammaire (après mastectomie ou agénésie mammaire) ou remplacement d'une prothèse mammaire dont l'ablation est liée à un état pathologique. (Le remplacement inclut, par définition, l'ablation d'une ancienne prothèse).</t>
  </si>
  <si>
    <t>MFB000170</t>
  </si>
  <si>
    <t xml:space="preserve"> - Ablation liée à un état pathologique d'une prothèse mammaire, sans remplacement</t>
  </si>
  <si>
    <t>MFC000010</t>
  </si>
  <si>
    <t xml:space="preserve"> - Extirpation d'un abcès froid thoracique avec ou sans résection d'une côte</t>
  </si>
  <si>
    <t xml:space="preserve">CHAPITRE II        PAROI    THORACIQUE </t>
  </si>
  <si>
    <t>MFC000020</t>
  </si>
  <si>
    <t xml:space="preserve"> - Traitement en un ou plusieurs temps des anomalies régionales de la paroi thoracique (type en carène ou en entonnoir, etc..)</t>
  </si>
  <si>
    <t>MFC000030</t>
  </si>
  <si>
    <t xml:space="preserve"> - Traitement par procédés non sanglants des traumatismes fermés graves du thorax, à l'exclusion des actes de réanimation et d'assistance respiratoire</t>
  </si>
  <si>
    <t>MFC000040</t>
  </si>
  <si>
    <t xml:space="preserve"> - Résection totale ou partielle d'une côte (sauf la première)</t>
  </si>
  <si>
    <t>MFC000050</t>
  </si>
  <si>
    <t xml:space="preserve"> - Résection totale ou partielle de la première côte</t>
  </si>
  <si>
    <t>MFC000060</t>
  </si>
  <si>
    <t xml:space="preserve"> - Pleurectomie, pariétectomie, thoracoplastie, plasties pour réfection pariétale, chaque temps</t>
  </si>
  <si>
    <t>MFC000070</t>
  </si>
  <si>
    <t xml:space="preserve"> - Myoplastie étendue avec mobilisations musculaires multiples</t>
  </si>
  <si>
    <t>MFC000080</t>
  </si>
  <si>
    <t xml:space="preserve"> - Création d'une cavité pariétale pour pneumothorax ou plombage</t>
  </si>
  <si>
    <t>MFD010010</t>
  </si>
  <si>
    <t xml:space="preserve"> - Spirographie complète avec mesure du volume résiduel et du volume de fermeture</t>
  </si>
  <si>
    <t xml:space="preserve">CHAPITRE III        PLEVRE,  BRONCHES,  POUMON </t>
  </si>
  <si>
    <t>Article 1 : Explorations fonctionelles respiratoires</t>
  </si>
  <si>
    <t>MFD010011</t>
  </si>
  <si>
    <t xml:space="preserve">        * Même examen avec oxymetrie et capnimetrie du sang artériel (ponction et dosage compris)</t>
  </si>
  <si>
    <t>MFD010020</t>
  </si>
  <si>
    <t xml:space="preserve"> - Spirographie complète sans mesure du volume résiduel</t>
  </si>
  <si>
    <t>MFD010021</t>
  </si>
  <si>
    <t>MFD010022</t>
  </si>
  <si>
    <t>Epreuve quatitative aux agents pharmaco-dynamiques ou de provocation aux allergenes comportant une mesure du seuil de reactivite</t>
  </si>
  <si>
    <t>MFD010023</t>
  </si>
  <si>
    <t>Epreuve quatitative aux agents pharmaco-dynamiques ou de provocation aux allergenes comportant une mesure du seuil de reactivite, avec Oxymetrie et capnimetrie du sang arteriel (ponction et dosage compris)</t>
  </si>
  <si>
    <t>MFD010024</t>
  </si>
  <si>
    <t>Epreuve d'excercice de trois a dix minutes a puissance constante et mesurable, avec enrgistrement de la ventilation et de la consommation d'oxygene avant, pendant et apres l'excercice</t>
  </si>
  <si>
    <t>MFD010025</t>
  </si>
  <si>
    <t>Epreuve d'excercice de trois a dix minutes a puissance constante et mesurable, avec enrgistrement de la ventilation et de la consommation d'oxygene avant, pendant et apres l'excercice, avec oxymétrie et capnimétrie du sang artériel (ponctions et dosages compris)</t>
  </si>
  <si>
    <t>MFD010026</t>
  </si>
  <si>
    <t>Excercice de quinze minutes ou plus, a puissance constante et croissant avec periode temoin de cinq minutes, avant et periode de recuperation de cinq mintues, avec enregistrement de la ventilation, de la consommation d'oxygene et du rejet de CO2 pendant l'epreuve</t>
  </si>
  <si>
    <t>MFD010027</t>
  </si>
  <si>
    <t>Excercice de quinze minutes ou plus, a puissance constante et croissant avec periode temoin de cinq minutes, avant et periode de recuperation de cinq mintues, avec enregistrement de la ventilation, de la consommation d'oxygene et du rejet de CO2 pendant l'epreuve avec oxymétrie et capnimétrie du sang artériel (ponctions et dosages compris)</t>
  </si>
  <si>
    <t>MFD010028</t>
  </si>
  <si>
    <t>Mesure du transfet du CO en etat stable, en apnee, en inspiration unique ou en reinspiration</t>
  </si>
  <si>
    <t>MFD010029</t>
  </si>
  <si>
    <t>Mesure du transfet du CO en etat stable, en apnee, en inspiration unique ou en reinspiration avec oxymétrie et capnimétrie du sang artériel (ponctions et dosages compris)</t>
  </si>
  <si>
    <t>MFD010030</t>
  </si>
  <si>
    <t>Mesure du transfert du CO en état stable, en apnée, en inspiration unique ou en réinspiration, avec épreuve d'exercice</t>
  </si>
  <si>
    <t>MFD010031</t>
  </si>
  <si>
    <t>Mesure du transfert du CO en état stable, en apnée, en inspiration unique ou en réinspiration, avec épreuve d'exercice avec oxymétrie et capnimétrie du sang artériel (ponctions et dosages compris)</t>
  </si>
  <si>
    <t>MFD010032</t>
  </si>
  <si>
    <t>Mesure de la ventilation alvéolaire et étude des échanges pulmonaires par prélèvement simultané du gaz expiré et de sang artériel (prélèvement et dosages compris)</t>
  </si>
  <si>
    <t>MFD010033</t>
  </si>
  <si>
    <t xml:space="preserve"> - Adaptation à l'oxygénothérapie dans le cadre d'une insuffisance respiratoire chronique grave pour malade hospitalisé : mise en route et surveillance au cours des vingt-quatre premières heures, avec un minimum de deux mesures de l'oxymétrie et de la capnimétrie du sang artériel (ponctions et dosages compris)</t>
  </si>
  <si>
    <t>MFD010034</t>
  </si>
  <si>
    <t xml:space="preserve"> - Etude de la mécanique ventilatoire par Barographie oeophagienne comportant l'établissement de courbes volume - pression, avec étude des propriétés statiques du poumon, mesure de la compliance dynamique et du travail ventilatoire</t>
  </si>
  <si>
    <t>MFD010035</t>
  </si>
  <si>
    <t xml:space="preserve"> - Etude de la mécanique ventilatoire par Barographie oeophagienne comportant l'établissement de courbes volume - pression, avec étude des propriétés statiques du poumon, mesure de la compliance dynamique et du travail ventilatoire avec oxymétrie et capnimétrie du sang artériel (ponctions et dosages compris)</t>
  </si>
  <si>
    <t>MFD010036</t>
  </si>
  <si>
    <t>Etude de la mécanique ventilatoire par plethysmographie de la ventilation plmonaire, y compris mesure des volumes, des debits, de la capacite residuelle fonctionnelle et de la resistance ds voies aeriennes, y compris eventuellemnt la spirographie complet</t>
  </si>
  <si>
    <t>MFD010037</t>
  </si>
  <si>
    <t>Même examen avec oxymétrie et capnimétrie du sang artériel (ponctions et dosages compris)</t>
  </si>
  <si>
    <t>MFD010038</t>
  </si>
  <si>
    <t>Etude de la mécanique ventilatoire  par la mesure de la resistance des voies aeriennes, par l'interruption du courant aerien ou par oscilliation.</t>
  </si>
  <si>
    <t>MFD010039</t>
  </si>
  <si>
    <t>MFD010160</t>
  </si>
  <si>
    <t xml:space="preserve"> - Rhinomanométrie Max 3 séances, par séance</t>
  </si>
  <si>
    <t>MFD020010</t>
  </si>
  <si>
    <t xml:space="preserve"> - Décortication pleurale</t>
  </si>
  <si>
    <t>Article 2 : Interventions chirurgicales</t>
  </si>
  <si>
    <t>MFD020020</t>
  </si>
  <si>
    <t xml:space="preserve"> - Ablation d'un segment ou d'un poumon</t>
  </si>
  <si>
    <t>MFD020030</t>
  </si>
  <si>
    <t xml:space="preserve"> - Ablation d'un ou plusieurs lobes ou de plusieurs segments dans des lobes différents</t>
  </si>
  <si>
    <t>MFD020040</t>
  </si>
  <si>
    <t xml:space="preserve"> - Traitement en un temps par une seule voie d'abord de lésions dans les deux poumons</t>
  </si>
  <si>
    <t>MFD020050</t>
  </si>
  <si>
    <t xml:space="preserve"> - Traitement par exérèse simultanée de lésions septiques pulmonaires et pleurales avec décortication</t>
  </si>
  <si>
    <t>MFD020060</t>
  </si>
  <si>
    <t xml:space="preserve"> - Pneumonéctomie élargie pour cancer avec curage ganglionnaire médiastinal</t>
  </si>
  <si>
    <t>MFD020070</t>
  </si>
  <si>
    <t xml:space="preserve"> - Création, insufflation ou exsufflation de pneumo-thorax</t>
  </si>
  <si>
    <t>MFD020080</t>
  </si>
  <si>
    <t xml:space="preserve"> - Ponction de la plèvre à but diagnostic ou thérapeutique</t>
  </si>
  <si>
    <t>MFD020090</t>
  </si>
  <si>
    <t xml:space="preserve"> - Pleuroscopie à but diagnostic ou thérapeutique</t>
  </si>
  <si>
    <t>MFD020100</t>
  </si>
  <si>
    <t xml:space="preserve"> - Symphyse provoquée (y compris la pleuroscopie et suites opératoires)</t>
  </si>
  <si>
    <t>MFD020110</t>
  </si>
  <si>
    <t xml:space="preserve"> - Ponction évacuatrice de la plèvre (avec ou sans lavage)</t>
  </si>
  <si>
    <t>MFD020120</t>
  </si>
  <si>
    <t xml:space="preserve"> - Ponction biopsie de la plèvre avec évacuation pleurale</t>
  </si>
  <si>
    <t>MFD020130</t>
  </si>
  <si>
    <t xml:space="preserve"> - Aspiration ou drainage endocavitaire</t>
  </si>
  <si>
    <t>MFD020140</t>
  </si>
  <si>
    <t xml:space="preserve"> - Pleurotomie simple</t>
  </si>
  <si>
    <t>MFD020150</t>
  </si>
  <si>
    <t xml:space="preserve"> - Pleurotomie avec résection costale</t>
  </si>
  <si>
    <t>MFD020160</t>
  </si>
  <si>
    <t xml:space="preserve"> - Pneumotomie, spéléotomie, en un ou plusieurs temps</t>
  </si>
  <si>
    <t>MFD020170</t>
  </si>
  <si>
    <t xml:space="preserve"> - Thoracotomie (exploratrice)</t>
  </si>
  <si>
    <t>MFD020180</t>
  </si>
  <si>
    <t xml:space="preserve"> - Thoracolaparotomie (exploratrice)</t>
  </si>
  <si>
    <t>MFD020190</t>
  </si>
  <si>
    <t xml:space="preserve"> - Traitement par thoracotomie des lésions pariétales et pulmonaires dans les traumatismes graves du thorax</t>
  </si>
  <si>
    <t>MFD020200</t>
  </si>
  <si>
    <t xml:space="preserve"> - Lobectomie élargie pour cancer avec curage ganglionnaire médiastinal</t>
  </si>
  <si>
    <t>MFE000010</t>
  </si>
  <si>
    <t xml:space="preserve"> - Pneumomédiastin (clichés radiographiques non compris)</t>
  </si>
  <si>
    <t>CHAPITRE IV       MEDIASTIN</t>
  </si>
  <si>
    <t>MFE000020</t>
  </si>
  <si>
    <t xml:space="preserve"> - Médiastinoscopie ou oesophagoscopie ou oesofibroscopie ou bronchoscopie par acte</t>
  </si>
  <si>
    <t>MFE000030</t>
  </si>
  <si>
    <t xml:space="preserve"> - Médiastinoscopie ou oesophagoscopie ou oesofibroscopie ou bronchoscopie par acte avec biopsie</t>
  </si>
  <si>
    <t>MFE000040</t>
  </si>
  <si>
    <t xml:space="preserve"> - Bronchoscopies itératives, bronchoaspiration dans un but thérapeutique</t>
  </si>
  <si>
    <t>MFE000050</t>
  </si>
  <si>
    <t xml:space="preserve"> - Injection intra-bronchique dans un but diagnostic ou thérapeutique, anésthésie comprise</t>
  </si>
  <si>
    <t>MFE000060</t>
  </si>
  <si>
    <t xml:space="preserve"> - Extraction d'un corps étranger oesophagien, trachéal ou bronchique</t>
  </si>
  <si>
    <t>MFE000061</t>
  </si>
  <si>
    <t>Extraction d'un corps étranger oesophagienl ou bronchique chez l'enfant de moins de trois ans</t>
  </si>
  <si>
    <t>MFE000080</t>
  </si>
  <si>
    <t xml:space="preserve"> - Traitement chirurgical des lésions médiastinales</t>
  </si>
  <si>
    <t>MFE000090</t>
  </si>
  <si>
    <t xml:space="preserve"> - Résection de l'innervation pulmonaire, cardiaque ou péri-vasculaire</t>
  </si>
  <si>
    <t>MFE000100</t>
  </si>
  <si>
    <t xml:space="preserve"> - Réparation par suture, anastomose, plastie ou greffe d'une bronche ou de la trachée</t>
  </si>
  <si>
    <t>MFE000110</t>
  </si>
  <si>
    <t xml:space="preserve"> - Résection anastomose de la trachée avec mobilisation de la masse viscérale-endo-thoracique.</t>
  </si>
  <si>
    <t>MFE000111</t>
  </si>
  <si>
    <t xml:space="preserve">Dilatation oesophagienne, par séance </t>
  </si>
  <si>
    <t>MFE000120</t>
  </si>
  <si>
    <t xml:space="preserve"> - Chirurgie des lésions de l'؟sophage thoracique sans suppression de la continuité</t>
  </si>
  <si>
    <t>MFE000121</t>
  </si>
  <si>
    <t>Résection segmentaire ou totale de l'oesophage avec rétablissement immédiat de la continuité, oesophagosplastie intra ou extra thoracique en un ou plusieurs temps</t>
  </si>
  <si>
    <t>MFE000122</t>
  </si>
  <si>
    <t>Traitement de l'atrésie oesophagienne chez le nouveau-né</t>
  </si>
  <si>
    <t>MFE000130</t>
  </si>
  <si>
    <t>Toutes sections, sutures, anastomoses portant sur les gros vaisseaux intrathoraciques pour lésions acquises ou congénitales Sans greffe</t>
  </si>
  <si>
    <t>MFE000140</t>
  </si>
  <si>
    <t>Toutes sections, sutures, anastomoses portant sur les gros vaisseaux intrathoraciques pour lésions acquises ou congénitales Avec greffe</t>
  </si>
  <si>
    <t>MFE000150</t>
  </si>
  <si>
    <t xml:space="preserve"> - Traitement de hernie ou éventration diaphragmatique par voie thoracique ou thoraco-abdominale (Paletot ou plaque)</t>
  </si>
  <si>
    <t>MFF010010</t>
  </si>
  <si>
    <t xml:space="preserve"> - Electrocardiogramme comportant 12 dérivations</t>
  </si>
  <si>
    <t>CHAPITRE V       COEUR - PERICARDE</t>
  </si>
  <si>
    <t>Article 1 : Explorations fonctionnelles</t>
  </si>
  <si>
    <t>MFF010020</t>
  </si>
  <si>
    <t xml:space="preserve"> - Electrocardiogramme comportant 12 dérivations pratiqué au domicile du malade</t>
  </si>
  <si>
    <t>MFF010021</t>
  </si>
  <si>
    <t>Électrocardiogramme et mesure des pressions intracardiaques ou intravasculaires pratiqués au cours d'une intervention</t>
  </si>
  <si>
    <t>MFF010022</t>
  </si>
  <si>
    <t>Électrocardiogramme per-opératoire en dehors de la chirurgie cardiaque</t>
  </si>
  <si>
    <t>MFF010030</t>
  </si>
  <si>
    <t xml:space="preserve"> - Epreuve d'effort sous ECG</t>
  </si>
  <si>
    <t>MFF010040</t>
  </si>
  <si>
    <t xml:space="preserve"> - Enregistrement continu de l'electrocardiogramme selon la méthode de Holter</t>
  </si>
  <si>
    <t>MFF010050</t>
  </si>
  <si>
    <t xml:space="preserve"> - Le Supplément pour doppler pulsé en cas d'enregistrement continu de l'electrocardiogramme selon la méthode de Holter</t>
  </si>
  <si>
    <t>MFF010070</t>
  </si>
  <si>
    <t xml:space="preserve"> - Enregistrement d'un phonomécanogramme comportant une dérivation électrocardio-graphique, l'enregistrement d'au moins cinq foyers, l'enregistrement des courbes mécano - graphiques</t>
  </si>
  <si>
    <t>MFF010080</t>
  </si>
  <si>
    <t xml:space="preserve"> - Supplément pour épreuves pharmaco-dynamiques au cours d'un enregistrement d'un phonomécanogramme comportant une dérivation électrocardio-graphique, l'enregistrement d'au moins cinq foyers, l'enregistrement des courbes mécano-graphiques</t>
  </si>
  <si>
    <t>MFF010090</t>
  </si>
  <si>
    <t xml:space="preserve"> - Acte de surveillance d'un malade porteur d'un stimulateur cardiaque interne, comportant la prise des divers enregistrements électromagnétiques, étude oscilloscopique et électronique des impulsions délivrés par le stimulateur</t>
  </si>
  <si>
    <t>MFF010130</t>
  </si>
  <si>
    <t xml:space="preserve"> - Pose d'un cathéter endocavitaire pour entrainement électrosystolique</t>
  </si>
  <si>
    <t>MFF010140</t>
  </si>
  <si>
    <t xml:space="preserve"> - Pose d'un micro-cathéter endo-cavitaire pour prise de pression dans les cavités droites</t>
  </si>
  <si>
    <t>MFF010220</t>
  </si>
  <si>
    <t xml:space="preserve"> - Choc électrique par défibrillateur (quelque soit le nombre au cours de 24 heures)</t>
  </si>
  <si>
    <t>MFF010240</t>
  </si>
  <si>
    <t xml:space="preserve"> - Mesure de la pression veineuse périphérique</t>
  </si>
  <si>
    <t>MFF010250</t>
  </si>
  <si>
    <t xml:space="preserve"> - Pléthysmo-vasculaire</t>
  </si>
  <si>
    <t>MFF010260</t>
  </si>
  <si>
    <t>MFF020010</t>
  </si>
  <si>
    <t xml:space="preserve"> - Ponction du péricarde</t>
  </si>
  <si>
    <t>Article 2 : Interventions sur le coeur et le péricarde</t>
  </si>
  <si>
    <t>MFF020020</t>
  </si>
  <si>
    <t xml:space="preserve"> - Suture d'une ou plusieurs plaies du coeur ou du péricarde</t>
  </si>
  <si>
    <t>MFF020030</t>
  </si>
  <si>
    <t xml:space="preserve"> - Péricardectomie</t>
  </si>
  <si>
    <t>MFF020040</t>
  </si>
  <si>
    <t xml:space="preserve"> - Mise en place d'un stimulateur électrosystolique avec électrode épicardique ou endocavitaire</t>
  </si>
  <si>
    <t>MFF020050</t>
  </si>
  <si>
    <t>Changement de boitier d'un stimulateur électrosystolique</t>
  </si>
  <si>
    <t>MFF020051</t>
  </si>
  <si>
    <t xml:space="preserve">Toute intervention portant sur un appareil valvulaire </t>
  </si>
  <si>
    <t>MFF020052</t>
  </si>
  <si>
    <t>Toute intervention portant sur le myocarde, ouvrant ou non une ou plusieurs cavités du cœur</t>
  </si>
  <si>
    <t>MFF020053</t>
  </si>
  <si>
    <t xml:space="preserve">Opération de revascularisation du myocarde par tunellisation (type Vineberg avec une artère </t>
  </si>
  <si>
    <t>MFF020054</t>
  </si>
  <si>
    <t>Opération de revascularisation du myocarde par tunellisation (type Vineberg avec deux artères</t>
  </si>
  <si>
    <t>MFF030010</t>
  </si>
  <si>
    <t xml:space="preserve"> - Mise en place de la circulation extra-corporelle avec canulations, en supplément de l'acte thérapeutique</t>
  </si>
  <si>
    <t>MFF030020</t>
  </si>
  <si>
    <t xml:space="preserve"> - Intervention portant sur un seul orifice, une seule cavité ou une seule artère coronaire</t>
  </si>
  <si>
    <t>MFF030030</t>
  </si>
  <si>
    <t xml:space="preserve"> Pour une deuxième lésion, en supplément</t>
  </si>
  <si>
    <t>MFF030040</t>
  </si>
  <si>
    <t>Pour une troisième lésion, en supplément (par dérogation aux dispositions générales)</t>
  </si>
  <si>
    <t>MFF030050</t>
  </si>
  <si>
    <t>Supplément pour renforcement de l'équipe chirurgicale par un second chirurgien</t>
  </si>
  <si>
    <t>MGB000010</t>
  </si>
  <si>
    <t xml:space="preserve"> - Réalisation d'un pneumopéritoine non suivi de laparoscopie</t>
  </si>
  <si>
    <t>TITRE VII     ACTES PORTANT SUR L'ABDOMEN</t>
  </si>
  <si>
    <t>CHAPITRE I        ACTES DE DIAGNOSTIC</t>
  </si>
  <si>
    <t>MGB000020</t>
  </si>
  <si>
    <t xml:space="preserve"> - Réalisation d'un rétropneumopéritoine</t>
  </si>
  <si>
    <t>MGB000030</t>
  </si>
  <si>
    <t>Laparoscopie Simple</t>
  </si>
  <si>
    <t>MGB000040</t>
  </si>
  <si>
    <t>Laparoscopie Avec biopsie</t>
  </si>
  <si>
    <t>MGB000050</t>
  </si>
  <si>
    <t xml:space="preserve"> - Injection isolée pour spléno-portographie, portographie directe ou phlébographie sus-hépatique, avec ou sans manométrie</t>
  </si>
  <si>
    <t>MGB000060</t>
  </si>
  <si>
    <t xml:space="preserve"> - Injection isolée d'un produit de contraste dans un viscère ou dans un vaisseau du système porte, ou dans un vaisseau sus-hépatique, avec ou sans manométrie</t>
  </si>
  <si>
    <t>MGB000070</t>
  </si>
  <si>
    <t xml:space="preserve"> - Injection isolée d'un produit de contraste dans un viscère ou dans un vaisseau du système porte, ou dans un vaisseau sus-hépatique, avec ou sans manométrie par Cathétérisme de la veine ombilicale</t>
  </si>
  <si>
    <t>MGB000080</t>
  </si>
  <si>
    <t>PHmétrie oesophagienne de 24 H (non cumulable avec manométrie oesophagienne)</t>
  </si>
  <si>
    <t>MGB000090</t>
  </si>
  <si>
    <t>Manométrie digestive</t>
  </si>
  <si>
    <t>MGC000010</t>
  </si>
  <si>
    <t xml:space="preserve"> - Ponction de l'abdomen</t>
  </si>
  <si>
    <t>CHAPITRE II        PAROI ABDOMINALE, GRANDE CAVITE PERITONEALE</t>
  </si>
  <si>
    <t>MGC000020</t>
  </si>
  <si>
    <t xml:space="preserve"> - Traitement chirurgical simple des hernies et des éventrations</t>
  </si>
  <si>
    <t>MGC000030</t>
  </si>
  <si>
    <t xml:space="preserve"> - Traitement chirurgical d'une hernie de l'aine (inguinale, crurale ou inguino-crurale), étranglée ou non, à ciel ouvert</t>
  </si>
  <si>
    <t>MGC000031</t>
  </si>
  <si>
    <t xml:space="preserve">Traitement chirurgical d'une hernie de l'aine (inguinale, crurale ou inguino-crurale), étranglée ou non, parvoie coelioscopique  </t>
  </si>
  <si>
    <t>MGC000032</t>
  </si>
  <si>
    <t xml:space="preserve">Traitement chirurgical d'une hernie de la paroi antérieure de l'abdomen, autre qu'une hernie de l'aine, étranglée ou non, de moins de cinq centimètres de diamètre, quelle que soit la voie d'abord  </t>
  </si>
  <si>
    <t>MGC000033</t>
  </si>
  <si>
    <t xml:space="preserve">Traitement chirurgical d'une hernie de la paroi antérieure de l'abdomen, autre qu'une hernie de l'aine, étranglée ou non, de plusde cinq centimètres de diamètre, quelle que soit la voie d'abord </t>
  </si>
  <si>
    <t>MGC000034</t>
  </si>
  <si>
    <t>Traitement chirurgical d'une éventration dela paroi antérieure de l'abdomen, étranglée ou non, de moins de cinq centimètres de diamètre, quelle que soit la voie d'bord, avec ou sans plastie</t>
  </si>
  <si>
    <t>MGC000035</t>
  </si>
  <si>
    <t xml:space="preserve">Traitement chirurgical d'une éventration dela paroi antérieure de l'abdomen, étranglée ou non, de plus de cinq centimètres de diamètre, quelle que soit la voie d'abord, avec ou sans plastie    </t>
  </si>
  <si>
    <t>MGC000036</t>
  </si>
  <si>
    <t xml:space="preserve">Traitement chirurgical d'une hernie étranglée ou d'une éventration étranglée avec résection intestinale       </t>
  </si>
  <si>
    <t>MGC000037</t>
  </si>
  <si>
    <t xml:space="preserve">Traitement chirurgical d'une ou plusieurs collections intra ou rétropéritonéales, à ciel ouvert </t>
  </si>
  <si>
    <t>MGC000038</t>
  </si>
  <si>
    <t xml:space="preserve">Traitement chirurgical d'une ou plusieurscollections intra ou rétropéritonéales, par voie coelioscopique    </t>
  </si>
  <si>
    <t>MGC000039</t>
  </si>
  <si>
    <t xml:space="preserve">Lipectomie étendue de la paroi abdominalepour abdomen en besace, incluant le temps musculaire éventuel  </t>
  </si>
  <si>
    <t>MGC000100</t>
  </si>
  <si>
    <t>Laparotomie Exploratrice évacuatrice</t>
  </si>
  <si>
    <t>MGC000110</t>
  </si>
  <si>
    <t>Laparotomie D'urgence pour hémorragie, occlusion, torsion, plaie ou contusion, perforation (autre que celle de l'appendice) etc..</t>
  </si>
  <si>
    <t>MGC000130</t>
  </si>
  <si>
    <t xml:space="preserve"> - Dérivation péritonéo-veineuse (Méthode de Le Veen) dans le traitement d'une ascite</t>
  </si>
  <si>
    <t>MGC000140</t>
  </si>
  <si>
    <t xml:space="preserve"> - Lavage gastrique</t>
  </si>
  <si>
    <t>MGC000150</t>
  </si>
  <si>
    <t xml:space="preserve"> - Tubages gastriques et duodénaux pour étude biologique</t>
  </si>
  <si>
    <t>MGC000151</t>
  </si>
  <si>
    <t>Gastroscopie</t>
  </si>
  <si>
    <t>MGC000152</t>
  </si>
  <si>
    <t xml:space="preserve">Gastroscpie avec biopsie </t>
  </si>
  <si>
    <t>MGC000153</t>
  </si>
  <si>
    <t>Gastrobiopsie par sonde à aspiro-section</t>
  </si>
  <si>
    <t>MGC000160</t>
  </si>
  <si>
    <t xml:space="preserve"> - Fibroscopie oeso-gastro-duodénale</t>
  </si>
  <si>
    <t>MGC000170</t>
  </si>
  <si>
    <t xml:space="preserve"> - Fibroscopie oeso-gastro-jéjunale avec biopsie</t>
  </si>
  <si>
    <t>MGC000200</t>
  </si>
  <si>
    <t xml:space="preserve"> - Biopsie du grêle (y compris le contrôle radioscopique)</t>
  </si>
  <si>
    <t>MGC000210</t>
  </si>
  <si>
    <t xml:space="preserve"> - Transit du grêle par intubation</t>
  </si>
  <si>
    <t>MGC000220</t>
  </si>
  <si>
    <t xml:space="preserve"> - Changement de sonde à demeure (type gastrostomie)</t>
  </si>
  <si>
    <t>MGC000230</t>
  </si>
  <si>
    <t xml:space="preserve"> - Traitement d'une perforation d'ulcère gastro-duodénal par aspiration continue, par jour (maximum trois jours)</t>
  </si>
  <si>
    <t>MGC000240</t>
  </si>
  <si>
    <t xml:space="preserve"> - Aspiration continue et rééquilibration hydro-électrolytique concomitante pour occlusion intestinale, par jour. Cet acte effectué au cours ou à la suite d'une intervention est couvert par le coefficient global de cette intervention</t>
  </si>
  <si>
    <t>MGC000270</t>
  </si>
  <si>
    <t xml:space="preserve">Pose d'un cathéter permanent pour dialyse péritonéale </t>
  </si>
  <si>
    <t>MGC000280</t>
  </si>
  <si>
    <t>Séance de dialyse péritonéale pour insuffisance rénale aigue (y compris la pose et le changement de cathétèr)</t>
  </si>
  <si>
    <t>MGD000010</t>
  </si>
  <si>
    <t xml:space="preserve"> - Traitement chirurgical des ulcères gastro-duodénaux ou d'autres lésions de l'estomac par gastrectomie des deux tiers , ou par vagotomie-accompagnée de pyloroplastie, de gastro -entérostomie ou d'antrectomie</t>
  </si>
  <si>
    <t>CHAPITRE III        ESTOMAC  ET  INTESTIN</t>
  </si>
  <si>
    <t>MGD000060</t>
  </si>
  <si>
    <t xml:space="preserve"> - Gastrectomie totale</t>
  </si>
  <si>
    <t>MGD000070</t>
  </si>
  <si>
    <t xml:space="preserve"> - Gastrectomie élargie avec splénectomie ou pancréatectomie partielle</t>
  </si>
  <si>
    <t>MGD000071</t>
  </si>
  <si>
    <t xml:space="preserve"> - Cholédocotomie ou hépaticotomie avec ou sans cholécystectomie</t>
  </si>
  <si>
    <t>CHAPITRE IV        FOIE, VOIES BILIAIRES, PANCREAS</t>
  </si>
  <si>
    <t>MGD000080</t>
  </si>
  <si>
    <t xml:space="preserve"> - Traitement chirurgical des fistules cutanées des viscères creux</t>
  </si>
  <si>
    <t>MGD000090</t>
  </si>
  <si>
    <t xml:space="preserve"> - Toute anastomose entre deux viscères ou deux segments de viscères digestifs (acte isolé)</t>
  </si>
  <si>
    <t>MGD000100</t>
  </si>
  <si>
    <t xml:space="preserve"> - Traitement de la sténose hypertrophique du pylore</t>
  </si>
  <si>
    <t>MGD000110</t>
  </si>
  <si>
    <t xml:space="preserve"> - Résection segmentaire du grêle </t>
  </si>
  <si>
    <t>MGD000120</t>
  </si>
  <si>
    <t xml:space="preserve"> - Laparotomie pour syndrome occlusif ou péritonéal du nouveau-né (y compris le traitement des lésions viscérales éventuelles)</t>
  </si>
  <si>
    <t>MGD000150</t>
  </si>
  <si>
    <t xml:space="preserve"> - Traitement de l'invagination intestinale par lavement baryté (sous contrôle radiographique, toute surveillance comprise, avec clichés)</t>
  </si>
  <si>
    <t>MGD000180</t>
  </si>
  <si>
    <t xml:space="preserve"> - Ablation de l'appendice à ciel ouvert ou  par voie coelioscopique</t>
  </si>
  <si>
    <t>MGD000200</t>
  </si>
  <si>
    <t xml:space="preserve"> - Ablation du diverticule de Meckel</t>
  </si>
  <si>
    <t>MGD000210</t>
  </si>
  <si>
    <t xml:space="preserve"> - Colectomie segmentaire sans rétablissement immédiat de la continuité (stomie incluse)</t>
  </si>
  <si>
    <t>MGD000211</t>
  </si>
  <si>
    <t xml:space="preserve"> - Colectomie segmentaire avec rétablissement immédiat de la continuité (stomie incluse)</t>
  </si>
  <si>
    <t>MGD000212</t>
  </si>
  <si>
    <t xml:space="preserve"> - Hémicolectomie avec rétablissement immédiat de la continuité (stomie incluse)</t>
  </si>
  <si>
    <t>MGD000213</t>
  </si>
  <si>
    <t xml:space="preserve"> - Hémicolectomie sans rétablissement immédiat de la continuité (stomie incluse)</t>
  </si>
  <si>
    <t>MGD000230</t>
  </si>
  <si>
    <t xml:space="preserve"> - Colectomie totale (avec stomie)</t>
  </si>
  <si>
    <t>MGD000240</t>
  </si>
  <si>
    <t xml:space="preserve"> - Colectomie totale avec rétablissement de la continuité (ananstomose iléo-réctale)</t>
  </si>
  <si>
    <t>MGD000241</t>
  </si>
  <si>
    <t xml:space="preserve"> - Cholécystotomie ou cholécystostomie</t>
  </si>
  <si>
    <t>MGE000070</t>
  </si>
  <si>
    <t xml:space="preserve"> - Cholécystectomie par laparotomie ou par coelioscopie, y compris l'ensemble des gestes exploratoires associés pratiqués par le chirurgien</t>
  </si>
  <si>
    <t>MGE000100</t>
  </si>
  <si>
    <t xml:space="preserve"> - Reconstitution de la voie biliaire principale après interruption de sa continuité</t>
  </si>
  <si>
    <t>MGE000110</t>
  </si>
  <si>
    <t xml:space="preserve"> - Anastomose bilio-digestive sur un canal biliaire hilaire ou intra-hépatique y compris les anastomoses viscérales complèmentaires</t>
  </si>
  <si>
    <t>MGE000111</t>
  </si>
  <si>
    <t>Anastomose bilio-digestive sur la voie biliaire principale par l'intermédiaire d'une anse
grêle</t>
  </si>
  <si>
    <t>MGE000112</t>
  </si>
  <si>
    <t>Anastomose bilio-digestive directe sur la voie biliaire principale</t>
  </si>
  <si>
    <t>MGE000120</t>
  </si>
  <si>
    <t xml:space="preserve"> - Chirurgie transduodénale de la papille et de l'ampoule de water</t>
  </si>
  <si>
    <t>MGE000130</t>
  </si>
  <si>
    <t xml:space="preserve"> - Drainage d'un abcès du foie</t>
  </si>
  <si>
    <t>MGE000140</t>
  </si>
  <si>
    <t xml:space="preserve"> - Traitement par laparotomie de kyste hydatique du foie</t>
  </si>
  <si>
    <t>MGE000170</t>
  </si>
  <si>
    <t xml:space="preserve"> - Traitement des lésions étendues, complexes ou multiples du foie nécessitant une thoracophrénolaparotomie</t>
  </si>
  <si>
    <t>MGE000180</t>
  </si>
  <si>
    <t xml:space="preserve"> - Résection segmentaire du foie</t>
  </si>
  <si>
    <t>MGE000190</t>
  </si>
  <si>
    <t xml:space="preserve"> - Hépatectomie réglée</t>
  </si>
  <si>
    <t>MGE000200</t>
  </si>
  <si>
    <t xml:space="preserve"> - Traitement des lésions localisées, enkystées ou fistulisées du pancréas</t>
  </si>
  <si>
    <t>MGE000210</t>
  </si>
  <si>
    <t xml:space="preserve"> - Majoration pour injection peropératoire dans les canaux excréteurs d'un produit de contraste pour prise de clichés avec ou sans manométrie</t>
  </si>
  <si>
    <t>MGE000220</t>
  </si>
  <si>
    <t xml:space="preserve"> - Injection post-opératoire dans les canaux excréteurs d'un produit de contraste pour prise de clichés avec manométrie</t>
  </si>
  <si>
    <t>MGE000230</t>
  </si>
  <si>
    <t xml:space="preserve"> - Toute anastomose chirurgicale entre le système porte et le système cave (y compris l'injection pour la splénoportographie et la prise de pression pendant l'intervention)</t>
  </si>
  <si>
    <t>MGE000280</t>
  </si>
  <si>
    <t xml:space="preserve"> - Duodéno-pancréatectomie (y compris les anastomoses viscérales nécessaires)</t>
  </si>
  <si>
    <t>MGF000010</t>
  </si>
  <si>
    <t xml:space="preserve"> - Ponction biopsie de la rate</t>
  </si>
  <si>
    <t>CHAPITRE V        RATE,     SURRENALES</t>
  </si>
  <si>
    <t>MGF000020</t>
  </si>
  <si>
    <t xml:space="preserve"> - Traitement chirurgical des lésions de la rate</t>
  </si>
  <si>
    <t>MGF000030</t>
  </si>
  <si>
    <t xml:space="preserve"> - Surrénalectomie avec ou sans résection nerveuse avec ou sans décapsulation rénale, en dehors de la néphrectomie</t>
  </si>
  <si>
    <t>MGF000031</t>
  </si>
  <si>
    <t>Rectoscopie ou Rectosigmoïdoscopie Simple</t>
  </si>
  <si>
    <t>CHAPITRE VI       RECTUM  ET  ANUS</t>
  </si>
  <si>
    <t>MGF000032</t>
  </si>
  <si>
    <t>Rectoscopie ou Rectosigmoïdoscopie Avec Biopsie</t>
  </si>
  <si>
    <t>MGG000030</t>
  </si>
  <si>
    <t xml:space="preserve"> - Rectosigmoïdocolofibroscopie jusqu'à l'angle gauche ou jusqu'à l'angle droit, avec ou
sans biopsie(s)</t>
  </si>
  <si>
    <t>MGG000040</t>
  </si>
  <si>
    <t xml:space="preserve"> - Rectosigmoïdocolofibroscopie jusqu'à l'angle gauche ou jusqu'à l'angle droit, avec ou
sans biopsie(s), avec ablation d'un ou plusieurs polypes</t>
  </si>
  <si>
    <t>MGG000041</t>
  </si>
  <si>
    <t>Rectosigmoïdocolofibroscopie totale, au-delà de l'angle droit, avec ou sans biopsie(s)</t>
  </si>
  <si>
    <t>MGG000042</t>
  </si>
  <si>
    <t>Rectosigmoïdocolofibroscopie totale, au-delà de l'angle droit, avec ou sans biopsie(s), avec ablation d'un ou plusieurs polype(s)</t>
  </si>
  <si>
    <t>MGG000043</t>
  </si>
  <si>
    <t>Aspiration continue et rééquilibration hydro-électrolytique concomitante pour occlusion intestinale suivie ou non d'intervention, par jour</t>
  </si>
  <si>
    <t>MGG000044</t>
  </si>
  <si>
    <t>Stomie</t>
  </si>
  <si>
    <t>MGG000090</t>
  </si>
  <si>
    <t xml:space="preserve"> - Biopsie musculaire du rectum, rectotomie</t>
  </si>
  <si>
    <t>MGG000100</t>
  </si>
  <si>
    <t>Traitement des anomalies congénitales de l'abouchement rectal Par la voie basse</t>
  </si>
  <si>
    <t>MGG000110</t>
  </si>
  <si>
    <t>Traitement des anomalies congénitales de l'abouchement rectal Par la voie haute ou combinée</t>
  </si>
  <si>
    <t>MGG000120</t>
  </si>
  <si>
    <t xml:space="preserve"> - Résection d'un prolapsus rectal</t>
  </si>
  <si>
    <t>MGG000130</t>
  </si>
  <si>
    <t xml:space="preserve"> - Traitement des prolapsus rectaux par voie haute et basse</t>
  </si>
  <si>
    <t>MGG000131</t>
  </si>
  <si>
    <t>Résection du rectum par voie périnéale ou sacrée</t>
  </si>
  <si>
    <t>MGG000140</t>
  </si>
  <si>
    <t xml:space="preserve"> - Traitement chirurgical du mégacolon par résection colique avec abaissement du bout proximal par voie périnéale ou transanale</t>
  </si>
  <si>
    <t>MGG000150</t>
  </si>
  <si>
    <t>Amputation ou résection du rectum Par voie abdominale périnéale ou sacrée. Cette cotation comprend, le cas échéant, l'ablation des mésos et des relais ganglionnaires.</t>
  </si>
  <si>
    <t>MGG000160</t>
  </si>
  <si>
    <t>Amputation ou résection du rectum Par voies associées. Cette cotation comprend, le cas échéant, l'ablation des mésos et des relais ganglionnaires.</t>
  </si>
  <si>
    <t>MGG000170</t>
  </si>
  <si>
    <t xml:space="preserve"> - Rétablissement de la continuité après une intervention antérieure ayant comporté une résection recto-colique large</t>
  </si>
  <si>
    <t>MGG000180</t>
  </si>
  <si>
    <t xml:space="preserve"> - Traitement par voie basse des lésions traumatiques de l'anus ou du rectum, extraction de corps étranger nécessitant une anesthésie</t>
  </si>
  <si>
    <t>MGG000190</t>
  </si>
  <si>
    <t xml:space="preserve"> - Traitement des lésions traumatiques complexes du périnée (qui dépasse l'anus)</t>
  </si>
  <si>
    <t>MGG000200</t>
  </si>
  <si>
    <t xml:space="preserve"> - Reconstitution du sphincter anal par plastie musculaire, en cas d'incontinence ou d'insuffisance</t>
  </si>
  <si>
    <t>MGG000210</t>
  </si>
  <si>
    <t xml:space="preserve"> - Sphinctéroplastie avec anoplastie muqueuse</t>
  </si>
  <si>
    <t>MGG000220</t>
  </si>
  <si>
    <t xml:space="preserve"> - Traitement par laparotomie des tumeurs bénignes du rectum ou du sigmoïde</t>
  </si>
  <si>
    <t>MGG000230</t>
  </si>
  <si>
    <t>Ablation des tumeurs bénignes du canal anal sous endoscopie</t>
  </si>
  <si>
    <t>MGG000240</t>
  </si>
  <si>
    <t>Ablation d'une tumeur bénigne du rectum proprement dit sous endoscopie</t>
  </si>
  <si>
    <t>MGG000250</t>
  </si>
  <si>
    <t xml:space="preserve">Ablation par électrocoagulation de la papillomatose du canal anal et de la marge de l'anus sous endoscopie </t>
  </si>
  <si>
    <t>MGG000260</t>
  </si>
  <si>
    <t>Ablation d'une tumeur bénigne du rectum par électrocoagulation sous endoscopie</t>
  </si>
  <si>
    <t>MGG000270</t>
  </si>
  <si>
    <t xml:space="preserve">Ablation d'une tumeur bénigne du sigmoïde sous endoscopie </t>
  </si>
  <si>
    <t>MGG000280</t>
  </si>
  <si>
    <t xml:space="preserve"> - Mise à plat des abcès et fistules intra-sphinctériens</t>
  </si>
  <si>
    <t>Mise à plat des abcès et fistules intra-sphinctériens</t>
  </si>
  <si>
    <t>MGG000290</t>
  </si>
  <si>
    <t xml:space="preserve"> - Traitement des abcès et fistules à trajet simple (opératoire ou par traction continue sur fil)</t>
  </si>
  <si>
    <t>Traitement des abcès et fistules à trajet simple (opératoire ou par traction continue sur fil)</t>
  </si>
  <si>
    <t>MGG000300</t>
  </si>
  <si>
    <t xml:space="preserve"> - Traitement des abcès et fistules extra-sphinctériens à trajet multiramifié (opératoire ou par traction continue sur fil)</t>
  </si>
  <si>
    <t>Traitement des abcès et fistules extra-sphinctériens à trajet multiramifié (opératoire ou par traction continue sur fil)</t>
  </si>
  <si>
    <t>MGG000310</t>
  </si>
  <si>
    <t xml:space="preserve"> - Traitement des hémorroïdes par excision</t>
  </si>
  <si>
    <t>MGG000330</t>
  </si>
  <si>
    <t xml:space="preserve"> - Traitement des hémorroïdes circulaires par résection sous-muqueuse (type Milligan-Morgan)</t>
  </si>
  <si>
    <t>MGG000331</t>
  </si>
  <si>
    <t xml:space="preserve"> - Traitement des Hémorroïdes par ligature élastique (maximum 5 séances), par séances</t>
  </si>
  <si>
    <t>MGG000332</t>
  </si>
  <si>
    <t xml:space="preserve"> - Traitement des hémorroïdes par cryo-thérapie (quelque soit le nombre de séances)</t>
  </si>
  <si>
    <t>MGG000333</t>
  </si>
  <si>
    <t xml:space="preserve"> - Traitement de la Fissure Anale</t>
  </si>
  <si>
    <t>MGG000334</t>
  </si>
  <si>
    <t xml:space="preserve"> - Traitement Fissures analesPar injections sclérosante</t>
  </si>
  <si>
    <t>MGG000380</t>
  </si>
  <si>
    <t xml:space="preserve"> - Traitement de la fissure anale : excision par électrocoagulation</t>
  </si>
  <si>
    <t>MGG000390</t>
  </si>
  <si>
    <t xml:space="preserve"> - Traitement de la fissure anale par dilatation anale</t>
  </si>
  <si>
    <t>MHB000010</t>
  </si>
  <si>
    <t>Cystoscopie ou urétrocystoscopie d'exploration ou de contrôle Chez la femme</t>
  </si>
  <si>
    <t>TITRE VIII     APPAREIL URINAIRE</t>
  </si>
  <si>
    <t>CHAPITRE I         ENDOSCOPIE</t>
  </si>
  <si>
    <t>MHB000020</t>
  </si>
  <si>
    <t>Cystoscopie ou urétrocystoscopie d'exploration ou de contrôle Chez l'homme et l'enfant</t>
  </si>
  <si>
    <t>MHB000030</t>
  </si>
  <si>
    <t>Mise en Place d'une sonde urétrale pour invaginaion ou drainage unilatéral Chez la femme</t>
  </si>
  <si>
    <t>MHB000040</t>
  </si>
  <si>
    <t>Mise en Place d'une sonde urétrale pour invaginaion ou drainage unilatéral Chez l'homme et l'enfant</t>
  </si>
  <si>
    <t>MHB000050</t>
  </si>
  <si>
    <t>Mise en Place d'une sonde urétrale pour invaginaion ou drainage Bilatéral Chez la femme</t>
  </si>
  <si>
    <t>MHB000060</t>
  </si>
  <si>
    <t>Mise en Place d'une sonde urétrale pour invaginaion ou drainage bilatéral Chez l'homme et l'enfant</t>
  </si>
  <si>
    <t>MHB000061</t>
  </si>
  <si>
    <t>Intervention sous endoscopie Chez la femme</t>
  </si>
  <si>
    <t>MHB000062</t>
  </si>
  <si>
    <t>Intervention sous endoscopie Chez l'homme et l'enfant</t>
  </si>
  <si>
    <t>MHB000070</t>
  </si>
  <si>
    <t>Ablation de tuteur endo-urétéral double crosse Chez la femme</t>
  </si>
  <si>
    <t>MHB000080</t>
  </si>
  <si>
    <t>Ablation de tuteur endo-urétéral double crosse Chez l'homme et l'enfant</t>
  </si>
  <si>
    <t>MHB000090</t>
  </si>
  <si>
    <t>Electrocoagulation endoscopique pour tumeurs vésicales La première séance chez la femme</t>
  </si>
  <si>
    <t>MHB000100</t>
  </si>
  <si>
    <t>Electrocoagulation endoscopique pour tumeurs vésicales La première séance chez l'homme et l'enfant</t>
  </si>
  <si>
    <t>MHB000110</t>
  </si>
  <si>
    <t>Electrocoagulation endoscopique pour tumeurs vésicales Les séances suivantes (maximum trois dans les douze mois) chez la femme</t>
  </si>
  <si>
    <t>MHB000120</t>
  </si>
  <si>
    <t>Electrocoagulation endoscopique pour tumeurs vésicales Les séances suivantes (maximum trois dans les douze mois) chez l'homme et l'enfant</t>
  </si>
  <si>
    <t>MHB000130</t>
  </si>
  <si>
    <t xml:space="preserve"> - Résection endoscopique de tumeurs vésicales avec examen anatomopathologique (en cas de nouvelle intervention dans les douze mois, qui suivent une électrocoagulation endoscopique)</t>
  </si>
  <si>
    <t>MHB000140</t>
  </si>
  <si>
    <t xml:space="preserve"> - Résection endoscopique du col vésical, d'un adénome périurétral ou d'un néoplasme prostatique (ligature éventuelle des canaux déférents comprise)</t>
  </si>
  <si>
    <t>MHB000141</t>
  </si>
  <si>
    <t>Extraction des calculs de l'uretère par la voie naturelle à l'aide d'un urétéro-néphroscope</t>
  </si>
  <si>
    <t>MHB000142</t>
  </si>
  <si>
    <t>Extraction des calculs des bassinets et calices par la voie naturelle à l'aide d'un urétéro-néphroscope</t>
  </si>
  <si>
    <t>MHB000143</t>
  </si>
  <si>
    <t>Cystométrie sous perfusion avec enregistrement graphique, enregistrement des
courbes de pression dans le haut appareil avec protocole et tracés</t>
  </si>
  <si>
    <t>MHC000010</t>
  </si>
  <si>
    <t xml:space="preserve"> - Surveillance d'une séance d'hémodialyse itérative par un médecin présent en permanence</t>
  </si>
  <si>
    <t>CHAPITRE II        ACTES EN RAPPORT AVEC L'HEMODIALYSE</t>
  </si>
  <si>
    <t>MHC000011</t>
  </si>
  <si>
    <t xml:space="preserve"> - Surveillance d'une séance d'hémodialyse pour insuffisance rénale aiguë, Pendant les 15 premiers jours </t>
  </si>
  <si>
    <t>MHC000012</t>
  </si>
  <si>
    <t xml:space="preserve"> - Surveillance d'une séance d'hémodialyse pour insuffisance rénale aiguë, Au-delà de 15 Jours</t>
  </si>
  <si>
    <t>MHC000030</t>
  </si>
  <si>
    <t xml:space="preserve"> - Création d'une fistule artério-veineuse par anastomose directe</t>
  </si>
  <si>
    <t>MHC000040</t>
  </si>
  <si>
    <t xml:space="preserve"> - Création d'une fistule artério-veineuse avec interposition d'un greffon (prélèvement du greffon compris) ou prothèse</t>
  </si>
  <si>
    <t>MHC000041</t>
  </si>
  <si>
    <t>Mise en place de deux canules pour fistule artérioveineuse, repose d'une ou deux canules</t>
  </si>
  <si>
    <t>MHC000050</t>
  </si>
  <si>
    <t xml:space="preserve"> - Pose de cathéter double à port prolongé avec tunnelisation</t>
  </si>
  <si>
    <t>MHC000051</t>
  </si>
  <si>
    <t>Désobstruction simple D'une fistule en dehors de la séance de dialyse</t>
  </si>
  <si>
    <t>MHC000052</t>
  </si>
  <si>
    <t>Désobstruction d'une fistule en dehors de la séance de dialyse, Avec utilisation de la sonde de Fogarty</t>
  </si>
  <si>
    <t>MHD000010</t>
  </si>
  <si>
    <t xml:space="preserve"> - Ponction exploratrice de kystes du rein, du bassinet, biopsie rénale, par voie percutanée</t>
  </si>
  <si>
    <t>CHAPITRE III        REINS</t>
  </si>
  <si>
    <t>MHD000020</t>
  </si>
  <si>
    <t xml:space="preserve"> - Lombotomie exploratrice</t>
  </si>
  <si>
    <t>MHD000030</t>
  </si>
  <si>
    <t xml:space="preserve"> - Incision et drainage d'un phlegmon péri-néphrétique</t>
  </si>
  <si>
    <t>MHD000040</t>
  </si>
  <si>
    <t xml:space="preserve"> - Néphropexie, ou biopsie rénale par lombotomie, ou décapsulation</t>
  </si>
  <si>
    <t>MHD000041</t>
  </si>
  <si>
    <t>Traitement opératoire de l'éventration lombaire</t>
  </si>
  <si>
    <t>MHD000050</t>
  </si>
  <si>
    <t>Transplantation d'un Rein Donneur vivant</t>
  </si>
  <si>
    <t>MHD000060</t>
  </si>
  <si>
    <t>Transplantation d'un Rein de cadavre</t>
  </si>
  <si>
    <t>MHD000070</t>
  </si>
  <si>
    <t xml:space="preserve"> - Néphrectomie</t>
  </si>
  <si>
    <t>MHD000080</t>
  </si>
  <si>
    <t xml:space="preserve"> - Néphrectomie partielle, secondaire ou élargie</t>
  </si>
  <si>
    <t>MHD000090</t>
  </si>
  <si>
    <t xml:space="preserve"> - Néphrectomie par voie thoraco-phréno-abdominale ou néphro-urétérectomie totale</t>
  </si>
  <si>
    <t>MHD000100</t>
  </si>
  <si>
    <t xml:space="preserve"> - Néphrostomie pyélotomie avec ou sans néphrostomie, traitement conservateur des kystes du rein</t>
  </si>
  <si>
    <t>MHD000110</t>
  </si>
  <si>
    <t xml:space="preserve"> - Pyélotomie itérative, ou opératoire plastique sur le bassinet et la jonction pyélo-urétérale, avec ou sans néphrostomie</t>
  </si>
  <si>
    <t>MHD000120</t>
  </si>
  <si>
    <t xml:space="preserve"> - Néphrolithotomie avec ou sans néphrostomie</t>
  </si>
  <si>
    <t>MHD000130</t>
  </si>
  <si>
    <t>Intervention itérative pour Néphrolithotomie avec ou sans néphrostomie, en supplément</t>
  </si>
  <si>
    <t>MHD000150</t>
  </si>
  <si>
    <t xml:space="preserve"> - Section de l'isthme d'un rein en fer à cheval, avec ou sans néphrectomie</t>
  </si>
  <si>
    <t>MHD000160</t>
  </si>
  <si>
    <t xml:space="preserve"> - Injection per-opératoire dans les voies excrétrices d'un produit de constraste pour prise de clichés, en supplément</t>
  </si>
  <si>
    <t>MHE000010</t>
  </si>
  <si>
    <t xml:space="preserve"> - Urétérotomie lombaire, urétérolyse</t>
  </si>
  <si>
    <t>CHAPITRE IV       URETERE</t>
  </si>
  <si>
    <t>MHE000020</t>
  </si>
  <si>
    <t xml:space="preserve"> - Urétérostomie cutanée</t>
  </si>
  <si>
    <t>MHE000030</t>
  </si>
  <si>
    <t xml:space="preserve"> - Urétérotomie pelvienne, urétérectomie secondaire totale</t>
  </si>
  <si>
    <t>MHE000040</t>
  </si>
  <si>
    <t xml:space="preserve"> - Urétéro-lithotomie itérative, en supplément</t>
  </si>
  <si>
    <t>MHE000050</t>
  </si>
  <si>
    <t xml:space="preserve"> - Abouchement d'un uretère dans l'intestin en place</t>
  </si>
  <si>
    <t>MHE000060</t>
  </si>
  <si>
    <t xml:space="preserve"> - Urétérorraphie termino-terminale, cure d'une fistule cutanée de l'uretère</t>
  </si>
  <si>
    <t>MHE000070</t>
  </si>
  <si>
    <t xml:space="preserve"> - Urétérocystonéostomie avec ou sans plastie anti-reflux, implantation urétérale par lambeau vésical pédiculé et tubulé</t>
  </si>
  <si>
    <t>MHE000080</t>
  </si>
  <si>
    <t xml:space="preserve"> - Urétérostomie cutanée transintestinale</t>
  </si>
  <si>
    <t>MHE000090</t>
  </si>
  <si>
    <t xml:space="preserve"> - Réalisation d'un dispositif anti-reflux vésico-urétéral</t>
  </si>
  <si>
    <t>MHF000010</t>
  </si>
  <si>
    <t xml:space="preserve"> - Cathétérisme pour rétention d'urine</t>
  </si>
  <si>
    <t>CHAPITRE V        VESSIE</t>
  </si>
  <si>
    <t>MHF000020</t>
  </si>
  <si>
    <t xml:space="preserve"> - Pose de sonde vésicale à demeure</t>
  </si>
  <si>
    <t>MHF000030</t>
  </si>
  <si>
    <t xml:space="preserve"> - Changement de sonde à demeure (type cystostomie)</t>
  </si>
  <si>
    <t>MHF000040</t>
  </si>
  <si>
    <t xml:space="preserve"> - Ponction sus-pubienne pour cystographie</t>
  </si>
  <si>
    <t>MHF000050</t>
  </si>
  <si>
    <t xml:space="preserve"> - Cystotomie, cystostomie sus-pubienne, lithotritie</t>
  </si>
  <si>
    <t>MHF000060</t>
  </si>
  <si>
    <t xml:space="preserve"> - Taille avec exérèse ou électrocoagulation d'une tumeur vésicale pédiculée</t>
  </si>
  <si>
    <t>MHF000070</t>
  </si>
  <si>
    <t xml:space="preserve"> - Exérèse par cystectomie partielle d'une tumeur vésicale, avec examen anatomo-pathologique</t>
  </si>
  <si>
    <t>MHF000080</t>
  </si>
  <si>
    <t>Cystectomie totale Avec abouchement des uretères à la peau</t>
  </si>
  <si>
    <t>MHF000090</t>
  </si>
  <si>
    <t>Cystectomie totale Avec utétérostomie cutanée transintestinale</t>
  </si>
  <si>
    <t>MHF000100</t>
  </si>
  <si>
    <t>Cystectomie totale Avec remplacement par greffon intestinal</t>
  </si>
  <si>
    <t>MHF000110</t>
  </si>
  <si>
    <t xml:space="preserve"> - Exérèse des diverticules vésicaux avec ou sans résection du col</t>
  </si>
  <si>
    <t>MHF000120</t>
  </si>
  <si>
    <t xml:space="preserve"> - Cure opératoire des fistules vésico-vaginales ou vésico-utérines ou vésico-rectales, quelles que soient leur taille et la technique</t>
  </si>
  <si>
    <t>MHF000130</t>
  </si>
  <si>
    <t xml:space="preserve"> - Intervention pour récidive, en supplément</t>
  </si>
  <si>
    <t>MHF000140</t>
  </si>
  <si>
    <t xml:space="preserve"> - Fermeture de fistule vésico-cutanée</t>
  </si>
  <si>
    <t>MHF000150</t>
  </si>
  <si>
    <t xml:space="preserve"> - Résection isolée du col à vessie ouverte avec ou sans ligature des canaux déférents</t>
  </si>
  <si>
    <t>MHF000160</t>
  </si>
  <si>
    <t>Chirurgie de l'exstrophie vésicale, Ablation simple de la plaque</t>
  </si>
  <si>
    <t>MHF000170</t>
  </si>
  <si>
    <t>Reconstitution simple de la vessie</t>
  </si>
  <si>
    <t>MHF000180</t>
  </si>
  <si>
    <t>Reconstitution en un temps de la vessie et de l'uretère avec dispositif anti-reflux et ostéotomie iliaque</t>
  </si>
  <si>
    <t>MHF000190</t>
  </si>
  <si>
    <t xml:space="preserve">Retouche ultérieure d'une Ostéotomie illiaque </t>
  </si>
  <si>
    <t>MHF000200</t>
  </si>
  <si>
    <t xml:space="preserve"> - Traitement chirurgical de l'incontinence chez la femme ou chez l'homme quelle que soit la technique</t>
  </si>
  <si>
    <t>MHF000210</t>
  </si>
  <si>
    <t xml:space="preserve"> - Entéro-cystoplastie ou urétéro-cystoplastie</t>
  </si>
  <si>
    <t>MHF000220</t>
  </si>
  <si>
    <t xml:space="preserve"> - Taille vésicale pour curiethérapie (curiethérapie non comprise)</t>
  </si>
  <si>
    <t>MHG000010</t>
  </si>
  <si>
    <t xml:space="preserve"> - Injection de produit de contraste pour urétro-cystographie retrograde</t>
  </si>
  <si>
    <t>CHAPITRE VI        URETRE</t>
  </si>
  <si>
    <t>MHG000020</t>
  </si>
  <si>
    <t xml:space="preserve"> - Dilatation de l'urètre pour rétrécissement de toute origine, chaque séance</t>
  </si>
  <si>
    <t>MHG000030</t>
  </si>
  <si>
    <t xml:space="preserve"> - Méatostomie</t>
  </si>
  <si>
    <t>MHG000040</t>
  </si>
  <si>
    <t xml:space="preserve"> - Urétrotomie interne</t>
  </si>
  <si>
    <t>MHG000050</t>
  </si>
  <si>
    <t xml:space="preserve"> - Urétrotomie externe ou urétrostomie</t>
  </si>
  <si>
    <t>MHG000060</t>
  </si>
  <si>
    <t xml:space="preserve"> - Section à ciel ouvert ou par voie endoscopique de valvules congénitales de l'urètre postérieur, urétrotomie externe avec mise à plat d'un rétrécissement</t>
  </si>
  <si>
    <t>MHG000070</t>
  </si>
  <si>
    <t xml:space="preserve"> - Traitement opératoire du phlegmon péri-urétral diffus gangréneux (infiltration d'urine)</t>
  </si>
  <si>
    <t>MHG000080</t>
  </si>
  <si>
    <t xml:space="preserve"> - Cure de fistule périnéale avec ou sans urétrectomie (déviation comprise)</t>
  </si>
  <si>
    <t>MHG000090</t>
  </si>
  <si>
    <t xml:space="preserve"> - Temps périnéal du traitement chirurgical des fistules urétrorectales acquises</t>
  </si>
  <si>
    <t>MHG000100</t>
  </si>
  <si>
    <t xml:space="preserve"> - Reconstitution de l'urètre (ensemble du traitement)</t>
  </si>
  <si>
    <t>MHG000101</t>
  </si>
  <si>
    <t>Anesthésie reconstruction uretère, 1er Temps</t>
  </si>
  <si>
    <t>MHG000102</t>
  </si>
  <si>
    <t>Anesthésie reconstruction uretère,  Les autres</t>
  </si>
  <si>
    <t>MHG000110</t>
  </si>
  <si>
    <t xml:space="preserve"> - Cure chirurgigale d'un kyste, diverticule ou abcés sous urétral</t>
  </si>
  <si>
    <t>MIB000010</t>
  </si>
  <si>
    <t xml:space="preserve"> - Opération d'ordre thérapeutique pour phimosis après le premier mois</t>
  </si>
  <si>
    <t>TITRE IX     ACTES PORTANT SUR L'APPAREIL GENITAL MASCULIN</t>
  </si>
  <si>
    <t>CHAPITRE I         VERGE</t>
  </si>
  <si>
    <t>MIB000020</t>
  </si>
  <si>
    <t xml:space="preserve"> - Réduction sanglante du paraphimosis</t>
  </si>
  <si>
    <t>MIB000030</t>
  </si>
  <si>
    <t xml:space="preserve"> - Section ou plastie chirurgicale du frein de la verge</t>
  </si>
  <si>
    <t>MIB000040</t>
  </si>
  <si>
    <t xml:space="preserve"> - Traitement chirurgical du priapisme</t>
  </si>
  <si>
    <t>MIB000050</t>
  </si>
  <si>
    <t xml:space="preserve">Electrocoagulation de papillomes genitaux externes, du gland et du meat </t>
  </si>
  <si>
    <t>MIB000060</t>
  </si>
  <si>
    <t>Electrocoagulation de papillomes genitaux externes, du gland et du meat multiples</t>
  </si>
  <si>
    <t>MIB000070</t>
  </si>
  <si>
    <t xml:space="preserve"> - Traitement de l'hypospadias balanique</t>
  </si>
  <si>
    <t>MIB000080</t>
  </si>
  <si>
    <t xml:space="preserve"> - Traitement de l'hypospadias balanique : chaque retouche ultérieure</t>
  </si>
  <si>
    <t>MIB000090</t>
  </si>
  <si>
    <t xml:space="preserve"> - Traitement de l'hypospadias périnéal ou pénien</t>
  </si>
  <si>
    <t>MIB000100</t>
  </si>
  <si>
    <t xml:space="preserve"> - Traitement de l'hypospadias périnéal ou pénien : chaque retouche ultérieure</t>
  </si>
  <si>
    <t>MIB000110</t>
  </si>
  <si>
    <t xml:space="preserve"> - Traitement de l'épispadias</t>
  </si>
  <si>
    <t>MIB000120</t>
  </si>
  <si>
    <t xml:space="preserve"> - Traitement de l'épispadias : chaque retouche ultérieure</t>
  </si>
  <si>
    <t>MIB000130</t>
  </si>
  <si>
    <t xml:space="preserve"> - Amputation partielle de la verge</t>
  </si>
  <si>
    <t>MIB000140</t>
  </si>
  <si>
    <t xml:space="preserve"> - Amputation totale de la verge avec évidement ganglionnaire uni ou bilatéral</t>
  </si>
  <si>
    <t>MIB000150</t>
  </si>
  <si>
    <t xml:space="preserve"> - Circoncision</t>
  </si>
  <si>
    <t>MIC000010</t>
  </si>
  <si>
    <t xml:space="preserve"> - Ponction biopsie de la prostate</t>
  </si>
  <si>
    <t>CHAPITRE II         PROSTATE ET VESICULES SEMINALES</t>
  </si>
  <si>
    <t>MIC000020</t>
  </si>
  <si>
    <t xml:space="preserve"> - Incision d'un abcès de la prostate par voie périnéale</t>
  </si>
  <si>
    <t>MIC000030</t>
  </si>
  <si>
    <t xml:space="preserve"> - Prostactectomie pour adénome en un seul temps, quel que soit le mode opératoire (ligature éventuelle des déférents comprise)</t>
  </si>
  <si>
    <t>MIC000040</t>
  </si>
  <si>
    <t xml:space="preserve"> - Prostactectomie suivant une cystostomie, ligature éventuelle des déférents comprise</t>
  </si>
  <si>
    <t>MIC000050</t>
  </si>
  <si>
    <t xml:space="preserve"> - Prostactectomie pour cancer (ligature éventuelle des déférents comprise)</t>
  </si>
  <si>
    <t>MIC000060</t>
  </si>
  <si>
    <t xml:space="preserve"> - Ablation des vésicules séminales chez l'adulte</t>
  </si>
  <si>
    <t>MID000020</t>
  </si>
  <si>
    <t xml:space="preserve"> - Chirurgie isolée des deux canaux déférents par Ligature, section, résection, cathétérisme</t>
  </si>
  <si>
    <t>CHAPITRE III        BOURSES</t>
  </si>
  <si>
    <t>MID000030</t>
  </si>
  <si>
    <t xml:space="preserve"> - Chirurgie isolée des deux canaux déférents avec Biopsie testiculaire</t>
  </si>
  <si>
    <t>MID000040</t>
  </si>
  <si>
    <t xml:space="preserve"> - Castration avec ablation des relais lympho-ganglionnaires abdominaux du testicule</t>
  </si>
  <si>
    <t>MID000050</t>
  </si>
  <si>
    <t xml:space="preserve"> - Cure opératoire du kyste du cordon ou de l'hydrocèle</t>
  </si>
  <si>
    <t>MID000060</t>
  </si>
  <si>
    <t xml:space="preserve"> - Cure opératoire de la torsion du testicule ou de ses annexes, castration, orchidectomie ou épididymectomie unilatérale</t>
  </si>
  <si>
    <t>MID000070</t>
  </si>
  <si>
    <t xml:space="preserve"> - Cure opératoire de l'ectopie testiculaire ou du varicocèle (cure éventuelle de la hernie comprise)</t>
  </si>
  <si>
    <t>MID000080</t>
  </si>
  <si>
    <t xml:space="preserve"> - Intervention plastique unilatérale pour stérilité, portant sur l'épididyme, le déférent ou les deux, quelle que soit la technique</t>
  </si>
  <si>
    <t>MJB010010</t>
  </si>
  <si>
    <t xml:space="preserve"> - Prélèvement gynécologique à différents niveaux qu'el qu'en soit le nombre ( frottis cervico-vaginal et prélèvement vaginal)</t>
  </si>
  <si>
    <t>TITRE X     ACTES PORTANT SUR L'APPAREIL GENITAL FEMININ</t>
  </si>
  <si>
    <t>CHAPITRE I         EN DEHORS DE LA GROSSESSE</t>
  </si>
  <si>
    <t>Article 1 : Intervention par voie basse</t>
  </si>
  <si>
    <t>MJB010020</t>
  </si>
  <si>
    <t xml:space="preserve"> - Ponction transvaginale du Douglas</t>
  </si>
  <si>
    <t>MJB010030</t>
  </si>
  <si>
    <t xml:space="preserve"> - Insufflation tubaire, injection intra-utérine d'un produit de contraste ou d'une substance médicamenteuse</t>
  </si>
  <si>
    <t>MJB010050</t>
  </si>
  <si>
    <t xml:space="preserve"> - Colposcopie avec ou sans prélèvement pour examen histologique</t>
  </si>
  <si>
    <t>MJB010070</t>
  </si>
  <si>
    <t xml:space="preserve"> - Chirurgie des lésions bénignes de l'hymen et de la vulve</t>
  </si>
  <si>
    <t>MJB010080</t>
  </si>
  <si>
    <t xml:space="preserve"> - Traitement des dysplasies du col utérin par vaporisation simple au laser ou électrocoagulation</t>
  </si>
  <si>
    <t>MJB010090</t>
  </si>
  <si>
    <t xml:space="preserve"> - Traitement des affections, anomalies ou tumeurs bénignes du vagin, de l'utérus ou du col, du cul de sac de Douglas, intervention intra -utérine diagnostique ou thérapeutique</t>
  </si>
  <si>
    <t>MJB010100</t>
  </si>
  <si>
    <t xml:space="preserve"> - Exérèse ou marsupialisation d'une bartholinite ou d'un kyste de la glande de Bartholin (unilatérale)</t>
  </si>
  <si>
    <t>MJB010110</t>
  </si>
  <si>
    <t xml:space="preserve"> - Amputation ou conisation du col</t>
  </si>
  <si>
    <t>MJB010120</t>
  </si>
  <si>
    <t xml:space="preserve"> - Opération  pour atrésie ou aplasie du vagin</t>
  </si>
  <si>
    <t>MJB010130</t>
  </si>
  <si>
    <t xml:space="preserve"> - Hystérectomie vaginale</t>
  </si>
  <si>
    <t>MJB010140</t>
  </si>
  <si>
    <t>Ablation pour cancer du clitoris, de la vulve ou du vagin Sans curage ganglionnaire</t>
  </si>
  <si>
    <t>MJB010150</t>
  </si>
  <si>
    <t>Ablation pour cancer du clitoris, de la vulve ou du vagin Avec curage ganglionnaire unilatéral</t>
  </si>
  <si>
    <t>MJB010160</t>
  </si>
  <si>
    <t>Ablation pour cancer du clitoris, de la vulve ou du vagin Avec curage ganglionnaire bilatéral</t>
  </si>
  <si>
    <t>MJB010170</t>
  </si>
  <si>
    <t>Toutes opérations pour prolapsus, portant sur le vagin, le périnée antérieur et
postérieur, l'urètre, les organes pelviens</t>
  </si>
  <si>
    <t>MJB010180</t>
  </si>
  <si>
    <t>Triple opération type Manchester</t>
  </si>
  <si>
    <t>MJB020010</t>
  </si>
  <si>
    <t xml:space="preserve"> - Traitement chirurgical de la grossesse extra-utérine, quelle que soit la technique</t>
  </si>
  <si>
    <t>Article 2 : Interventions par voie haute</t>
  </si>
  <si>
    <t>MJB020020</t>
  </si>
  <si>
    <t xml:space="preserve"> - Coelioscopie avec biopsie ou stérilisation tubaire</t>
  </si>
  <si>
    <t>MJB020030</t>
  </si>
  <si>
    <t xml:space="preserve"> - Toutes interventions par voie abdominale sur l'appareil génital féminin à l'exception de :</t>
  </si>
  <si>
    <t>MJB020040</t>
  </si>
  <si>
    <t>Opérations plastiques pour stérilité portant soit sur un utérus malformé, soit sur les annexes (implantations tubo-utérines, salpingoplasties, implantations ovario-tubaires, ovario-utérines), soit sur les deux dans la même intervention</t>
  </si>
  <si>
    <t>MJB020050</t>
  </si>
  <si>
    <t>Hystérectomie totale</t>
  </si>
  <si>
    <t>MJB020060</t>
  </si>
  <si>
    <t>Annexectomie uni ou bilatérale, quelle que soit la technique</t>
  </si>
  <si>
    <t>MJB020070</t>
  </si>
  <si>
    <t>Myomectomie (un ou plusieurs myomes), quelle que soit la technique</t>
  </si>
  <si>
    <t>MJB020080</t>
  </si>
  <si>
    <t>Hystérectomie élargie pour lésions malignes, y compris cellulo-adénectomie</t>
  </si>
  <si>
    <t>MJB020090</t>
  </si>
  <si>
    <t>Cellulo-adénectomie abdominale isolée</t>
  </si>
  <si>
    <t>MJB020100</t>
  </si>
  <si>
    <t>Colpo-Hystérectomie élargie avec cystectomie</t>
  </si>
  <si>
    <t>MJB020110</t>
  </si>
  <si>
    <t>Eviscération pelvienne totale élargie avec ou sans périnéectomie</t>
  </si>
  <si>
    <t>MJB030010</t>
  </si>
  <si>
    <t xml:space="preserve"> - Interventions pour prolapsus</t>
  </si>
  <si>
    <t>Article 3 : Interventions par voies haute et basse combinées</t>
  </si>
  <si>
    <t>MJB030020</t>
  </si>
  <si>
    <t xml:space="preserve"> - Interventions pour aplasie vaginale avec création d'un néovagin</t>
  </si>
  <si>
    <t>MJC010010</t>
  </si>
  <si>
    <t xml:space="preserve"> - Amnioscopie</t>
  </si>
  <si>
    <t>CHAPITRE II         ACTES LIES A LA GESTATION ET A L'ACCOUCHEMENT</t>
  </si>
  <si>
    <t>Article 1 : Investigations, actes éffectués pendant la grossesse</t>
  </si>
  <si>
    <t>MJC010030</t>
  </si>
  <si>
    <t xml:space="preserve"> - Cerclage du col</t>
  </si>
  <si>
    <t>MJC020010</t>
  </si>
  <si>
    <t xml:space="preserve"> - Surveillance et contrôle de l'évacuation spontanée d'un utérus gravide par voie basse (révision utéune) jusqu'au sixième mois (à partir de 181 jours, date de viabilité légale du foetus, il s'agit d'un accouchement prématuré qui est coté comme l'accouchement normal).</t>
  </si>
  <si>
    <t>Article 2 : Interruption de la grossesse , spontnée ( revision utérine)</t>
  </si>
  <si>
    <t>MJC020020</t>
  </si>
  <si>
    <t xml:space="preserve"> - Réduction embryonnaire sous échoguidage</t>
  </si>
  <si>
    <t>MJC020030</t>
  </si>
  <si>
    <t xml:space="preserve"> - Evacuation artificielle de l'utérus gravide au cours du 1er trimestre quelle que soit la méthode utilisée.</t>
  </si>
  <si>
    <t>MJC020040</t>
  </si>
  <si>
    <t xml:space="preserve"> - Evacuation artificielle de l'utérus gravide au cours du 2ème trimestre (pour rétention de f؟tus mort, fausse couche spontanée ou interruption thérapeutique de grossesse IMG) quelle que soit la méthode utilisée.</t>
  </si>
  <si>
    <t>MJC030001</t>
  </si>
  <si>
    <t xml:space="preserve"> - Accouchement d'un foetus unique effectué par une Sage Femme</t>
  </si>
  <si>
    <t>Article 3 : Accouchement et actes complémentaires</t>
  </si>
  <si>
    <t>forfait</t>
  </si>
  <si>
    <t>MJC030005</t>
  </si>
  <si>
    <t xml:space="preserve"> - Accouchement gémellaire effectué par une sage femme</t>
  </si>
  <si>
    <t>MJC030010</t>
  </si>
  <si>
    <t xml:space="preserve"> - Accouchement d'un foetus unique en présentation céphalique, effectué par un medecin et comportant les visites normales consécutives à l'accouchement</t>
  </si>
  <si>
    <t>MJC030020</t>
  </si>
  <si>
    <t xml:space="preserve"> - Accouchement gémellaire comportant les visites normales consécutives à l'accouchement</t>
  </si>
  <si>
    <t>MJC030050</t>
  </si>
  <si>
    <t xml:space="preserve"> - Césarienne suivie de myomectomie</t>
  </si>
  <si>
    <t>MJC040020</t>
  </si>
  <si>
    <t xml:space="preserve">Assistance pédiatrique avant la naissance, sur appel du praticien responsable de l'accouchement, pour une situation de risque néonatal, avec établissement d'un compte rendu </t>
  </si>
  <si>
    <t>Article 4 : Actes de néonatologie :</t>
  </si>
  <si>
    <t>Cs</t>
  </si>
  <si>
    <t>MJC040030</t>
  </si>
  <si>
    <t xml:space="preserve">Réanimation immédiate ou différée du nouveau-né en détresse vitale, comportant toute technique de ventilation, avec ou sans intubation, et les actes associés, avec établissement d'un compte rendu </t>
  </si>
  <si>
    <t>MJC040040</t>
  </si>
  <si>
    <t>Surveillance par 24 heures, en unité de néonatologie, d'un nouveau-né dont l'état nécessite gavage et/ou perfusion, oxygénation, contrôle et surveillance monitorée cardio-respiratoire, par un médecin susceptible d'intervenir à tout moment, avec un maximum de 15 jours.</t>
  </si>
  <si>
    <t>forf</t>
  </si>
  <si>
    <t>MJD000010</t>
  </si>
  <si>
    <t xml:space="preserve"> - Prélèvement de spermatozoîdes par ponction transcutané au niveau des testicules ou des voies génitales, sur un ou plusieurs sites aucours de la même séance, par séance</t>
  </si>
  <si>
    <t>CHAPITRE III         ACTES LIES A LA PROCREATION MEDICALEMENT ASSISTEE</t>
  </si>
  <si>
    <t>MJD000020</t>
  </si>
  <si>
    <t xml:space="preserve"> - Prélèvement chirurgical de spermatozoîdes au niveau des testicules ou des voies génitales, sur un ou plusieurs sites aucours de la même séance, par séance</t>
  </si>
  <si>
    <t>MJD000030</t>
  </si>
  <si>
    <t xml:space="preserve"> - Insémination artificielle quelle que soit la technique</t>
  </si>
  <si>
    <t>MJD000040</t>
  </si>
  <si>
    <t xml:space="preserve"> - Prélèvement d'ovocytes échoguidé sur un ou deux ovaires. Cette cotation inclut l'échoguidage.</t>
  </si>
  <si>
    <t>MJD000050</t>
  </si>
  <si>
    <t xml:space="preserve"> - Transfert d'embryons dans l'utérus</t>
  </si>
  <si>
    <t>MJE000010</t>
  </si>
  <si>
    <t xml:space="preserve"> - Amniocentèse</t>
  </si>
  <si>
    <t xml:space="preserve">CHAPITRE  IV        ACTES DE DIAGNOSTIC ANTENATAL </t>
  </si>
  <si>
    <t>MJE000020</t>
  </si>
  <si>
    <t xml:space="preserve"> - Biopsie de trophoblaste</t>
  </si>
  <si>
    <t>MJE000030</t>
  </si>
  <si>
    <t xml:space="preserve"> - Amnio infusion-Amnio drainage</t>
  </si>
  <si>
    <t>MJE000040</t>
  </si>
  <si>
    <t xml:space="preserve"> - Prélèvements f؟taux (quel que soit le nombre de prélèvements)</t>
  </si>
  <si>
    <t>MJE000050</t>
  </si>
  <si>
    <t xml:space="preserve"> - Transfusion ou exanguino transfusion in utéro,</t>
  </si>
  <si>
    <t>MJE000060</t>
  </si>
  <si>
    <t xml:space="preserve"> - Pose de cathéter f؟tal en vue de drainage, ou toute intervention pratiquée sur le f؟tus sous contrôle échographique</t>
  </si>
  <si>
    <t>MJE000061</t>
  </si>
  <si>
    <t xml:space="preserve">Rééducation d'un membre et de sa racine, quelles que soient la nature et la localisation de la pathologie traitée (la cotation est la même, que la rééducation porte sur l'ensemble du membre ou sur un segment de membre) </t>
  </si>
  <si>
    <t>TITRE XI     ACTES DE MEDECINE PHYSIQUE, REEDUCATION ET READAPTATION FONCTIONNELLE</t>
  </si>
  <si>
    <t>CHAPITRE II. - TRAITEMENTS INDIVIDUELS DE RÉÉDUCATION ET DE RÉADAPTATION FONCTIONNELLES</t>
  </si>
  <si>
    <t xml:space="preserve">Article1 Rééducation des conséquences des affections orthopédiques et rhumatologiques
</t>
  </si>
  <si>
    <t>E</t>
  </si>
  <si>
    <t>MJE000062</t>
  </si>
  <si>
    <t>Rééducation de tout ou partie de plusieurs membres, ou du tronc et d'un ou plusieurs membres</t>
  </si>
  <si>
    <t>MJE000064</t>
  </si>
  <si>
    <t>Rééducation et réadaptation, après amputation y compris l'adaptation à l'appareillage après amputation de tout ou partie d'un membre</t>
  </si>
  <si>
    <t>MJE000065</t>
  </si>
  <si>
    <t>Rééducation et réadaptation, après amputation y compris l'adaptation à l'appareillage après amputation de tout ou partie de plusieurs membres</t>
  </si>
  <si>
    <t>MJE000066</t>
  </si>
  <si>
    <t>Rééducation du rachis et/ou des ceintures quelles que soient la nature et la localisation de la pathologie traitée (la cotation. est la même quand la pathologie rachidienne s'accompagne d'une radiculalgie n'entrainant pas de deficit moteur)</t>
  </si>
  <si>
    <t>MJE000067</t>
  </si>
  <si>
    <t>Rééducation de l'enfant ou de l'adolescent pour déviation latérale ou sagittale du rachis</t>
  </si>
  <si>
    <t>MJE000068</t>
  </si>
  <si>
    <t>Rééducation de l'enfant ou de l'adolescent pour déviation latérale ou sagittale du rachis, pour atteinte localisée à un membre ou le tronc</t>
  </si>
  <si>
    <t>Article 2. - Rééducation des conséquences des affections rhumatismales inflammatoires.</t>
  </si>
  <si>
    <t>MJE000069</t>
  </si>
  <si>
    <t>Rééducation de l'enfant ou de l'adolescent pour déviation latérale ou sagittale du rachis, pour atteinte de plusieurs membres, ou du tronc et d'un ou plusieurs membres</t>
  </si>
  <si>
    <t>MJE000070</t>
  </si>
  <si>
    <t>Rééducation abdominale pré-opératoire ou post-opératoire</t>
  </si>
  <si>
    <t>Article 3 : Reeducation de la paroi abdominale</t>
  </si>
  <si>
    <t>MJE000071</t>
  </si>
  <si>
    <t>Rééducation abdominale du post-partum</t>
  </si>
  <si>
    <t>MJE000072</t>
  </si>
  <si>
    <t xml:space="preserve">Rééducation des atteintes périphériques radiculaires ou tronculaires localisées à un membre ou à la face </t>
  </si>
  <si>
    <t>Article 4. - Rééducation des conséquences d'affections neurologiques et musculaires.</t>
  </si>
  <si>
    <t>MJE000073</t>
  </si>
  <si>
    <t>Rééducation des atteintes périphériques radiculaires ou tronculaires intéressant plusieurs membres</t>
  </si>
  <si>
    <t>MJE000074</t>
  </si>
  <si>
    <t>Rééducation de l'hémiplégie</t>
  </si>
  <si>
    <t>MJE000075</t>
  </si>
  <si>
    <t>Rééducation de la paraplégie et de la tétraplégie</t>
  </si>
  <si>
    <t>MJE000076</t>
  </si>
  <si>
    <t>Rééducation des affections neurologiques stables ou évolutives des déficiences (commande musculaire, tonus, sensibilité, équilibre, coordination...) d'un membre et sa racine</t>
  </si>
  <si>
    <t>MJE000077</t>
  </si>
  <si>
    <t>Rééducation des affections neurologiques stables ou évolutives des déficiences (commande musculaire, tonus, sensibilité, équilibre, coordination...) de deux membres ou plus, ou d'un membre et à tout ou partie du tronc et de la
face</t>
  </si>
  <si>
    <t>MJE000078</t>
  </si>
  <si>
    <t>Rééducation des malades atteints de myopathie</t>
  </si>
  <si>
    <t>MJE000079</t>
  </si>
  <si>
    <t>Rééducation des malades atteints d'encéphalopathie infantile</t>
  </si>
  <si>
    <t>MJE000080</t>
  </si>
  <si>
    <t>Rééducation des maladies respiratoires avec désencombrement urgent (bronchiolite du nourrisson, poussée aiguë au cours d'une pathologie respiratoire chronique, poussée aiguë au cours d'une
mucoviscidose)</t>
  </si>
  <si>
    <t>Article 5. - Rééducation des conséquences des affections respiratoires</t>
  </si>
  <si>
    <t>MJE000081</t>
  </si>
  <si>
    <t>Rééducation des maladies respiratoires, obstructives, restrictives ou mixtes (en dehors des situations d'urgence)</t>
  </si>
  <si>
    <t>MJE000082</t>
  </si>
  <si>
    <t>Rééducation respiratoire pré-opératoire ou post-opératoire</t>
  </si>
  <si>
    <t>MJE000083</t>
  </si>
  <si>
    <t>Rééducation maxillo-faciale en dehors de la paralysie faciale</t>
  </si>
  <si>
    <t>Article 6. - Rééducation dans lecadre des pathologies maxillo faciales et oto-rhino-laryngologiques</t>
  </si>
  <si>
    <t>MJE000084</t>
  </si>
  <si>
    <t>Rééducation vestibulaire et des troubles de l'équilibre</t>
  </si>
  <si>
    <t>MJE000085</t>
  </si>
  <si>
    <t>Rééducation des troubles de la déglutition isolés</t>
  </si>
  <si>
    <t>MJE000086</t>
  </si>
  <si>
    <t>Rééducation pour artériopathie des membres inférieurs (claudication, troubles trophiques)</t>
  </si>
  <si>
    <t>Article 7. - Rééducationdes conséquences des affectations vasculaires</t>
  </si>
  <si>
    <t>MJE000087</t>
  </si>
  <si>
    <t>Rééducation pour insuffisance veineuse des membresinférieurs avec retentissement articulaire et/ou troubles trophiques 7 E</t>
  </si>
  <si>
    <t>MJE000088</t>
  </si>
  <si>
    <t>Rééducation pour lymphoedèmes vrais (après chirurgie et/ou radiothérapie, lymphoedèmes congénitaux) par drainage manue pour un membre ou pour le cou et la face</t>
  </si>
  <si>
    <t>MJE000089</t>
  </si>
  <si>
    <t>Rééducation pour lymphoedèmes vrais (après chirurgie et/ou radiothérapie, lymphoedèmes congénitaux) par drainage manue  pour deux membres</t>
  </si>
  <si>
    <t>MJE000090</t>
  </si>
  <si>
    <t xml:space="preserve">Supplément pour bandage multicouche un membre </t>
  </si>
  <si>
    <t>MJE000091</t>
  </si>
  <si>
    <t>Supplément pour bandage multicouche deux membres</t>
  </si>
  <si>
    <t>MJE000092</t>
  </si>
  <si>
    <t>Rééducation périnéale active sous contrôle manuel et/ou électrostimulation et/ou biofeedback</t>
  </si>
  <si>
    <t>Article 8. - Rééducation desconséquences des affections périnéo-sphinctériennes</t>
  </si>
  <si>
    <t>MJE000093</t>
  </si>
  <si>
    <t xml:space="preserve">Rééducation analytique et globale, musculo-articulaire des deux membres inférieurs, de la posture, de l'équilibre et de la coordination chez le sujet âgé </t>
  </si>
  <si>
    <t>Article 9. - Rééducation dela déambulation du sujet âgé</t>
  </si>
  <si>
    <t>MJE000094</t>
  </si>
  <si>
    <t>Rééducation de la déambulation dans le cadre du maintien de l'autonomie de la personne âgée (séance d'une durée de l'ordre de vingt minutes)</t>
  </si>
  <si>
    <t>MJE000095</t>
  </si>
  <si>
    <t>Rééducation d'un patient atteint de brûlures localisées à un membre ou à un segment de membre</t>
  </si>
  <si>
    <t>Article 10. - Rééducation des patients atteints de brûlures</t>
  </si>
  <si>
    <t>MJE000096</t>
  </si>
  <si>
    <t>Rééducation d'un patient atteint de brûlures étendues à plusieurs membres et/ou au tronc</t>
  </si>
  <si>
    <t>MJE000097</t>
  </si>
  <si>
    <t>Prise en charge, dans le cadre des soins palliatifs, comportant les actes nécessaires en fonction des situations cliniques (mobilisation, massage, drainage bronchique...), cotation journalière forfaitaire quel que soit le nombre d'interventions</t>
  </si>
  <si>
    <t>Article 11. - Soins palliatifs</t>
  </si>
  <si>
    <t>MJE000098</t>
  </si>
  <si>
    <t>Manipulation Vertebrale, La séance, avec un maximum de trois séances</t>
  </si>
  <si>
    <t>Article 12. - Manipulations vertébrales</t>
  </si>
  <si>
    <t>MJE000099</t>
  </si>
  <si>
    <t>Kinébalnéothérapie en bassin (dimensions minimales : 2 m x 1,80 m x 0,60 m)</t>
  </si>
  <si>
    <t>CHAPITRE IV DIVERS</t>
  </si>
  <si>
    <t>MJE000100</t>
  </si>
  <si>
    <t>Kinébalnéothérapie en piscine (dimensions minimales : 2 m x 3 m x 1,10 m)</t>
  </si>
  <si>
    <t>MKC010070</t>
  </si>
  <si>
    <t>Bilan ostéo-articulaire simple des conséquences motrices des affections orthopédiques ou rhumatologiques inflammatoires ou non pour Un membre</t>
  </si>
  <si>
    <t>MKC010080</t>
  </si>
  <si>
    <t>Bilan ostéo-articulaire simple des conséquences motrices des affections orthopédiques ou rhumatologiques inflammatoires ou non pour Deux membres</t>
  </si>
  <si>
    <t>MKC010081</t>
  </si>
  <si>
    <t>Bilan ostéo-articulaire simple des conséquences motrices des affections orthopédiques ou rhumatologiques inflammatoires ou non pour Pour tout le corps</t>
  </si>
  <si>
    <t>MKC020070</t>
  </si>
  <si>
    <t>Bilan musculaire (avec tests) des conséquences motrices des affections neurologiques pour Un membre</t>
  </si>
  <si>
    <t>MKC020080</t>
  </si>
  <si>
    <t>Bilan musculaire (avec tests) des conséquences motrices des affections neurologiques pour Deux membres ou plus</t>
  </si>
  <si>
    <t>MKC020081</t>
  </si>
  <si>
    <t xml:space="preserve">Bilan musculaire (avec tests) des conséquences motrices des affections neurologiques Pour tout le corps </t>
  </si>
  <si>
    <t>MKC050040</t>
  </si>
  <si>
    <t xml:space="preserve"> - Réeducation sur appareil d'isocinétisme</t>
  </si>
  <si>
    <t>CHAPITRE II         ACTES DE REEDUCATION FONCTIONNELLE ET DE READAPTATION SUR PLATEAU TECHNIQUE SOUS CONTROLE MEDICAL SPECIALISE DIRECT</t>
  </si>
  <si>
    <t>E- Majoration par certaines techniques</t>
  </si>
  <si>
    <t>MLB020080</t>
  </si>
  <si>
    <t>Psychothérapie de groupe (entente préalable obligatoire), la séance d'une durée moyenne de 3/4 d' heure pour Moins de 5 malades, par malade</t>
  </si>
  <si>
    <t>TITRE XII     PSYCHIATRIE</t>
  </si>
  <si>
    <t>CHAPITRE II. - ACTES DE THÉRAPEUTIQUE</t>
  </si>
  <si>
    <t>B/  ACTES THERAPEUTIQUES</t>
  </si>
  <si>
    <t>RAB010030</t>
  </si>
  <si>
    <t>Radiographie de la Clavicule</t>
  </si>
  <si>
    <t>ACTES DE RADIOLOGIE</t>
  </si>
  <si>
    <t>TITRE I       ACTES DE RADIODIAGNOSTIC</t>
  </si>
  <si>
    <t>CHAPITRE I: ACTES DE RADIODIAGNOSTIC PORTANT SUR LE SQUELETTE</t>
  </si>
  <si>
    <t>Article 1 : Membre supérieur</t>
  </si>
  <si>
    <t>RAB010060</t>
  </si>
  <si>
    <t>Radiographie de Humérus F+P</t>
  </si>
  <si>
    <t>RAB010070</t>
  </si>
  <si>
    <t>Radiographie du Coude F+P</t>
  </si>
  <si>
    <t>RAB010080</t>
  </si>
  <si>
    <t>Radiographie de l'Avant-bras F+P</t>
  </si>
  <si>
    <t>RAB010090</t>
  </si>
  <si>
    <t>Radiographie du Poignet F+P</t>
  </si>
  <si>
    <t>RAB010100</t>
  </si>
  <si>
    <t>Radiographie de la Main F+P</t>
  </si>
  <si>
    <t>RAB010101</t>
  </si>
  <si>
    <t>Radiographie de l'Epaule F/P</t>
  </si>
  <si>
    <t>RAB010110</t>
  </si>
  <si>
    <t>Radiographie des 2 mains de face</t>
  </si>
  <si>
    <t>RAB010120</t>
  </si>
  <si>
    <t>Radiographie des Doigt F+P</t>
  </si>
  <si>
    <t>RAB020030</t>
  </si>
  <si>
    <t xml:space="preserve">Radiographie du Fémur F+P </t>
  </si>
  <si>
    <t>Article 2 : Membre inférieur</t>
  </si>
  <si>
    <t>RAB020031</t>
  </si>
  <si>
    <t>Radio Jambe F/P; Tibia F/P</t>
  </si>
  <si>
    <t>RAB020032</t>
  </si>
  <si>
    <t>Radio Incidence fém.pat</t>
  </si>
  <si>
    <t>RAB020033</t>
  </si>
  <si>
    <t>Radio Incidence calcanéum</t>
  </si>
  <si>
    <t>RAB020034</t>
  </si>
  <si>
    <t>Radio Genou F/P; cuisse F/P</t>
  </si>
  <si>
    <t>RAB020035</t>
  </si>
  <si>
    <t>Radio Défilé femoro patellaire</t>
  </si>
  <si>
    <t>RAB020036</t>
  </si>
  <si>
    <t>Arthrographie du genou/epaule</t>
  </si>
  <si>
    <t>RAB020037</t>
  </si>
  <si>
    <t>Radio Genou F/P + 60°/en charge</t>
  </si>
  <si>
    <t>RAB020038</t>
  </si>
  <si>
    <t>Telemetrie des Membres Inferieur</t>
  </si>
  <si>
    <t>RAB020060</t>
  </si>
  <si>
    <t>Radiographie des 2 genoux de face</t>
  </si>
  <si>
    <t>RAB020090</t>
  </si>
  <si>
    <t xml:space="preserve">Radiographie du Pied F+P </t>
  </si>
  <si>
    <t>RAB020100</t>
  </si>
  <si>
    <t>Radiographie des 2 pieds de Face</t>
  </si>
  <si>
    <t>RAB020130</t>
  </si>
  <si>
    <t xml:space="preserve">Radiographie de la Cheville F+P </t>
  </si>
  <si>
    <t>RAB020140</t>
  </si>
  <si>
    <t xml:space="preserve">Radiographie des Orteils </t>
  </si>
  <si>
    <t>RAB020150</t>
  </si>
  <si>
    <t xml:space="preserve">Axiales 2 genoux 2 incidences </t>
  </si>
  <si>
    <t>RAB020160</t>
  </si>
  <si>
    <t>Examen radiologique de deux segments dusquelette du membre inférieur</t>
  </si>
  <si>
    <t>RAB020170</t>
  </si>
  <si>
    <t>Examen radiologique de trois segments ou davantage du squelette du membre inférieur</t>
  </si>
  <si>
    <t>RAB020180</t>
  </si>
  <si>
    <t>Bilan radiologique complet du pied en chargeincluant la cheville de face avec mesures si nécessaire, minimum quatre incidences</t>
  </si>
  <si>
    <t>RAB020190</t>
  </si>
  <si>
    <t>Examen radiologique simple du genou, trois ou quatre incidences</t>
  </si>
  <si>
    <t>RAB020200</t>
  </si>
  <si>
    <t>Radiographie du Bassin F</t>
  </si>
  <si>
    <t>RAB020210</t>
  </si>
  <si>
    <t>Radiographie du Bassin F+P</t>
  </si>
  <si>
    <t>RAB020220</t>
  </si>
  <si>
    <t>Radiographie de Hanche F</t>
  </si>
  <si>
    <t>RAB020230</t>
  </si>
  <si>
    <t>Radiographie de Hanche F+P</t>
  </si>
  <si>
    <t>RAB020231</t>
  </si>
  <si>
    <t>Radiographie Crane F</t>
  </si>
  <si>
    <t>Article 3 : Tête</t>
  </si>
  <si>
    <t>RAB020232</t>
  </si>
  <si>
    <t>Radiographie Crane F/P</t>
  </si>
  <si>
    <t>RAB020233</t>
  </si>
  <si>
    <t>Radiographie Blondeau/Hurtz/worms/Schuller</t>
  </si>
  <si>
    <t>RAB020234</t>
  </si>
  <si>
    <t>Radiographie Orbites</t>
  </si>
  <si>
    <t>RAB020235</t>
  </si>
  <si>
    <t>Radiographie Os propres du Nez</t>
  </si>
  <si>
    <t>RAB020236</t>
  </si>
  <si>
    <t>Radiographie Sinus F/P</t>
  </si>
  <si>
    <t>RAB020237</t>
  </si>
  <si>
    <t>Radiographie CAI dans les orbites</t>
  </si>
  <si>
    <t>RAB020238</t>
  </si>
  <si>
    <t>Radiographie Des sinus</t>
  </si>
  <si>
    <t>RAB020239</t>
  </si>
  <si>
    <t>Radiographie Cavum</t>
  </si>
  <si>
    <t>RAB020240</t>
  </si>
  <si>
    <t>Cliché rétro-alvéolaire par dent ou groupe de deux ou trois dents contiguës</t>
  </si>
  <si>
    <t>RAB020241</t>
  </si>
  <si>
    <t>Cliché en mordu occlusal (recherche des lésions osseuses maxillaires ou mandibulaires)</t>
  </si>
  <si>
    <t>RAB020242</t>
  </si>
  <si>
    <t xml:space="preserve">Bilan complet en téléradiographie intra-bucale (status) </t>
  </si>
  <si>
    <t>RAB020243</t>
  </si>
  <si>
    <t>Radiographie panoramique de la totalité du système maxillaire et du système dentaire</t>
  </si>
  <si>
    <t>RAB020244</t>
  </si>
  <si>
    <t>Téléradiographie du crâne à quatre mètre, une incidence</t>
  </si>
  <si>
    <t>RAB020245</t>
  </si>
  <si>
    <t>Téléradiographie du crâne à quatre mètre, deux incidences et plus</t>
  </si>
  <si>
    <t>RAB020246</t>
  </si>
  <si>
    <t>Radio Shuller comparatif</t>
  </si>
  <si>
    <t>RAC020010</t>
  </si>
  <si>
    <t>Radiographie du Thorax de Face</t>
  </si>
  <si>
    <t>Article 4 : Thorax</t>
  </si>
  <si>
    <t>RAC020011</t>
  </si>
  <si>
    <t>Radiographie du Thorax F+P</t>
  </si>
  <si>
    <t>RAC020030</t>
  </si>
  <si>
    <t>Radiographie Gril Costal de Face</t>
  </si>
  <si>
    <t>RAC020031</t>
  </si>
  <si>
    <t>Radiographie Gril Costal F+P</t>
  </si>
  <si>
    <t>RAC020040</t>
  </si>
  <si>
    <t>Radiographie Gril Costal F/P 3/4 Dt et Gche</t>
  </si>
  <si>
    <t>RAB050010</t>
  </si>
  <si>
    <t>Radiographie du Rachis Cervical F+P</t>
  </si>
  <si>
    <t>Article 5 : Rachis</t>
  </si>
  <si>
    <t>RAB050020</t>
  </si>
  <si>
    <t>Radiographie du Rachis Cervical F/P 3/4 Dt Et Gche</t>
  </si>
  <si>
    <t>RAB050030</t>
  </si>
  <si>
    <t>Radiographie du Rachis Dorsal/Lombaire F+P</t>
  </si>
  <si>
    <t>RAB050040</t>
  </si>
  <si>
    <t>Radiographie du Rachis Dorsal/Lombaire F+P/ 3/4 Dt Et Gche</t>
  </si>
  <si>
    <t>RAB050050</t>
  </si>
  <si>
    <t>Radiographie Dynamique colone Lombo-Sacree</t>
  </si>
  <si>
    <t>RAB050060</t>
  </si>
  <si>
    <t>Saccoradiculographie</t>
  </si>
  <si>
    <t>RAB050070</t>
  </si>
  <si>
    <t>Radio Rachis Complet Colone Vertebral</t>
  </si>
  <si>
    <t>RAB050080</t>
  </si>
  <si>
    <t>Radiographie Charniere Lombo Sacree</t>
  </si>
  <si>
    <t>RAB050100</t>
  </si>
  <si>
    <t>Radiographie du Saccrum et du Coccyx</t>
  </si>
  <si>
    <t>RAB050101</t>
  </si>
  <si>
    <t>Squelette entier ou hémisquelette : bilan comprenant au minimum l'étude du crâne, du rachis entier, du bassin, d'un membre supérieur et d'un membre inférieur, quel que soit le nombre d'incidences</t>
  </si>
  <si>
    <t>RAC010011</t>
  </si>
  <si>
    <t>Examen radiologique du larynx ou du pharynx, sans moyen de contraste</t>
  </si>
  <si>
    <t>CHAPITRE II: ACTES DE RADIODIAGNOSTIC PORTANT SUR LES VISCÈRES</t>
  </si>
  <si>
    <t>Article 1 : Cavum, larynx, pharynx</t>
  </si>
  <si>
    <t>RAC010012</t>
  </si>
  <si>
    <t>Laryngographie, pharyngographie, bilan radiologique de la déglutition</t>
  </si>
  <si>
    <t>RAC010013</t>
  </si>
  <si>
    <t>Examen radiologique isolé, sans moyen de contraste, de la filière aérienne (cavum)</t>
  </si>
  <si>
    <t>RAC010014</t>
  </si>
  <si>
    <t>Examen radiologique, sans moyen de contraste, de la filière aérienne (cavum) en complément d'un examen de sinus.</t>
  </si>
  <si>
    <t>RAC010015</t>
  </si>
  <si>
    <t>Téléradiographie du thorax, quel que soit le nombre d'incidences, y compris médiastin et coeur (avec ou sans opacification oesophagienne)</t>
  </si>
  <si>
    <t>Article 2 : Poumon, Coeur</t>
  </si>
  <si>
    <t>RAC010016</t>
  </si>
  <si>
    <t>Examen radiologique des poumons avec opacification bronchique</t>
  </si>
  <si>
    <t>RAC010017</t>
  </si>
  <si>
    <t>Téléradiographie du thorax pour suivi post-opératoire d'une intervention thoracique, chez un patient hospitalisé</t>
  </si>
  <si>
    <t>RAC030050</t>
  </si>
  <si>
    <t xml:space="preserve"> - Transit pharyngo-oesophagien</t>
  </si>
  <si>
    <t>Article 3 : Tube digestif</t>
  </si>
  <si>
    <t>RAC030060</t>
  </si>
  <si>
    <t xml:space="preserve"> - Transit Oesophagien </t>
  </si>
  <si>
    <t>RAC030070</t>
  </si>
  <si>
    <t xml:space="preserve"> - Transit Oeso-gastro-duodénal (TOGD) </t>
  </si>
  <si>
    <t>RAC030071</t>
  </si>
  <si>
    <t xml:space="preserve"> - Transit Oeso-gastro-duodénal Incluant l'ASP</t>
  </si>
  <si>
    <t>RAC030080</t>
  </si>
  <si>
    <t xml:space="preserve"> - Transit gastro-duodénal prolongé sur le grêle</t>
  </si>
  <si>
    <t>RAC030090</t>
  </si>
  <si>
    <t xml:space="preserve"> - Transit du grêle</t>
  </si>
  <si>
    <t>RAC030091</t>
  </si>
  <si>
    <t xml:space="preserve"> - Transit du Grele Incluant l'ASP</t>
  </si>
  <si>
    <t>RAC030100</t>
  </si>
  <si>
    <t xml:space="preserve"> - Examen radiologique du colon</t>
  </si>
  <si>
    <t>RAC030101</t>
  </si>
  <si>
    <t>Examen Radiologique du Colon Incluant l'ASP</t>
  </si>
  <si>
    <t>RAC030110</t>
  </si>
  <si>
    <t>Abdomen Sans Preparation, quel que soit les incidences</t>
  </si>
  <si>
    <t>RAC030120</t>
  </si>
  <si>
    <t>Examen Radiologique de La vesicule Biliaire et/ou pancreatiques, quelque soit le genre d'examen, incluant l'ASP</t>
  </si>
  <si>
    <t>RAC030121</t>
  </si>
  <si>
    <t>Lavement baryté</t>
  </si>
  <si>
    <t>RAC030122</t>
  </si>
  <si>
    <t>Lavement baryté dc</t>
  </si>
  <si>
    <t>RAC030123</t>
  </si>
  <si>
    <t>lavement baryté hydro</t>
  </si>
  <si>
    <t>RAC030130</t>
  </si>
  <si>
    <t>Defecographie</t>
  </si>
  <si>
    <t>RAC040010</t>
  </si>
  <si>
    <t xml:space="preserve"> - Examen sans préparation hors opacification du systeme</t>
  </si>
  <si>
    <t>Article 4 : Système urinaire</t>
  </si>
  <si>
    <t>RAC040020</t>
  </si>
  <si>
    <t xml:space="preserve"> - Urographie intraveineuse (y compris ASP), injection non comprise</t>
  </si>
  <si>
    <t>RAC040030</t>
  </si>
  <si>
    <t xml:space="preserve"> - Cystographie, injection non comprise (Y compris ASP)</t>
  </si>
  <si>
    <t>RAC040040</t>
  </si>
  <si>
    <t xml:space="preserve"> - Uretrocystographie injection non comprise (y compris ASP)</t>
  </si>
  <si>
    <t>RAC040041</t>
  </si>
  <si>
    <t>Etude mictionnelle au décours d'un destrois examens suivants: urographie, cystographie, urétrographie</t>
  </si>
  <si>
    <t>RAC040060</t>
  </si>
  <si>
    <t xml:space="preserve"> - Pyélographie ou urétéropyélographie retrograde</t>
  </si>
  <si>
    <t>RAC050020</t>
  </si>
  <si>
    <t>Mammographie Unilaterale Simple</t>
  </si>
  <si>
    <t>Article 5 : Gynécologie - Pathologies mammaires</t>
  </si>
  <si>
    <t>RAC050021</t>
  </si>
  <si>
    <t xml:space="preserve"> - Mammographie unilatérale avec échographie mammaire</t>
  </si>
  <si>
    <t>RAC050030</t>
  </si>
  <si>
    <t xml:space="preserve"> - Hystérosalpingographie, injection non comprise</t>
  </si>
  <si>
    <t>RAC050031</t>
  </si>
  <si>
    <t>Hystérosalpingographie plus ASP</t>
  </si>
  <si>
    <t>RAC050040</t>
  </si>
  <si>
    <t xml:space="preserve"> - Radiopelvimétrie </t>
  </si>
  <si>
    <t>RAC050060</t>
  </si>
  <si>
    <t xml:space="preserve"> - Contenu utérin </t>
  </si>
  <si>
    <t>RAC050070</t>
  </si>
  <si>
    <t xml:space="preserve"> - Galactographie, injection non comprise</t>
  </si>
  <si>
    <t>RAC050071</t>
  </si>
  <si>
    <t>Mammographie + Galactographie</t>
  </si>
  <si>
    <t>RAC050072</t>
  </si>
  <si>
    <t>Genotypage externe, Colpocystographie</t>
  </si>
  <si>
    <t>RAC050090</t>
  </si>
  <si>
    <t xml:space="preserve"> - Radiographie de la pièce opératoire mammaire ou produit de biopsie</t>
  </si>
  <si>
    <t>RAC060010</t>
  </si>
  <si>
    <t xml:space="preserve"> - Sacco-radiculographie </t>
  </si>
  <si>
    <t>Article 6 : Système nerveux</t>
  </si>
  <si>
    <t>RAC060020</t>
  </si>
  <si>
    <t xml:space="preserve"> - Myélographie, y compris l'eventuel basculage</t>
  </si>
  <si>
    <t>RAC060030</t>
  </si>
  <si>
    <t xml:space="preserve"> - Discographie quel que soit le nombre de disques</t>
  </si>
  <si>
    <t>RAB070032</t>
  </si>
  <si>
    <t>Skiascopie sous skiacol et mydriaticum</t>
  </si>
  <si>
    <t>TITRE I       ACTES D'IMAGERIE MEDICALE</t>
  </si>
  <si>
    <t>CHAPITRE III : ACTE DE RADIODIAGNOSTIC OPHTALMOLOGIQUE</t>
  </si>
  <si>
    <t>Article 8 : Ophtalmologie</t>
  </si>
  <si>
    <t>RAB070033</t>
  </si>
  <si>
    <t>Skiascopie sous atropine collyre</t>
  </si>
  <si>
    <t>RAB070034</t>
  </si>
  <si>
    <t>Rétinoscopie au verre à trois mirroirs</t>
  </si>
  <si>
    <t>RAB070035</t>
  </si>
  <si>
    <t>bilan orthoptique</t>
  </si>
  <si>
    <t>RAB070036</t>
  </si>
  <si>
    <t>Examen de lancaster</t>
  </si>
  <si>
    <t>RAB070037</t>
  </si>
  <si>
    <t>Angiographie rétinienne à la fluoresceine</t>
  </si>
  <si>
    <t>RAB070038</t>
  </si>
  <si>
    <t>Photos des papilles</t>
  </si>
  <si>
    <t>RAB070039</t>
  </si>
  <si>
    <t>Champ visuel automatisé</t>
  </si>
  <si>
    <t>RAB070040</t>
  </si>
  <si>
    <t>Examen de la vision des couleurs table Ishihara</t>
  </si>
  <si>
    <t>RAB070041</t>
  </si>
  <si>
    <t>Examen de la vision colorée au test de Farnsthworth 28-hue</t>
  </si>
  <si>
    <t>RAB070042</t>
  </si>
  <si>
    <t>Retinographie AFC</t>
  </si>
  <si>
    <t>RAB070043</t>
  </si>
  <si>
    <t>Pachymetrie</t>
  </si>
  <si>
    <t>RAD020010</t>
  </si>
  <si>
    <t xml:space="preserve"> - IRM  d'une articulation ou d'un segment de membre</t>
  </si>
  <si>
    <t>CHAPITRE IV: ACTES UTILISANT LES AGENTS PHYSIQUES</t>
  </si>
  <si>
    <t>Article 1 : Acte d'imagerie par résonance magnétique IRM</t>
  </si>
  <si>
    <t>I</t>
  </si>
  <si>
    <t>RAD020020</t>
  </si>
  <si>
    <t xml:space="preserve"> - IRM  d'une région anatomique</t>
  </si>
  <si>
    <t>RAD020030</t>
  </si>
  <si>
    <t xml:space="preserve"> - IRM  de deux régions anatomiques contiguës</t>
  </si>
  <si>
    <t>RAD020040</t>
  </si>
  <si>
    <t xml:space="preserve"> - IRM  de deux régions non contiguës ou plus</t>
  </si>
  <si>
    <t>RAD020050</t>
  </si>
  <si>
    <t>Supplement Produit de Contraste</t>
  </si>
  <si>
    <t>RAD030010</t>
  </si>
  <si>
    <t xml:space="preserve"> - Echographie abdominale</t>
  </si>
  <si>
    <t>Article 2 : Acte d'échographie</t>
  </si>
  <si>
    <t>RAD030020</t>
  </si>
  <si>
    <t xml:space="preserve"> - Echographie pelvienne (par voie sus pubienne)</t>
  </si>
  <si>
    <t>RAD030030</t>
  </si>
  <si>
    <t xml:space="preserve"> - Echographie mammaire</t>
  </si>
  <si>
    <t>RAD030040</t>
  </si>
  <si>
    <t xml:space="preserve"> - Echographie orbitaire</t>
  </si>
  <si>
    <t>RAD030070</t>
  </si>
  <si>
    <t xml:space="preserve"> - Echographie Thyroide</t>
  </si>
  <si>
    <t>RAD030071</t>
  </si>
  <si>
    <t xml:space="preserve"> - Echographie Cervicale</t>
  </si>
  <si>
    <t>RAD030072</t>
  </si>
  <si>
    <t xml:space="preserve"> - Echographie Testiculaire</t>
  </si>
  <si>
    <t>RAD030080</t>
  </si>
  <si>
    <t xml:space="preserve"> - Echographie abdomino-pelvienne</t>
  </si>
  <si>
    <t>RAD030090</t>
  </si>
  <si>
    <t xml:space="preserve"> - Echographie par voie endo-vaginale</t>
  </si>
  <si>
    <t>RAD030110</t>
  </si>
  <si>
    <t xml:space="preserve"> - Echographie du Genou</t>
  </si>
  <si>
    <t>RAD030111</t>
  </si>
  <si>
    <t xml:space="preserve"> - Echographie Obstetricale</t>
  </si>
  <si>
    <t>RAD030130</t>
  </si>
  <si>
    <t xml:space="preserve"> - Echo-doppler spermatique</t>
  </si>
  <si>
    <t>RAD030140</t>
  </si>
  <si>
    <t xml:space="preserve"> - Echo-doppler des artères rénales</t>
  </si>
  <si>
    <t>RAD030150</t>
  </si>
  <si>
    <t xml:space="preserve"> - Echo-doppler des deux parotides</t>
  </si>
  <si>
    <t>RAD030160</t>
  </si>
  <si>
    <t xml:space="preserve"> - Echo-doppler pénien</t>
  </si>
  <si>
    <t>RAD030170</t>
  </si>
  <si>
    <t xml:space="preserve"> - Echo-doppler orbitaire</t>
  </si>
  <si>
    <t>RAD030180</t>
  </si>
  <si>
    <t xml:space="preserve"> - Echo-doppler trans-crânien</t>
  </si>
  <si>
    <t>RAD030190</t>
  </si>
  <si>
    <t xml:space="preserve"> - Echo-doppler des vaisseaux des membres supérieurs artériel ou veineux</t>
  </si>
  <si>
    <t>RAD030200</t>
  </si>
  <si>
    <t xml:space="preserve"> - Echo-doppler des vaisseaux des membres inférieurs artériel ou veineux</t>
  </si>
  <si>
    <t>RAD030210</t>
  </si>
  <si>
    <t xml:space="preserve"> - Echo-doppler des troncs supra aortiques y compris l'exploration transcrânienne éventuelle</t>
  </si>
  <si>
    <t>RAD030220</t>
  </si>
  <si>
    <t xml:space="preserve"> - Echographie foetale du 12ème ou 13ème semaine d؟aménorrhée avec doppler des artères utérines </t>
  </si>
  <si>
    <t>RAD030230</t>
  </si>
  <si>
    <t xml:space="preserve"> - Echo-doppler obstetricale</t>
  </si>
  <si>
    <t>RAD030250</t>
  </si>
  <si>
    <t xml:space="preserve"> - Echographie prostatique transrectale</t>
  </si>
  <si>
    <t>RAD030251</t>
  </si>
  <si>
    <t xml:space="preserve"> - Echographie occulaire et orbitaire (en mode B ou en modes A et B)</t>
  </si>
  <si>
    <t>RAD030252</t>
  </si>
  <si>
    <t xml:space="preserve"> - Echographie mode A (Biometrie)</t>
  </si>
  <si>
    <t>RAB050102</t>
  </si>
  <si>
    <t>Arthrographie temporo-mandibulaire</t>
  </si>
  <si>
    <t>CHAPITRE V: EXAMENS DIVERS</t>
  </si>
  <si>
    <t>RAB060010</t>
  </si>
  <si>
    <t>Arthrographiie Epaule</t>
  </si>
  <si>
    <t>RAB060020</t>
  </si>
  <si>
    <t>Arthrographiie Coude</t>
  </si>
  <si>
    <t>RAB060030</t>
  </si>
  <si>
    <t>Arthrographiie métacarpo-phalangienne</t>
  </si>
  <si>
    <t>RAB060040</t>
  </si>
  <si>
    <t>Arthrographiie inter-phalangienne</t>
  </si>
  <si>
    <t>RAB060050</t>
  </si>
  <si>
    <t>Arthrographiie Hanche</t>
  </si>
  <si>
    <t>RAB060060</t>
  </si>
  <si>
    <t>Arthrographiie Genou</t>
  </si>
  <si>
    <t>RAB060070</t>
  </si>
  <si>
    <t>Arthrographiie Cheville</t>
  </si>
  <si>
    <t>RAB060080</t>
  </si>
  <si>
    <t>Arthrographiie Tarse</t>
  </si>
  <si>
    <t>RAB060090</t>
  </si>
  <si>
    <t>Arthrographiie Articulation inter apophysaire postérieure</t>
  </si>
  <si>
    <t>RAB060091</t>
  </si>
  <si>
    <t>Arthrographie des articulairespostérieures cervicales, quelqu'en soit le nombre</t>
  </si>
  <si>
    <t>RAB060092</t>
  </si>
  <si>
    <t xml:space="preserve">Arthrographie des articulaires postérieures dorsales, quel qu'en soit le nombre
</t>
  </si>
  <si>
    <t>RAB060093</t>
  </si>
  <si>
    <t>Arthrographie des articulairespostérieures lombaires, quelqu'en soit le nombre</t>
  </si>
  <si>
    <t>RAB060100</t>
  </si>
  <si>
    <t>Arthrographiie sacro-iliaque</t>
  </si>
  <si>
    <t>RAB060110</t>
  </si>
  <si>
    <t>Arthrographiie Poignet</t>
  </si>
  <si>
    <t>RAB070010</t>
  </si>
  <si>
    <t>Peritoneographie</t>
  </si>
  <si>
    <t>Lymphographie, examen complet étalé sur quarante-huit heures, y compris l'examen du Thorax</t>
  </si>
  <si>
    <t>RAB070020</t>
  </si>
  <si>
    <t>Fistulographie, opacification par sonde</t>
  </si>
  <si>
    <t>RAB070030</t>
  </si>
  <si>
    <t>Sialograpahie, y compris l'examen sans preparation</t>
  </si>
  <si>
    <t>RAB070031</t>
  </si>
  <si>
    <t xml:space="preserve">Calcul de L'age Osseux, quelles que soit les methodes utilisees </t>
  </si>
  <si>
    <t>RAD010010</t>
  </si>
  <si>
    <t xml:space="preserve"> - TDM cérébrale sans injection</t>
  </si>
  <si>
    <t>CHAPITRE VI: EXAMENS UTILISANT DES APPAREILLAGES SPECIAUX</t>
  </si>
  <si>
    <t>Article 1 : Acte de scanographie TDM</t>
  </si>
  <si>
    <t>S</t>
  </si>
  <si>
    <t>RAD010011</t>
  </si>
  <si>
    <t xml:space="preserve"> - TDM Cerebral avec Injection</t>
  </si>
  <si>
    <t>RAD010060</t>
  </si>
  <si>
    <t xml:space="preserve"> - TDM orbitaire</t>
  </si>
  <si>
    <t>RAD010070</t>
  </si>
  <si>
    <t xml:space="preserve"> - TDM thoracique (standard ou haute résolution)</t>
  </si>
  <si>
    <t>RAD010080</t>
  </si>
  <si>
    <t xml:space="preserve"> - TDM abdominale</t>
  </si>
  <si>
    <t>RAD010090</t>
  </si>
  <si>
    <t xml:space="preserve"> - TDM pelvienne</t>
  </si>
  <si>
    <t>RAD010100</t>
  </si>
  <si>
    <t xml:space="preserve"> - TDM du rachis cervical ou dorsal ou lombaire</t>
  </si>
  <si>
    <t>RAD010120</t>
  </si>
  <si>
    <t xml:space="preserve"> - TDM des extremites/Mastoide</t>
  </si>
  <si>
    <t>RAD010121</t>
  </si>
  <si>
    <t xml:space="preserve"> - TDM Parotide</t>
  </si>
  <si>
    <t>RAD010130</t>
  </si>
  <si>
    <t xml:space="preserve"> - TDM du bassin ou d؟un segment de membre (humérus, fémur, jambe)</t>
  </si>
  <si>
    <t>RAD010140</t>
  </si>
  <si>
    <t xml:space="preserve"> - TDM de la Selle Turcique</t>
  </si>
  <si>
    <t>RAD010150</t>
  </si>
  <si>
    <t xml:space="preserve"> - TDM des rochers</t>
  </si>
  <si>
    <t>RAD010160</t>
  </si>
  <si>
    <t xml:space="preserve"> - TDM du cavum</t>
  </si>
  <si>
    <t>RAD010170</t>
  </si>
  <si>
    <t xml:space="preserve"> - Dentascanner</t>
  </si>
  <si>
    <t>RAD010180</t>
  </si>
  <si>
    <t xml:space="preserve"> - TDM du massif facial</t>
  </si>
  <si>
    <t>RAD010190</t>
  </si>
  <si>
    <t xml:space="preserve"> - TDM du larynx</t>
  </si>
  <si>
    <t>RAD010210</t>
  </si>
  <si>
    <t xml:space="preserve"> - TDM du cou</t>
  </si>
  <si>
    <t>RAD010220</t>
  </si>
  <si>
    <t xml:space="preserve"> - TDM de deux régions craniennes</t>
  </si>
  <si>
    <t>RAD010230</t>
  </si>
  <si>
    <t xml:space="preserve"> - TDM du crane et du rachis cervical</t>
  </si>
  <si>
    <t>RAD010240</t>
  </si>
  <si>
    <t xml:space="preserve"> - TDM cervico-thoracique</t>
  </si>
  <si>
    <t>RAD010250</t>
  </si>
  <si>
    <t xml:space="preserve"> - TDM thoraco-abdomino-pelvien</t>
  </si>
  <si>
    <t>RAD010260</t>
  </si>
  <si>
    <t xml:space="preserve"> - Angioscanner</t>
  </si>
  <si>
    <t>RAD010261</t>
  </si>
  <si>
    <t xml:space="preserve"> - TDM de la Cuisse</t>
  </si>
  <si>
    <t>RAD010262</t>
  </si>
  <si>
    <t xml:space="preserve"> - TDM Du Genou</t>
  </si>
  <si>
    <t>RAD010290</t>
  </si>
  <si>
    <t xml:space="preserve"> - Uroscanner</t>
  </si>
  <si>
    <t>RAD010300</t>
  </si>
  <si>
    <t xml:space="preserve"> - Arthroscanner</t>
  </si>
  <si>
    <t>RAD010310</t>
  </si>
  <si>
    <t xml:space="preserve"> - Myéloscanner</t>
  </si>
  <si>
    <t>RAD010311</t>
  </si>
  <si>
    <t xml:space="preserve"> - OCT</t>
  </si>
  <si>
    <t>RAD010320</t>
  </si>
  <si>
    <t xml:space="preserve"> - Scanometrie des Membres Inferieur</t>
  </si>
  <si>
    <t>RAD010321</t>
  </si>
  <si>
    <t>Tomographie, premier plan en coupe 35</t>
  </si>
  <si>
    <t>Article 2 : Radiographie en coupe</t>
  </si>
  <si>
    <t>RAD010322</t>
  </si>
  <si>
    <t>Tomographie, plan(s) non parallèle(s) au premier plan de coupe, quel qu'en soit le nombre</t>
  </si>
  <si>
    <t>RAD010323</t>
  </si>
  <si>
    <t>Tomographie(s) au cours d'un examen radiologique, quel que soit le nombre de séries et de plans</t>
  </si>
  <si>
    <t>RAD010324</t>
  </si>
  <si>
    <t>Supplément pour radiocinéma, en 35 mm (avec un minimum de 30 mètres de film)</t>
  </si>
  <si>
    <t>Article 3 : Radiocinéma ou magnétoscope</t>
  </si>
  <si>
    <t>RAD010325</t>
  </si>
  <si>
    <t>Supplément pour magnétoscope</t>
  </si>
  <si>
    <t>RAD010326</t>
  </si>
  <si>
    <t>Radioscopie de longue durée</t>
  </si>
  <si>
    <t>Article 4 : Amplificateur de brillance</t>
  </si>
  <si>
    <t>14.5</t>
  </si>
  <si>
    <t>RBB020050</t>
  </si>
  <si>
    <t xml:space="preserve"> - Infiltration péridurale, avec Catheter a demeure, pour 5 jours max</t>
  </si>
  <si>
    <t>TITRE II       ACTES DE RADIOLOGIE INTERVENTIONNELLE</t>
  </si>
  <si>
    <t>Article 2 : Radiologie Interventionnelle Ostéoarticulaire</t>
  </si>
  <si>
    <t>RBB020051</t>
  </si>
  <si>
    <t>Infiltration Scannoguidee Unilaterale</t>
  </si>
  <si>
    <t>RBB020052</t>
  </si>
  <si>
    <t>Infiltration Scannoguidee Bilaterale</t>
  </si>
  <si>
    <t>RBB020053</t>
  </si>
  <si>
    <t xml:space="preserve"> - Infiltration Echoguidee Unilaterale </t>
  </si>
  <si>
    <t>RBB020054</t>
  </si>
  <si>
    <t xml:space="preserve"> - Infiltration Echoguidee Bilaterale </t>
  </si>
  <si>
    <t>RBB020070</t>
  </si>
  <si>
    <t xml:space="preserve"> - Biopsie discovertebrale sous controle TDM</t>
  </si>
  <si>
    <t>RBB020090</t>
  </si>
  <si>
    <t xml:space="preserve"> - Cémentoplastie</t>
  </si>
  <si>
    <t>RBB020100</t>
  </si>
  <si>
    <t xml:space="preserve"> - Ponction lavage des calcifications périarticulaires</t>
  </si>
  <si>
    <t>RBB020101</t>
  </si>
  <si>
    <t>Angioplastie d'une artere sous claviere</t>
  </si>
  <si>
    <t>Article 3 : Radiologie Interventionnelle vasculaire périphérique</t>
  </si>
  <si>
    <t>RBB030010</t>
  </si>
  <si>
    <t>Angioplastie d'une artere Iliaque</t>
  </si>
  <si>
    <t>RBB030020</t>
  </si>
  <si>
    <t>Angioplastie d'une artere Fémorale</t>
  </si>
  <si>
    <t>RBB030030</t>
  </si>
  <si>
    <t>Angioplastie d'une artere Poplitée</t>
  </si>
  <si>
    <t>RBB030040</t>
  </si>
  <si>
    <t>Angioplastie d'une artere viscérale</t>
  </si>
  <si>
    <t>RBB030050</t>
  </si>
  <si>
    <t>Angioplastie d'une Fistule artérioveineuse des dialysés</t>
  </si>
  <si>
    <t>RBB030051</t>
  </si>
  <si>
    <t>Sympathectomie chimique percutanée (injection à deux étages)</t>
  </si>
  <si>
    <t>RBB030060</t>
  </si>
  <si>
    <t xml:space="preserve"> - Thrombolyse intra artérielle</t>
  </si>
  <si>
    <t>RBB030070</t>
  </si>
  <si>
    <t xml:space="preserve"> - Thrombo-aspiration d'une artere periph par voie percutanee</t>
  </si>
  <si>
    <t>RBB030080</t>
  </si>
  <si>
    <t xml:space="preserve"> - Mise en place d'un filtre cave</t>
  </si>
  <si>
    <t>RBB030081</t>
  </si>
  <si>
    <t>Mise en place d'une endoprothèse veineuse pour traitement d'une compression extrinsèque</t>
  </si>
  <si>
    <t>RBB030090</t>
  </si>
  <si>
    <t>Mise en place d'une endoprothèse couverteen vue du traitement d'un anévrisme iliaque isolé</t>
  </si>
  <si>
    <t>RBB030091</t>
  </si>
  <si>
    <t>Retrait isolé par voie endovasculaire d'un corps étranger</t>
  </si>
  <si>
    <t>RBB030092</t>
  </si>
  <si>
    <t>Implantation d'un système diffuseur dans lesystème veineux central par cathétérisme percutané</t>
  </si>
  <si>
    <t>RBB030093</t>
  </si>
  <si>
    <t>Mise en place par voie transhépatique d'unshunt porto-cave, y compris la portographie transhépatique préalable</t>
  </si>
  <si>
    <t>RBB030094</t>
  </si>
  <si>
    <t>Ponction-biopsie du foie par voie transjugulaire, y compris les injections de repérage éventuelles</t>
  </si>
  <si>
    <t>RBB030095</t>
  </si>
  <si>
    <t>Désobstruction par voie percutanée d'une fistule artérioveineuse d'hémodialyse</t>
  </si>
  <si>
    <t>RBB040010</t>
  </si>
  <si>
    <t xml:space="preserve"> - Drainage biliaire externe par pose percutanée d'un cathéter après ponction hépatique
transpariétale</t>
  </si>
  <si>
    <t>Article 4 : Radiologie Interventionnelle abdominale</t>
  </si>
  <si>
    <t>RBB040020</t>
  </si>
  <si>
    <t xml:space="preserve"> - Drainage biliaire interne parintubation percutanée d'unesténose des voies biliaires,
post ponction hépatique transpariétale</t>
  </si>
  <si>
    <t>RBB040030</t>
  </si>
  <si>
    <t xml:space="preserve"> - Endoprothèse biliaire</t>
  </si>
  <si>
    <t>RBB040040</t>
  </si>
  <si>
    <t xml:space="preserve"> - Changement de cathéter ou de prothèse biliaire</t>
  </si>
  <si>
    <t>RBB040050</t>
  </si>
  <si>
    <t xml:space="preserve"> - Cholécystotomie percutanée</t>
  </si>
  <si>
    <t>RBB040051</t>
  </si>
  <si>
    <t>Drainage biliaire interne parintubation percutanée d'unesténose des voies biliaires, après ponction hépatique transpariétale, avec ou sans mise en place d'une endoprothèse dans la même séance</t>
  </si>
  <si>
    <t>RBB040052</t>
  </si>
  <si>
    <t>Mise en place percutanée isolée d'une endoprothèse biliaire dans un deuxième temps</t>
  </si>
  <si>
    <t>RBB040090</t>
  </si>
  <si>
    <t xml:space="preserve"> - Chimio-embolisation hépatique</t>
  </si>
  <si>
    <t>RBB040150</t>
  </si>
  <si>
    <t xml:space="preserve"> - Embolisation Veineuse (veines Viscerales ou des membres)</t>
  </si>
  <si>
    <t>RBB040180</t>
  </si>
  <si>
    <t xml:space="preserve"> - Embolisation artérielle viscérale</t>
  </si>
  <si>
    <t>MLB020090</t>
  </si>
  <si>
    <t xml:space="preserve"> Psychothérapie de groupe (entente préalable obligatoire), la séance d'une durée moyenne de 3/4 d' heure, de 5 à 8 malades, par malade</t>
  </si>
  <si>
    <t>RBB040191</t>
  </si>
  <si>
    <t>RBB060050</t>
  </si>
  <si>
    <t xml:space="preserve"> - Embolisation de varicocèles</t>
  </si>
  <si>
    <t>Article 6 : Radiologie Interventionnelle urologique</t>
  </si>
  <si>
    <t>RBB060051</t>
  </si>
  <si>
    <t>Embolisation des arteres des membres</t>
  </si>
  <si>
    <t>RBB070020</t>
  </si>
  <si>
    <t xml:space="preserve"> - Embolisation des malformations vasculaires</t>
  </si>
  <si>
    <t>Article 7 : Radiologie Interventionnelle Gynécologique Pelvienne et Mammaire</t>
  </si>
  <si>
    <t>RBB070040</t>
  </si>
  <si>
    <t>Dilatation tubaire uni ou bilatérale sous contrôle radiographique, y compris les clichés de contrôle</t>
  </si>
  <si>
    <t>RBB070060</t>
  </si>
  <si>
    <t xml:space="preserve"> - Macrobiopsie mammaire</t>
  </si>
  <si>
    <t>RBB070080</t>
  </si>
  <si>
    <t>Manoeuvres intratubaires uniou bilatérales après cathétérisme de la trompe sous contrôle radiologique, y compris les clichés de contrôle</t>
  </si>
  <si>
    <t>RBB100030</t>
  </si>
  <si>
    <t xml:space="preserve"> - Embolisation des artères à destinée cervicoencéphalique</t>
  </si>
  <si>
    <t>Article 10 : Neuroradiologie</t>
  </si>
  <si>
    <t>RBB100040</t>
  </si>
  <si>
    <t xml:space="preserve"> - Embolisation médullaire</t>
  </si>
  <si>
    <t>RBB100050</t>
  </si>
  <si>
    <t xml:space="preserve"> - Embolisation des vaisseaux intracrâniens (anévrysme, malformations artérioveineuses)</t>
  </si>
  <si>
    <t>RBB100060</t>
  </si>
  <si>
    <t xml:space="preserve"> - Embolisation d'une fistule carotido-caverneuse</t>
  </si>
  <si>
    <t>RBB100070</t>
  </si>
  <si>
    <t xml:space="preserve"> - Embolisation des arteres des membres</t>
  </si>
  <si>
    <t>MLB020100</t>
  </si>
  <si>
    <t xml:space="preserve"> Psychothérapie de groupe (entente préalable obligatoire), la séance d'une durée moyenne de 3/4 d' heure, de plus de 8 malades, par malade</t>
  </si>
  <si>
    <t>MLB020101</t>
  </si>
  <si>
    <t>Désintoxication alcoolique par apomorphine, par séance avec un maximum de 15 séances</t>
  </si>
  <si>
    <t>MLB020102</t>
  </si>
  <si>
    <t>Désintoxication alcoolique par tétraéthylthiourane, par séance avec un maximum de 8 séances</t>
  </si>
  <si>
    <t>MLB020103</t>
  </si>
  <si>
    <t xml:space="preserve">Test de rétention visuelle de Benton </t>
  </si>
  <si>
    <t>CHAPITRE I. - TESTS MENTAUX</t>
  </si>
  <si>
    <t>MLB020104</t>
  </si>
  <si>
    <t>Test de structuration visuelle de Bender</t>
  </si>
  <si>
    <t>MLB020105</t>
  </si>
  <si>
    <t xml:space="preserve">Test de la figure complexe de Rey </t>
  </si>
  <si>
    <t xml:space="preserve">Test de latéralité ou de dominance latérale </t>
  </si>
  <si>
    <t>MLB020106</t>
  </si>
  <si>
    <t xml:space="preserve">Test de vision des couleurs </t>
  </si>
  <si>
    <t>MLB020107</t>
  </si>
  <si>
    <t xml:space="preserve">Test du dessin de Goodenough </t>
  </si>
  <si>
    <t>MLB020108</t>
  </si>
  <si>
    <t xml:space="preserve">Test de la dame de Fay </t>
  </si>
  <si>
    <t>MLB020109</t>
  </si>
  <si>
    <t xml:space="preserve">Test de mémorisation de mots de Rey </t>
  </si>
  <si>
    <t>MLB020110</t>
  </si>
  <si>
    <t xml:space="preserve">Tests des cubes de Kohn </t>
  </si>
  <si>
    <t>MLB020111</t>
  </si>
  <si>
    <t>Test de facteur général (progressive matrice 38, progressive matrice 47, test D 48, test de Cattell)</t>
  </si>
  <si>
    <t>MLB020112</t>
  </si>
  <si>
    <t xml:space="preserve">Test de vocabulaire de Binois et Pichot </t>
  </si>
  <si>
    <t>MLB020113</t>
  </si>
  <si>
    <t xml:space="preserve">Test de compréhension verbale de Bonnardel </t>
  </si>
  <si>
    <t>MLB020114</t>
  </si>
  <si>
    <t xml:space="preserve">Labyrinthes de Porteus </t>
  </si>
  <si>
    <t>MLB020115</t>
  </si>
  <si>
    <t xml:space="preserve"> avec analyse qualitative </t>
  </si>
  <si>
    <t>MLB020116</t>
  </si>
  <si>
    <t xml:space="preserve">Test Z de Zulliger </t>
  </si>
  <si>
    <t>MLB020117</t>
  </si>
  <si>
    <t xml:space="preserve">Test de phrases à compléter </t>
  </si>
  <si>
    <t>MLB020118</t>
  </si>
  <si>
    <t xml:space="preserve">Inventaire de développement de Gesell ou adaptation de Brunet-Lézine </t>
  </si>
  <si>
    <t>MLB020119</t>
  </si>
  <si>
    <t xml:space="preserve">Échelle de performance de Grace Arthur </t>
  </si>
  <si>
    <t>MLB020120</t>
  </si>
  <si>
    <t xml:space="preserve">Échelle de performance de Borelli Oléron </t>
  </si>
  <si>
    <t>MLB020121</t>
  </si>
  <si>
    <t xml:space="preserve">Échelle de performance d'Alexander </t>
  </si>
  <si>
    <t>MLB020123</t>
  </si>
  <si>
    <t xml:space="preserve">Échelle d'intelligence de Binet-Simon </t>
  </si>
  <si>
    <t>MLB020124</t>
  </si>
  <si>
    <t xml:space="preserve">Révision Stanford de Binet-Simon </t>
  </si>
  <si>
    <t>MLB020125</t>
  </si>
  <si>
    <t xml:space="preserve">Nouvelle révision de Binet-Simon </t>
  </si>
  <si>
    <t>MLB020126</t>
  </si>
  <si>
    <t xml:space="preserve">Test de Terman ou Terman Merill </t>
  </si>
  <si>
    <t>MLB020127</t>
  </si>
  <si>
    <t xml:space="preserve">Test de nouvelle échelle métrique d'intelligence </t>
  </si>
  <si>
    <t>MLB020128</t>
  </si>
  <si>
    <t xml:space="preserve">Test Wechsler Bellevue </t>
  </si>
  <si>
    <t>MLB020129</t>
  </si>
  <si>
    <t xml:space="preserve">Test de Head pour aphasique </t>
  </si>
  <si>
    <t>MLB020130</t>
  </si>
  <si>
    <t xml:space="preserve">Test du double barrage de Zazzo </t>
  </si>
  <si>
    <t>MLB020131</t>
  </si>
  <si>
    <t xml:space="preserve">Test film de Gille </t>
  </si>
  <si>
    <t>MLB020132</t>
  </si>
  <si>
    <t xml:space="preserve">Questionnaire 16 PF de Cattell </t>
  </si>
  <si>
    <t>MLB020133</t>
  </si>
  <si>
    <t>Questionnaire PNP</t>
  </si>
  <si>
    <t>MLB020134</t>
  </si>
  <si>
    <t xml:space="preserve">Test d'intelligence de Borel-Maisonny </t>
  </si>
  <si>
    <t>MLB020135</t>
  </si>
  <si>
    <t>Échelle de maturité mentale de Columbia</t>
  </si>
  <si>
    <t>MLB020136</t>
  </si>
  <si>
    <t xml:space="preserve">Test du village d'Arthus </t>
  </si>
  <si>
    <t>MLB020137</t>
  </si>
  <si>
    <t xml:space="preserve">Test du monde de Bulher </t>
  </si>
  <si>
    <t>MLB020138</t>
  </si>
  <si>
    <t xml:space="preserve">Tests de frustration de Rosenzweig </t>
  </si>
  <si>
    <t>MLB020139</t>
  </si>
  <si>
    <t xml:space="preserve">CAT </t>
  </si>
  <si>
    <t>MLB020140</t>
  </si>
  <si>
    <t xml:space="preserve">Test de Blacky </t>
  </si>
  <si>
    <t>MLB020141</t>
  </si>
  <si>
    <t xml:space="preserve">Inventaire multiphasique de Minnesota (MMPI) </t>
  </si>
  <si>
    <t>MLB020142</t>
  </si>
  <si>
    <t xml:space="preserve">Test de Rorschach </t>
  </si>
  <si>
    <t>MLB020143</t>
  </si>
  <si>
    <t xml:space="preserve">TAT, test de Symonds </t>
  </si>
  <si>
    <t>MLB020144</t>
  </si>
  <si>
    <t xml:space="preserve">Test PMK (psycho-myo-kinétique) de Myra y Lopez </t>
  </si>
  <si>
    <t>MLB020145</t>
  </si>
  <si>
    <t xml:space="preserve"> pour enfants WISC ou pour adultes WAIS </t>
  </si>
  <si>
    <t>MLB020146</t>
  </si>
  <si>
    <t xml:space="preserve">Test "patte noire" </t>
  </si>
  <si>
    <t>MLB020147</t>
  </si>
  <si>
    <t>Sceno test</t>
  </si>
  <si>
    <t>MLB020148</t>
  </si>
  <si>
    <t xml:space="preserve">Délivrance à domicile d'un certificat d'internement </t>
  </si>
  <si>
    <t>MLB020149</t>
  </si>
  <si>
    <t>Électrochoc ou électronarcose ou convulsivothérapie par agent chimique, la séance 8</t>
  </si>
  <si>
    <t>MLB020150</t>
  </si>
  <si>
    <t>Électrochoc sous anesthésie générale pratiquée par le médecin effectuant l'électrochoc,la séance</t>
  </si>
  <si>
    <t>MLB020151</t>
  </si>
  <si>
    <t>Choc insulinique avec sudation ou coma et resucrage en cours d'hospitalisation dans un établissement spécialisé</t>
  </si>
  <si>
    <t>MLB020152</t>
  </si>
  <si>
    <t>Narcoanalyse, la séance, avec maximum de six séances 10</t>
  </si>
  <si>
    <t>MGD000061</t>
  </si>
  <si>
    <t xml:space="preserve"> - Gastrostomie percutanée</t>
  </si>
  <si>
    <t>Rééducation</t>
  </si>
  <si>
    <t>COMMENTAIRES</t>
  </si>
  <si>
    <t>CONVERTISSEUR</t>
  </si>
  <si>
    <t>Pays d'origine</t>
  </si>
  <si>
    <t>Médicaux</t>
  </si>
  <si>
    <t>Chirurgicaux</t>
  </si>
  <si>
    <t>Radiothérapie</t>
  </si>
  <si>
    <t>Radiochimiothérapie</t>
  </si>
  <si>
    <t>Psychothérapie</t>
  </si>
  <si>
    <t>Kinésithérapie</t>
  </si>
  <si>
    <t>Soins dentaires</t>
  </si>
  <si>
    <t>Accompagnements/Assistance Permanente</t>
  </si>
  <si>
    <t>TOTAL TND</t>
  </si>
  <si>
    <t>LET_COT</t>
  </si>
  <si>
    <t>Actes d'Imagerie</t>
  </si>
  <si>
    <t xml:space="preserve">     IRM</t>
  </si>
  <si>
    <t xml:space="preserve">      Radiographie</t>
  </si>
  <si>
    <t xml:space="preserve">      Echographie</t>
  </si>
  <si>
    <t xml:space="preserve">      Scanner</t>
  </si>
  <si>
    <t xml:space="preserve">  Pharmacie</t>
  </si>
  <si>
    <t>Date entrée</t>
  </si>
  <si>
    <t>Date sortie</t>
  </si>
  <si>
    <t>Soins à domicile</t>
  </si>
  <si>
    <t xml:space="preserve">Transport  </t>
  </si>
  <si>
    <t xml:space="preserve">                         Montant Total</t>
  </si>
  <si>
    <t>Médecin traitant &amp; coordonnées</t>
  </si>
  <si>
    <t>Bilans à effectuer</t>
  </si>
  <si>
    <t>Traitements préconisés</t>
  </si>
  <si>
    <t>Hébergement prévu à destination</t>
  </si>
  <si>
    <t>Autres services additionnels prévus</t>
  </si>
  <si>
    <t>ACT_COT</t>
  </si>
  <si>
    <t xml:space="preserve">  </t>
  </si>
  <si>
    <t>TOTAL XAF</t>
  </si>
  <si>
    <t>XAF</t>
  </si>
  <si>
    <t>TND</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</si>
</sst>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43" formatCode="_-* #,##0.00\ _€_-;\-* #,##0.00\ _€_-;_-* &quot;-&quot;??\ _€_-;_-@_-"/>
    <numFmt numFmtId="164" formatCode="_-* #,##0\ _€_-;\-* #,##0\ _€_-;_-* &quot;-&quot;??\ _€_-;_-@_-"/>
    <numFmt numFmtId="165" formatCode="_-* #,##0.000\ _€_-;\-* #,##0.000\ _€_-;_-* &quot;-&quot;??\ _€_-;_-@_-"/>
  </numFmts>
  <fonts count="13" x14ac:knownFonts="1">
    <font>
      <sz val="11"/>
      <color theme="1"/>
      <name val="Calibri"/>
      <family val="2"/>
      <scheme val="minor"/>
    </font>
    <font>
      <b/>
      <sz val="12"/>
      <color theme="1"/>
      <name val="Calibri"/>
      <family val="2"/>
      <scheme val="minor"/>
    </font>
    <font>
      <sz val="10"/>
      <color theme="1"/>
      <name val="Arial"/>
      <family val="2"/>
    </font>
    <font>
      <b/>
      <sz val="11"/>
      <color theme="1"/>
      <name val="Calibri"/>
      <family val="2"/>
      <scheme val="minor"/>
    </font>
    <font>
      <b/>
      <sz val="10"/>
      <name val="Arial"/>
      <family val="2"/>
    </font>
    <font>
      <sz val="10"/>
      <name val="Arial"/>
      <family val="2"/>
    </font>
    <font>
      <sz val="10"/>
      <color rgb="FF000000"/>
      <name val="Arial"/>
      <family val="2"/>
    </font>
    <font>
      <sz val="10"/>
      <name val="Arial"/>
      <family val="2"/>
    </font>
    <font>
      <sz val="11"/>
      <name val="Calibri"/>
      <family val="2"/>
    </font>
    <font>
      <b/>
      <sz val="18"/>
      <color theme="0"/>
      <name val="Arial"/>
      <family val="2"/>
    </font>
    <font>
      <b/>
      <sz val="11"/>
      <color theme="1"/>
      <name val="Arial"/>
      <family val="2"/>
    </font>
    <font>
      <sz val="11"/>
      <color theme="1"/>
      <name val="Calibri"/>
      <family val="2"/>
      <scheme val="minor"/>
    </font>
    <font>
      <b/>
      <sz val="10"/>
      <color theme="1"/>
      <name val="Arial"/>
      <family val="2"/>
    </font>
  </fonts>
  <fills count="11">
    <fill>
      <patternFill patternType="none"/>
    </fill>
    <fill>
      <patternFill patternType="gray125"/>
    </fill>
    <fill>
      <patternFill patternType="solid">
        <fgColor theme="4" tint="0.79998168889431442"/>
        <bgColor indexed="64"/>
      </patternFill>
    </fill>
    <fill>
      <patternFill patternType="solid">
        <fgColor theme="0"/>
        <bgColor indexed="64"/>
      </patternFill>
    </fill>
    <fill>
      <patternFill patternType="solid">
        <fgColor rgb="FFFFFFFF"/>
        <bgColor rgb="FF000000"/>
      </patternFill>
    </fill>
    <fill>
      <patternFill patternType="solid">
        <fgColor theme="9" tint="0.39997558519241921"/>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7" tint="0.39997558519241921"/>
        <bgColor indexed="64"/>
      </patternFill>
    </fill>
    <fill>
      <patternFill patternType="solid">
        <fgColor rgb="FFFFFF00"/>
        <bgColor indexed="64"/>
      </patternFill>
    </fill>
    <fill>
      <patternFill patternType="solid">
        <fgColor theme="5" tint="0.59999389629810485"/>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medium">
        <color indexed="64"/>
      </right>
      <top style="medium">
        <color indexed="64"/>
      </top>
      <bottom/>
      <diagonal/>
    </border>
    <border>
      <left style="thin">
        <color rgb="FFEEECE1"/>
      </left>
      <right style="thin">
        <color rgb="FFEEECE1"/>
      </right>
      <top style="thin">
        <color rgb="FFEEECE1"/>
      </top>
      <bottom style="thin">
        <color rgb="FFEEECE1"/>
      </bottom>
      <diagonal/>
    </border>
    <border>
      <left/>
      <right style="thin">
        <color rgb="FFEEECE1"/>
      </right>
      <top style="thin">
        <color rgb="FFEEECE1"/>
      </top>
      <bottom style="thin">
        <color rgb="FFEEECE1"/>
      </bottom>
      <diagonal/>
    </border>
    <border>
      <left/>
      <right style="thin">
        <color rgb="FFEEECE1"/>
      </right>
      <top style="thin">
        <color rgb="FFEEECE1"/>
      </top>
      <bottom/>
      <diagonal/>
    </border>
    <border>
      <left/>
      <right style="medium">
        <color rgb="FFEEECE1"/>
      </right>
      <top style="medium">
        <color rgb="FFEEECE1"/>
      </top>
      <bottom style="medium">
        <color rgb="FFEEECE1"/>
      </bottom>
      <diagonal/>
    </border>
    <border>
      <left/>
      <right style="medium">
        <color rgb="FFEEECE1"/>
      </right>
      <top style="medium">
        <color rgb="FFEEECE1"/>
      </top>
      <bottom/>
      <diagonal/>
    </border>
    <border>
      <left style="medium">
        <color rgb="FFEEECE1"/>
      </left>
      <right style="medium">
        <color rgb="FFEEECE1"/>
      </right>
      <top/>
      <bottom style="medium">
        <color rgb="FFEEECE1"/>
      </bottom>
      <diagonal/>
    </border>
    <border>
      <left/>
      <right style="thin">
        <color rgb="FFEEECE1"/>
      </right>
      <top/>
      <bottom/>
      <diagonal/>
    </border>
    <border>
      <left/>
      <right style="thin">
        <color rgb="FFEEECE1"/>
      </right>
      <top/>
      <bottom style="thin">
        <color rgb="FFEEECE1"/>
      </bottom>
      <diagonal/>
    </border>
    <border>
      <left/>
      <right style="thin">
        <color rgb="FFEEECE1"/>
      </right>
      <top/>
      <bottom style="medium">
        <color rgb="FFEEECE1"/>
      </bottom>
      <diagonal/>
    </border>
    <border>
      <left/>
      <right style="medium">
        <color rgb="FFEEECE1"/>
      </right>
      <top/>
      <bottom/>
      <diagonal/>
    </border>
    <border>
      <left style="medium">
        <color rgb="FFEEECE1"/>
      </left>
      <right style="medium">
        <color rgb="FFEEECE1"/>
      </right>
      <top style="medium">
        <color rgb="FFEEECE1"/>
      </top>
      <bottom style="medium">
        <color rgb="FFEEECE1"/>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s>
  <cellStyleXfs count="2">
    <xf numFmtId="0" fontId="0" fillId="0" borderId="0"/>
    <xf numFmtId="43" fontId="11" fillId="0" borderId="0" applyFont="0" applyFill="0" applyBorder="0" applyAlignment="0" applyProtection="0"/>
  </cellStyleXfs>
  <cellXfs count="181">
    <xf numFmtId="0" fontId="0" fillId="0" borderId="0" xfId="0"/>
    <xf numFmtId="0" fontId="2" fillId="0" borderId="0" xfId="0" applyFont="1"/>
    <xf numFmtId="0" fontId="0" fillId="0" borderId="1" xfId="0" applyBorder="1"/>
    <xf numFmtId="0" fontId="2" fillId="2" borderId="1" xfId="0" applyFont="1" applyFill="1" applyBorder="1"/>
    <xf numFmtId="0" fontId="2" fillId="2" borderId="11" xfId="0" applyFont="1" applyFill="1" applyBorder="1"/>
    <xf numFmtId="0" fontId="0" fillId="2" borderId="1" xfId="0" applyFill="1" applyBorder="1"/>
    <xf numFmtId="0" fontId="2" fillId="0" borderId="1" xfId="0" applyFont="1" applyBorder="1" applyAlignment="1">
      <alignment horizontal="center"/>
    </xf>
    <xf numFmtId="0" fontId="5" fillId="0" borderId="0" xfId="0" applyFont="1" applyFill="1" applyBorder="1" applyAlignment="1">
      <alignment horizontal="left"/>
    </xf>
    <xf numFmtId="0" fontId="5" fillId="0" borderId="0" xfId="0" applyFont="1" applyFill="1" applyBorder="1" applyAlignment="1">
      <alignment vertical="center"/>
    </xf>
    <xf numFmtId="0" fontId="4" fillId="0" borderId="0" xfId="0" applyFont="1" applyFill="1" applyBorder="1" applyAlignment="1">
      <alignment vertical="center"/>
    </xf>
    <xf numFmtId="0" fontId="4" fillId="0" borderId="13" xfId="0" applyFont="1" applyFill="1" applyBorder="1" applyAlignment="1">
      <alignment vertical="center"/>
    </xf>
    <xf numFmtId="0" fontId="4" fillId="4" borderId="0" xfId="0" applyFont="1" applyFill="1" applyBorder="1" applyAlignment="1">
      <alignment vertical="center"/>
    </xf>
    <xf numFmtId="0" fontId="7" fillId="0" borderId="0" xfId="0" applyFont="1" applyFill="1" applyBorder="1"/>
    <xf numFmtId="0" fontId="5" fillId="0" borderId="14" xfId="0" applyFont="1" applyFill="1" applyBorder="1" applyAlignment="1">
      <alignment horizontal="left" vertical="center"/>
    </xf>
    <xf numFmtId="0" fontId="5" fillId="0" borderId="14" xfId="0" applyFont="1" applyFill="1" applyBorder="1" applyAlignment="1">
      <alignment horizontal="left"/>
    </xf>
    <xf numFmtId="0" fontId="5" fillId="4" borderId="14" xfId="0" applyFont="1" applyFill="1" applyBorder="1" applyAlignment="1">
      <alignment horizontal="left"/>
    </xf>
    <xf numFmtId="0" fontId="5" fillId="0" borderId="15" xfId="0" applyFont="1" applyFill="1" applyBorder="1" applyAlignment="1">
      <alignment horizontal="left"/>
    </xf>
    <xf numFmtId="0" fontId="5" fillId="0" borderId="16" xfId="0" applyFont="1" applyFill="1" applyBorder="1" applyAlignment="1">
      <alignment horizontal="left"/>
    </xf>
    <xf numFmtId="0" fontId="5" fillId="0" borderId="17" xfId="0" applyFont="1" applyFill="1" applyBorder="1" applyAlignment="1">
      <alignment horizontal="left"/>
    </xf>
    <xf numFmtId="0" fontId="5" fillId="0" borderId="18" xfId="0" applyFont="1" applyFill="1" applyBorder="1" applyAlignment="1">
      <alignment horizontal="left"/>
    </xf>
    <xf numFmtId="0" fontId="5" fillId="0" borderId="19" xfId="0" applyFont="1" applyFill="1" applyBorder="1" applyAlignment="1">
      <alignment horizontal="left"/>
    </xf>
    <xf numFmtId="0" fontId="5" fillId="0" borderId="20" xfId="0" applyFont="1" applyFill="1" applyBorder="1" applyAlignment="1">
      <alignment horizontal="left"/>
    </xf>
    <xf numFmtId="0" fontId="5" fillId="0" borderId="21" xfId="0" applyFont="1" applyFill="1" applyBorder="1" applyAlignment="1">
      <alignment horizontal="left"/>
    </xf>
    <xf numFmtId="0" fontId="5" fillId="0" borderId="22" xfId="0" applyFont="1" applyFill="1" applyBorder="1" applyAlignment="1">
      <alignment horizontal="left"/>
    </xf>
    <xf numFmtId="0" fontId="8" fillId="0" borderId="14" xfId="0" applyFont="1" applyFill="1" applyBorder="1" applyAlignment="1">
      <alignment horizontal="left" vertical="center"/>
    </xf>
    <xf numFmtId="0" fontId="5" fillId="4" borderId="13" xfId="0" applyFont="1" applyFill="1" applyBorder="1" applyAlignment="1">
      <alignment horizontal="right" vertical="center"/>
    </xf>
    <xf numFmtId="0" fontId="5" fillId="0" borderId="13" xfId="0" applyFont="1" applyFill="1" applyBorder="1" applyAlignment="1">
      <alignment horizontal="right" vertical="center"/>
    </xf>
    <xf numFmtId="0" fontId="5" fillId="0" borderId="15" xfId="0" applyFont="1" applyFill="1" applyBorder="1" applyAlignment="1">
      <alignment horizontal="left" vertical="center"/>
    </xf>
    <xf numFmtId="0" fontId="5" fillId="0" borderId="16" xfId="0" applyFont="1" applyFill="1" applyBorder="1" applyAlignment="1">
      <alignment horizontal="left" vertical="center"/>
    </xf>
    <xf numFmtId="0" fontId="5" fillId="0" borderId="13" xfId="0" applyFont="1" applyFill="1" applyBorder="1" applyAlignment="1">
      <alignment vertical="center"/>
    </xf>
    <xf numFmtId="0" fontId="5" fillId="0" borderId="0" xfId="0" applyFont="1" applyFill="1" applyBorder="1" applyAlignment="1">
      <alignment vertical="center" wrapText="1"/>
    </xf>
    <xf numFmtId="0" fontId="7" fillId="0" borderId="0" xfId="0" applyFont="1" applyFill="1" applyBorder="1" applyAlignment="1">
      <alignment vertical="center"/>
    </xf>
    <xf numFmtId="0" fontId="6" fillId="0" borderId="13" xfId="0" applyFont="1" applyFill="1" applyBorder="1" applyAlignment="1">
      <alignment horizontal="left" vertical="center"/>
    </xf>
    <xf numFmtId="0" fontId="5" fillId="0" borderId="13" xfId="0" applyFont="1" applyFill="1" applyBorder="1" applyAlignment="1">
      <alignment horizontal="left" vertical="center"/>
    </xf>
    <xf numFmtId="0" fontId="6" fillId="0" borderId="0" xfId="0" applyFont="1" applyFill="1" applyBorder="1" applyAlignment="1">
      <alignment horizontal="left" vertical="center"/>
    </xf>
    <xf numFmtId="0" fontId="7" fillId="0" borderId="0" xfId="0" applyFont="1" applyFill="1" applyBorder="1" applyAlignment="1"/>
    <xf numFmtId="0" fontId="6" fillId="0" borderId="0" xfId="0" applyFont="1" applyFill="1" applyBorder="1" applyAlignment="1">
      <alignment vertical="center"/>
    </xf>
    <xf numFmtId="0" fontId="6" fillId="4" borderId="0" xfId="0" applyFont="1" applyFill="1" applyBorder="1" applyAlignment="1">
      <alignment horizontal="left" vertical="center"/>
    </xf>
    <xf numFmtId="0" fontId="5" fillId="0" borderId="23" xfId="0" applyFont="1" applyFill="1" applyBorder="1" applyAlignment="1">
      <alignment vertical="center"/>
    </xf>
    <xf numFmtId="0" fontId="5" fillId="4" borderId="0" xfId="0" applyFont="1" applyFill="1" applyBorder="1" applyAlignment="1">
      <alignment horizontal="left" vertical="center"/>
    </xf>
    <xf numFmtId="0" fontId="5" fillId="4" borderId="13" xfId="0" applyFont="1" applyFill="1" applyBorder="1" applyAlignment="1">
      <alignment horizontal="left" vertical="center"/>
    </xf>
    <xf numFmtId="0" fontId="6" fillId="4" borderId="13" xfId="0" applyFont="1" applyFill="1" applyBorder="1" applyAlignment="1">
      <alignment horizontal="left" vertical="center"/>
    </xf>
    <xf numFmtId="0" fontId="6" fillId="0" borderId="0" xfId="0" applyFont="1" applyFill="1" applyBorder="1" applyAlignment="1">
      <alignment vertical="center" wrapText="1"/>
    </xf>
    <xf numFmtId="0" fontId="6" fillId="0" borderId="13" xfId="0" applyFont="1" applyFill="1" applyBorder="1" applyAlignment="1">
      <alignment vertical="center"/>
    </xf>
    <xf numFmtId="0" fontId="5" fillId="0" borderId="0" xfId="0" applyFont="1" applyFill="1" applyBorder="1" applyAlignment="1">
      <alignment horizontal="left" vertical="center"/>
    </xf>
    <xf numFmtId="0" fontId="5" fillId="0" borderId="13" xfId="0" applyFont="1" applyFill="1" applyBorder="1" applyAlignment="1">
      <alignment vertical="center" wrapText="1"/>
    </xf>
    <xf numFmtId="0" fontId="5" fillId="0" borderId="0" xfId="0" applyFont="1" applyFill="1" applyBorder="1" applyAlignment="1">
      <alignment horizontal="right" vertical="center"/>
    </xf>
    <xf numFmtId="0" fontId="5" fillId="4" borderId="0" xfId="0" applyFont="1" applyFill="1" applyBorder="1" applyAlignment="1">
      <alignment vertical="center"/>
    </xf>
    <xf numFmtId="0" fontId="0" fillId="0" borderId="24" xfId="0" applyBorder="1"/>
    <xf numFmtId="0" fontId="0" fillId="0" borderId="0" xfId="0" applyBorder="1"/>
    <xf numFmtId="0" fontId="0" fillId="2" borderId="1" xfId="0" applyFill="1" applyBorder="1" applyAlignment="1"/>
    <xf numFmtId="0" fontId="0" fillId="5" borderId="1" xfId="0" applyFill="1" applyBorder="1"/>
    <xf numFmtId="0" fontId="0" fillId="0" borderId="12" xfId="0" applyBorder="1"/>
    <xf numFmtId="0" fontId="0" fillId="0" borderId="11" xfId="0" applyBorder="1"/>
    <xf numFmtId="0" fontId="3" fillId="8" borderId="1" xfId="0" applyFont="1" applyFill="1" applyBorder="1" applyAlignment="1">
      <alignment horizontal="center" vertical="center"/>
    </xf>
    <xf numFmtId="0" fontId="0" fillId="0" borderId="0" xfId="0" applyAlignment="1"/>
    <xf numFmtId="0" fontId="2" fillId="2" borderId="12" xfId="0" applyFont="1" applyFill="1" applyBorder="1"/>
    <xf numFmtId="0" fontId="0" fillId="9" borderId="1" xfId="0" applyFill="1" applyBorder="1"/>
    <xf numFmtId="0" fontId="0" fillId="9" borderId="1" xfId="0" applyFill="1" applyBorder="1" applyAlignment="1"/>
    <xf numFmtId="0" fontId="0" fillId="3" borderId="0" xfId="0" applyFill="1"/>
    <xf numFmtId="0" fontId="0" fillId="3" borderId="24" xfId="0" applyFill="1" applyBorder="1"/>
    <xf numFmtId="0" fontId="0" fillId="10" borderId="12" xfId="0" applyFill="1" applyBorder="1"/>
    <xf numFmtId="0" fontId="0" fillId="10" borderId="24" xfId="0" applyFill="1" applyBorder="1"/>
    <xf numFmtId="0" fontId="0" fillId="3" borderId="1" xfId="0" applyFill="1" applyBorder="1"/>
    <xf numFmtId="0" fontId="0" fillId="3" borderId="6" xfId="0" applyFill="1" applyBorder="1" applyAlignment="1"/>
    <xf numFmtId="0" fontId="0" fillId="3" borderId="7" xfId="0" applyFill="1" applyBorder="1" applyAlignment="1"/>
    <xf numFmtId="0" fontId="1" fillId="8" borderId="1" xfId="0" applyFont="1" applyFill="1" applyBorder="1" applyAlignment="1">
      <alignment horizontal="center" vertical="center"/>
    </xf>
    <xf numFmtId="0" fontId="1" fillId="9" borderId="10" xfId="0" applyFont="1" applyFill="1" applyBorder="1" applyAlignment="1">
      <alignment horizontal="center"/>
    </xf>
    <xf numFmtId="0" fontId="1" fillId="8" borderId="10" xfId="0" applyFont="1" applyFill="1" applyBorder="1" applyAlignment="1">
      <alignment horizontal="center"/>
    </xf>
    <xf numFmtId="0" fontId="1" fillId="5" borderId="10" xfId="0" applyFont="1" applyFill="1" applyBorder="1" applyAlignment="1">
      <alignment horizontal="center"/>
    </xf>
    <xf numFmtId="0" fontId="0" fillId="0" borderId="26" xfId="0" applyBorder="1" applyAlignment="1">
      <alignment horizontal="center" vertical="center"/>
    </xf>
    <xf numFmtId="0" fontId="0" fillId="0" borderId="0" xfId="0" applyAlignment="1">
      <alignment horizontal="center"/>
    </xf>
    <xf numFmtId="0" fontId="0" fillId="0" borderId="8" xfId="0" applyBorder="1" applyAlignment="1">
      <alignment horizontal="center" vertical="center"/>
    </xf>
    <xf numFmtId="0" fontId="0" fillId="0" borderId="10" xfId="0" applyBorder="1" applyAlignment="1">
      <alignment horizontal="center" vertical="center"/>
    </xf>
    <xf numFmtId="0" fontId="0" fillId="0" borderId="0" xfId="0" applyBorder="1" applyAlignment="1">
      <alignment horizontal="center"/>
    </xf>
    <xf numFmtId="0" fontId="0" fillId="0" borderId="0" xfId="0" applyBorder="1" applyAlignment="1">
      <alignment horizontal="center" vertical="center"/>
    </xf>
    <xf numFmtId="0" fontId="0" fillId="0" borderId="26" xfId="0" applyBorder="1" applyAlignment="1">
      <alignment horizontal="center"/>
    </xf>
    <xf numFmtId="0" fontId="1" fillId="10" borderId="26" xfId="0" applyFont="1" applyFill="1" applyBorder="1" applyAlignment="1">
      <alignment horizontal="center"/>
    </xf>
    <xf numFmtId="0" fontId="0" fillId="3" borderId="8" xfId="0" applyFill="1" applyBorder="1" applyAlignment="1"/>
    <xf numFmtId="0" fontId="0" fillId="3" borderId="9" xfId="0" applyFill="1" applyBorder="1" applyAlignment="1"/>
    <xf numFmtId="0" fontId="0" fillId="3" borderId="10" xfId="0" applyFill="1" applyBorder="1" applyAlignment="1"/>
    <xf numFmtId="0" fontId="4" fillId="0" borderId="0" xfId="0" applyFont="1" applyFill="1" applyBorder="1"/>
    <xf numFmtId="0" fontId="0" fillId="3" borderId="26" xfId="0" applyFill="1" applyBorder="1"/>
    <xf numFmtId="0" fontId="0" fillId="3" borderId="0" xfId="0" applyFill="1" applyBorder="1" applyAlignment="1"/>
    <xf numFmtId="0" fontId="0" fillId="3" borderId="26" xfId="0" applyFill="1" applyBorder="1" applyAlignment="1"/>
    <xf numFmtId="0" fontId="2" fillId="2" borderId="1" xfId="0" applyFont="1" applyFill="1" applyBorder="1" applyAlignment="1">
      <alignment horizontal="left" vertical="top"/>
    </xf>
    <xf numFmtId="0" fontId="0" fillId="2" borderId="1" xfId="0" applyFill="1" applyBorder="1" applyAlignment="1">
      <alignment horizontal="left" vertical="top"/>
    </xf>
    <xf numFmtId="0" fontId="0" fillId="0" borderId="1" xfId="0" applyBorder="1" applyAlignment="1">
      <alignment horizontal="center"/>
    </xf>
    <xf numFmtId="0" fontId="0" fillId="3" borderId="10" xfId="0" applyFill="1" applyBorder="1"/>
    <xf numFmtId="0" fontId="0" fillId="3" borderId="1" xfId="0" applyFill="1" applyBorder="1" applyAlignment="1">
      <alignment horizontal="center"/>
    </xf>
    <xf numFmtId="0" fontId="0" fillId="0" borderId="27" xfId="0" applyBorder="1" applyAlignment="1">
      <alignment horizontal="center"/>
    </xf>
    <xf numFmtId="0" fontId="0" fillId="0" borderId="28" xfId="0" applyBorder="1" applyAlignment="1">
      <alignment horizontal="center"/>
    </xf>
    <xf numFmtId="0" fontId="2" fillId="3" borderId="9" xfId="0" applyFont="1" applyFill="1" applyBorder="1" applyAlignment="1"/>
    <xf numFmtId="0" fontId="12" fillId="2" borderId="1" xfId="0" applyFont="1" applyFill="1" applyBorder="1" applyAlignment="1"/>
    <xf numFmtId="0" fontId="0" fillId="3" borderId="0" xfId="0" applyFill="1" applyBorder="1" applyAlignment="1">
      <alignment horizontal="center" vertical="center"/>
    </xf>
    <xf numFmtId="0" fontId="0" fillId="3" borderId="26" xfId="0" applyFill="1" applyBorder="1" applyAlignment="1">
      <alignment horizontal="center" vertical="center"/>
    </xf>
    <xf numFmtId="0" fontId="1" fillId="3" borderId="25" xfId="0" applyFont="1" applyFill="1" applyBorder="1" applyAlignment="1">
      <alignment horizontal="center" vertical="center"/>
    </xf>
    <xf numFmtId="0" fontId="2" fillId="0" borderId="1" xfId="0" applyFont="1" applyBorder="1" applyAlignment="1">
      <alignment horizontal="left"/>
    </xf>
    <xf numFmtId="164" fontId="0" fillId="0" borderId="24" xfId="1" applyNumberFormat="1" applyFont="1" applyBorder="1"/>
    <xf numFmtId="164" fontId="0" fillId="0" borderId="0" xfId="1" applyNumberFormat="1" applyFont="1"/>
    <xf numFmtId="164" fontId="0" fillId="0" borderId="0" xfId="1" applyNumberFormat="1" applyFont="1" applyBorder="1"/>
    <xf numFmtId="164" fontId="3" fillId="8" borderId="1" xfId="1" applyNumberFormat="1" applyFont="1" applyFill="1" applyBorder="1" applyAlignment="1">
      <alignment horizontal="center" vertical="center"/>
    </xf>
    <xf numFmtId="164" fontId="0" fillId="0" borderId="1" xfId="1" applyNumberFormat="1" applyFont="1" applyBorder="1"/>
    <xf numFmtId="164" fontId="0" fillId="3" borderId="1" xfId="1" applyNumberFormat="1" applyFont="1" applyFill="1" applyBorder="1"/>
    <xf numFmtId="164" fontId="0" fillId="5" borderId="1" xfId="1" applyNumberFormat="1" applyFont="1" applyFill="1" applyBorder="1"/>
    <xf numFmtId="164" fontId="0" fillId="10" borderId="24" xfId="1" applyNumberFormat="1" applyFont="1" applyFill="1" applyBorder="1"/>
    <xf numFmtId="164" fontId="0" fillId="9" borderId="8" xfId="1" applyNumberFormat="1" applyFont="1" applyFill="1" applyBorder="1" applyAlignment="1"/>
    <xf numFmtId="164" fontId="0" fillId="0" borderId="12" xfId="1" applyNumberFormat="1" applyFont="1" applyBorder="1" applyAlignment="1"/>
    <xf numFmtId="164" fontId="0" fillId="0" borderId="11" xfId="1" applyNumberFormat="1" applyFont="1" applyBorder="1" applyAlignment="1"/>
    <xf numFmtId="165" fontId="0" fillId="0" borderId="12" xfId="0" applyNumberFormat="1" applyBorder="1"/>
    <xf numFmtId="165" fontId="0" fillId="0" borderId="24" xfId="0" applyNumberFormat="1" applyBorder="1"/>
    <xf numFmtId="165" fontId="0" fillId="0" borderId="1" xfId="0" applyNumberFormat="1" applyBorder="1"/>
    <xf numFmtId="165" fontId="0" fillId="3" borderId="1" xfId="0" applyNumberFormat="1" applyFill="1" applyBorder="1"/>
    <xf numFmtId="165" fontId="0" fillId="0" borderId="4" xfId="0" applyNumberFormat="1" applyBorder="1" applyAlignment="1"/>
    <xf numFmtId="165" fontId="0" fillId="0" borderId="7" xfId="0" applyNumberFormat="1" applyBorder="1" applyAlignment="1"/>
    <xf numFmtId="165" fontId="0" fillId="5" borderId="1" xfId="0" applyNumberFormat="1" applyFill="1" applyBorder="1"/>
    <xf numFmtId="0" fontId="0" fillId="0" borderId="25" xfId="0" applyBorder="1"/>
    <xf numFmtId="0" fontId="0" fillId="0" borderId="26" xfId="0" applyBorder="1"/>
    <xf numFmtId="0" fontId="0" fillId="0" borderId="5" xfId="0" applyBorder="1"/>
    <xf numFmtId="0" fontId="0" fillId="0" borderId="7" xfId="0" applyBorder="1"/>
    <xf numFmtId="0" fontId="0" fillId="0" borderId="8" xfId="0" applyBorder="1"/>
    <xf numFmtId="0" fontId="0" fillId="0" borderId="10" xfId="0" applyBorder="1"/>
    <xf numFmtId="0" fontId="0" fillId="0" borderId="0" xfId="0" applyAlignment="1">
      <alignment horizontal="center" vertical="center"/>
    </xf>
    <xf numFmtId="0" fontId="10" fillId="6" borderId="8" xfId="0" applyFont="1" applyFill="1" applyBorder="1" applyAlignment="1">
      <alignment horizontal="center" vertical="center"/>
    </xf>
    <xf numFmtId="0" fontId="0" fillId="6" borderId="9" xfId="0" applyFill="1" applyBorder="1" applyAlignment="1">
      <alignment horizontal="center" vertical="center"/>
    </xf>
    <xf numFmtId="0" fontId="0" fillId="6" borderId="10" xfId="0" applyFill="1" applyBorder="1" applyAlignment="1">
      <alignment horizontal="center" vertical="center"/>
    </xf>
    <xf numFmtId="0" fontId="1" fillId="6" borderId="8" xfId="0" applyFont="1" applyFill="1" applyBorder="1" applyAlignment="1">
      <alignment horizontal="center" vertical="center"/>
    </xf>
    <xf numFmtId="165" fontId="0" fillId="0" borderId="2" xfId="0" applyNumberFormat="1" applyBorder="1" applyAlignment="1">
      <alignment horizontal="center" vertical="center"/>
    </xf>
    <xf numFmtId="165" fontId="0" fillId="0" borderId="4" xfId="0" applyNumberFormat="1" applyBorder="1" applyAlignment="1">
      <alignment horizontal="center" vertical="center"/>
    </xf>
    <xf numFmtId="165" fontId="0" fillId="0" borderId="25" xfId="0" applyNumberFormat="1" applyBorder="1" applyAlignment="1">
      <alignment horizontal="center" vertical="center"/>
    </xf>
    <xf numFmtId="165" fontId="0" fillId="0" borderId="26" xfId="0" applyNumberFormat="1" applyBorder="1" applyAlignment="1">
      <alignment horizontal="center" vertical="center"/>
    </xf>
    <xf numFmtId="165" fontId="0" fillId="0" borderId="5" xfId="0" applyNumberFormat="1" applyBorder="1" applyAlignment="1">
      <alignment horizontal="center" vertical="center"/>
    </xf>
    <xf numFmtId="165" fontId="0" fillId="0" borderId="7" xfId="0" applyNumberFormat="1" applyBorder="1" applyAlignment="1">
      <alignment horizontal="center" vertical="center"/>
    </xf>
    <xf numFmtId="164" fontId="0" fillId="0" borderId="2" xfId="0" applyNumberFormat="1" applyBorder="1" applyAlignment="1">
      <alignment horizontal="center" vertical="center"/>
    </xf>
    <xf numFmtId="164" fontId="0" fillId="0" borderId="4" xfId="0" applyNumberFormat="1" applyBorder="1" applyAlignment="1">
      <alignment horizontal="center" vertical="center"/>
    </xf>
    <xf numFmtId="164" fontId="0" fillId="0" borderId="25" xfId="0" applyNumberFormat="1" applyBorder="1" applyAlignment="1">
      <alignment horizontal="center" vertical="center"/>
    </xf>
    <xf numFmtId="164" fontId="0" fillId="0" borderId="26" xfId="0" applyNumberFormat="1" applyBorder="1" applyAlignment="1">
      <alignment horizontal="center" vertical="center"/>
    </xf>
    <xf numFmtId="164" fontId="0" fillId="0" borderId="5" xfId="0" applyNumberFormat="1" applyBorder="1" applyAlignment="1">
      <alignment horizontal="center" vertical="center"/>
    </xf>
    <xf numFmtId="164" fontId="0" fillId="0" borderId="7" xfId="0" applyNumberFormat="1" applyBorder="1" applyAlignment="1">
      <alignment horizontal="center" vertical="center"/>
    </xf>
    <xf numFmtId="0" fontId="0" fillId="0" borderId="8" xfId="0" applyBorder="1" applyAlignment="1">
      <alignment horizontal="center"/>
    </xf>
    <xf numFmtId="0" fontId="0" fillId="0" borderId="9" xfId="0" applyBorder="1" applyAlignment="1">
      <alignment horizontal="center"/>
    </xf>
    <xf numFmtId="0" fontId="0" fillId="0" borderId="10" xfId="0" applyBorder="1" applyAlignment="1">
      <alignment horizontal="center"/>
    </xf>
    <xf numFmtId="0" fontId="0" fillId="0" borderId="8" xfId="0" applyBorder="1" applyAlignment="1">
      <alignment horizontal="center" vertical="center"/>
    </xf>
    <xf numFmtId="0" fontId="0" fillId="0" borderId="10" xfId="0" applyBorder="1" applyAlignment="1">
      <alignment horizontal="center" vertical="center"/>
    </xf>
    <xf numFmtId="0" fontId="9" fillId="7" borderId="0" xfId="0" applyFont="1" applyFill="1" applyAlignment="1">
      <alignment horizontal="center"/>
    </xf>
    <xf numFmtId="0" fontId="0" fillId="0" borderId="0" xfId="0" applyAlignment="1">
      <alignment horizontal="center"/>
    </xf>
    <xf numFmtId="0" fontId="1" fillId="5" borderId="8" xfId="0" applyFont="1" applyFill="1" applyBorder="1" applyAlignment="1">
      <alignment horizontal="center"/>
    </xf>
    <xf numFmtId="0" fontId="1" fillId="5" borderId="9" xfId="0" applyFont="1" applyFill="1" applyBorder="1" applyAlignment="1">
      <alignment horizontal="center"/>
    </xf>
    <xf numFmtId="0" fontId="1" fillId="5" borderId="10" xfId="0" applyFont="1" applyFill="1" applyBorder="1" applyAlignment="1">
      <alignment horizontal="center"/>
    </xf>
    <xf numFmtId="0" fontId="0" fillId="0" borderId="6" xfId="0" applyBorder="1" applyAlignment="1">
      <alignment horizontal="center"/>
    </xf>
    <xf numFmtId="0" fontId="2" fillId="2" borderId="12" xfId="0" applyFont="1" applyFill="1" applyBorder="1" applyAlignment="1">
      <alignment horizontal="left" vertical="center"/>
    </xf>
    <xf numFmtId="0" fontId="0" fillId="2" borderId="11" xfId="0" applyFill="1" applyBorder="1" applyAlignment="1">
      <alignment horizontal="left" vertical="center"/>
    </xf>
    <xf numFmtId="0" fontId="2" fillId="2" borderId="12" xfId="0" applyFont="1" applyFill="1" applyBorder="1" applyAlignment="1">
      <alignment horizontal="center" vertical="center"/>
    </xf>
    <xf numFmtId="0" fontId="2" fillId="2" borderId="24" xfId="0" applyFont="1" applyFill="1" applyBorder="1" applyAlignment="1">
      <alignment horizontal="center" vertical="center"/>
    </xf>
    <xf numFmtId="0" fontId="2" fillId="2" borderId="11" xfId="0" applyFont="1" applyFill="1" applyBorder="1" applyAlignment="1">
      <alignment horizontal="center" vertical="center"/>
    </xf>
    <xf numFmtId="0" fontId="0" fillId="0" borderId="2" xfId="0" applyBorder="1" applyAlignment="1">
      <alignment horizontal="left" vertical="top"/>
    </xf>
    <xf numFmtId="0" fontId="0" fillId="0" borderId="3" xfId="0" applyBorder="1" applyAlignment="1">
      <alignment horizontal="left" vertical="top"/>
    </xf>
    <xf numFmtId="0" fontId="0" fillId="0" borderId="4" xfId="0" applyBorder="1" applyAlignment="1">
      <alignment horizontal="left" vertical="top"/>
    </xf>
    <xf numFmtId="0" fontId="0" fillId="0" borderId="5" xfId="0" applyBorder="1" applyAlignment="1">
      <alignment horizontal="left" vertical="top"/>
    </xf>
    <xf numFmtId="0" fontId="0" fillId="0" borderId="6" xfId="0" applyBorder="1" applyAlignment="1">
      <alignment horizontal="left" vertical="top"/>
    </xf>
    <xf numFmtId="0" fontId="0" fillId="0" borderId="7" xfId="0" applyBorder="1" applyAlignment="1">
      <alignment horizontal="left" vertical="top"/>
    </xf>
    <xf numFmtId="0" fontId="0" fillId="0" borderId="9" xfId="0" applyBorder="1" applyAlignment="1">
      <alignment horizontal="center" vertical="center"/>
    </xf>
    <xf numFmtId="0" fontId="1" fillId="9" borderId="8" xfId="0" applyFont="1" applyFill="1" applyBorder="1" applyAlignment="1">
      <alignment horizontal="center"/>
    </xf>
    <xf numFmtId="0" fontId="1" fillId="9" borderId="9" xfId="0" applyFont="1" applyFill="1" applyBorder="1" applyAlignment="1">
      <alignment horizontal="center"/>
    </xf>
    <xf numFmtId="0" fontId="1" fillId="9" borderId="10" xfId="0" applyFont="1" applyFill="1" applyBorder="1" applyAlignment="1">
      <alignment horizontal="center"/>
    </xf>
    <xf numFmtId="0" fontId="1" fillId="10" borderId="8" xfId="0" applyFont="1" applyFill="1" applyBorder="1" applyAlignment="1">
      <alignment horizontal="center"/>
    </xf>
    <xf numFmtId="0" fontId="1" fillId="10" borderId="9" xfId="0" applyFont="1" applyFill="1" applyBorder="1" applyAlignment="1">
      <alignment horizontal="center"/>
    </xf>
    <xf numFmtId="0" fontId="1" fillId="10" borderId="10" xfId="0" applyFont="1" applyFill="1" applyBorder="1" applyAlignment="1">
      <alignment horizontal="center"/>
    </xf>
    <xf numFmtId="0" fontId="1" fillId="0" borderId="0" xfId="0" applyFont="1" applyAlignment="1">
      <alignment horizontal="center"/>
    </xf>
    <xf numFmtId="0" fontId="0" fillId="3" borderId="8" xfId="0" applyFill="1" applyBorder="1" applyAlignment="1">
      <alignment horizontal="center"/>
    </xf>
    <xf numFmtId="0" fontId="0" fillId="3" borderId="9" xfId="0" applyFill="1" applyBorder="1" applyAlignment="1">
      <alignment horizontal="center"/>
    </xf>
    <xf numFmtId="0" fontId="0" fillId="3" borderId="10" xfId="0" applyFill="1" applyBorder="1" applyAlignment="1">
      <alignment horizontal="center"/>
    </xf>
    <xf numFmtId="0" fontId="0" fillId="0" borderId="25" xfId="0" applyBorder="1" applyAlignment="1">
      <alignment horizontal="left" vertical="top"/>
    </xf>
    <xf numFmtId="0" fontId="0" fillId="0" borderId="0" xfId="0" applyBorder="1" applyAlignment="1">
      <alignment horizontal="left" vertical="top"/>
    </xf>
    <xf numFmtId="0" fontId="0" fillId="0" borderId="26" xfId="0" applyBorder="1" applyAlignment="1">
      <alignment horizontal="left" vertical="top"/>
    </xf>
    <xf numFmtId="0" fontId="0" fillId="0" borderId="25" xfId="0" applyBorder="1" applyAlignment="1">
      <alignment horizontal="center"/>
    </xf>
    <xf numFmtId="0" fontId="0" fillId="0" borderId="0" xfId="0" applyBorder="1" applyAlignment="1">
      <alignment horizontal="center"/>
    </xf>
    <xf numFmtId="0" fontId="0" fillId="0" borderId="5" xfId="0" applyBorder="1" applyAlignment="1">
      <alignment horizontal="center"/>
    </xf>
    <xf numFmtId="0" fontId="1" fillId="8" borderId="8" xfId="0" applyFont="1" applyFill="1" applyBorder="1" applyAlignment="1">
      <alignment horizontal="center"/>
    </xf>
    <xf numFmtId="0" fontId="1" fillId="8" borderId="9" xfId="0" applyFont="1" applyFill="1" applyBorder="1" applyAlignment="1">
      <alignment horizontal="center"/>
    </xf>
    <xf numFmtId="0" fontId="1" fillId="8" borderId="10" xfId="0" applyFont="1" applyFill="1" applyBorder="1" applyAlignment="1">
      <alignment horizontal="center"/>
    </xf>
  </cellXfs>
  <cellStyles count="2">
    <cellStyle name="Milliers" xfId="1" builtinId="3"/>
    <cellStyle name="Normal" xfId="0" builtinId="0"/>
  </cellStyles>
  <dxfs count="0"/>
  <tableStyles count="0" defaultTableStyle="TableStyleMedium2" defaultPivotStyle="PivotStyleLight16"/>
  <colors>
    <mruColors>
      <color rgb="FFFF993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6</xdr:col>
      <xdr:colOff>0</xdr:colOff>
      <xdr:row>3</xdr:row>
      <xdr:rowOff>143264</xdr:rowOff>
    </xdr:from>
    <xdr:ext cx="1440180" cy="254493"/>
    <xdr:sp macro="" textlink="">
      <xdr:nvSpPr>
        <xdr:cNvPr id="7" name="ZoneTexte 6"/>
        <xdr:cNvSpPr txBox="1"/>
      </xdr:nvSpPr>
      <xdr:spPr>
        <a:xfrm>
          <a:off x="5882640" y="798584"/>
          <a:ext cx="1440180" cy="254493"/>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noAutofit/>
        </a:bodyPr>
        <a:lstStyle/>
        <a:p>
          <a:pPr algn="l"/>
          <a:r>
            <a:rPr lang="fr-FR" sz="1100" b="1">
              <a:ln>
                <a:noFill/>
              </a:ln>
              <a:latin typeface="Times New Roman" panose="02020603050405020304" pitchFamily="18" charset="0"/>
              <a:cs typeface="Times New Roman" panose="02020603050405020304" pitchFamily="18" charset="0"/>
            </a:rPr>
            <a:t>Date</a:t>
          </a:r>
        </a:p>
      </xdr:txBody>
    </xdr:sp>
    <xdr:clientData/>
  </xdr:oneCellAnchor>
  <xdr:twoCellAnchor>
    <xdr:from>
      <xdr:col>14</xdr:col>
      <xdr:colOff>99060</xdr:colOff>
      <xdr:row>29</xdr:row>
      <xdr:rowOff>0</xdr:rowOff>
    </xdr:from>
    <xdr:to>
      <xdr:col>15</xdr:col>
      <xdr:colOff>624840</xdr:colOff>
      <xdr:row>30</xdr:row>
      <xdr:rowOff>121920</xdr:rowOff>
    </xdr:to>
    <xdr:sp macro="" textlink="">
      <xdr:nvSpPr>
        <xdr:cNvPr id="2" name="ZoneTexte 1"/>
        <xdr:cNvSpPr txBox="1"/>
      </xdr:nvSpPr>
      <xdr:spPr>
        <a:xfrm>
          <a:off x="10736580" y="5608320"/>
          <a:ext cx="1318260" cy="25146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a:t>TND</a:t>
          </a:r>
        </a:p>
      </xdr:txBody>
    </xdr:sp>
    <xdr:clientData/>
  </xdr:twoCellAnchor>
  <xdr:twoCellAnchor>
    <xdr:from>
      <xdr:col>16</xdr:col>
      <xdr:colOff>106680</xdr:colOff>
      <xdr:row>29</xdr:row>
      <xdr:rowOff>0</xdr:rowOff>
    </xdr:from>
    <xdr:to>
      <xdr:col>17</xdr:col>
      <xdr:colOff>723900</xdr:colOff>
      <xdr:row>30</xdr:row>
      <xdr:rowOff>121920</xdr:rowOff>
    </xdr:to>
    <xdr:sp macro="" textlink="">
      <xdr:nvSpPr>
        <xdr:cNvPr id="4" name="ZoneTexte 3"/>
        <xdr:cNvSpPr txBox="1"/>
      </xdr:nvSpPr>
      <xdr:spPr>
        <a:xfrm>
          <a:off x="12329160" y="5631180"/>
          <a:ext cx="1409700" cy="2286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1100" b="1" i="0"/>
            <a:t>XAF</a:t>
          </a:r>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9" tint="0.59999389629810485"/>
  </sheetPr>
  <dimension ref="A1:R62"/>
  <sheetViews>
    <sheetView tabSelected="1" topLeftCell="A15" zoomScale="57" zoomScaleNormal="57" workbookViewId="0">
      <selection activeCell="Q52" sqref="Q52"/>
    </sheetView>
  </sheetViews>
  <sheetFormatPr baseColWidth="10" defaultRowHeight="14.4" x14ac:dyDescent="0.3"/>
  <cols>
    <col min="1" max="1" width="3.77734375" style="55" customWidth="1"/>
    <col min="2" max="2" width="12.33203125" customWidth="1"/>
    <col min="3" max="3" width="35.88671875" customWidth="1"/>
    <col min="6" max="6" width="10.6640625" customWidth="1"/>
    <col min="8" max="8" width="9.21875" customWidth="1"/>
    <col min="9" max="9" width="21.109375" customWidth="1"/>
    <col min="10" max="10" width="2.21875" hidden="1" customWidth="1"/>
    <col min="11" max="11" width="12.6640625" style="99" bestFit="1" customWidth="1"/>
    <col min="14" max="14" width="9" customWidth="1"/>
  </cols>
  <sheetData>
    <row r="1" spans="2:17" x14ac:dyDescent="0.3">
      <c r="B1" s="145"/>
      <c r="C1" s="145"/>
      <c r="D1" s="145"/>
      <c r="E1" s="145"/>
      <c r="F1" s="145"/>
      <c r="G1" s="145"/>
      <c r="H1" s="145"/>
      <c r="I1" s="145"/>
      <c r="J1" s="145"/>
    </row>
    <row r="2" spans="2:17" x14ac:dyDescent="0.3">
      <c r="B2" s="145"/>
    </row>
    <row r="3" spans="2:17" ht="22.8" x14ac:dyDescent="0.4">
      <c r="B3" s="145"/>
      <c r="C3" s="144" t="s">
        <v>16</v>
      </c>
      <c r="D3" s="144"/>
      <c r="E3" s="144"/>
      <c r="F3" s="144"/>
      <c r="G3" s="144"/>
      <c r="H3" s="144"/>
      <c r="I3" s="74"/>
    </row>
    <row r="4" spans="2:17" x14ac:dyDescent="0.3">
      <c r="B4" s="145"/>
      <c r="I4" s="74"/>
    </row>
    <row r="5" spans="2:17" ht="19.8" customHeight="1" thickBot="1" x14ac:dyDescent="0.35">
      <c r="C5" s="149"/>
      <c r="D5" s="149"/>
      <c r="E5" s="149"/>
      <c r="F5" s="149"/>
      <c r="G5" s="149"/>
      <c r="H5" s="149"/>
      <c r="I5" s="74"/>
    </row>
    <row r="6" spans="2:17" ht="15" thickBot="1" x14ac:dyDescent="0.35">
      <c r="C6" s="3" t="s">
        <v>0</v>
      </c>
      <c r="D6" s="139"/>
      <c r="E6" s="140"/>
      <c r="F6" s="140"/>
      <c r="G6" s="140"/>
      <c r="H6" s="141"/>
      <c r="I6" s="74"/>
      <c r="K6" s="100"/>
      <c r="M6" s="123" t="s">
        <v>4871</v>
      </c>
      <c r="N6" s="124"/>
      <c r="O6" s="124"/>
      <c r="P6" s="125"/>
      <c r="Q6" s="49"/>
    </row>
    <row r="7" spans="2:17" ht="15" thickBot="1" x14ac:dyDescent="0.35">
      <c r="C7" s="4" t="s">
        <v>1</v>
      </c>
      <c r="D7" s="139"/>
      <c r="E7" s="140"/>
      <c r="F7" s="140"/>
      <c r="G7" s="140"/>
      <c r="H7" s="141"/>
      <c r="I7" s="74"/>
      <c r="K7" s="100"/>
      <c r="M7" s="155"/>
      <c r="N7" s="156"/>
      <c r="O7" s="156"/>
      <c r="P7" s="157"/>
      <c r="Q7" s="49"/>
    </row>
    <row r="8" spans="2:17" ht="15" thickBot="1" x14ac:dyDescent="0.35">
      <c r="C8" s="4" t="s">
        <v>4873</v>
      </c>
      <c r="D8" s="139"/>
      <c r="E8" s="140"/>
      <c r="F8" s="140"/>
      <c r="G8" s="140"/>
      <c r="H8" s="141"/>
      <c r="I8" s="74"/>
      <c r="K8" s="100"/>
      <c r="M8" s="172"/>
      <c r="N8" s="173"/>
      <c r="O8" s="173"/>
      <c r="P8" s="174"/>
      <c r="Q8" s="49"/>
    </row>
    <row r="9" spans="2:17" ht="15" thickBot="1" x14ac:dyDescent="0.35">
      <c r="C9" s="5" t="s">
        <v>5</v>
      </c>
      <c r="D9" s="139"/>
      <c r="E9" s="140"/>
      <c r="F9" s="140"/>
      <c r="G9" s="140"/>
      <c r="H9" s="141"/>
      <c r="I9" s="74"/>
      <c r="K9" s="100"/>
      <c r="M9" s="172"/>
      <c r="N9" s="173"/>
      <c r="O9" s="173"/>
      <c r="P9" s="174"/>
      <c r="Q9" s="49"/>
    </row>
    <row r="10" spans="2:17" ht="15" thickBot="1" x14ac:dyDescent="0.35">
      <c r="C10" s="3" t="s">
        <v>2</v>
      </c>
      <c r="D10" s="139"/>
      <c r="E10" s="140"/>
      <c r="F10" s="140"/>
      <c r="G10" s="140"/>
      <c r="H10" s="141"/>
      <c r="I10" s="74"/>
      <c r="K10" s="100"/>
      <c r="M10" s="172"/>
      <c r="N10" s="173"/>
      <c r="O10" s="173"/>
      <c r="P10" s="174"/>
      <c r="Q10" s="49"/>
    </row>
    <row r="11" spans="2:17" ht="15" thickBot="1" x14ac:dyDescent="0.35">
      <c r="C11" s="3" t="s">
        <v>3</v>
      </c>
      <c r="D11" s="139"/>
      <c r="E11" s="140"/>
      <c r="F11" s="140"/>
      <c r="G11" s="140"/>
      <c r="H11" s="141"/>
      <c r="I11" s="74"/>
      <c r="K11" s="100"/>
      <c r="M11" s="172"/>
      <c r="N11" s="173"/>
      <c r="O11" s="173"/>
      <c r="P11" s="174"/>
      <c r="Q11" s="49"/>
    </row>
    <row r="12" spans="2:17" ht="15" thickBot="1" x14ac:dyDescent="0.35">
      <c r="C12" s="3" t="s">
        <v>4</v>
      </c>
      <c r="D12" s="139"/>
      <c r="E12" s="140"/>
      <c r="F12" s="140"/>
      <c r="G12" s="140"/>
      <c r="H12" s="141"/>
      <c r="I12" s="74"/>
      <c r="K12" s="100"/>
      <c r="M12" s="172"/>
      <c r="N12" s="173"/>
      <c r="O12" s="173"/>
      <c r="P12" s="174"/>
      <c r="Q12" s="49"/>
    </row>
    <row r="13" spans="2:17" ht="15" thickBot="1" x14ac:dyDescent="0.35">
      <c r="C13" s="56" t="s">
        <v>4895</v>
      </c>
      <c r="D13" s="142"/>
      <c r="E13" s="161"/>
      <c r="F13" s="161"/>
      <c r="G13" s="161"/>
      <c r="H13" s="143"/>
      <c r="I13" s="75"/>
      <c r="K13" s="100"/>
      <c r="M13" s="172"/>
      <c r="N13" s="173"/>
      <c r="O13" s="173"/>
      <c r="P13" s="174"/>
      <c r="Q13" s="49"/>
    </row>
    <row r="14" spans="2:17" ht="15" thickBot="1" x14ac:dyDescent="0.35">
      <c r="C14" s="150" t="s">
        <v>6</v>
      </c>
      <c r="D14" s="155"/>
      <c r="E14" s="156"/>
      <c r="F14" s="156"/>
      <c r="G14" s="156"/>
      <c r="H14" s="157"/>
      <c r="I14" s="74"/>
      <c r="K14" s="100"/>
      <c r="M14" s="158"/>
      <c r="N14" s="159"/>
      <c r="O14" s="159"/>
      <c r="P14" s="160"/>
      <c r="Q14" s="49"/>
    </row>
    <row r="15" spans="2:17" ht="15" thickBot="1" x14ac:dyDescent="0.35">
      <c r="C15" s="151"/>
      <c r="D15" s="158"/>
      <c r="E15" s="159"/>
      <c r="F15" s="159"/>
      <c r="G15" s="159"/>
      <c r="H15" s="160"/>
      <c r="I15" s="74"/>
      <c r="K15" s="100"/>
      <c r="M15" s="49"/>
      <c r="N15" s="49"/>
      <c r="O15" s="49"/>
      <c r="P15" s="49"/>
      <c r="Q15" s="49"/>
    </row>
    <row r="16" spans="2:17" ht="18.600000000000001" customHeight="1" thickBot="1" x14ac:dyDescent="0.35">
      <c r="C16" s="178" t="s">
        <v>4896</v>
      </c>
      <c r="D16" s="179"/>
      <c r="E16" s="179"/>
      <c r="F16" s="179"/>
      <c r="G16" s="179"/>
      <c r="H16" s="180"/>
      <c r="I16" s="68"/>
      <c r="J16" s="66"/>
      <c r="K16" s="101" t="s">
        <v>4902</v>
      </c>
      <c r="L16" s="54" t="s">
        <v>4882</v>
      </c>
      <c r="O16" s="142"/>
      <c r="P16" s="143"/>
    </row>
    <row r="17" spans="3:18" ht="15" thickBot="1" x14ac:dyDescent="0.35">
      <c r="C17" s="152" t="s">
        <v>7</v>
      </c>
      <c r="D17" s="139"/>
      <c r="E17" s="140"/>
      <c r="F17" s="140"/>
      <c r="G17" s="140"/>
      <c r="H17" s="141"/>
      <c r="I17" s="76"/>
      <c r="J17" s="60"/>
      <c r="K17" s="98"/>
      <c r="L17" s="109">
        <f t="shared" ref="L17:L28" si="0">K17/201.35</f>
        <v>0</v>
      </c>
      <c r="O17" s="116"/>
      <c r="P17" s="117"/>
    </row>
    <row r="18" spans="3:18" ht="15" thickBot="1" x14ac:dyDescent="0.35">
      <c r="C18" s="153"/>
      <c r="D18" s="139"/>
      <c r="E18" s="140"/>
      <c r="F18" s="140"/>
      <c r="G18" s="140"/>
      <c r="H18" s="141"/>
      <c r="I18" s="76"/>
      <c r="J18" s="60"/>
      <c r="K18" s="98"/>
      <c r="L18" s="110">
        <f t="shared" si="0"/>
        <v>0</v>
      </c>
      <c r="N18" t="str">
        <f>IF(O18=0,"",SUM(N18/201.35))</f>
        <v/>
      </c>
      <c r="O18" s="116"/>
      <c r="P18" s="117"/>
    </row>
    <row r="19" spans="3:18" ht="15" thickBot="1" x14ac:dyDescent="0.35">
      <c r="C19" s="153"/>
      <c r="D19" s="139"/>
      <c r="E19" s="140"/>
      <c r="F19" s="140"/>
      <c r="G19" s="140"/>
      <c r="H19" s="141"/>
      <c r="I19" s="76"/>
      <c r="J19" s="60"/>
      <c r="K19" s="98"/>
      <c r="L19" s="110">
        <f t="shared" si="0"/>
        <v>0</v>
      </c>
      <c r="O19" s="116"/>
      <c r="P19" s="117"/>
    </row>
    <row r="20" spans="3:18" ht="15" thickBot="1" x14ac:dyDescent="0.35">
      <c r="C20" s="153"/>
      <c r="D20" s="142"/>
      <c r="E20" s="161"/>
      <c r="F20" s="161"/>
      <c r="G20" s="161"/>
      <c r="H20" s="143"/>
      <c r="I20" s="70"/>
      <c r="J20" s="60"/>
      <c r="K20" s="98"/>
      <c r="L20" s="110">
        <f t="shared" si="0"/>
        <v>0</v>
      </c>
      <c r="O20" s="116"/>
      <c r="P20" s="117"/>
    </row>
    <row r="21" spans="3:18" ht="15" thickBot="1" x14ac:dyDescent="0.35">
      <c r="C21" s="153"/>
      <c r="D21" s="139"/>
      <c r="E21" s="140"/>
      <c r="F21" s="140"/>
      <c r="G21" s="140"/>
      <c r="H21" s="141"/>
      <c r="I21" s="76"/>
      <c r="J21" s="60"/>
      <c r="K21" s="98"/>
      <c r="L21" s="110">
        <f t="shared" si="0"/>
        <v>0</v>
      </c>
      <c r="O21" s="118"/>
      <c r="P21" s="119"/>
    </row>
    <row r="22" spans="3:18" ht="15" thickBot="1" x14ac:dyDescent="0.35">
      <c r="C22" s="153"/>
      <c r="D22" s="142"/>
      <c r="E22" s="161"/>
      <c r="F22" s="161"/>
      <c r="G22" s="161"/>
      <c r="H22" s="143"/>
      <c r="I22" s="76"/>
      <c r="J22" s="60"/>
      <c r="K22" s="98"/>
      <c r="L22" s="110">
        <f t="shared" si="0"/>
        <v>0</v>
      </c>
    </row>
    <row r="23" spans="3:18" ht="15" thickBot="1" x14ac:dyDescent="0.35">
      <c r="C23" s="153"/>
      <c r="D23" s="139"/>
      <c r="E23" s="140"/>
      <c r="F23" s="140"/>
      <c r="G23" s="140"/>
      <c r="H23" s="141"/>
      <c r="I23" s="76"/>
      <c r="J23" s="60"/>
      <c r="K23" s="98"/>
      <c r="L23" s="110">
        <f t="shared" si="0"/>
        <v>0</v>
      </c>
    </row>
    <row r="24" spans="3:18" ht="15" thickBot="1" x14ac:dyDescent="0.35">
      <c r="C24" s="153"/>
      <c r="D24" s="139"/>
      <c r="E24" s="140"/>
      <c r="F24" s="140"/>
      <c r="G24" s="140"/>
      <c r="H24" s="141"/>
      <c r="I24" s="76"/>
      <c r="J24" s="60"/>
      <c r="K24" s="98"/>
      <c r="L24" s="110">
        <f t="shared" si="0"/>
        <v>0</v>
      </c>
    </row>
    <row r="25" spans="3:18" ht="15" thickBot="1" x14ac:dyDescent="0.35">
      <c r="C25" s="153"/>
      <c r="D25" s="139"/>
      <c r="E25" s="140"/>
      <c r="F25" s="140"/>
      <c r="G25" s="140"/>
      <c r="H25" s="141"/>
      <c r="I25" s="76"/>
      <c r="J25" s="60"/>
      <c r="K25" s="98"/>
      <c r="L25" s="110">
        <f t="shared" si="0"/>
        <v>0</v>
      </c>
    </row>
    <row r="26" spans="3:18" ht="15" thickBot="1" x14ac:dyDescent="0.35">
      <c r="C26" s="153"/>
      <c r="D26" s="139"/>
      <c r="E26" s="140"/>
      <c r="F26" s="140"/>
      <c r="G26" s="140"/>
      <c r="H26" s="141"/>
      <c r="I26" s="76"/>
      <c r="J26" s="60"/>
      <c r="K26" s="98"/>
      <c r="L26" s="110">
        <f t="shared" si="0"/>
        <v>0</v>
      </c>
    </row>
    <row r="27" spans="3:18" ht="15" thickBot="1" x14ac:dyDescent="0.35">
      <c r="C27" s="153"/>
      <c r="D27" s="139"/>
      <c r="E27" s="140"/>
      <c r="F27" s="140"/>
      <c r="G27" s="140"/>
      <c r="H27" s="141"/>
      <c r="I27" s="76"/>
      <c r="J27" s="60"/>
      <c r="K27" s="98"/>
      <c r="L27" s="110">
        <f t="shared" si="0"/>
        <v>0</v>
      </c>
    </row>
    <row r="28" spans="3:18" ht="16.2" thickBot="1" x14ac:dyDescent="0.35">
      <c r="C28" s="153"/>
      <c r="D28" s="139"/>
      <c r="E28" s="140"/>
      <c r="F28" s="140"/>
      <c r="G28" s="140"/>
      <c r="H28" s="141"/>
      <c r="I28" s="76"/>
      <c r="J28" s="60"/>
      <c r="K28" s="98"/>
      <c r="L28" s="110">
        <f t="shared" si="0"/>
        <v>0</v>
      </c>
      <c r="O28" s="126" t="s">
        <v>4872</v>
      </c>
      <c r="P28" s="124"/>
      <c r="Q28" s="124"/>
      <c r="R28" s="125"/>
    </row>
    <row r="29" spans="3:18" ht="16.2" thickBot="1" x14ac:dyDescent="0.35">
      <c r="C29" s="154"/>
      <c r="D29" s="139"/>
      <c r="E29" s="140"/>
      <c r="F29" s="140"/>
      <c r="G29" s="140"/>
      <c r="H29" s="141"/>
      <c r="I29" s="87"/>
      <c r="J29" s="63"/>
      <c r="K29" s="102">
        <f>SUM(K17:K28)</f>
        <v>0</v>
      </c>
      <c r="L29" s="111">
        <f>SUM(L17:L28)</f>
        <v>0</v>
      </c>
      <c r="O29" s="96"/>
      <c r="P29" s="94"/>
      <c r="Q29" s="94"/>
      <c r="R29" s="95"/>
    </row>
    <row r="30" spans="3:18" ht="15" thickBot="1" x14ac:dyDescent="0.35">
      <c r="C30" s="93" t="s">
        <v>4884</v>
      </c>
      <c r="D30" s="92"/>
      <c r="E30" s="92"/>
      <c r="F30" s="92"/>
      <c r="G30" s="92"/>
      <c r="H30" s="92"/>
      <c r="I30" s="87"/>
      <c r="J30" s="88"/>
      <c r="K30" s="102"/>
      <c r="L30" s="52"/>
      <c r="O30" s="175"/>
      <c r="P30" s="176"/>
      <c r="Q30" s="83"/>
      <c r="R30" s="84"/>
    </row>
    <row r="31" spans="3:18" ht="15" thickBot="1" x14ac:dyDescent="0.35">
      <c r="C31" s="85" t="s">
        <v>4885</v>
      </c>
      <c r="D31" s="139"/>
      <c r="E31" s="140"/>
      <c r="F31" s="140"/>
      <c r="G31" s="140"/>
      <c r="H31" s="140"/>
      <c r="I31" s="90"/>
      <c r="J31" s="82"/>
      <c r="K31" s="98"/>
      <c r="L31" s="109">
        <f>K31/201.35</f>
        <v>0</v>
      </c>
      <c r="O31" s="177"/>
      <c r="P31" s="149"/>
      <c r="Q31" s="64"/>
      <c r="R31" s="65"/>
    </row>
    <row r="32" spans="3:18" ht="15" thickBot="1" x14ac:dyDescent="0.35">
      <c r="C32" s="86" t="s">
        <v>4888</v>
      </c>
      <c r="D32" s="139"/>
      <c r="E32" s="140"/>
      <c r="F32" s="140"/>
      <c r="G32" s="140"/>
      <c r="H32" s="140"/>
      <c r="I32" s="91"/>
      <c r="J32" s="82"/>
      <c r="K32" s="98"/>
      <c r="L32" s="110">
        <f>K32/201.35</f>
        <v>0</v>
      </c>
      <c r="O32" s="127">
        <f>K62/201.35</f>
        <v>0</v>
      </c>
      <c r="P32" s="128"/>
      <c r="Q32" s="133">
        <f>K62</f>
        <v>0</v>
      </c>
      <c r="R32" s="134"/>
    </row>
    <row r="33" spans="3:18" ht="15" thickBot="1" x14ac:dyDescent="0.35">
      <c r="C33" s="86" t="s">
        <v>4886</v>
      </c>
      <c r="D33" s="139"/>
      <c r="E33" s="140"/>
      <c r="F33" s="140"/>
      <c r="G33" s="140"/>
      <c r="H33" s="140"/>
      <c r="I33" s="91"/>
      <c r="J33" s="82"/>
      <c r="K33" s="98"/>
      <c r="L33" s="110">
        <f>K33/201.35</f>
        <v>0</v>
      </c>
      <c r="O33" s="129"/>
      <c r="P33" s="130"/>
      <c r="Q33" s="135"/>
      <c r="R33" s="136"/>
    </row>
    <row r="34" spans="3:18" ht="15" thickBot="1" x14ac:dyDescent="0.35">
      <c r="C34" s="86" t="s">
        <v>4887</v>
      </c>
      <c r="D34" s="139"/>
      <c r="E34" s="140"/>
      <c r="F34" s="140"/>
      <c r="G34" s="140"/>
      <c r="H34" s="140"/>
      <c r="I34" s="91"/>
      <c r="J34" s="82"/>
      <c r="K34" s="98"/>
      <c r="L34" s="110">
        <f>K34/201.35</f>
        <v>0</v>
      </c>
      <c r="O34" s="129"/>
      <c r="P34" s="130"/>
      <c r="Q34" s="135"/>
      <c r="R34" s="136"/>
    </row>
    <row r="35" spans="3:18" ht="15" thickBot="1" x14ac:dyDescent="0.35">
      <c r="C35" s="50"/>
      <c r="D35" s="79"/>
      <c r="E35" s="79"/>
      <c r="F35" s="79"/>
      <c r="G35" s="79"/>
      <c r="H35" s="80"/>
      <c r="I35" s="91"/>
      <c r="J35" s="63"/>
      <c r="K35" s="103">
        <f>SUM(K31:K34)</f>
        <v>0</v>
      </c>
      <c r="L35" s="112">
        <f>SUM(L31:L34)</f>
        <v>0</v>
      </c>
      <c r="O35" s="131"/>
      <c r="P35" s="132"/>
      <c r="Q35" s="137"/>
      <c r="R35" s="138"/>
    </row>
    <row r="36" spans="3:18" ht="18" customHeight="1" thickBot="1" x14ac:dyDescent="0.35">
      <c r="C36" s="146" t="s">
        <v>4897</v>
      </c>
      <c r="D36" s="147"/>
      <c r="E36" s="147"/>
      <c r="F36" s="147"/>
      <c r="G36" s="147"/>
      <c r="H36" s="148"/>
      <c r="I36" s="69"/>
      <c r="J36" s="51"/>
      <c r="K36" s="104"/>
      <c r="L36" s="51"/>
    </row>
    <row r="37" spans="3:18" ht="15" thickBot="1" x14ac:dyDescent="0.35">
      <c r="C37" s="3" t="s">
        <v>4874</v>
      </c>
      <c r="D37" s="139" t="s">
        <v>4901</v>
      </c>
      <c r="E37" s="140"/>
      <c r="F37" s="140"/>
      <c r="G37" s="140"/>
      <c r="H37" s="141"/>
      <c r="I37" s="76"/>
      <c r="J37" s="60"/>
      <c r="K37" s="98"/>
      <c r="L37" s="110">
        <f t="shared" ref="L37:L47" si="1">K37/201.35</f>
        <v>0</v>
      </c>
    </row>
    <row r="38" spans="3:18" ht="15" thickBot="1" x14ac:dyDescent="0.35">
      <c r="C38" s="5" t="s">
        <v>4875</v>
      </c>
      <c r="D38" s="139"/>
      <c r="E38" s="140"/>
      <c r="F38" s="140"/>
      <c r="G38" s="140"/>
      <c r="H38" s="141"/>
      <c r="I38" s="76"/>
      <c r="J38" s="60"/>
      <c r="K38" s="98"/>
      <c r="L38" s="110">
        <f>K38/201.35</f>
        <v>0</v>
      </c>
    </row>
    <row r="39" spans="3:18" ht="15" thickBot="1" x14ac:dyDescent="0.35">
      <c r="C39" s="5" t="s">
        <v>4876</v>
      </c>
      <c r="D39" s="139"/>
      <c r="E39" s="140"/>
      <c r="F39" s="140"/>
      <c r="G39" s="140"/>
      <c r="H39" s="141"/>
      <c r="I39" s="76"/>
      <c r="J39" s="60"/>
      <c r="K39" s="98"/>
      <c r="L39" s="110">
        <f t="shared" si="1"/>
        <v>0</v>
      </c>
    </row>
    <row r="40" spans="3:18" ht="15" thickBot="1" x14ac:dyDescent="0.35">
      <c r="C40" s="5" t="s">
        <v>4877</v>
      </c>
      <c r="D40" s="139"/>
      <c r="E40" s="140"/>
      <c r="F40" s="140"/>
      <c r="G40" s="140"/>
      <c r="H40" s="141"/>
      <c r="I40" s="76"/>
      <c r="J40" s="60"/>
      <c r="K40" s="98"/>
      <c r="L40" s="110">
        <f t="shared" si="1"/>
        <v>0</v>
      </c>
    </row>
    <row r="41" spans="3:18" ht="15" thickBot="1" x14ac:dyDescent="0.35">
      <c r="C41" s="5" t="s">
        <v>4878</v>
      </c>
      <c r="D41" s="139"/>
      <c r="E41" s="140"/>
      <c r="F41" s="140"/>
      <c r="G41" s="140"/>
      <c r="H41" s="141"/>
      <c r="I41" s="48"/>
      <c r="J41" s="60"/>
      <c r="K41" s="98"/>
      <c r="L41" s="110">
        <f t="shared" si="1"/>
        <v>0</v>
      </c>
    </row>
    <row r="42" spans="3:18" ht="15" thickBot="1" x14ac:dyDescent="0.35">
      <c r="C42" s="5" t="s">
        <v>4879</v>
      </c>
      <c r="D42" s="139"/>
      <c r="E42" s="140"/>
      <c r="F42" s="140"/>
      <c r="G42" s="140"/>
      <c r="H42" s="140"/>
      <c r="I42" s="48"/>
      <c r="J42" s="82"/>
      <c r="K42" s="98"/>
      <c r="L42" s="110">
        <f t="shared" si="1"/>
        <v>0</v>
      </c>
    </row>
    <row r="43" spans="3:18" ht="15" thickBot="1" x14ac:dyDescent="0.35">
      <c r="C43" s="5" t="s">
        <v>4880</v>
      </c>
      <c r="D43" s="139"/>
      <c r="E43" s="140"/>
      <c r="F43" s="140"/>
      <c r="G43" s="140"/>
      <c r="H43" s="140"/>
      <c r="I43" s="48"/>
      <c r="J43" s="82"/>
      <c r="K43" s="98"/>
      <c r="L43" s="110">
        <f t="shared" si="1"/>
        <v>0</v>
      </c>
    </row>
    <row r="44" spans="3:18" ht="15" thickBot="1" x14ac:dyDescent="0.35">
      <c r="C44" s="50" t="s">
        <v>8</v>
      </c>
      <c r="D44" s="78"/>
      <c r="E44" s="79"/>
      <c r="F44" s="79"/>
      <c r="G44" s="79"/>
      <c r="H44" s="79"/>
      <c r="I44" s="48"/>
      <c r="J44" s="82"/>
      <c r="K44" s="98"/>
      <c r="L44" s="110">
        <f t="shared" si="1"/>
        <v>0</v>
      </c>
    </row>
    <row r="45" spans="3:18" ht="15" thickBot="1" x14ac:dyDescent="0.35">
      <c r="C45" s="5" t="s">
        <v>4870</v>
      </c>
      <c r="D45" s="139"/>
      <c r="E45" s="140"/>
      <c r="F45" s="140"/>
      <c r="G45" s="140"/>
      <c r="H45" s="140"/>
      <c r="I45" s="48"/>
      <c r="J45" s="82"/>
      <c r="K45" s="98"/>
      <c r="L45" s="110">
        <f t="shared" si="1"/>
        <v>0</v>
      </c>
    </row>
    <row r="46" spans="3:18" ht="15" thickBot="1" x14ac:dyDescent="0.35">
      <c r="C46" s="5" t="s">
        <v>9</v>
      </c>
      <c r="D46" s="139"/>
      <c r="E46" s="140"/>
      <c r="F46" s="140"/>
      <c r="G46" s="140"/>
      <c r="H46" s="140"/>
      <c r="I46" s="48"/>
      <c r="J46" s="82"/>
      <c r="K46" s="98"/>
      <c r="L46" s="110">
        <f t="shared" si="1"/>
        <v>0</v>
      </c>
    </row>
    <row r="47" spans="3:18" ht="15" thickBot="1" x14ac:dyDescent="0.35">
      <c r="C47" s="5" t="s">
        <v>4889</v>
      </c>
      <c r="D47" s="139"/>
      <c r="E47" s="140"/>
      <c r="F47" s="140"/>
      <c r="G47" s="140"/>
      <c r="H47" s="140"/>
      <c r="I47" s="48"/>
      <c r="J47" s="82"/>
      <c r="K47" s="98"/>
      <c r="L47" s="110">
        <f t="shared" si="1"/>
        <v>0</v>
      </c>
    </row>
    <row r="48" spans="3:18" ht="15" thickBot="1" x14ac:dyDescent="0.35">
      <c r="C48" s="50"/>
      <c r="D48" s="169"/>
      <c r="E48" s="170"/>
      <c r="F48" s="170"/>
      <c r="G48" s="170"/>
      <c r="H48" s="171"/>
      <c r="I48" s="89"/>
      <c r="J48" s="63"/>
      <c r="K48" s="103">
        <f>SUM(K37:K47)</f>
        <v>0</v>
      </c>
      <c r="L48" s="111">
        <f>SUM(L37:L47)</f>
        <v>0</v>
      </c>
    </row>
    <row r="49" spans="3:14" ht="16.8" customHeight="1" thickBot="1" x14ac:dyDescent="0.35">
      <c r="C49" s="165" t="s">
        <v>4898</v>
      </c>
      <c r="D49" s="166"/>
      <c r="E49" s="166"/>
      <c r="F49" s="166"/>
      <c r="G49" s="166"/>
      <c r="H49" s="167"/>
      <c r="I49" s="77"/>
      <c r="J49" s="62"/>
      <c r="K49" s="105"/>
      <c r="L49" s="61"/>
    </row>
    <row r="50" spans="3:14" ht="15" thickBot="1" x14ac:dyDescent="0.35">
      <c r="C50" s="2"/>
      <c r="D50" s="2" t="s">
        <v>4890</v>
      </c>
      <c r="E50" s="97" t="s">
        <v>4891</v>
      </c>
      <c r="F50" s="6" t="s">
        <v>10</v>
      </c>
      <c r="G50" s="6" t="s">
        <v>18</v>
      </c>
      <c r="H50" s="2" t="s">
        <v>17</v>
      </c>
      <c r="I50" s="2"/>
      <c r="J50" s="63"/>
      <c r="K50" s="103">
        <f>SUM(H51:H55)</f>
        <v>0</v>
      </c>
      <c r="L50" s="111">
        <f>K50/201.35</f>
        <v>0</v>
      </c>
    </row>
    <row r="51" spans="3:14" ht="15" thickBot="1" x14ac:dyDescent="0.35">
      <c r="C51" s="5" t="s">
        <v>11</v>
      </c>
      <c r="D51" s="2"/>
      <c r="E51" s="2"/>
      <c r="F51" s="2"/>
      <c r="G51" s="2"/>
      <c r="H51" s="2">
        <f>SUM(F51*G51)</f>
        <v>0</v>
      </c>
      <c r="I51" s="48"/>
      <c r="J51" s="60"/>
      <c r="K51" s="98"/>
      <c r="L51" s="110"/>
    </row>
    <row r="52" spans="3:14" ht="15" thickBot="1" x14ac:dyDescent="0.35">
      <c r="C52" s="5" t="s">
        <v>12</v>
      </c>
      <c r="D52" s="2"/>
      <c r="E52" s="2"/>
      <c r="F52" s="2"/>
      <c r="G52" s="2"/>
      <c r="H52" s="2">
        <f>SUM(F52*G52)</f>
        <v>0</v>
      </c>
      <c r="I52" s="48"/>
      <c r="J52" s="60"/>
      <c r="K52" s="98"/>
      <c r="L52" s="110"/>
    </row>
    <row r="53" spans="3:14" ht="15" thickBot="1" x14ac:dyDescent="0.35">
      <c r="C53" s="5" t="s">
        <v>13</v>
      </c>
      <c r="D53" s="2"/>
      <c r="E53" s="2"/>
      <c r="F53" s="2"/>
      <c r="G53" s="2"/>
      <c r="H53" s="2">
        <f>SUM(F53*G53)</f>
        <v>0</v>
      </c>
      <c r="I53" s="48"/>
      <c r="J53" s="60"/>
      <c r="K53" s="98"/>
      <c r="L53" s="110"/>
    </row>
    <row r="54" spans="3:14" ht="15" thickBot="1" x14ac:dyDescent="0.35">
      <c r="C54" s="5" t="s">
        <v>14</v>
      </c>
      <c r="D54" s="2"/>
      <c r="E54" s="2"/>
      <c r="F54" s="2"/>
      <c r="G54" s="2"/>
      <c r="H54" s="2">
        <f>SUM(F54*G54)</f>
        <v>0</v>
      </c>
      <c r="I54" s="48"/>
      <c r="J54" s="60"/>
      <c r="K54" s="98"/>
      <c r="L54" s="110"/>
    </row>
    <row r="55" spans="3:14" ht="15" thickBot="1" x14ac:dyDescent="0.35">
      <c r="C55" s="5" t="s">
        <v>15</v>
      </c>
      <c r="D55" s="2"/>
      <c r="E55" s="2"/>
      <c r="F55" s="2"/>
      <c r="G55" s="2"/>
      <c r="H55" s="2">
        <f>SUM(F55*G55)</f>
        <v>0</v>
      </c>
      <c r="I55" s="48"/>
      <c r="J55" s="60"/>
      <c r="K55" s="98"/>
      <c r="L55" s="110"/>
      <c r="N55" s="59"/>
    </row>
    <row r="56" spans="3:14" ht="16.8" customHeight="1" thickBot="1" x14ac:dyDescent="0.35">
      <c r="C56" s="162" t="s">
        <v>4899</v>
      </c>
      <c r="D56" s="163"/>
      <c r="E56" s="163"/>
      <c r="F56" s="163"/>
      <c r="G56" s="163"/>
      <c r="H56" s="164"/>
      <c r="I56" s="67"/>
      <c r="J56" s="57"/>
      <c r="K56" s="106"/>
      <c r="L56" s="58"/>
    </row>
    <row r="57" spans="3:14" ht="15" thickBot="1" x14ac:dyDescent="0.35">
      <c r="C57" s="5" t="s">
        <v>4893</v>
      </c>
      <c r="D57" s="142"/>
      <c r="E57" s="161"/>
      <c r="F57" s="161"/>
      <c r="G57" s="161"/>
      <c r="H57" s="143"/>
      <c r="I57" s="48"/>
      <c r="J57" s="63"/>
      <c r="K57" s="107"/>
      <c r="L57" s="113">
        <f>K57/201.35</f>
        <v>0</v>
      </c>
    </row>
    <row r="58" spans="3:14" ht="15" thickBot="1" x14ac:dyDescent="0.35">
      <c r="C58" s="5" t="s">
        <v>4881</v>
      </c>
      <c r="D58" s="139"/>
      <c r="E58" s="140"/>
      <c r="F58" s="140"/>
      <c r="G58" s="140"/>
      <c r="H58" s="141"/>
      <c r="I58" s="48"/>
      <c r="J58" s="63"/>
      <c r="K58" s="108"/>
      <c r="L58" s="114">
        <f>K58/201.35</f>
        <v>0</v>
      </c>
    </row>
    <row r="59" spans="3:14" ht="15" thickBot="1" x14ac:dyDescent="0.35">
      <c r="C59" s="5" t="s">
        <v>4892</v>
      </c>
      <c r="D59" s="139"/>
      <c r="E59" s="140"/>
      <c r="F59" s="140"/>
      <c r="G59" s="140"/>
      <c r="H59" s="141"/>
      <c r="I59" s="53"/>
      <c r="J59" s="88"/>
      <c r="K59" s="108"/>
      <c r="L59" s="114">
        <f>K59/201.35</f>
        <v>0</v>
      </c>
    </row>
    <row r="60" spans="3:14" ht="15" thickBot="1" x14ac:dyDescent="0.35">
      <c r="K60" s="103">
        <f>SUM(K57:K59)</f>
        <v>0</v>
      </c>
      <c r="L60" s="111">
        <f>SUM(L57:L59)</f>
        <v>0</v>
      </c>
    </row>
    <row r="61" spans="3:14" ht="15" thickBot="1" x14ac:dyDescent="0.35">
      <c r="C61" s="1"/>
      <c r="K61" s="139"/>
      <c r="L61" s="141"/>
    </row>
    <row r="62" spans="3:14" ht="16.2" customHeight="1" thickBot="1" x14ac:dyDescent="0.35">
      <c r="H62" s="168" t="s">
        <v>4894</v>
      </c>
      <c r="I62" s="145"/>
      <c r="K62" s="104">
        <f>SUM(K29,K35,K48,K50,K60)</f>
        <v>0</v>
      </c>
      <c r="L62" s="115">
        <f>SUM(L29,L35,L48,L50,L60)</f>
        <v>0</v>
      </c>
    </row>
  </sheetData>
  <mergeCells count="60">
    <mergeCell ref="D48:H48"/>
    <mergeCell ref="D25:H25"/>
    <mergeCell ref="D26:H26"/>
    <mergeCell ref="D27:H27"/>
    <mergeCell ref="M7:P14"/>
    <mergeCell ref="O30:P31"/>
    <mergeCell ref="D8:H8"/>
    <mergeCell ref="D13:H13"/>
    <mergeCell ref="D20:H20"/>
    <mergeCell ref="D21:H21"/>
    <mergeCell ref="D22:H22"/>
    <mergeCell ref="D23:H23"/>
    <mergeCell ref="D24:H24"/>
    <mergeCell ref="C16:H16"/>
    <mergeCell ref="D45:H45"/>
    <mergeCell ref="D41:H41"/>
    <mergeCell ref="D57:H57"/>
    <mergeCell ref="D58:H58"/>
    <mergeCell ref="C56:H56"/>
    <mergeCell ref="C49:H49"/>
    <mergeCell ref="H62:I62"/>
    <mergeCell ref="D59:H59"/>
    <mergeCell ref="D40:H40"/>
    <mergeCell ref="D43:H43"/>
    <mergeCell ref="C17:C29"/>
    <mergeCell ref="D29:H29"/>
    <mergeCell ref="D32:H32"/>
    <mergeCell ref="D34:H34"/>
    <mergeCell ref="D33:H33"/>
    <mergeCell ref="D37:H37"/>
    <mergeCell ref="D38:H38"/>
    <mergeCell ref="D17:H17"/>
    <mergeCell ref="C3:H3"/>
    <mergeCell ref="B1:B4"/>
    <mergeCell ref="C1:J1"/>
    <mergeCell ref="D28:H28"/>
    <mergeCell ref="K61:L61"/>
    <mergeCell ref="C36:H36"/>
    <mergeCell ref="D18:H18"/>
    <mergeCell ref="D19:H19"/>
    <mergeCell ref="D31:H31"/>
    <mergeCell ref="G5:H5"/>
    <mergeCell ref="C5:F5"/>
    <mergeCell ref="D42:H42"/>
    <mergeCell ref="D46:H46"/>
    <mergeCell ref="D47:H47"/>
    <mergeCell ref="D39:H39"/>
    <mergeCell ref="C14:C15"/>
    <mergeCell ref="M6:P6"/>
    <mergeCell ref="O28:R28"/>
    <mergeCell ref="O32:P35"/>
    <mergeCell ref="Q32:R35"/>
    <mergeCell ref="D6:H6"/>
    <mergeCell ref="D7:H7"/>
    <mergeCell ref="D9:H9"/>
    <mergeCell ref="D10:H10"/>
    <mergeCell ref="D11:H11"/>
    <mergeCell ref="D12:H12"/>
    <mergeCell ref="O16:P16"/>
    <mergeCell ref="D14:H15"/>
  </mergeCells>
  <pageMargins left="0.7" right="0.7" top="0.75" bottom="0.75" header="0.3" footer="0.3"/>
  <pageSetup paperSize="9" orientation="landscape" verticalDpi="0"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14:formula1>
            <xm:f>'Nomenclature des Actes Pass 24'!$K$2001:$K$2250</xm:f>
          </x14:formula1>
          <xm:sqref>D31:H34</xm:sqref>
        </x14:dataValidation>
        <x14:dataValidation type="list" allowBlank="1" showInputMessage="1" showErrorMessage="1">
          <x14:formula1>
            <xm:f>'Nomenclature des Actes Pass 24'!$K$2:$K$2304</xm:f>
          </x14:formula1>
          <xm:sqref>D17:H17 D18:H28</xm:sqref>
        </x14:dataValidation>
        <x14:dataValidation type="list" allowBlank="1" showInputMessage="1" showErrorMessage="1">
          <x14:formula1>
            <xm:f>'Nomenclature des Actes Pass 24'!$K$523:$K$1473</xm:f>
          </x14:formula1>
          <xm:sqref>D37:H42</xm:sqref>
        </x14:dataValidation>
        <x14:dataValidation type="list" allowBlank="1" showInputMessage="1" showErrorMessage="1">
          <x14:formula1>
            <xm:f>'Nomenclature des Actes Pass 24'!$K$402:$K$522</xm:f>
          </x14:formula1>
          <xm:sqref>D43:H43</xm:sqref>
        </x14:dataValidation>
        <x14:dataValidation type="list" allowBlank="1" showInputMessage="1" showErrorMessage="1">
          <x14:formula1>
            <xm:f>Feuil1!$H$3</xm:f>
          </x14:formula1>
          <xm:sqref>O16:P16</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E1:I14"/>
  <sheetViews>
    <sheetView workbookViewId="0">
      <selection activeCell="H13" sqref="H13"/>
    </sheetView>
  </sheetViews>
  <sheetFormatPr baseColWidth="10" defaultRowHeight="14.4" x14ac:dyDescent="0.3"/>
  <sheetData>
    <row r="1" spans="5:9" ht="15" thickBot="1" x14ac:dyDescent="0.35">
      <c r="H1" s="72"/>
      <c r="I1" s="73"/>
    </row>
    <row r="2" spans="5:9" ht="15" thickBot="1" x14ac:dyDescent="0.35">
      <c r="H2" s="142" t="s">
        <v>4903</v>
      </c>
      <c r="I2" s="143"/>
    </row>
    <row r="3" spans="5:9" ht="15" thickBot="1" x14ac:dyDescent="0.35">
      <c r="E3" s="72"/>
      <c r="F3" s="73"/>
      <c r="H3" s="139" t="s">
        <v>4904</v>
      </c>
      <c r="I3" s="141"/>
    </row>
    <row r="7" spans="5:9" ht="15" thickBot="1" x14ac:dyDescent="0.35">
      <c r="I7" s="122"/>
    </row>
    <row r="8" spans="5:9" ht="15" thickBot="1" x14ac:dyDescent="0.35">
      <c r="E8" s="120"/>
      <c r="F8" s="121"/>
    </row>
    <row r="9" spans="5:9" ht="15" thickBot="1" x14ac:dyDescent="0.35">
      <c r="E9" s="72"/>
      <c r="F9" s="73"/>
    </row>
    <row r="10" spans="5:9" ht="15" thickBot="1" x14ac:dyDescent="0.35">
      <c r="E10" s="72"/>
      <c r="F10" s="73"/>
    </row>
    <row r="11" spans="5:9" ht="15" thickBot="1" x14ac:dyDescent="0.35">
      <c r="E11" s="72"/>
      <c r="F11" s="73"/>
      <c r="I11" s="71"/>
    </row>
    <row r="12" spans="5:9" ht="15" thickBot="1" x14ac:dyDescent="0.35">
      <c r="E12" s="72"/>
      <c r="F12" s="73"/>
    </row>
    <row r="13" spans="5:9" ht="15" thickBot="1" x14ac:dyDescent="0.35">
      <c r="E13" s="72"/>
      <c r="F13" s="73"/>
    </row>
    <row r="14" spans="5:9" ht="15" thickBot="1" x14ac:dyDescent="0.35">
      <c r="E14" s="72"/>
      <c r="F14" s="73"/>
    </row>
  </sheetData>
  <mergeCells count="2">
    <mergeCell ref="H3:I3"/>
    <mergeCell ref="H2:I2"/>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2" tint="-0.249977111117893"/>
  </sheetPr>
  <dimension ref="A1:K2304"/>
  <sheetViews>
    <sheetView topLeftCell="C516" workbookViewId="0">
      <selection activeCell="L409" sqref="L409"/>
    </sheetView>
  </sheetViews>
  <sheetFormatPr baseColWidth="10" defaultRowHeight="13.2" x14ac:dyDescent="0.25"/>
  <cols>
    <col min="1" max="1" width="16.44140625" style="8" customWidth="1"/>
    <col min="2" max="2" width="61.88671875" style="29" customWidth="1"/>
    <col min="3" max="3" width="33.6640625" style="47" customWidth="1"/>
    <col min="4" max="4" width="23.44140625" style="8" customWidth="1"/>
    <col min="5" max="5" width="32.33203125" style="8" customWidth="1"/>
    <col min="6" max="6" width="22.6640625" style="8" customWidth="1"/>
    <col min="7" max="7" width="9.33203125" style="8" customWidth="1"/>
    <col min="8" max="8" width="7.5546875" style="8" customWidth="1"/>
    <col min="9" max="9" width="8.5546875" style="8" customWidth="1"/>
    <col min="10" max="10" width="11.5546875" style="12"/>
    <col min="11" max="11" width="53.33203125" style="12" customWidth="1"/>
    <col min="12" max="16384" width="11.5546875" style="12"/>
  </cols>
  <sheetData>
    <row r="1" spans="1:11" ht="11.25" customHeight="1" x14ac:dyDescent="0.25">
      <c r="A1" s="9" t="s">
        <v>19</v>
      </c>
      <c r="B1" s="10" t="s">
        <v>20</v>
      </c>
      <c r="C1" s="11" t="s">
        <v>21</v>
      </c>
      <c r="D1" s="9" t="s">
        <v>22</v>
      </c>
      <c r="E1" s="9" t="s">
        <v>23</v>
      </c>
      <c r="F1" s="9" t="s">
        <v>24</v>
      </c>
      <c r="G1" s="9" t="s">
        <v>25</v>
      </c>
      <c r="H1" s="9" t="s">
        <v>26</v>
      </c>
      <c r="I1" s="9" t="s">
        <v>27</v>
      </c>
      <c r="J1" s="81" t="s">
        <v>4883</v>
      </c>
      <c r="K1" s="81" t="s">
        <v>4900</v>
      </c>
    </row>
    <row r="2" spans="1:11" ht="11.25" customHeight="1" x14ac:dyDescent="0.25">
      <c r="A2" s="9"/>
      <c r="B2" s="9"/>
      <c r="C2" s="11"/>
      <c r="D2" s="9"/>
      <c r="E2" s="9"/>
      <c r="F2" s="9"/>
      <c r="G2" s="9"/>
      <c r="H2" s="9"/>
      <c r="I2" s="9"/>
    </row>
    <row r="3" spans="1:11" ht="12.75" customHeight="1" x14ac:dyDescent="0.25">
      <c r="A3" s="8" t="s">
        <v>28</v>
      </c>
      <c r="B3" s="8" t="s">
        <v>29</v>
      </c>
      <c r="C3" s="8" t="s">
        <v>30</v>
      </c>
      <c r="D3" s="8" t="s">
        <v>31</v>
      </c>
      <c r="E3" s="8" t="s">
        <v>32</v>
      </c>
      <c r="G3" s="8" t="s">
        <v>33</v>
      </c>
      <c r="H3" s="8">
        <v>100</v>
      </c>
      <c r="J3" s="12" t="str">
        <f>CONCATENATE(G3, " ",H3)</f>
        <v>P 100</v>
      </c>
      <c r="K3" s="12" t="str">
        <f>CONCATENATE(B3, " ",J3)</f>
        <v>- APPOSITION ET GRATTAGE P 100</v>
      </c>
    </row>
    <row r="4" spans="1:11" ht="12.75" customHeight="1" x14ac:dyDescent="0.25">
      <c r="A4" s="8" t="s">
        <v>34</v>
      </c>
      <c r="B4" s="8" t="s">
        <v>35</v>
      </c>
      <c r="C4" s="8" t="s">
        <v>30</v>
      </c>
      <c r="D4" s="8" t="s">
        <v>31</v>
      </c>
      <c r="E4" s="8" t="s">
        <v>36</v>
      </c>
      <c r="F4" s="8" t="s">
        <v>37</v>
      </c>
      <c r="G4" s="8" t="s">
        <v>33</v>
      </c>
      <c r="H4" s="8">
        <v>220</v>
      </c>
      <c r="J4" s="12" t="str">
        <f t="shared" ref="J4:J67" si="0">CONCATENATE(G4, " ",H4)</f>
        <v>P 220</v>
      </c>
      <c r="K4" s="12" t="str">
        <f t="shared" ref="K4:K67" si="1">CONCATENATE(B4, " ",J4)</f>
        <v xml:space="preserve"> - RESECTION ENDOSCOPIQUE, PROSTATIQUE OU VESICALE P 220</v>
      </c>
    </row>
    <row r="5" spans="1:11" ht="12.75" customHeight="1" x14ac:dyDescent="0.25">
      <c r="A5" s="8" t="s">
        <v>38</v>
      </c>
      <c r="B5" s="8" t="s">
        <v>39</v>
      </c>
      <c r="C5" s="8" t="s">
        <v>30</v>
      </c>
      <c r="D5" s="8" t="s">
        <v>31</v>
      </c>
      <c r="E5" s="8" t="s">
        <v>36</v>
      </c>
      <c r="F5" s="8" t="s">
        <v>40</v>
      </c>
      <c r="G5" s="8" t="s">
        <v>33</v>
      </c>
      <c r="H5" s="8">
        <v>100</v>
      </c>
      <c r="J5" s="12" t="str">
        <f t="shared" si="0"/>
        <v>P 100</v>
      </c>
      <c r="K5" s="12" t="str">
        <f t="shared" si="1"/>
        <v xml:space="preserve"> - POUR LES ORGANES PAIRS, UNE COTATION PAR COTE P 100</v>
      </c>
    </row>
    <row r="6" spans="1:11" ht="12.75" customHeight="1" x14ac:dyDescent="0.25">
      <c r="A6" s="8" t="s">
        <v>41</v>
      </c>
      <c r="B6" s="8" t="s">
        <v>42</v>
      </c>
      <c r="C6" s="8" t="s">
        <v>30</v>
      </c>
      <c r="D6" s="8" t="s">
        <v>31</v>
      </c>
      <c r="E6" s="8" t="s">
        <v>36</v>
      </c>
      <c r="F6" s="8" t="s">
        <v>40</v>
      </c>
      <c r="G6" s="8" t="s">
        <v>33</v>
      </c>
      <c r="H6" s="8">
        <v>220</v>
      </c>
      <c r="J6" s="12" t="str">
        <f t="shared" si="0"/>
        <v>P 220</v>
      </c>
      <c r="K6" s="12" t="str">
        <f t="shared" si="1"/>
        <v xml:space="preserve"> - D'UNE PIECE OPERATOIRE COMPLEXE (COMPORTANT L'ABLATION TOTALE OU PARTIELLE D؟ORGANES DE VOISINAGE).. P 220</v>
      </c>
    </row>
    <row r="7" spans="1:11" ht="12.75" customHeight="1" x14ac:dyDescent="0.25">
      <c r="A7" s="8" t="s">
        <v>43</v>
      </c>
      <c r="B7" s="8" t="s">
        <v>44</v>
      </c>
      <c r="C7" s="8" t="s">
        <v>30</v>
      </c>
      <c r="D7" s="8" t="s">
        <v>31</v>
      </c>
      <c r="E7" s="8" t="s">
        <v>36</v>
      </c>
      <c r="F7" s="8" t="s">
        <v>45</v>
      </c>
      <c r="G7" s="8" t="s">
        <v>33</v>
      </c>
      <c r="H7" s="8">
        <v>220</v>
      </c>
      <c r="J7" s="12" t="str">
        <f t="shared" si="0"/>
        <v>P 220</v>
      </c>
      <c r="K7" s="12" t="str">
        <f t="shared" si="1"/>
        <v xml:space="preserve"> - EXAMEN DU PLACENTA COMPLET AVEC CORDON ET MEMBRANES P 220</v>
      </c>
    </row>
    <row r="8" spans="1:11" ht="12.75" customHeight="1" x14ac:dyDescent="0.25">
      <c r="A8" s="8" t="s">
        <v>46</v>
      </c>
      <c r="B8" s="8" t="s">
        <v>47</v>
      </c>
      <c r="C8" s="8" t="s">
        <v>30</v>
      </c>
      <c r="D8" s="8" t="s">
        <v>31</v>
      </c>
      <c r="E8" s="8" t="s">
        <v>36</v>
      </c>
      <c r="F8" s="8" t="s">
        <v>45</v>
      </c>
      <c r="G8" s="8" t="s">
        <v>33</v>
      </c>
      <c r="H8" s="8">
        <v>220</v>
      </c>
      <c r="J8" s="12" t="str">
        <f t="shared" si="0"/>
        <v>P 220</v>
      </c>
      <c r="K8" s="12" t="str">
        <f t="shared" si="1"/>
        <v xml:space="preserve"> - EXAMEN DU PLACENTA COMPLET AVEC CORDON, MEMBRANES ET F؟TUS P 220</v>
      </c>
    </row>
    <row r="9" spans="1:11" ht="12.75" customHeight="1" x14ac:dyDescent="0.25">
      <c r="A9" s="8" t="s">
        <v>48</v>
      </c>
      <c r="B9" s="8" t="s">
        <v>49</v>
      </c>
      <c r="C9" s="8" t="s">
        <v>30</v>
      </c>
      <c r="D9" s="8" t="s">
        <v>50</v>
      </c>
      <c r="E9" s="8" t="s">
        <v>51</v>
      </c>
      <c r="F9" s="8" t="s">
        <v>52</v>
      </c>
      <c r="G9" s="8" t="s">
        <v>53</v>
      </c>
      <c r="H9" s="8">
        <v>45</v>
      </c>
      <c r="J9" s="12" t="str">
        <f t="shared" si="0"/>
        <v>B 45</v>
      </c>
      <c r="K9" s="12" t="str">
        <f t="shared" si="1"/>
        <v xml:space="preserve"> - RECHERCHE DE BAAR B 45</v>
      </c>
    </row>
    <row r="10" spans="1:11" ht="12.75" customHeight="1" x14ac:dyDescent="0.25">
      <c r="A10" s="8" t="s">
        <v>54</v>
      </c>
      <c r="B10" s="8" t="s">
        <v>55</v>
      </c>
      <c r="C10" s="8" t="s">
        <v>30</v>
      </c>
      <c r="D10" s="8" t="s">
        <v>50</v>
      </c>
      <c r="E10" s="8" t="s">
        <v>51</v>
      </c>
      <c r="F10" s="8" t="s">
        <v>52</v>
      </c>
      <c r="G10" s="8" t="s">
        <v>53</v>
      </c>
      <c r="H10" s="8">
        <v>60</v>
      </c>
      <c r="J10" s="12" t="str">
        <f t="shared" si="0"/>
        <v>B 60</v>
      </c>
      <c r="K10" s="12" t="str">
        <f t="shared" si="1"/>
        <v xml:space="preserve"> - LEUCOCYTURIE B 60</v>
      </c>
    </row>
    <row r="11" spans="1:11" ht="12.75" customHeight="1" x14ac:dyDescent="0.25">
      <c r="A11" s="8" t="s">
        <v>56</v>
      </c>
      <c r="B11" s="8" t="s">
        <v>57</v>
      </c>
      <c r="C11" s="8" t="s">
        <v>30</v>
      </c>
      <c r="D11" s="8" t="s">
        <v>50</v>
      </c>
      <c r="E11" s="8" t="s">
        <v>51</v>
      </c>
      <c r="G11" s="8" t="s">
        <v>53</v>
      </c>
      <c r="H11" s="8">
        <v>30</v>
      </c>
      <c r="J11" s="12" t="str">
        <f t="shared" si="0"/>
        <v>B 30</v>
      </c>
      <c r="K11" s="12" t="str">
        <f t="shared" si="1"/>
        <v xml:space="preserve"> - AMIBIASE B 30</v>
      </c>
    </row>
    <row r="12" spans="1:11" ht="12.75" customHeight="1" x14ac:dyDescent="0.25">
      <c r="A12" s="8" t="s">
        <v>58</v>
      </c>
      <c r="B12" s="8" t="s">
        <v>59</v>
      </c>
      <c r="C12" s="8" t="s">
        <v>30</v>
      </c>
      <c r="D12" s="8" t="s">
        <v>50</v>
      </c>
      <c r="E12" s="8" t="s">
        <v>51</v>
      </c>
      <c r="G12" s="8" t="s">
        <v>53</v>
      </c>
      <c r="H12" s="8">
        <v>20</v>
      </c>
      <c r="J12" s="12" t="str">
        <f t="shared" si="0"/>
        <v>B 20</v>
      </c>
      <c r="K12" s="12" t="str">
        <f t="shared" si="1"/>
        <v xml:space="preserve"> - BAERMANN (ANGUILLULES) B 20</v>
      </c>
    </row>
    <row r="13" spans="1:11" ht="12.75" customHeight="1" x14ac:dyDescent="0.25">
      <c r="A13" s="8" t="s">
        <v>60</v>
      </c>
      <c r="B13" s="8" t="s">
        <v>61</v>
      </c>
      <c r="C13" s="8" t="s">
        <v>30</v>
      </c>
      <c r="D13" s="8" t="s">
        <v>50</v>
      </c>
      <c r="E13" s="8" t="s">
        <v>51</v>
      </c>
      <c r="G13" s="8" t="s">
        <v>53</v>
      </c>
      <c r="H13" s="8">
        <v>40</v>
      </c>
      <c r="J13" s="12" t="str">
        <f t="shared" si="0"/>
        <v>B 40</v>
      </c>
      <c r="K13" s="12" t="str">
        <f t="shared" si="1"/>
        <v xml:space="preserve"> - BILHARZIES B 40</v>
      </c>
    </row>
    <row r="14" spans="1:11" ht="12.75" customHeight="1" x14ac:dyDescent="0.25">
      <c r="A14" s="8" t="s">
        <v>62</v>
      </c>
      <c r="B14" s="13" t="s">
        <v>63</v>
      </c>
      <c r="C14" s="8" t="s">
        <v>30</v>
      </c>
      <c r="D14" s="8" t="s">
        <v>50</v>
      </c>
      <c r="E14" s="8" t="s">
        <v>51</v>
      </c>
      <c r="G14" s="8" t="s">
        <v>53</v>
      </c>
      <c r="H14" s="8">
        <v>100</v>
      </c>
      <c r="J14" s="12" t="str">
        <f t="shared" si="0"/>
        <v>B 100</v>
      </c>
      <c r="K14" s="12" t="str">
        <f t="shared" si="1"/>
        <v xml:space="preserve"> - RECHERCHE BK CULTURE + ATB B 100</v>
      </c>
    </row>
    <row r="15" spans="1:11" ht="12.75" customHeight="1" x14ac:dyDescent="0.25">
      <c r="A15" s="8" t="s">
        <v>64</v>
      </c>
      <c r="B15" s="13" t="s">
        <v>65</v>
      </c>
      <c r="C15" s="8" t="s">
        <v>30</v>
      </c>
      <c r="D15" s="8" t="s">
        <v>50</v>
      </c>
      <c r="E15" s="8" t="s">
        <v>51</v>
      </c>
      <c r="G15" s="8" t="s">
        <v>53</v>
      </c>
      <c r="H15" s="8">
        <v>11</v>
      </c>
      <c r="J15" s="12" t="str">
        <f t="shared" si="0"/>
        <v>B 11</v>
      </c>
      <c r="K15" s="12" t="str">
        <f t="shared" si="1"/>
        <v xml:space="preserve"> - BK EXAMEN DIRECT B 11</v>
      </c>
    </row>
    <row r="16" spans="1:11" ht="12.75" customHeight="1" x14ac:dyDescent="0.25">
      <c r="A16" s="8" t="s">
        <v>66</v>
      </c>
      <c r="B16" s="8" t="s">
        <v>67</v>
      </c>
      <c r="C16" s="8" t="s">
        <v>30</v>
      </c>
      <c r="D16" s="8" t="s">
        <v>50</v>
      </c>
      <c r="E16" s="8" t="s">
        <v>51</v>
      </c>
      <c r="G16" s="8" t="s">
        <v>53</v>
      </c>
      <c r="H16" s="8">
        <v>100</v>
      </c>
      <c r="J16" s="12" t="str">
        <f t="shared" si="0"/>
        <v>B 100</v>
      </c>
      <c r="K16" s="12" t="str">
        <f t="shared" si="1"/>
        <v xml:space="preserve"> - BRUCELLOSE (SERODIAGNOSTIC DE WRIGHT AND ROSE BENGALE) B 100</v>
      </c>
    </row>
    <row r="17" spans="1:11" ht="12.75" customHeight="1" x14ac:dyDescent="0.25">
      <c r="A17" s="8" t="s">
        <v>68</v>
      </c>
      <c r="B17" s="8" t="s">
        <v>69</v>
      </c>
      <c r="C17" s="8" t="s">
        <v>30</v>
      </c>
      <c r="D17" s="8" t="s">
        <v>50</v>
      </c>
      <c r="E17" s="8" t="s">
        <v>51</v>
      </c>
      <c r="G17" s="8" t="s">
        <v>53</v>
      </c>
      <c r="H17" s="8">
        <v>40</v>
      </c>
      <c r="J17" s="12" t="str">
        <f t="shared" si="0"/>
        <v>B 40</v>
      </c>
      <c r="K17" s="12" t="str">
        <f t="shared" si="1"/>
        <v xml:space="preserve"> - BW/TPHA-VDRL B 40</v>
      </c>
    </row>
    <row r="18" spans="1:11" ht="12.75" customHeight="1" x14ac:dyDescent="0.25">
      <c r="A18" s="8" t="s">
        <v>70</v>
      </c>
      <c r="B18" s="8" t="s">
        <v>71</v>
      </c>
      <c r="C18" s="8" t="s">
        <v>30</v>
      </c>
      <c r="D18" s="8" t="s">
        <v>50</v>
      </c>
      <c r="E18" s="8" t="s">
        <v>51</v>
      </c>
      <c r="G18" s="8" t="s">
        <v>53</v>
      </c>
      <c r="H18" s="8">
        <v>612</v>
      </c>
      <c r="J18" s="12" t="str">
        <f t="shared" si="0"/>
        <v>B 612</v>
      </c>
      <c r="K18" s="12" t="str">
        <f t="shared" si="1"/>
        <v xml:space="preserve"> - COQUELUCHE B 612</v>
      </c>
    </row>
    <row r="19" spans="1:11" ht="12.75" customHeight="1" x14ac:dyDescent="0.25">
      <c r="A19" s="8" t="s">
        <v>72</v>
      </c>
      <c r="B19" s="8" t="s">
        <v>73</v>
      </c>
      <c r="C19" s="8" t="s">
        <v>30</v>
      </c>
      <c r="D19" s="8" t="s">
        <v>50</v>
      </c>
      <c r="E19" s="8" t="s">
        <v>51</v>
      </c>
      <c r="G19" s="8" t="s">
        <v>53</v>
      </c>
      <c r="H19" s="8">
        <v>60</v>
      </c>
      <c r="J19" s="12" t="str">
        <f t="shared" si="0"/>
        <v>B 60</v>
      </c>
      <c r="K19" s="12" t="str">
        <f t="shared" si="1"/>
        <v xml:space="preserve"> - ECBU B 60</v>
      </c>
    </row>
    <row r="20" spans="1:11" ht="12.75" customHeight="1" x14ac:dyDescent="0.25">
      <c r="A20" s="8" t="s">
        <v>74</v>
      </c>
      <c r="B20" s="8" t="s">
        <v>75</v>
      </c>
      <c r="C20" s="8" t="s">
        <v>30</v>
      </c>
      <c r="D20" s="8" t="s">
        <v>50</v>
      </c>
      <c r="E20" s="8" t="s">
        <v>51</v>
      </c>
      <c r="F20" s="8" t="s">
        <v>52</v>
      </c>
      <c r="G20" s="8" t="s">
        <v>53</v>
      </c>
      <c r="H20" s="8">
        <v>25</v>
      </c>
      <c r="J20" s="12" t="str">
        <f t="shared" si="0"/>
        <v>B 25</v>
      </c>
      <c r="K20" s="12" t="str">
        <f t="shared" si="1"/>
        <v xml:space="preserve"> - HLM (COMPTE D'ADDIS) B 25</v>
      </c>
    </row>
    <row r="21" spans="1:11" ht="12.75" customHeight="1" x14ac:dyDescent="0.25">
      <c r="A21" s="8" t="s">
        <v>76</v>
      </c>
      <c r="B21" s="14" t="s">
        <v>77</v>
      </c>
      <c r="C21" s="8" t="s">
        <v>30</v>
      </c>
      <c r="D21" s="8" t="s">
        <v>50</v>
      </c>
      <c r="E21" s="8" t="s">
        <v>51</v>
      </c>
      <c r="G21" s="8" t="s">
        <v>53</v>
      </c>
      <c r="H21" s="8">
        <v>70</v>
      </c>
      <c r="J21" s="12" t="str">
        <f t="shared" si="0"/>
        <v>B 70</v>
      </c>
      <c r="K21" s="12" t="str">
        <f t="shared" si="1"/>
        <v xml:space="preserve"> - EXPECTORATIONS B 70</v>
      </c>
    </row>
    <row r="22" spans="1:11" ht="12.75" customHeight="1" x14ac:dyDescent="0.25">
      <c r="A22" s="8" t="s">
        <v>78</v>
      </c>
      <c r="B22" s="14" t="s">
        <v>79</v>
      </c>
      <c r="C22" s="8" t="s">
        <v>30</v>
      </c>
      <c r="D22" s="8" t="s">
        <v>50</v>
      </c>
      <c r="E22" s="8" t="s">
        <v>51</v>
      </c>
      <c r="G22" s="8" t="s">
        <v>53</v>
      </c>
      <c r="H22" s="8">
        <v>100</v>
      </c>
      <c r="J22" s="12" t="str">
        <f t="shared" si="0"/>
        <v>B 100</v>
      </c>
      <c r="K22" s="12" t="str">
        <f t="shared" si="1"/>
        <v xml:space="preserve"> - FROTIS CERVICAL DE DEPISTAGE B 100</v>
      </c>
    </row>
    <row r="23" spans="1:11" ht="12.75" customHeight="1" x14ac:dyDescent="0.25">
      <c r="A23" s="8" t="s">
        <v>80</v>
      </c>
      <c r="B23" s="14" t="s">
        <v>81</v>
      </c>
      <c r="C23" s="8" t="s">
        <v>30</v>
      </c>
      <c r="D23" s="8" t="s">
        <v>50</v>
      </c>
      <c r="E23" s="8" t="s">
        <v>51</v>
      </c>
      <c r="G23" s="8" t="s">
        <v>53</v>
      </c>
      <c r="H23" s="8">
        <v>70</v>
      </c>
      <c r="J23" s="12" t="str">
        <f t="shared" si="0"/>
        <v>B 70</v>
      </c>
      <c r="K23" s="12" t="str">
        <f t="shared" si="1"/>
        <v xml:space="preserve"> - GONOCOQUE PU, PCV (CULTURE BACTERIOLOGIQUE) B 70</v>
      </c>
    </row>
    <row r="24" spans="1:11" ht="12.75" customHeight="1" x14ac:dyDescent="0.25">
      <c r="A24" s="8" t="s">
        <v>82</v>
      </c>
      <c r="B24" s="14" t="s">
        <v>83</v>
      </c>
      <c r="C24" s="8" t="s">
        <v>30</v>
      </c>
      <c r="D24" s="8" t="s">
        <v>50</v>
      </c>
      <c r="E24" s="8" t="s">
        <v>51</v>
      </c>
      <c r="G24" s="8" t="s">
        <v>53</v>
      </c>
      <c r="H24" s="8">
        <v>120</v>
      </c>
      <c r="J24" s="12" t="str">
        <f t="shared" si="0"/>
        <v>B 120</v>
      </c>
      <c r="K24" s="12" t="str">
        <f t="shared" si="1"/>
        <v xml:space="preserve"> - GONOCOQUE PU, PCV, URINES (LCR) B 120</v>
      </c>
    </row>
    <row r="25" spans="1:11" ht="12.75" customHeight="1" x14ac:dyDescent="0.25">
      <c r="A25" s="8" t="s">
        <v>84</v>
      </c>
      <c r="B25" s="15" t="s">
        <v>85</v>
      </c>
      <c r="C25" s="8" t="s">
        <v>30</v>
      </c>
      <c r="D25" s="8" t="s">
        <v>50</v>
      </c>
      <c r="E25" s="8" t="s">
        <v>51</v>
      </c>
      <c r="G25" s="8" t="s">
        <v>53</v>
      </c>
      <c r="H25" s="8">
        <v>70</v>
      </c>
      <c r="J25" s="12" t="str">
        <f t="shared" si="0"/>
        <v>B 70</v>
      </c>
      <c r="K25" s="12" t="str">
        <f t="shared" si="1"/>
        <v xml:space="preserve"> - GORGE (BACTERIOLOGIE) B 70</v>
      </c>
    </row>
    <row r="26" spans="1:11" ht="12.75" customHeight="1" x14ac:dyDescent="0.25">
      <c r="A26" s="8" t="s">
        <v>86</v>
      </c>
      <c r="B26" s="15" t="s">
        <v>87</v>
      </c>
      <c r="C26" s="8" t="s">
        <v>30</v>
      </c>
      <c r="D26" s="8" t="s">
        <v>50</v>
      </c>
      <c r="E26" s="8" t="s">
        <v>51</v>
      </c>
      <c r="G26" s="8" t="s">
        <v>53</v>
      </c>
      <c r="H26" s="8">
        <v>278</v>
      </c>
      <c r="J26" s="12" t="str">
        <f t="shared" si="0"/>
        <v>B 278</v>
      </c>
      <c r="K26" s="12" t="str">
        <f t="shared" si="1"/>
        <v xml:space="preserve"> - HELICOBACTER PYLORI TITRATION B 278</v>
      </c>
    </row>
    <row r="27" spans="1:11" ht="12.75" customHeight="1" x14ac:dyDescent="0.25">
      <c r="A27" s="8" t="s">
        <v>88</v>
      </c>
      <c r="B27" s="16" t="s">
        <v>89</v>
      </c>
      <c r="C27" s="8" t="s">
        <v>30</v>
      </c>
      <c r="D27" s="8" t="s">
        <v>50</v>
      </c>
      <c r="E27" s="8" t="s">
        <v>51</v>
      </c>
      <c r="G27" s="8" t="s">
        <v>53</v>
      </c>
      <c r="H27" s="8">
        <v>100</v>
      </c>
      <c r="J27" s="12" t="str">
        <f t="shared" si="0"/>
        <v>B 100</v>
      </c>
      <c r="K27" s="12" t="str">
        <f t="shared" si="1"/>
        <v xml:space="preserve"> - HEMOCULTURE B 100</v>
      </c>
    </row>
    <row r="28" spans="1:11" ht="12.75" customHeight="1" x14ac:dyDescent="0.25">
      <c r="A28" s="8" t="s">
        <v>90</v>
      </c>
      <c r="B28" s="16" t="s">
        <v>91</v>
      </c>
      <c r="C28" s="8" t="s">
        <v>30</v>
      </c>
      <c r="D28" s="8" t="s">
        <v>50</v>
      </c>
      <c r="E28" s="8" t="s">
        <v>51</v>
      </c>
      <c r="G28" s="8" t="s">
        <v>53</v>
      </c>
      <c r="H28" s="8">
        <v>20</v>
      </c>
      <c r="J28" s="12" t="str">
        <f t="shared" si="0"/>
        <v>B 20</v>
      </c>
      <c r="K28" s="12" t="str">
        <f t="shared" si="1"/>
        <v xml:space="preserve"> - PUS B 20</v>
      </c>
    </row>
    <row r="29" spans="1:11" ht="12.75" customHeight="1" x14ac:dyDescent="0.25">
      <c r="A29" s="8" t="s">
        <v>92</v>
      </c>
      <c r="B29" s="14" t="s">
        <v>93</v>
      </c>
      <c r="C29" s="8" t="s">
        <v>30</v>
      </c>
      <c r="D29" s="8" t="s">
        <v>50</v>
      </c>
      <c r="E29" s="8" t="s">
        <v>51</v>
      </c>
      <c r="G29" s="8" t="s">
        <v>53</v>
      </c>
      <c r="H29" s="8">
        <v>30</v>
      </c>
      <c r="J29" s="12" t="str">
        <f t="shared" si="0"/>
        <v>B 30</v>
      </c>
      <c r="K29" s="12" t="str">
        <f t="shared" si="1"/>
        <v xml:space="preserve"> - SERODIAGNOSTIC DE WRIGHT ET ROSE BENGALE BURULI B 30</v>
      </c>
    </row>
    <row r="30" spans="1:11" ht="12.75" customHeight="1" x14ac:dyDescent="0.25">
      <c r="A30" s="8" t="s">
        <v>92</v>
      </c>
      <c r="B30" s="14" t="s">
        <v>94</v>
      </c>
      <c r="C30" s="8" t="s">
        <v>30</v>
      </c>
      <c r="D30" s="8" t="s">
        <v>50</v>
      </c>
      <c r="E30" s="8" t="s">
        <v>51</v>
      </c>
      <c r="G30" s="8" t="s">
        <v>53</v>
      </c>
      <c r="H30" s="8">
        <v>70</v>
      </c>
      <c r="J30" s="12" t="str">
        <f t="shared" si="0"/>
        <v>B 70</v>
      </c>
      <c r="K30" s="12" t="str">
        <f t="shared" si="1"/>
        <v xml:space="preserve"> - SERODIAGNOSTIC DE WRIGHT ET ROSE BENGALE BURULI (EXAMEN DIRECT + CULTURE) B 70</v>
      </c>
    </row>
    <row r="31" spans="1:11" ht="12.75" customHeight="1" x14ac:dyDescent="0.25">
      <c r="A31" s="8" t="s">
        <v>95</v>
      </c>
      <c r="B31" s="14" t="s">
        <v>96</v>
      </c>
      <c r="C31" s="8" t="s">
        <v>30</v>
      </c>
      <c r="D31" s="8" t="s">
        <v>50</v>
      </c>
      <c r="E31" s="8" t="s">
        <v>51</v>
      </c>
      <c r="G31" s="8" t="s">
        <v>53</v>
      </c>
      <c r="H31" s="8">
        <v>100</v>
      </c>
      <c r="J31" s="12" t="str">
        <f t="shared" si="0"/>
        <v>B 100</v>
      </c>
      <c r="K31" s="12" t="str">
        <f t="shared" si="1"/>
        <v xml:space="preserve"> - SERODIAGNOSTIC DE WRIGHT ET ROSE BENGALE BURULI (PCR) B 100</v>
      </c>
    </row>
    <row r="32" spans="1:11" ht="12.75" customHeight="1" x14ac:dyDescent="0.25">
      <c r="A32" s="8" t="s">
        <v>97</v>
      </c>
      <c r="B32" s="8" t="s">
        <v>98</v>
      </c>
      <c r="C32" s="8" t="s">
        <v>30</v>
      </c>
      <c r="D32" s="8" t="s">
        <v>50</v>
      </c>
      <c r="E32" s="8" t="s">
        <v>51</v>
      </c>
      <c r="G32" s="8" t="s">
        <v>53</v>
      </c>
      <c r="H32" s="8">
        <v>40</v>
      </c>
      <c r="J32" s="12" t="str">
        <f t="shared" si="0"/>
        <v>B 40</v>
      </c>
      <c r="K32" s="12" t="str">
        <f t="shared" si="1"/>
        <v xml:space="preserve"> - COPROCULTURE B 40</v>
      </c>
    </row>
    <row r="33" spans="1:11" ht="12.75" customHeight="1" x14ac:dyDescent="0.25">
      <c r="A33" s="8" t="s">
        <v>99</v>
      </c>
      <c r="B33" s="8" t="s">
        <v>100</v>
      </c>
      <c r="C33" s="8" t="s">
        <v>30</v>
      </c>
      <c r="D33" s="8" t="s">
        <v>50</v>
      </c>
      <c r="E33" s="8" t="s">
        <v>51</v>
      </c>
      <c r="F33" s="8" t="s">
        <v>52</v>
      </c>
      <c r="G33" s="8" t="s">
        <v>53</v>
      </c>
      <c r="H33" s="8">
        <v>70</v>
      </c>
      <c r="J33" s="12" t="str">
        <f t="shared" si="0"/>
        <v>B 70</v>
      </c>
      <c r="K33" s="12" t="str">
        <f t="shared" si="1"/>
        <v xml:space="preserve"> - PU B 70</v>
      </c>
    </row>
    <row r="34" spans="1:11" ht="12.75" customHeight="1" x14ac:dyDescent="0.25">
      <c r="A34" s="8" t="s">
        <v>101</v>
      </c>
      <c r="B34" s="8" t="s">
        <v>102</v>
      </c>
      <c r="C34" s="8" t="s">
        <v>30</v>
      </c>
      <c r="D34" s="8" t="s">
        <v>50</v>
      </c>
      <c r="E34" s="8" t="s">
        <v>51</v>
      </c>
      <c r="F34" s="8" t="s">
        <v>52</v>
      </c>
      <c r="G34" s="8" t="s">
        <v>53</v>
      </c>
      <c r="H34" s="8">
        <v>70</v>
      </c>
      <c r="J34" s="12" t="str">
        <f t="shared" si="0"/>
        <v>B 70</v>
      </c>
      <c r="K34" s="12" t="str">
        <f t="shared" si="1"/>
        <v xml:space="preserve"> - PCV B 70</v>
      </c>
    </row>
    <row r="35" spans="1:11" ht="12.75" customHeight="1" x14ac:dyDescent="0.25">
      <c r="A35" s="8" t="s">
        <v>103</v>
      </c>
      <c r="B35" s="8" t="s">
        <v>104</v>
      </c>
      <c r="C35" s="8" t="s">
        <v>30</v>
      </c>
      <c r="D35" s="8" t="s">
        <v>50</v>
      </c>
      <c r="E35" s="8" t="s">
        <v>51</v>
      </c>
      <c r="F35" s="8" t="s">
        <v>52</v>
      </c>
      <c r="G35" s="8" t="s">
        <v>53</v>
      </c>
      <c r="H35" s="8">
        <v>40</v>
      </c>
      <c r="J35" s="12" t="str">
        <f t="shared" si="0"/>
        <v>B 40</v>
      </c>
      <c r="K35" s="12" t="str">
        <f t="shared" si="1"/>
        <v xml:space="preserve"> - EXAMEN CYTOLOGIQUE (NUMERATION ET FORMULE LEUCOCYTAIRES) B 40</v>
      </c>
    </row>
    <row r="36" spans="1:11" ht="12.75" customHeight="1" x14ac:dyDescent="0.25">
      <c r="A36" s="8" t="s">
        <v>105</v>
      </c>
      <c r="B36" s="8" t="s">
        <v>106</v>
      </c>
      <c r="C36" s="8" t="s">
        <v>30</v>
      </c>
      <c r="D36" s="8" t="s">
        <v>50</v>
      </c>
      <c r="E36" s="8" t="s">
        <v>51</v>
      </c>
      <c r="F36" s="8" t="s">
        <v>52</v>
      </c>
      <c r="G36" s="8" t="s">
        <v>53</v>
      </c>
      <c r="H36" s="8">
        <v>100</v>
      </c>
      <c r="J36" s="12" t="str">
        <f t="shared" si="0"/>
        <v>B 100</v>
      </c>
      <c r="K36" s="12" t="str">
        <f t="shared" si="1"/>
        <v xml:space="preserve"> - RECHERCHE D'ANTIGENE BACTERIEN SOLUBLE B 100</v>
      </c>
    </row>
    <row r="37" spans="1:11" ht="12.75" customHeight="1" x14ac:dyDescent="0.25">
      <c r="A37" s="8" t="s">
        <v>107</v>
      </c>
      <c r="B37" s="8" t="s">
        <v>108</v>
      </c>
      <c r="C37" s="8" t="s">
        <v>30</v>
      </c>
      <c r="D37" s="8" t="s">
        <v>50</v>
      </c>
      <c r="E37" s="8" t="s">
        <v>51</v>
      </c>
      <c r="F37" s="8" t="s">
        <v>109</v>
      </c>
      <c r="G37" s="8" t="s">
        <v>53</v>
      </c>
      <c r="H37" s="8">
        <v>100</v>
      </c>
      <c r="J37" s="12" t="str">
        <f t="shared" si="0"/>
        <v>B 100</v>
      </c>
      <c r="K37" s="12" t="str">
        <f t="shared" si="1"/>
        <v xml:space="preserve"> - EXAMEN MICROSCOPIQUE + CULTURE SUR 2 TUBES AU MOINS (PAR PRELEVEMENT) B 100</v>
      </c>
    </row>
    <row r="38" spans="1:11" ht="12.75" customHeight="1" x14ac:dyDescent="0.25">
      <c r="A38" s="8" t="s">
        <v>110</v>
      </c>
      <c r="B38" s="8" t="s">
        <v>111</v>
      </c>
      <c r="C38" s="8" t="s">
        <v>30</v>
      </c>
      <c r="D38" s="8" t="s">
        <v>50</v>
      </c>
      <c r="E38" s="8" t="s">
        <v>51</v>
      </c>
      <c r="F38" s="8" t="s">
        <v>109</v>
      </c>
      <c r="G38" s="8" t="s">
        <v>53</v>
      </c>
      <c r="H38" s="8">
        <v>100</v>
      </c>
      <c r="J38" s="12" t="str">
        <f t="shared" si="0"/>
        <v>B 100</v>
      </c>
      <c r="K38" s="12" t="str">
        <f t="shared" si="1"/>
        <v xml:space="preserve"> - RECHERCHE DE BK PAR PCR B 100</v>
      </c>
    </row>
    <row r="39" spans="1:11" ht="12.75" customHeight="1" x14ac:dyDescent="0.25">
      <c r="A39" s="8" t="s">
        <v>112</v>
      </c>
      <c r="B39" s="8" t="s">
        <v>113</v>
      </c>
      <c r="C39" s="8" t="s">
        <v>30</v>
      </c>
      <c r="D39" s="8" t="s">
        <v>50</v>
      </c>
      <c r="E39" s="8" t="s">
        <v>51</v>
      </c>
      <c r="F39" s="8" t="s">
        <v>109</v>
      </c>
      <c r="G39" s="8" t="s">
        <v>53</v>
      </c>
      <c r="H39" s="8">
        <v>70</v>
      </c>
      <c r="J39" s="12" t="str">
        <f t="shared" si="0"/>
        <v>B 70</v>
      </c>
      <c r="K39" s="12" t="str">
        <f t="shared" si="1"/>
        <v xml:space="preserve"> - RECHERCHE DE MYCOPLASMES + ATB B 70</v>
      </c>
    </row>
    <row r="40" spans="1:11" ht="12.75" customHeight="1" x14ac:dyDescent="0.25">
      <c r="A40" s="8" t="s">
        <v>114</v>
      </c>
      <c r="B40" s="8" t="s">
        <v>115</v>
      </c>
      <c r="C40" s="8" t="s">
        <v>30</v>
      </c>
      <c r="D40" s="8" t="s">
        <v>50</v>
      </c>
      <c r="E40" s="8" t="s">
        <v>51</v>
      </c>
      <c r="F40" s="8" t="s">
        <v>109</v>
      </c>
      <c r="G40" s="8" t="s">
        <v>53</v>
      </c>
      <c r="H40" s="8">
        <v>100</v>
      </c>
      <c r="J40" s="12" t="str">
        <f t="shared" si="0"/>
        <v>B 100</v>
      </c>
      <c r="K40" s="12" t="str">
        <f t="shared" si="1"/>
        <v xml:space="preserve"> - RECHERCHE DIRECTE DE CHLAMYDIAE PAR TECHNIQUE IMMUNOLOGIQUE B 100</v>
      </c>
    </row>
    <row r="41" spans="1:11" ht="12.75" customHeight="1" x14ac:dyDescent="0.25">
      <c r="A41" s="8" t="s">
        <v>116</v>
      </c>
      <c r="B41" s="8" t="s">
        <v>117</v>
      </c>
      <c r="C41" s="8" t="s">
        <v>30</v>
      </c>
      <c r="D41" s="8" t="s">
        <v>50</v>
      </c>
      <c r="E41" s="8" t="s">
        <v>51</v>
      </c>
      <c r="F41" s="8" t="s">
        <v>109</v>
      </c>
      <c r="G41" s="8" t="s">
        <v>53</v>
      </c>
      <c r="H41" s="8">
        <v>190</v>
      </c>
      <c r="J41" s="12" t="str">
        <f t="shared" si="0"/>
        <v>B 190</v>
      </c>
      <c r="K41" s="12" t="str">
        <f t="shared" si="1"/>
        <v xml:space="preserve"> - RECHERCHE ET IDENTIFICATION DE CHLAMYDIA TRACHOMATIS PAR PCR B 190</v>
      </c>
    </row>
    <row r="42" spans="1:11" ht="12.75" customHeight="1" x14ac:dyDescent="0.25">
      <c r="A42" s="8" t="s">
        <v>118</v>
      </c>
      <c r="B42" s="8" t="s">
        <v>119</v>
      </c>
      <c r="C42" s="8" t="s">
        <v>30</v>
      </c>
      <c r="D42" s="8" t="s">
        <v>50</v>
      </c>
      <c r="E42" s="8" t="s">
        <v>51</v>
      </c>
      <c r="F42" s="8" t="s">
        <v>109</v>
      </c>
      <c r="G42" s="8" t="s">
        <v>53</v>
      </c>
      <c r="H42" s="8">
        <v>60</v>
      </c>
      <c r="J42" s="12" t="str">
        <f t="shared" si="0"/>
        <v>B 60</v>
      </c>
      <c r="K42" s="12" t="str">
        <f t="shared" si="1"/>
        <v xml:space="preserve"> - RECHERCHE ET IDENTIFICATION D'HELICOBACTER PYLORI B 60</v>
      </c>
    </row>
    <row r="43" spans="1:11" ht="12.75" customHeight="1" x14ac:dyDescent="0.25">
      <c r="A43" s="8" t="s">
        <v>120</v>
      </c>
      <c r="B43" s="8" t="s">
        <v>121</v>
      </c>
      <c r="C43" s="8" t="s">
        <v>30</v>
      </c>
      <c r="D43" s="8" t="s">
        <v>50</v>
      </c>
      <c r="E43" s="8" t="s">
        <v>122</v>
      </c>
      <c r="G43" s="8" t="s">
        <v>53</v>
      </c>
      <c r="H43" s="8">
        <v>40</v>
      </c>
      <c r="J43" s="12" t="str">
        <f t="shared" si="0"/>
        <v>B 40</v>
      </c>
      <c r="K43" s="12" t="str">
        <f t="shared" si="1"/>
        <v xml:space="preserve"> - ANTISTREPTOLYSINE O (ASLO) B 40</v>
      </c>
    </row>
    <row r="44" spans="1:11" ht="12.75" customHeight="1" x14ac:dyDescent="0.25">
      <c r="A44" s="8" t="s">
        <v>123</v>
      </c>
      <c r="B44" s="8" t="s">
        <v>124</v>
      </c>
      <c r="C44" s="8" t="s">
        <v>30</v>
      </c>
      <c r="D44" s="8" t="s">
        <v>50</v>
      </c>
      <c r="E44" s="8" t="s">
        <v>122</v>
      </c>
      <c r="G44" s="8" t="s">
        <v>53</v>
      </c>
      <c r="H44" s="8">
        <v>70</v>
      </c>
      <c r="J44" s="12" t="str">
        <f t="shared" si="0"/>
        <v>B 70</v>
      </c>
      <c r="K44" s="12" t="str">
        <f t="shared" si="1"/>
        <v xml:space="preserve"> - ANTISTREPTODORNASE (ASDOR) B 70</v>
      </c>
    </row>
    <row r="45" spans="1:11" ht="12.75" customHeight="1" x14ac:dyDescent="0.25">
      <c r="A45" s="8" t="s">
        <v>125</v>
      </c>
      <c r="B45" s="8" t="s">
        <v>126</v>
      </c>
      <c r="C45" s="8" t="s">
        <v>30</v>
      </c>
      <c r="D45" s="8" t="s">
        <v>50</v>
      </c>
      <c r="E45" s="8" t="s">
        <v>122</v>
      </c>
      <c r="G45" s="8" t="s">
        <v>53</v>
      </c>
      <c r="H45" s="8">
        <v>60</v>
      </c>
      <c r="J45" s="12" t="str">
        <f t="shared" si="0"/>
        <v>B 60</v>
      </c>
      <c r="K45" s="12" t="str">
        <f t="shared" si="1"/>
        <v xml:space="preserve"> - TRACHOMATIS (IGG ET IGM ET/OU IGA) B 60</v>
      </c>
    </row>
    <row r="46" spans="1:11" ht="12.75" customHeight="1" x14ac:dyDescent="0.25">
      <c r="A46" s="8" t="s">
        <v>127</v>
      </c>
      <c r="B46" s="8" t="s">
        <v>128</v>
      </c>
      <c r="C46" s="8" t="s">
        <v>30</v>
      </c>
      <c r="D46" s="8" t="s">
        <v>50</v>
      </c>
      <c r="E46" s="8" t="s">
        <v>122</v>
      </c>
      <c r="G46" s="8" t="s">
        <v>53</v>
      </c>
      <c r="H46" s="8">
        <v>190</v>
      </c>
      <c r="J46" s="12" t="str">
        <f t="shared" si="0"/>
        <v>B 190</v>
      </c>
      <c r="K46" s="12" t="str">
        <f t="shared" si="1"/>
        <v xml:space="preserve"> - MYCOPLASMA PNEUMONIAE B 190</v>
      </c>
    </row>
    <row r="47" spans="1:11" ht="12.75" customHeight="1" x14ac:dyDescent="0.25">
      <c r="A47" s="8" t="s">
        <v>129</v>
      </c>
      <c r="B47" s="8" t="s">
        <v>130</v>
      </c>
      <c r="C47" s="8" t="s">
        <v>30</v>
      </c>
      <c r="D47" s="8" t="s">
        <v>50</v>
      </c>
      <c r="E47" s="8" t="s">
        <v>122</v>
      </c>
      <c r="G47" s="8" t="s">
        <v>53</v>
      </c>
      <c r="H47" s="8">
        <v>40</v>
      </c>
      <c r="J47" s="12" t="str">
        <f t="shared" si="0"/>
        <v>B 40</v>
      </c>
      <c r="K47" s="12" t="str">
        <f t="shared" si="1"/>
        <v xml:space="preserve"> - SALMONELLOSES : SERODIAGNOSTIC DE WIDAL B 40</v>
      </c>
    </row>
    <row r="48" spans="1:11" ht="12.75" customHeight="1" x14ac:dyDescent="0.25">
      <c r="A48" s="8" t="s">
        <v>131</v>
      </c>
      <c r="B48" s="8" t="s">
        <v>132</v>
      </c>
      <c r="C48" s="8" t="s">
        <v>30</v>
      </c>
      <c r="D48" s="8" t="s">
        <v>50</v>
      </c>
      <c r="E48" s="8" t="s">
        <v>133</v>
      </c>
      <c r="G48" s="8" t="s">
        <v>53</v>
      </c>
      <c r="H48" s="8">
        <v>699</v>
      </c>
      <c r="J48" s="12" t="str">
        <f t="shared" si="0"/>
        <v>B 699</v>
      </c>
      <c r="K48" s="12" t="str">
        <f t="shared" si="1"/>
        <v xml:space="preserve"> - GENOTYPAGE HCV B 699</v>
      </c>
    </row>
    <row r="49" spans="1:11" ht="12.75" customHeight="1" x14ac:dyDescent="0.25">
      <c r="A49" s="8" t="s">
        <v>134</v>
      </c>
      <c r="B49" s="8" t="s">
        <v>135</v>
      </c>
      <c r="C49" s="8" t="s">
        <v>30</v>
      </c>
      <c r="D49" s="8" t="s">
        <v>50</v>
      </c>
      <c r="E49" s="8" t="s">
        <v>133</v>
      </c>
      <c r="G49" s="8" t="s">
        <v>53</v>
      </c>
      <c r="H49" s="8">
        <v>481</v>
      </c>
      <c r="J49" s="12" t="str">
        <f t="shared" si="0"/>
        <v>B 481</v>
      </c>
      <c r="K49" s="12" t="str">
        <f t="shared" si="1"/>
        <v xml:space="preserve"> - DETERMINATION DE LA CHARGE VIRALE (QUALITATIVE+QUANTITATIVE) B 481</v>
      </c>
    </row>
    <row r="50" spans="1:11" ht="12.75" customHeight="1" x14ac:dyDescent="0.25">
      <c r="A50" s="8" t="s">
        <v>136</v>
      </c>
      <c r="B50" s="8" t="s">
        <v>137</v>
      </c>
      <c r="C50" s="8" t="s">
        <v>30</v>
      </c>
      <c r="D50" s="8" t="s">
        <v>50</v>
      </c>
      <c r="E50" s="8" t="s">
        <v>138</v>
      </c>
      <c r="G50" s="8" t="s">
        <v>53</v>
      </c>
      <c r="H50" s="8">
        <v>75</v>
      </c>
      <c r="J50" s="12" t="str">
        <f t="shared" si="0"/>
        <v>B 75</v>
      </c>
      <c r="K50" s="12" t="str">
        <f t="shared" si="1"/>
        <v xml:space="preserve"> - AG HBS B 75</v>
      </c>
    </row>
    <row r="51" spans="1:11" ht="12.75" customHeight="1" x14ac:dyDescent="0.25">
      <c r="A51" s="8" t="s">
        <v>139</v>
      </c>
      <c r="B51" s="8" t="s">
        <v>140</v>
      </c>
      <c r="C51" s="8" t="s">
        <v>30</v>
      </c>
      <c r="D51" s="8" t="s">
        <v>50</v>
      </c>
      <c r="E51" s="8" t="s">
        <v>138</v>
      </c>
      <c r="G51" s="8" t="s">
        <v>53</v>
      </c>
      <c r="H51" s="8">
        <v>75</v>
      </c>
      <c r="J51" s="12" t="str">
        <f t="shared" si="0"/>
        <v>B 75</v>
      </c>
      <c r="K51" s="12" t="str">
        <f t="shared" si="1"/>
        <v xml:space="preserve"> - AC ANTI-HBS B 75</v>
      </c>
    </row>
    <row r="52" spans="1:11" ht="12.75" customHeight="1" x14ac:dyDescent="0.25">
      <c r="A52" s="8" t="s">
        <v>141</v>
      </c>
      <c r="B52" s="8" t="s">
        <v>142</v>
      </c>
      <c r="C52" s="8" t="s">
        <v>30</v>
      </c>
      <c r="D52" s="8" t="s">
        <v>50</v>
      </c>
      <c r="E52" s="8" t="s">
        <v>138</v>
      </c>
      <c r="G52" s="8" t="s">
        <v>53</v>
      </c>
      <c r="H52" s="8">
        <v>75</v>
      </c>
      <c r="J52" s="12" t="str">
        <f t="shared" si="0"/>
        <v>B 75</v>
      </c>
      <c r="K52" s="12" t="str">
        <f t="shared" si="1"/>
        <v xml:space="preserve"> - AC ANTI-HBC B 75</v>
      </c>
    </row>
    <row r="53" spans="1:11" ht="12.75" customHeight="1" x14ac:dyDescent="0.25">
      <c r="A53" s="8" t="s">
        <v>143</v>
      </c>
      <c r="B53" s="8" t="s">
        <v>144</v>
      </c>
      <c r="C53" s="8" t="s">
        <v>30</v>
      </c>
      <c r="D53" s="8" t="s">
        <v>50</v>
      </c>
      <c r="E53" s="8" t="s">
        <v>138</v>
      </c>
      <c r="G53" s="8" t="s">
        <v>53</v>
      </c>
      <c r="H53" s="8">
        <v>70</v>
      </c>
      <c r="J53" s="12" t="str">
        <f t="shared" si="0"/>
        <v>B 70</v>
      </c>
      <c r="K53" s="12" t="str">
        <f t="shared" si="1"/>
        <v xml:space="preserve"> - AC ANTI-HBC IGM B 70</v>
      </c>
    </row>
    <row r="54" spans="1:11" ht="12.75" customHeight="1" x14ac:dyDescent="0.25">
      <c r="A54" s="8" t="s">
        <v>145</v>
      </c>
      <c r="B54" s="8" t="s">
        <v>146</v>
      </c>
      <c r="C54" s="8" t="s">
        <v>30</v>
      </c>
      <c r="D54" s="8" t="s">
        <v>50</v>
      </c>
      <c r="E54" s="8" t="s">
        <v>138</v>
      </c>
      <c r="G54" s="8" t="s">
        <v>53</v>
      </c>
      <c r="H54" s="8">
        <v>75</v>
      </c>
      <c r="J54" s="12" t="str">
        <f t="shared" si="0"/>
        <v>B 75</v>
      </c>
      <c r="K54" s="12" t="str">
        <f t="shared" si="1"/>
        <v xml:space="preserve"> - AG HBE B 75</v>
      </c>
    </row>
    <row r="55" spans="1:11" ht="12.75" customHeight="1" x14ac:dyDescent="0.25">
      <c r="A55" s="8" t="s">
        <v>147</v>
      </c>
      <c r="B55" s="8" t="s">
        <v>148</v>
      </c>
      <c r="C55" s="8" t="s">
        <v>30</v>
      </c>
      <c r="D55" s="8" t="s">
        <v>50</v>
      </c>
      <c r="E55" s="8" t="s">
        <v>138</v>
      </c>
      <c r="G55" s="8" t="s">
        <v>53</v>
      </c>
      <c r="H55" s="8">
        <v>75</v>
      </c>
      <c r="J55" s="12" t="str">
        <f t="shared" si="0"/>
        <v>B 75</v>
      </c>
      <c r="K55" s="12" t="str">
        <f t="shared" si="1"/>
        <v xml:space="preserve"> - AC ANTI-HBE B 75</v>
      </c>
    </row>
    <row r="56" spans="1:11" ht="12.75" customHeight="1" x14ac:dyDescent="0.25">
      <c r="A56" s="8" t="s">
        <v>149</v>
      </c>
      <c r="B56" s="8" t="s">
        <v>150</v>
      </c>
      <c r="C56" s="8" t="s">
        <v>30</v>
      </c>
      <c r="D56" s="8" t="s">
        <v>50</v>
      </c>
      <c r="E56" s="8" t="s">
        <v>138</v>
      </c>
      <c r="G56" s="8" t="s">
        <v>53</v>
      </c>
      <c r="H56" s="8">
        <v>100</v>
      </c>
      <c r="J56" s="12" t="str">
        <f t="shared" si="0"/>
        <v>B 100</v>
      </c>
      <c r="K56" s="12" t="str">
        <f t="shared" si="1"/>
        <v xml:space="preserve"> - AC ANTI-HCV  B 100</v>
      </c>
    </row>
    <row r="57" spans="1:11" ht="12.75" customHeight="1" thickBot="1" x14ac:dyDescent="0.3">
      <c r="A57" s="8" t="s">
        <v>151</v>
      </c>
      <c r="B57" s="8" t="s">
        <v>152</v>
      </c>
      <c r="C57" s="8" t="s">
        <v>30</v>
      </c>
      <c r="D57" s="8" t="s">
        <v>50</v>
      </c>
      <c r="E57" s="8" t="s">
        <v>138</v>
      </c>
      <c r="G57" s="8" t="s">
        <v>53</v>
      </c>
      <c r="H57" s="8">
        <v>150</v>
      </c>
      <c r="J57" s="12" t="str">
        <f t="shared" si="0"/>
        <v>B 150</v>
      </c>
      <c r="K57" s="12" t="str">
        <f t="shared" si="1"/>
        <v xml:space="preserve"> - AG DELTA B 150</v>
      </c>
    </row>
    <row r="58" spans="1:11" ht="12.75" customHeight="1" thickBot="1" x14ac:dyDescent="0.3">
      <c r="A58" s="8" t="s">
        <v>153</v>
      </c>
      <c r="B58" s="17" t="s">
        <v>154</v>
      </c>
      <c r="C58" s="8" t="s">
        <v>30</v>
      </c>
      <c r="D58" s="8" t="s">
        <v>155</v>
      </c>
      <c r="E58" s="8" t="s">
        <v>156</v>
      </c>
      <c r="G58" s="8" t="s">
        <v>53</v>
      </c>
      <c r="H58" s="8">
        <v>170</v>
      </c>
      <c r="J58" s="12" t="str">
        <f t="shared" si="0"/>
        <v>B 170</v>
      </c>
      <c r="K58" s="12" t="str">
        <f t="shared" si="1"/>
        <v xml:space="preserve"> - CHARGE VIRALE DNA HEPATITE B B 170</v>
      </c>
    </row>
    <row r="59" spans="1:11" ht="12.75" customHeight="1" thickBot="1" x14ac:dyDescent="0.3">
      <c r="A59" s="8" t="s">
        <v>157</v>
      </c>
      <c r="B59" s="17" t="s">
        <v>158</v>
      </c>
      <c r="C59" s="8" t="s">
        <v>30</v>
      </c>
      <c r="D59" s="8" t="s">
        <v>155</v>
      </c>
      <c r="E59" s="8" t="s">
        <v>156</v>
      </c>
      <c r="G59" s="8" t="s">
        <v>53</v>
      </c>
      <c r="H59" s="8">
        <v>315</v>
      </c>
      <c r="J59" s="12" t="str">
        <f t="shared" si="0"/>
        <v>B 315</v>
      </c>
      <c r="K59" s="12" t="str">
        <f t="shared" si="1"/>
        <v xml:space="preserve"> - CHARGE VIRALE HEPATITE C B 315</v>
      </c>
    </row>
    <row r="60" spans="1:11" ht="12.75" customHeight="1" thickBot="1" x14ac:dyDescent="0.3">
      <c r="A60" s="8" t="s">
        <v>159</v>
      </c>
      <c r="B60" s="17" t="s">
        <v>160</v>
      </c>
      <c r="C60" s="8" t="s">
        <v>30</v>
      </c>
      <c r="D60" s="8" t="s">
        <v>155</v>
      </c>
      <c r="E60" s="8" t="s">
        <v>156</v>
      </c>
      <c r="G60" s="8" t="s">
        <v>53</v>
      </c>
      <c r="H60" s="8">
        <v>150</v>
      </c>
      <c r="J60" s="12" t="str">
        <f t="shared" si="0"/>
        <v>B 150</v>
      </c>
      <c r="K60" s="12" t="str">
        <f t="shared" si="1"/>
        <v xml:space="preserve"> - CHARGE VIRALE HIV B 150</v>
      </c>
    </row>
    <row r="61" spans="1:11" ht="12.75" customHeight="1" thickBot="1" x14ac:dyDescent="0.3">
      <c r="A61" s="8" t="s">
        <v>161</v>
      </c>
      <c r="B61" s="17" t="s">
        <v>162</v>
      </c>
      <c r="C61" s="8" t="s">
        <v>30</v>
      </c>
      <c r="D61" s="8" t="s">
        <v>155</v>
      </c>
      <c r="E61" s="8" t="s">
        <v>156</v>
      </c>
      <c r="G61" s="8" t="s">
        <v>53</v>
      </c>
      <c r="H61" s="8">
        <v>170</v>
      </c>
      <c r="J61" s="12" t="str">
        <f t="shared" si="0"/>
        <v>B 170</v>
      </c>
      <c r="K61" s="12" t="str">
        <f t="shared" si="1"/>
        <v xml:space="preserve"> - CHARGE VIRALE VHB B 170</v>
      </c>
    </row>
    <row r="62" spans="1:11" ht="12.75" customHeight="1" thickBot="1" x14ac:dyDescent="0.3">
      <c r="A62" s="8" t="s">
        <v>163</v>
      </c>
      <c r="B62" s="17" t="s">
        <v>164</v>
      </c>
      <c r="C62" s="8" t="s">
        <v>30</v>
      </c>
      <c r="D62" s="8" t="s">
        <v>155</v>
      </c>
      <c r="E62" s="8" t="s">
        <v>156</v>
      </c>
      <c r="G62" s="8" t="s">
        <v>53</v>
      </c>
      <c r="H62" s="8">
        <v>120</v>
      </c>
      <c r="J62" s="12" t="str">
        <f t="shared" si="0"/>
        <v>B 120</v>
      </c>
      <c r="K62" s="12" t="str">
        <f t="shared" si="1"/>
        <v xml:space="preserve"> - CMV CHARGE VIRALE B 120</v>
      </c>
    </row>
    <row r="63" spans="1:11" ht="12.75" customHeight="1" x14ac:dyDescent="0.25">
      <c r="A63" s="8" t="s">
        <v>165</v>
      </c>
      <c r="B63" s="18" t="s">
        <v>166</v>
      </c>
      <c r="C63" s="8" t="s">
        <v>30</v>
      </c>
      <c r="D63" s="8" t="s">
        <v>155</v>
      </c>
      <c r="E63" s="8" t="s">
        <v>156</v>
      </c>
      <c r="G63" s="8" t="s">
        <v>53</v>
      </c>
      <c r="H63" s="8">
        <v>699</v>
      </c>
      <c r="J63" s="12" t="str">
        <f t="shared" si="0"/>
        <v>B 699</v>
      </c>
      <c r="K63" s="12" t="str">
        <f t="shared" si="1"/>
        <v xml:space="preserve"> - HLA B27 AG B 699</v>
      </c>
    </row>
    <row r="64" spans="1:11" ht="12.75" customHeight="1" thickBot="1" x14ac:dyDescent="0.3">
      <c r="A64" s="8" t="s">
        <v>167</v>
      </c>
      <c r="B64" s="19" t="s">
        <v>168</v>
      </c>
      <c r="C64" s="8" t="s">
        <v>30</v>
      </c>
      <c r="D64" s="8" t="s">
        <v>50</v>
      </c>
      <c r="E64" s="8" t="s">
        <v>138</v>
      </c>
      <c r="G64" s="8" t="s">
        <v>53</v>
      </c>
      <c r="H64" s="8">
        <v>250</v>
      </c>
      <c r="J64" s="12" t="str">
        <f t="shared" si="0"/>
        <v>B 250</v>
      </c>
      <c r="K64" s="12" t="str">
        <f t="shared" si="1"/>
        <v xml:space="preserve"> - HUMAN PAPILLOMA VIRUS B 250</v>
      </c>
    </row>
    <row r="65" spans="1:11" ht="12.75" customHeight="1" x14ac:dyDescent="0.25">
      <c r="A65" s="8" t="s">
        <v>169</v>
      </c>
      <c r="B65" s="20" t="s">
        <v>170</v>
      </c>
      <c r="C65" s="8" t="s">
        <v>30</v>
      </c>
      <c r="D65" s="8" t="s">
        <v>50</v>
      </c>
      <c r="E65" s="8" t="s">
        <v>138</v>
      </c>
      <c r="G65" s="8" t="s">
        <v>53</v>
      </c>
      <c r="H65" s="8">
        <v>200</v>
      </c>
      <c r="J65" s="12" t="str">
        <f t="shared" si="0"/>
        <v>B 200</v>
      </c>
      <c r="K65" s="12" t="str">
        <f t="shared" si="1"/>
        <v xml:space="preserve"> - HERPES (RECHERCHE PAR PCR) B 200</v>
      </c>
    </row>
    <row r="66" spans="1:11" ht="12.75" customHeight="1" x14ac:dyDescent="0.25">
      <c r="A66" s="8" t="s">
        <v>171</v>
      </c>
      <c r="B66" s="14" t="s">
        <v>172</v>
      </c>
      <c r="C66" s="8" t="s">
        <v>30</v>
      </c>
      <c r="D66" s="8" t="s">
        <v>50</v>
      </c>
      <c r="E66" s="8" t="s">
        <v>138</v>
      </c>
      <c r="G66" s="8" t="s">
        <v>53</v>
      </c>
      <c r="H66" s="8">
        <v>125</v>
      </c>
      <c r="J66" s="12" t="str">
        <f t="shared" si="0"/>
        <v>B 125</v>
      </c>
      <c r="K66" s="12" t="str">
        <f t="shared" si="1"/>
        <v xml:space="preserve"> - HERPES VIRUS SIMPLEX I IGM B 125</v>
      </c>
    </row>
    <row r="67" spans="1:11" ht="12.75" customHeight="1" x14ac:dyDescent="0.25">
      <c r="A67" s="8" t="s">
        <v>173</v>
      </c>
      <c r="B67" s="14" t="s">
        <v>174</v>
      </c>
      <c r="C67" s="8" t="s">
        <v>30</v>
      </c>
      <c r="D67" s="8" t="s">
        <v>50</v>
      </c>
      <c r="E67" s="8" t="s">
        <v>138</v>
      </c>
      <c r="G67" s="8" t="s">
        <v>53</v>
      </c>
      <c r="H67" s="8">
        <v>125</v>
      </c>
      <c r="J67" s="12" t="str">
        <f t="shared" si="0"/>
        <v>B 125</v>
      </c>
      <c r="K67" s="12" t="str">
        <f t="shared" si="1"/>
        <v xml:space="preserve"> - HERPES SIMPLEX I ET II B 125</v>
      </c>
    </row>
    <row r="68" spans="1:11" ht="12.75" customHeight="1" x14ac:dyDescent="0.25">
      <c r="A68" s="8" t="s">
        <v>175</v>
      </c>
      <c r="B68" s="14" t="s">
        <v>176</v>
      </c>
      <c r="C68" s="8" t="s">
        <v>30</v>
      </c>
      <c r="D68" s="8" t="s">
        <v>50</v>
      </c>
      <c r="E68" s="8" t="s">
        <v>138</v>
      </c>
      <c r="G68" s="8" t="s">
        <v>53</v>
      </c>
      <c r="H68" s="8">
        <v>120</v>
      </c>
      <c r="J68" s="12" t="str">
        <f t="shared" ref="J68:J131" si="2">CONCATENATE(G68, " ",H68)</f>
        <v>B 120</v>
      </c>
      <c r="K68" s="12" t="str">
        <f t="shared" ref="K68:K131" si="3">CONCATENATE(B68, " ",J68)</f>
        <v xml:space="preserve"> - HERPES VIRUS SIMPLEX I IGG ET IGM B 120</v>
      </c>
    </row>
    <row r="69" spans="1:11" ht="12.75" customHeight="1" x14ac:dyDescent="0.25">
      <c r="A69" s="8" t="s">
        <v>177</v>
      </c>
      <c r="B69" s="14" t="s">
        <v>178</v>
      </c>
      <c r="C69" s="8" t="s">
        <v>30</v>
      </c>
      <c r="D69" s="8" t="s">
        <v>50</v>
      </c>
      <c r="E69" s="8" t="s">
        <v>138</v>
      </c>
      <c r="G69" s="8" t="s">
        <v>53</v>
      </c>
      <c r="H69" s="8">
        <v>125</v>
      </c>
      <c r="J69" s="12" t="str">
        <f t="shared" si="2"/>
        <v>B 125</v>
      </c>
      <c r="K69" s="12" t="str">
        <f t="shared" si="3"/>
        <v xml:space="preserve"> - HERPES VIRUS SIMPLEX II  IGG B 125</v>
      </c>
    </row>
    <row r="70" spans="1:11" ht="12.75" customHeight="1" x14ac:dyDescent="0.25">
      <c r="A70" s="8" t="s">
        <v>179</v>
      </c>
      <c r="B70" s="14" t="s">
        <v>180</v>
      </c>
      <c r="C70" s="8" t="s">
        <v>30</v>
      </c>
      <c r="D70" s="8" t="s">
        <v>50</v>
      </c>
      <c r="E70" s="8" t="s">
        <v>138</v>
      </c>
      <c r="G70" s="8" t="s">
        <v>53</v>
      </c>
      <c r="H70" s="8">
        <v>268</v>
      </c>
      <c r="J70" s="12" t="str">
        <f t="shared" si="2"/>
        <v>B 268</v>
      </c>
      <c r="K70" s="12" t="str">
        <f t="shared" si="3"/>
        <v xml:space="preserve"> - EPSTEIN BARR VIRUS (IGG + VCA, IGG + EBNA) B 268</v>
      </c>
    </row>
    <row r="71" spans="1:11" ht="12.75" customHeight="1" x14ac:dyDescent="0.25">
      <c r="A71" s="8" t="s">
        <v>181</v>
      </c>
      <c r="B71" s="14" t="s">
        <v>182</v>
      </c>
      <c r="C71" s="8" t="s">
        <v>30</v>
      </c>
      <c r="D71" s="8" t="s">
        <v>50</v>
      </c>
      <c r="E71" s="8" t="s">
        <v>138</v>
      </c>
      <c r="G71" s="8" t="s">
        <v>53</v>
      </c>
      <c r="H71" s="8">
        <v>120</v>
      </c>
      <c r="J71" s="12" t="str">
        <f t="shared" si="2"/>
        <v>B 120</v>
      </c>
      <c r="K71" s="12" t="str">
        <f t="shared" si="3"/>
        <v xml:space="preserve"> -HERPES VIRUS SIMPLEX II IGG ET IGM B 120</v>
      </c>
    </row>
    <row r="72" spans="1:11" ht="12.75" customHeight="1" x14ac:dyDescent="0.25">
      <c r="A72" s="8" t="s">
        <v>183</v>
      </c>
      <c r="B72" s="14" t="s">
        <v>184</v>
      </c>
      <c r="C72" s="8" t="s">
        <v>30</v>
      </c>
      <c r="D72" s="8" t="s">
        <v>50</v>
      </c>
      <c r="E72" s="8" t="s">
        <v>138</v>
      </c>
      <c r="G72" s="8" t="s">
        <v>53</v>
      </c>
      <c r="H72" s="8">
        <v>100</v>
      </c>
      <c r="J72" s="12" t="str">
        <f t="shared" si="2"/>
        <v>B 100</v>
      </c>
      <c r="K72" s="12" t="str">
        <f t="shared" si="3"/>
        <v xml:space="preserve"> - AC ANTI HIV 1 &amp; 2 + AG VIDAS B 100</v>
      </c>
    </row>
    <row r="73" spans="1:11" ht="12.75" customHeight="1" x14ac:dyDescent="0.25">
      <c r="A73" s="8" t="s">
        <v>185</v>
      </c>
      <c r="B73" s="21" t="s">
        <v>186</v>
      </c>
      <c r="C73" s="8" t="s">
        <v>30</v>
      </c>
      <c r="D73" s="8" t="s">
        <v>50</v>
      </c>
      <c r="E73" s="8" t="s">
        <v>138</v>
      </c>
      <c r="G73" s="8" t="s">
        <v>53</v>
      </c>
      <c r="H73" s="8">
        <v>690</v>
      </c>
      <c r="J73" s="12" t="str">
        <f t="shared" si="2"/>
        <v>B 690</v>
      </c>
      <c r="K73" s="12" t="str">
        <f t="shared" si="3"/>
        <v xml:space="preserve"> - HIV, GENOTYPE DE RESIST AUX ARV B 690</v>
      </c>
    </row>
    <row r="74" spans="1:11" ht="12.75" customHeight="1" thickBot="1" x14ac:dyDescent="0.3">
      <c r="A74" s="8" t="s">
        <v>187</v>
      </c>
      <c r="B74" s="22" t="s">
        <v>188</v>
      </c>
      <c r="C74" s="8" t="s">
        <v>30</v>
      </c>
      <c r="D74" s="8" t="s">
        <v>50</v>
      </c>
      <c r="E74" s="8" t="s">
        <v>138</v>
      </c>
      <c r="G74" s="8" t="s">
        <v>53</v>
      </c>
      <c r="H74" s="8">
        <v>220</v>
      </c>
      <c r="J74" s="12" t="str">
        <f t="shared" si="2"/>
        <v>B 220</v>
      </c>
      <c r="K74" s="12" t="str">
        <f t="shared" si="3"/>
        <v xml:space="preserve"> - HIV, WESTERN BLOT B 220</v>
      </c>
    </row>
    <row r="75" spans="1:11" ht="12.75" customHeight="1" x14ac:dyDescent="0.25">
      <c r="A75" s="8" t="s">
        <v>189</v>
      </c>
      <c r="B75" s="8" t="s">
        <v>190</v>
      </c>
      <c r="C75" s="8" t="s">
        <v>30</v>
      </c>
      <c r="D75" s="8" t="s">
        <v>50</v>
      </c>
      <c r="E75" s="8" t="s">
        <v>138</v>
      </c>
      <c r="G75" s="8" t="s">
        <v>53</v>
      </c>
      <c r="H75" s="8">
        <v>100</v>
      </c>
      <c r="J75" s="12" t="str">
        <f t="shared" si="2"/>
        <v>B 100</v>
      </c>
      <c r="K75" s="12" t="str">
        <f t="shared" si="3"/>
        <v xml:space="preserve"> - AC ANTI HIV 1+ 2 + SOUS TYPE 0 PAR ELISA B 100</v>
      </c>
    </row>
    <row r="76" spans="1:11" ht="12.75" customHeight="1" x14ac:dyDescent="0.25">
      <c r="A76" s="8" t="s">
        <v>191</v>
      </c>
      <c r="B76" s="8" t="s">
        <v>192</v>
      </c>
      <c r="C76" s="8" t="s">
        <v>30</v>
      </c>
      <c r="D76" s="8" t="s">
        <v>155</v>
      </c>
      <c r="E76" s="8" t="s">
        <v>156</v>
      </c>
      <c r="G76" s="8" t="s">
        <v>53</v>
      </c>
      <c r="H76" s="8">
        <v>60</v>
      </c>
      <c r="J76" s="12" t="str">
        <f t="shared" si="2"/>
        <v>B 60</v>
      </c>
      <c r="K76" s="12" t="str">
        <f t="shared" si="3"/>
        <v xml:space="preserve"> - TOXO IGG/IGM B 60</v>
      </c>
    </row>
    <row r="77" spans="1:11" ht="12.75" customHeight="1" x14ac:dyDescent="0.25">
      <c r="A77" s="8" t="s">
        <v>193</v>
      </c>
      <c r="B77" s="8" t="s">
        <v>194</v>
      </c>
      <c r="C77" s="8" t="s">
        <v>30</v>
      </c>
      <c r="D77" s="8" t="s">
        <v>155</v>
      </c>
      <c r="E77" s="8" t="s">
        <v>156</v>
      </c>
      <c r="G77" s="8" t="s">
        <v>53</v>
      </c>
      <c r="H77" s="8">
        <v>60</v>
      </c>
      <c r="J77" s="12" t="str">
        <f t="shared" si="2"/>
        <v>B 60</v>
      </c>
      <c r="K77" s="12" t="str">
        <f t="shared" si="3"/>
        <v xml:space="preserve"> - RUBEOLE IGG B 60</v>
      </c>
    </row>
    <row r="78" spans="1:11" ht="12.75" customHeight="1" x14ac:dyDescent="0.25">
      <c r="A78" s="8" t="s">
        <v>195</v>
      </c>
      <c r="B78" s="8" t="s">
        <v>196</v>
      </c>
      <c r="C78" s="8" t="s">
        <v>30</v>
      </c>
      <c r="D78" s="8" t="s">
        <v>155</v>
      </c>
      <c r="E78" s="8" t="s">
        <v>156</v>
      </c>
      <c r="G78" s="8" t="s">
        <v>53</v>
      </c>
      <c r="H78" s="8">
        <v>60</v>
      </c>
      <c r="J78" s="12" t="str">
        <f t="shared" si="2"/>
        <v>B 60</v>
      </c>
      <c r="K78" s="12" t="str">
        <f t="shared" si="3"/>
        <v xml:space="preserve"> - RUBEOLE IGM B 60</v>
      </c>
    </row>
    <row r="79" spans="1:11" ht="12.75" customHeight="1" x14ac:dyDescent="0.25">
      <c r="A79" s="8" t="s">
        <v>197</v>
      </c>
      <c r="B79" s="23" t="s">
        <v>198</v>
      </c>
      <c r="C79" s="8" t="s">
        <v>30</v>
      </c>
      <c r="D79" s="8" t="s">
        <v>155</v>
      </c>
      <c r="E79" s="8" t="s">
        <v>156</v>
      </c>
      <c r="G79" s="8" t="s">
        <v>53</v>
      </c>
      <c r="H79" s="8">
        <v>60</v>
      </c>
      <c r="J79" s="12" t="str">
        <f t="shared" si="2"/>
        <v>B 60</v>
      </c>
      <c r="K79" s="12" t="str">
        <f t="shared" si="3"/>
        <v xml:space="preserve"> - CHLAMYDIA IGG B 60</v>
      </c>
    </row>
    <row r="80" spans="1:11" ht="12.75" customHeight="1" x14ac:dyDescent="0.25">
      <c r="A80" s="8" t="s">
        <v>199</v>
      </c>
      <c r="B80" s="23" t="s">
        <v>200</v>
      </c>
      <c r="C80" s="8" t="s">
        <v>30</v>
      </c>
      <c r="D80" s="8" t="s">
        <v>155</v>
      </c>
      <c r="E80" s="8" t="s">
        <v>156</v>
      </c>
      <c r="G80" s="8" t="s">
        <v>53</v>
      </c>
      <c r="H80" s="8">
        <v>60</v>
      </c>
      <c r="J80" s="12" t="str">
        <f t="shared" si="2"/>
        <v>B 60</v>
      </c>
      <c r="K80" s="12" t="str">
        <f t="shared" si="3"/>
        <v xml:space="preserve"> - CHLAMYDIA IGA B 60</v>
      </c>
    </row>
    <row r="81" spans="1:11" ht="12.75" customHeight="1" x14ac:dyDescent="0.25">
      <c r="A81" s="8" t="s">
        <v>201</v>
      </c>
      <c r="B81" s="7" t="s">
        <v>202</v>
      </c>
      <c r="C81" s="8" t="s">
        <v>30</v>
      </c>
      <c r="D81" s="8" t="s">
        <v>155</v>
      </c>
      <c r="E81" s="8" t="s">
        <v>156</v>
      </c>
      <c r="G81" s="8" t="s">
        <v>53</v>
      </c>
      <c r="H81" s="8">
        <v>40</v>
      </c>
      <c r="J81" s="12" t="str">
        <f t="shared" si="2"/>
        <v>B 40</v>
      </c>
      <c r="K81" s="12" t="str">
        <f t="shared" si="3"/>
        <v xml:space="preserve"> - MONONUCLEOSE INFECTIEUSE (MNI) B 40</v>
      </c>
    </row>
    <row r="82" spans="1:11" ht="12.75" customHeight="1" x14ac:dyDescent="0.25">
      <c r="A82" s="8" t="s">
        <v>203</v>
      </c>
      <c r="B82" s="7" t="s">
        <v>204</v>
      </c>
      <c r="C82" s="8" t="s">
        <v>30</v>
      </c>
      <c r="D82" s="8" t="s">
        <v>155</v>
      </c>
      <c r="E82" s="8" t="s">
        <v>156</v>
      </c>
      <c r="G82" s="8" t="s">
        <v>53</v>
      </c>
      <c r="H82" s="8">
        <v>315</v>
      </c>
      <c r="J82" s="12" t="str">
        <f t="shared" si="2"/>
        <v>B 315</v>
      </c>
      <c r="K82" s="12" t="str">
        <f t="shared" si="3"/>
        <v xml:space="preserve"> - GENOTYPE HCV B 315</v>
      </c>
    </row>
    <row r="83" spans="1:11" ht="12.75" customHeight="1" x14ac:dyDescent="0.25">
      <c r="A83" s="8" t="s">
        <v>205</v>
      </c>
      <c r="B83" s="7" t="s">
        <v>206</v>
      </c>
      <c r="C83" s="8" t="s">
        <v>30</v>
      </c>
      <c r="D83" s="8" t="s">
        <v>155</v>
      </c>
      <c r="E83" s="8" t="s">
        <v>156</v>
      </c>
      <c r="G83" s="8" t="s">
        <v>53</v>
      </c>
      <c r="H83" s="8">
        <v>100</v>
      </c>
      <c r="J83" s="12" t="str">
        <f t="shared" si="2"/>
        <v>B 100</v>
      </c>
      <c r="K83" s="12" t="str">
        <f t="shared" si="3"/>
        <v xml:space="preserve"> - CHLAMYDIA TRACHOMATIS  IGA + IGG + IGM B 100</v>
      </c>
    </row>
    <row r="84" spans="1:11" ht="12.75" customHeight="1" x14ac:dyDescent="0.25">
      <c r="A84" s="8" t="s">
        <v>207</v>
      </c>
      <c r="B84" s="7" t="s">
        <v>208</v>
      </c>
      <c r="C84" s="8" t="s">
        <v>30</v>
      </c>
      <c r="D84" s="8" t="s">
        <v>155</v>
      </c>
      <c r="E84" s="8" t="s">
        <v>156</v>
      </c>
      <c r="G84" s="8" t="s">
        <v>53</v>
      </c>
      <c r="H84" s="8">
        <v>190</v>
      </c>
      <c r="J84" s="12" t="str">
        <f t="shared" si="2"/>
        <v>B 190</v>
      </c>
      <c r="K84" s="12" t="str">
        <f t="shared" si="3"/>
        <v xml:space="preserve"> - CHLAMYDIAE (RECHERCHE AG) PAR PCR B 190</v>
      </c>
    </row>
    <row r="85" spans="1:11" ht="12.75" customHeight="1" x14ac:dyDescent="0.25">
      <c r="A85" s="8" t="s">
        <v>209</v>
      </c>
      <c r="B85" s="7" t="s">
        <v>210</v>
      </c>
      <c r="C85" s="8" t="s">
        <v>30</v>
      </c>
      <c r="D85" s="8" t="s">
        <v>155</v>
      </c>
      <c r="E85" s="8" t="s">
        <v>156</v>
      </c>
      <c r="G85" s="8" t="s">
        <v>53</v>
      </c>
      <c r="H85" s="8">
        <v>60</v>
      </c>
      <c r="J85" s="12" t="str">
        <f t="shared" si="2"/>
        <v>B 60</v>
      </c>
      <c r="K85" s="12" t="str">
        <f t="shared" si="3"/>
        <v xml:space="preserve"> - CHLAMYDIA TRACHOMATIS IGG + IGM B 60</v>
      </c>
    </row>
    <row r="86" spans="1:11" ht="12.75" customHeight="1" x14ac:dyDescent="0.25">
      <c r="A86" s="8" t="s">
        <v>211</v>
      </c>
      <c r="B86" s="8" t="s">
        <v>212</v>
      </c>
      <c r="C86" s="8" t="s">
        <v>30</v>
      </c>
      <c r="D86" s="8" t="s">
        <v>213</v>
      </c>
      <c r="E86" s="8" t="s">
        <v>214</v>
      </c>
      <c r="G86" s="8" t="s">
        <v>53</v>
      </c>
      <c r="H86" s="8">
        <v>140</v>
      </c>
      <c r="J86" s="12" t="str">
        <f t="shared" si="2"/>
        <v>B 140</v>
      </c>
      <c r="K86" s="12" t="str">
        <f t="shared" si="3"/>
        <v xml:space="preserve"> - ACETYLCHOLINESTERASE B 140</v>
      </c>
    </row>
    <row r="87" spans="1:11" ht="12.75" customHeight="1" x14ac:dyDescent="0.25">
      <c r="A87" s="8" t="s">
        <v>215</v>
      </c>
      <c r="B87" s="8" t="s">
        <v>216</v>
      </c>
      <c r="C87" s="8" t="s">
        <v>30</v>
      </c>
      <c r="D87" s="8" t="s">
        <v>213</v>
      </c>
      <c r="E87" s="8" t="s">
        <v>214</v>
      </c>
      <c r="G87" s="8" t="s">
        <v>53</v>
      </c>
      <c r="H87" s="8">
        <v>10</v>
      </c>
      <c r="J87" s="12" t="str">
        <f t="shared" si="2"/>
        <v>B 10</v>
      </c>
      <c r="K87" s="12" t="str">
        <f t="shared" si="3"/>
        <v xml:space="preserve"> - ACIDE URIQUE B 10</v>
      </c>
    </row>
    <row r="88" spans="1:11" ht="12.75" customHeight="1" x14ac:dyDescent="0.25">
      <c r="A88" s="8" t="s">
        <v>217</v>
      </c>
      <c r="B88" s="8" t="s">
        <v>218</v>
      </c>
      <c r="C88" s="8" t="s">
        <v>30</v>
      </c>
      <c r="D88" s="8" t="s">
        <v>213</v>
      </c>
      <c r="E88" s="8" t="s">
        <v>214</v>
      </c>
      <c r="G88" s="8" t="s">
        <v>53</v>
      </c>
      <c r="H88" s="8">
        <v>134</v>
      </c>
      <c r="J88" s="12" t="str">
        <f t="shared" si="2"/>
        <v>B 134</v>
      </c>
      <c r="K88" s="12" t="str">
        <f t="shared" si="3"/>
        <v xml:space="preserve"> - ACIDE VANYL-MANDELIQUE (VMA) B 134</v>
      </c>
    </row>
    <row r="89" spans="1:11" ht="12.75" customHeight="1" x14ac:dyDescent="0.25">
      <c r="A89" s="8" t="s">
        <v>219</v>
      </c>
      <c r="B89" s="8" t="s">
        <v>220</v>
      </c>
      <c r="C89" s="8" t="s">
        <v>30</v>
      </c>
      <c r="D89" s="8" t="s">
        <v>213</v>
      </c>
      <c r="E89" s="8" t="s">
        <v>214</v>
      </c>
      <c r="G89" s="8" t="s">
        <v>53</v>
      </c>
      <c r="H89" s="8">
        <v>250</v>
      </c>
      <c r="J89" s="12" t="str">
        <f t="shared" si="2"/>
        <v>B 250</v>
      </c>
      <c r="K89" s="12" t="str">
        <f t="shared" si="3"/>
        <v xml:space="preserve"> - ACTH : HORMONE ADRENOCORTICOTROPE B 250</v>
      </c>
    </row>
    <row r="90" spans="1:11" ht="12.75" customHeight="1" x14ac:dyDescent="0.25">
      <c r="A90" s="8" t="s">
        <v>221</v>
      </c>
      <c r="B90" s="8" t="s">
        <v>222</v>
      </c>
      <c r="C90" s="8" t="s">
        <v>30</v>
      </c>
      <c r="D90" s="8" t="s">
        <v>213</v>
      </c>
      <c r="E90" s="8" t="s">
        <v>214</v>
      </c>
      <c r="G90" s="8" t="s">
        <v>53</v>
      </c>
      <c r="H90" s="8">
        <v>311</v>
      </c>
      <c r="J90" s="12" t="str">
        <f t="shared" si="2"/>
        <v>B 311</v>
      </c>
      <c r="K90" s="12" t="str">
        <f t="shared" si="3"/>
        <v xml:space="preserve"> - ADH : HORMONE ANTIDIURETIQUE B 311</v>
      </c>
    </row>
    <row r="91" spans="1:11" ht="12.75" customHeight="1" x14ac:dyDescent="0.25">
      <c r="A91" s="8" t="s">
        <v>223</v>
      </c>
      <c r="B91" s="8" t="s">
        <v>224</v>
      </c>
      <c r="C91" s="8" t="s">
        <v>30</v>
      </c>
      <c r="D91" s="8" t="s">
        <v>213</v>
      </c>
      <c r="E91" s="8" t="s">
        <v>214</v>
      </c>
      <c r="G91" s="8" t="s">
        <v>53</v>
      </c>
      <c r="H91" s="8">
        <v>481</v>
      </c>
      <c r="J91" s="12" t="str">
        <f t="shared" si="2"/>
        <v>B 481</v>
      </c>
      <c r="K91" s="12" t="str">
        <f t="shared" si="3"/>
        <v xml:space="preserve"> - ADRENALINE + NORADRENALINE + DOPAMINE CEI B 481</v>
      </c>
    </row>
    <row r="92" spans="1:11" ht="12.75" customHeight="1" x14ac:dyDescent="0.25">
      <c r="A92" s="8" t="s">
        <v>225</v>
      </c>
      <c r="B92" s="8" t="s">
        <v>226</v>
      </c>
      <c r="C92" s="8" t="s">
        <v>30</v>
      </c>
      <c r="D92" s="8" t="s">
        <v>213</v>
      </c>
      <c r="E92" s="8" t="s">
        <v>214</v>
      </c>
      <c r="G92" s="8" t="s">
        <v>53</v>
      </c>
      <c r="H92" s="8">
        <v>481</v>
      </c>
      <c r="J92" s="12" t="str">
        <f t="shared" si="2"/>
        <v>B 481</v>
      </c>
      <c r="K92" s="12" t="str">
        <f t="shared" si="3"/>
        <v xml:space="preserve"> - ADRENALINE + NORADRENALINE + DOPAMINE HPLC B 481</v>
      </c>
    </row>
    <row r="93" spans="1:11" ht="12.75" customHeight="1" x14ac:dyDescent="0.25">
      <c r="A93" s="8" t="s">
        <v>227</v>
      </c>
      <c r="B93" s="8" t="s">
        <v>228</v>
      </c>
      <c r="C93" s="8" t="s">
        <v>30</v>
      </c>
      <c r="D93" s="8" t="s">
        <v>213</v>
      </c>
      <c r="E93" s="8" t="s">
        <v>214</v>
      </c>
      <c r="G93" s="8" t="s">
        <v>53</v>
      </c>
      <c r="H93" s="8">
        <v>45</v>
      </c>
      <c r="J93" s="12" t="str">
        <f t="shared" si="2"/>
        <v>B 45</v>
      </c>
      <c r="K93" s="12" t="str">
        <f t="shared" si="3"/>
        <v xml:space="preserve"> - ALANINE AMINOTRANSFERASE (ALAT) B 45</v>
      </c>
    </row>
    <row r="94" spans="1:11" ht="12.75" customHeight="1" x14ac:dyDescent="0.25">
      <c r="A94" s="8" t="s">
        <v>229</v>
      </c>
      <c r="B94" s="8" t="s">
        <v>230</v>
      </c>
      <c r="C94" s="8" t="s">
        <v>30</v>
      </c>
      <c r="D94" s="8" t="s">
        <v>213</v>
      </c>
      <c r="E94" s="8" t="s">
        <v>214</v>
      </c>
      <c r="G94" s="8" t="s">
        <v>53</v>
      </c>
      <c r="H94" s="8">
        <v>40</v>
      </c>
      <c r="J94" s="12" t="str">
        <f t="shared" si="2"/>
        <v>B 40</v>
      </c>
      <c r="K94" s="12" t="str">
        <f t="shared" si="3"/>
        <v xml:space="preserve"> - ALBUMINE B 40</v>
      </c>
    </row>
    <row r="95" spans="1:11" ht="12.75" customHeight="1" x14ac:dyDescent="0.25">
      <c r="A95" s="8" t="s">
        <v>231</v>
      </c>
      <c r="B95" s="8" t="s">
        <v>232</v>
      </c>
      <c r="C95" s="8" t="s">
        <v>30</v>
      </c>
      <c r="D95" s="8" t="s">
        <v>213</v>
      </c>
      <c r="E95" s="8" t="s">
        <v>214</v>
      </c>
      <c r="G95" s="8" t="s">
        <v>53</v>
      </c>
      <c r="H95" s="8">
        <v>60</v>
      </c>
      <c r="J95" s="12" t="str">
        <f t="shared" si="2"/>
        <v>B 60</v>
      </c>
      <c r="K95" s="12" t="str">
        <f t="shared" si="3"/>
        <v xml:space="preserve"> - ALDOLASE B 60</v>
      </c>
    </row>
    <row r="96" spans="1:11" ht="12.75" customHeight="1" x14ac:dyDescent="0.25">
      <c r="A96" s="8" t="s">
        <v>233</v>
      </c>
      <c r="B96" s="8" t="s">
        <v>234</v>
      </c>
      <c r="C96" s="8" t="s">
        <v>30</v>
      </c>
      <c r="D96" s="8" t="s">
        <v>213</v>
      </c>
      <c r="E96" s="8" t="s">
        <v>214</v>
      </c>
      <c r="G96" s="8" t="s">
        <v>53</v>
      </c>
      <c r="H96" s="8">
        <v>223</v>
      </c>
      <c r="J96" s="12" t="str">
        <f t="shared" si="2"/>
        <v>B 223</v>
      </c>
      <c r="K96" s="12" t="str">
        <f t="shared" si="3"/>
        <v xml:space="preserve"> - ALDOSTERONE B 223</v>
      </c>
    </row>
    <row r="97" spans="1:11" ht="12.75" customHeight="1" x14ac:dyDescent="0.25">
      <c r="A97" s="8" t="s">
        <v>235</v>
      </c>
      <c r="B97" s="8" t="s">
        <v>236</v>
      </c>
      <c r="C97" s="8" t="s">
        <v>30</v>
      </c>
      <c r="D97" s="8" t="s">
        <v>213</v>
      </c>
      <c r="E97" s="8" t="s">
        <v>214</v>
      </c>
      <c r="G97" s="8" t="s">
        <v>53</v>
      </c>
      <c r="H97" s="8">
        <v>100</v>
      </c>
      <c r="J97" s="12" t="str">
        <f t="shared" si="2"/>
        <v>B 100</v>
      </c>
      <c r="K97" s="12" t="str">
        <f t="shared" si="3"/>
        <v xml:space="preserve"> - ALPHA-FOETO PROTEINE (AFP) B 100</v>
      </c>
    </row>
    <row r="98" spans="1:11" ht="12.75" customHeight="1" x14ac:dyDescent="0.25">
      <c r="A98" s="8" t="s">
        <v>237</v>
      </c>
      <c r="B98" s="8" t="s">
        <v>238</v>
      </c>
      <c r="C98" s="8" t="s">
        <v>30</v>
      </c>
      <c r="D98" s="8" t="s">
        <v>213</v>
      </c>
      <c r="E98" s="8" t="s">
        <v>214</v>
      </c>
      <c r="G98" s="8" t="s">
        <v>53</v>
      </c>
      <c r="H98" s="8">
        <v>145</v>
      </c>
      <c r="J98" s="12" t="str">
        <f t="shared" si="2"/>
        <v>B 145</v>
      </c>
      <c r="K98" s="12" t="str">
        <f t="shared" si="3"/>
        <v xml:space="preserve"> - ALPHA 2 MACROGLOBULINE B 145</v>
      </c>
    </row>
    <row r="99" spans="1:11" ht="12.75" customHeight="1" x14ac:dyDescent="0.25">
      <c r="A99" s="8" t="s">
        <v>239</v>
      </c>
      <c r="B99" s="8" t="s">
        <v>240</v>
      </c>
      <c r="C99" s="8" t="s">
        <v>30</v>
      </c>
      <c r="D99" s="8" t="s">
        <v>213</v>
      </c>
      <c r="E99" s="8" t="s">
        <v>214</v>
      </c>
      <c r="G99" s="8" t="s">
        <v>53</v>
      </c>
      <c r="H99" s="8">
        <v>30</v>
      </c>
      <c r="J99" s="12" t="str">
        <f t="shared" si="2"/>
        <v>B 30</v>
      </c>
      <c r="K99" s="12" t="str">
        <f t="shared" si="3"/>
        <v xml:space="preserve"> - AMYLASE B 30</v>
      </c>
    </row>
    <row r="100" spans="1:11" ht="12.75" customHeight="1" x14ac:dyDescent="0.25">
      <c r="A100" s="8" t="s">
        <v>241</v>
      </c>
      <c r="B100" s="8" t="s">
        <v>242</v>
      </c>
      <c r="C100" s="8" t="s">
        <v>30</v>
      </c>
      <c r="D100" s="8" t="s">
        <v>213</v>
      </c>
      <c r="E100" s="8" t="s">
        <v>214</v>
      </c>
      <c r="G100" s="8" t="s">
        <v>53</v>
      </c>
      <c r="H100" s="8">
        <v>568</v>
      </c>
      <c r="J100" s="12" t="str">
        <f t="shared" si="2"/>
        <v>B 568</v>
      </c>
      <c r="K100" s="12" t="str">
        <f t="shared" si="3"/>
        <v xml:space="preserve"> - ANDROSTENEDIOL B 568</v>
      </c>
    </row>
    <row r="101" spans="1:11" ht="12.75" customHeight="1" x14ac:dyDescent="0.25">
      <c r="A101" s="8" t="s">
        <v>243</v>
      </c>
      <c r="B101" s="8" t="s">
        <v>244</v>
      </c>
      <c r="C101" s="8" t="s">
        <v>30</v>
      </c>
      <c r="D101" s="8" t="s">
        <v>213</v>
      </c>
      <c r="E101" s="8" t="s">
        <v>214</v>
      </c>
      <c r="G101" s="8" t="s">
        <v>53</v>
      </c>
      <c r="H101" s="8">
        <v>200</v>
      </c>
      <c r="J101" s="12" t="str">
        <f t="shared" si="2"/>
        <v>B 200</v>
      </c>
      <c r="K101" s="12" t="str">
        <f t="shared" si="3"/>
        <v xml:space="preserve"> - ANDROSTENEDIONE (DELTA-4) B 200</v>
      </c>
    </row>
    <row r="102" spans="1:11" ht="12.75" customHeight="1" x14ac:dyDescent="0.25">
      <c r="A102" s="8" t="s">
        <v>245</v>
      </c>
      <c r="B102" s="8" t="s">
        <v>246</v>
      </c>
      <c r="C102" s="8" t="s">
        <v>30</v>
      </c>
      <c r="D102" s="8" t="s">
        <v>213</v>
      </c>
      <c r="E102" s="8" t="s">
        <v>214</v>
      </c>
      <c r="G102" s="8" t="s">
        <v>53</v>
      </c>
      <c r="H102" s="8">
        <v>133</v>
      </c>
      <c r="J102" s="12" t="str">
        <f t="shared" si="2"/>
        <v>B 133</v>
      </c>
      <c r="K102" s="12" t="str">
        <f t="shared" si="3"/>
        <v xml:space="preserve"> - ANGIOTENSINE II B 133</v>
      </c>
    </row>
    <row r="103" spans="1:11" ht="12.75" customHeight="1" x14ac:dyDescent="0.25">
      <c r="A103" s="8" t="s">
        <v>247</v>
      </c>
      <c r="B103" s="8" t="s">
        <v>248</v>
      </c>
      <c r="C103" s="8" t="s">
        <v>30</v>
      </c>
      <c r="D103" s="8" t="s">
        <v>213</v>
      </c>
      <c r="E103" s="8" t="s">
        <v>214</v>
      </c>
      <c r="G103" s="8" t="s">
        <v>53</v>
      </c>
      <c r="H103" s="8">
        <v>100</v>
      </c>
      <c r="J103" s="12" t="str">
        <f t="shared" si="2"/>
        <v>B 100</v>
      </c>
      <c r="K103" s="12" t="str">
        <f t="shared" si="3"/>
        <v xml:space="preserve"> - ANTITHROMBINE III B 100</v>
      </c>
    </row>
    <row r="104" spans="1:11" ht="12.75" customHeight="1" x14ac:dyDescent="0.25">
      <c r="A104" s="8" t="s">
        <v>249</v>
      </c>
      <c r="B104" s="8" t="s">
        <v>250</v>
      </c>
      <c r="C104" s="8" t="s">
        <v>30</v>
      </c>
      <c r="D104" s="8" t="s">
        <v>213</v>
      </c>
      <c r="E104" s="8" t="s">
        <v>214</v>
      </c>
      <c r="G104" s="8" t="s">
        <v>53</v>
      </c>
      <c r="H104" s="8">
        <v>130</v>
      </c>
      <c r="J104" s="12" t="str">
        <f t="shared" si="2"/>
        <v>B 130</v>
      </c>
      <c r="K104" s="12" t="str">
        <f t="shared" si="3"/>
        <v xml:space="preserve"> - CA 125 B 130</v>
      </c>
    </row>
    <row r="105" spans="1:11" ht="12.75" customHeight="1" x14ac:dyDescent="0.25">
      <c r="A105" s="8" t="s">
        <v>251</v>
      </c>
      <c r="B105" s="8" t="s">
        <v>252</v>
      </c>
      <c r="C105" s="8" t="s">
        <v>30</v>
      </c>
      <c r="D105" s="8" t="s">
        <v>213</v>
      </c>
      <c r="E105" s="8" t="s">
        <v>214</v>
      </c>
      <c r="G105" s="8" t="s">
        <v>53</v>
      </c>
      <c r="H105" s="8">
        <v>130</v>
      </c>
      <c r="J105" s="12" t="str">
        <f t="shared" si="2"/>
        <v>B 130</v>
      </c>
      <c r="K105" s="12" t="str">
        <f t="shared" si="3"/>
        <v xml:space="preserve"> - CA15-3 B 130</v>
      </c>
    </row>
    <row r="106" spans="1:11" ht="12.75" customHeight="1" x14ac:dyDescent="0.25">
      <c r="A106" s="8" t="s">
        <v>253</v>
      </c>
      <c r="B106" s="8" t="s">
        <v>254</v>
      </c>
      <c r="C106" s="8" t="s">
        <v>30</v>
      </c>
      <c r="D106" s="8" t="s">
        <v>213</v>
      </c>
      <c r="E106" s="8" t="s">
        <v>214</v>
      </c>
      <c r="G106" s="8" t="s">
        <v>53</v>
      </c>
      <c r="H106" s="8">
        <v>130</v>
      </c>
      <c r="J106" s="12" t="str">
        <f t="shared" si="2"/>
        <v>B 130</v>
      </c>
      <c r="K106" s="12" t="str">
        <f t="shared" si="3"/>
        <v xml:space="preserve"> - CA19-9 B 130</v>
      </c>
    </row>
    <row r="107" spans="1:11" ht="12.75" customHeight="1" x14ac:dyDescent="0.25">
      <c r="A107" s="8" t="s">
        <v>255</v>
      </c>
      <c r="B107" s="8" t="s">
        <v>256</v>
      </c>
      <c r="C107" s="8" t="s">
        <v>30</v>
      </c>
      <c r="D107" s="8" t="s">
        <v>213</v>
      </c>
      <c r="E107" s="8" t="s">
        <v>214</v>
      </c>
      <c r="G107" s="8" t="s">
        <v>53</v>
      </c>
      <c r="H107" s="8">
        <v>100</v>
      </c>
      <c r="J107" s="12" t="str">
        <f t="shared" si="2"/>
        <v>B 100</v>
      </c>
      <c r="K107" s="12" t="str">
        <f t="shared" si="3"/>
        <v xml:space="preserve"> - ANTIGENE CARCINO-EMBRYONNAIRE (ACE) B 100</v>
      </c>
    </row>
    <row r="108" spans="1:11" ht="12.75" customHeight="1" x14ac:dyDescent="0.25">
      <c r="A108" s="8" t="s">
        <v>257</v>
      </c>
      <c r="B108" s="8" t="s">
        <v>258</v>
      </c>
      <c r="C108" s="8" t="s">
        <v>30</v>
      </c>
      <c r="D108" s="8" t="s">
        <v>213</v>
      </c>
      <c r="E108" s="8" t="s">
        <v>214</v>
      </c>
      <c r="G108" s="8" t="s">
        <v>53</v>
      </c>
      <c r="H108" s="8">
        <v>100</v>
      </c>
      <c r="J108" s="12" t="str">
        <f t="shared" si="2"/>
        <v>B 100</v>
      </c>
      <c r="K108" s="12" t="str">
        <f t="shared" si="3"/>
        <v xml:space="preserve"> - PSA TOTAL B 100</v>
      </c>
    </row>
    <row r="109" spans="1:11" ht="12.75" customHeight="1" x14ac:dyDescent="0.25">
      <c r="A109" s="8" t="s">
        <v>259</v>
      </c>
      <c r="B109" s="8" t="s">
        <v>260</v>
      </c>
      <c r="C109" s="8" t="s">
        <v>30</v>
      </c>
      <c r="D109" s="8" t="s">
        <v>213</v>
      </c>
      <c r="E109" s="8" t="s">
        <v>214</v>
      </c>
      <c r="G109" s="8" t="s">
        <v>53</v>
      </c>
      <c r="H109" s="8">
        <v>130</v>
      </c>
      <c r="J109" s="12" t="str">
        <f t="shared" si="2"/>
        <v>B 130</v>
      </c>
      <c r="K109" s="12" t="str">
        <f t="shared" si="3"/>
        <v xml:space="preserve"> - PSA LIBRE B 130</v>
      </c>
    </row>
    <row r="110" spans="1:11" ht="12.75" customHeight="1" x14ac:dyDescent="0.25">
      <c r="A110" s="8" t="s">
        <v>261</v>
      </c>
      <c r="B110" s="8" t="s">
        <v>262</v>
      </c>
      <c r="C110" s="8" t="s">
        <v>30</v>
      </c>
      <c r="D110" s="8" t="s">
        <v>213</v>
      </c>
      <c r="E110" s="8" t="s">
        <v>214</v>
      </c>
      <c r="G110" s="8" t="s">
        <v>53</v>
      </c>
      <c r="H110" s="8">
        <v>115</v>
      </c>
      <c r="J110" s="12" t="str">
        <f t="shared" si="2"/>
        <v>B 115</v>
      </c>
      <c r="K110" s="12" t="str">
        <f t="shared" si="3"/>
        <v xml:space="preserve"> - APOLIPOPROTEÏNE A1 B 115</v>
      </c>
    </row>
    <row r="111" spans="1:11" ht="12.75" customHeight="1" x14ac:dyDescent="0.25">
      <c r="A111" s="8" t="s">
        <v>263</v>
      </c>
      <c r="B111" s="8" t="s">
        <v>264</v>
      </c>
      <c r="C111" s="8" t="s">
        <v>30</v>
      </c>
      <c r="D111" s="8" t="s">
        <v>213</v>
      </c>
      <c r="E111" s="8" t="s">
        <v>214</v>
      </c>
      <c r="G111" s="8" t="s">
        <v>53</v>
      </c>
      <c r="H111" s="8">
        <v>115</v>
      </c>
      <c r="J111" s="12" t="str">
        <f t="shared" si="2"/>
        <v>B 115</v>
      </c>
      <c r="K111" s="12" t="str">
        <f t="shared" si="3"/>
        <v xml:space="preserve"> - APOLIPOPROTEÏNE B B 115</v>
      </c>
    </row>
    <row r="112" spans="1:11" ht="12.75" customHeight="1" x14ac:dyDescent="0.25">
      <c r="A112" s="8" t="s">
        <v>265</v>
      </c>
      <c r="B112" s="8" t="s">
        <v>266</v>
      </c>
      <c r="C112" s="8" t="s">
        <v>30</v>
      </c>
      <c r="D112" s="8" t="s">
        <v>213</v>
      </c>
      <c r="E112" s="8" t="s">
        <v>214</v>
      </c>
      <c r="G112" s="8" t="s">
        <v>53</v>
      </c>
      <c r="H112" s="8">
        <v>45</v>
      </c>
      <c r="J112" s="12" t="str">
        <f t="shared" si="2"/>
        <v>B 45</v>
      </c>
      <c r="K112" s="12" t="str">
        <f t="shared" si="3"/>
        <v xml:space="preserve"> - ASPARTATE AMINOTRANSFERASE (ASAT) B 45</v>
      </c>
    </row>
    <row r="113" spans="1:11" ht="12.75" customHeight="1" x14ac:dyDescent="0.25">
      <c r="A113" s="8" t="s">
        <v>267</v>
      </c>
      <c r="B113" s="8" t="s">
        <v>268</v>
      </c>
      <c r="C113" s="8" t="s">
        <v>30</v>
      </c>
      <c r="D113" s="8" t="s">
        <v>213</v>
      </c>
      <c r="E113" s="8" t="s">
        <v>214</v>
      </c>
      <c r="G113" s="8" t="s">
        <v>53</v>
      </c>
      <c r="H113" s="8">
        <v>80</v>
      </c>
      <c r="J113" s="12" t="str">
        <f t="shared" si="2"/>
        <v>B 80</v>
      </c>
      <c r="K113" s="12" t="str">
        <f t="shared" si="3"/>
        <v xml:space="preserve"> - BETA 2 MICROGLOBULINE B 80</v>
      </c>
    </row>
    <row r="114" spans="1:11" ht="12.75" customHeight="1" x14ac:dyDescent="0.25">
      <c r="A114" s="8" t="s">
        <v>269</v>
      </c>
      <c r="B114" s="8" t="s">
        <v>270</v>
      </c>
      <c r="C114" s="8" t="s">
        <v>30</v>
      </c>
      <c r="D114" s="8" t="s">
        <v>213</v>
      </c>
      <c r="E114" s="8" t="s">
        <v>214</v>
      </c>
      <c r="G114" s="8" t="s">
        <v>53</v>
      </c>
      <c r="H114" s="8">
        <v>100</v>
      </c>
      <c r="J114" s="12" t="str">
        <f t="shared" si="2"/>
        <v>B 100</v>
      </c>
      <c r="K114" s="12" t="str">
        <f t="shared" si="3"/>
        <v xml:space="preserve"> -  DOSAGE DES BETA HCG PLASMATIQUE B 100</v>
      </c>
    </row>
    <row r="115" spans="1:11" ht="12.75" customHeight="1" x14ac:dyDescent="0.25">
      <c r="A115" s="8" t="s">
        <v>271</v>
      </c>
      <c r="B115" s="8" t="s">
        <v>272</v>
      </c>
      <c r="C115" s="8" t="s">
        <v>30</v>
      </c>
      <c r="D115" s="8" t="s">
        <v>213</v>
      </c>
      <c r="E115" s="8" t="s">
        <v>214</v>
      </c>
      <c r="G115" s="8" t="s">
        <v>53</v>
      </c>
      <c r="H115" s="8">
        <v>30</v>
      </c>
      <c r="J115" s="12" t="str">
        <f t="shared" si="2"/>
        <v>B 30</v>
      </c>
      <c r="K115" s="12" t="str">
        <f t="shared" si="3"/>
        <v xml:space="preserve"> - BICARBONATES OU CO2 TOTAL (RESERVE ALCALINE) B 30</v>
      </c>
    </row>
    <row r="116" spans="1:11" ht="12.75" customHeight="1" x14ac:dyDescent="0.25">
      <c r="A116" s="8" t="s">
        <v>273</v>
      </c>
      <c r="B116" s="8" t="s">
        <v>274</v>
      </c>
      <c r="C116" s="8" t="s">
        <v>30</v>
      </c>
      <c r="D116" s="8" t="s">
        <v>213</v>
      </c>
      <c r="E116" s="8" t="s">
        <v>214</v>
      </c>
      <c r="G116" s="8" t="s">
        <v>53</v>
      </c>
      <c r="H116" s="8">
        <v>15</v>
      </c>
      <c r="J116" s="12" t="str">
        <f t="shared" si="2"/>
        <v>B 15</v>
      </c>
      <c r="K116" s="12" t="str">
        <f t="shared" si="3"/>
        <v xml:space="preserve"> - BILIRUBINE CONJUGUEE (DIRECTE) B 15</v>
      </c>
    </row>
    <row r="117" spans="1:11" ht="12.75" customHeight="1" x14ac:dyDescent="0.25">
      <c r="A117" s="8" t="s">
        <v>275</v>
      </c>
      <c r="B117" s="8" t="s">
        <v>276</v>
      </c>
      <c r="C117" s="8" t="s">
        <v>30</v>
      </c>
      <c r="D117" s="8" t="s">
        <v>213</v>
      </c>
      <c r="E117" s="8" t="s">
        <v>214</v>
      </c>
      <c r="G117" s="8" t="s">
        <v>53</v>
      </c>
      <c r="H117" s="8">
        <v>15</v>
      </c>
      <c r="J117" s="12" t="str">
        <f t="shared" si="2"/>
        <v>B 15</v>
      </c>
      <c r="K117" s="12" t="str">
        <f t="shared" si="3"/>
        <v xml:space="preserve"> - BILIRUBINE TOTALE B 15</v>
      </c>
    </row>
    <row r="118" spans="1:11" ht="12.75" customHeight="1" x14ac:dyDescent="0.25">
      <c r="A118" s="8" t="s">
        <v>277</v>
      </c>
      <c r="B118" s="8" t="s">
        <v>278</v>
      </c>
      <c r="C118" s="8" t="s">
        <v>30</v>
      </c>
      <c r="D118" s="8" t="s">
        <v>213</v>
      </c>
      <c r="E118" s="8" t="s">
        <v>214</v>
      </c>
      <c r="G118" s="8" t="s">
        <v>53</v>
      </c>
      <c r="H118" s="8">
        <v>30</v>
      </c>
      <c r="J118" s="12" t="str">
        <f t="shared" si="2"/>
        <v>B 30</v>
      </c>
      <c r="K118" s="12" t="str">
        <f t="shared" si="3"/>
        <v xml:space="preserve"> - BILIRUBINE TOTALE + CONJUGUEE B 30</v>
      </c>
    </row>
    <row r="119" spans="1:11" ht="12.75" customHeight="1" x14ac:dyDescent="0.25">
      <c r="A119" s="8" t="s">
        <v>279</v>
      </c>
      <c r="B119" s="8" t="s">
        <v>280</v>
      </c>
      <c r="C119" s="8" t="s">
        <v>30</v>
      </c>
      <c r="D119" s="8" t="s">
        <v>213</v>
      </c>
      <c r="E119" s="8" t="s">
        <v>214</v>
      </c>
      <c r="G119" s="8" t="s">
        <v>53</v>
      </c>
      <c r="H119" s="8">
        <v>201</v>
      </c>
      <c r="J119" s="12" t="str">
        <f t="shared" si="2"/>
        <v>B 201</v>
      </c>
      <c r="K119" s="12" t="str">
        <f t="shared" si="3"/>
        <v xml:space="preserve"> - CALCITONINE B 201</v>
      </c>
    </row>
    <row r="120" spans="1:11" ht="12.75" customHeight="1" x14ac:dyDescent="0.25">
      <c r="A120" s="8" t="s">
        <v>281</v>
      </c>
      <c r="B120" s="8" t="s">
        <v>282</v>
      </c>
      <c r="C120" s="8" t="s">
        <v>30</v>
      </c>
      <c r="D120" s="8" t="s">
        <v>213</v>
      </c>
      <c r="E120" s="8" t="s">
        <v>214</v>
      </c>
      <c r="G120" s="8" t="s">
        <v>53</v>
      </c>
      <c r="H120" s="8">
        <v>20</v>
      </c>
      <c r="J120" s="12" t="str">
        <f t="shared" si="2"/>
        <v>B 20</v>
      </c>
      <c r="K120" s="12" t="str">
        <f t="shared" si="3"/>
        <v xml:space="preserve"> - CALCIUM B 20</v>
      </c>
    </row>
    <row r="121" spans="1:11" ht="12.75" customHeight="1" x14ac:dyDescent="0.25">
      <c r="A121" s="8" t="s">
        <v>283</v>
      </c>
      <c r="B121" s="8" t="s">
        <v>284</v>
      </c>
      <c r="C121" s="8" t="s">
        <v>30</v>
      </c>
      <c r="D121" s="8" t="s">
        <v>213</v>
      </c>
      <c r="E121" s="8" t="s">
        <v>214</v>
      </c>
      <c r="G121" s="8" t="s">
        <v>53</v>
      </c>
      <c r="H121" s="8">
        <v>70</v>
      </c>
      <c r="J121" s="12" t="str">
        <f t="shared" si="2"/>
        <v>B 70</v>
      </c>
      <c r="K121" s="12" t="str">
        <f t="shared" si="3"/>
        <v xml:space="preserve"> - CALCIUM IONISE B 70</v>
      </c>
    </row>
    <row r="122" spans="1:11" ht="12.75" customHeight="1" x14ac:dyDescent="0.25">
      <c r="A122" s="8" t="s">
        <v>285</v>
      </c>
      <c r="B122" s="8" t="s">
        <v>286</v>
      </c>
      <c r="C122" s="8" t="s">
        <v>30</v>
      </c>
      <c r="D122" s="8" t="s">
        <v>213</v>
      </c>
      <c r="E122" s="8" t="s">
        <v>214</v>
      </c>
      <c r="G122" s="8" t="s">
        <v>53</v>
      </c>
      <c r="H122" s="8">
        <v>40</v>
      </c>
      <c r="J122" s="12" t="str">
        <f t="shared" si="2"/>
        <v>B 40</v>
      </c>
      <c r="K122" s="12" t="str">
        <f t="shared" si="3"/>
        <v xml:space="preserve"> - CAPACITE FIXATION DU FER B 40</v>
      </c>
    </row>
    <row r="123" spans="1:11" ht="12.75" customHeight="1" x14ac:dyDescent="0.25">
      <c r="A123" s="8" t="s">
        <v>287</v>
      </c>
      <c r="B123" s="8" t="s">
        <v>288</v>
      </c>
      <c r="C123" s="8" t="s">
        <v>30</v>
      </c>
      <c r="D123" s="8" t="s">
        <v>213</v>
      </c>
      <c r="E123" s="8" t="s">
        <v>214</v>
      </c>
      <c r="G123" s="8" t="s">
        <v>53</v>
      </c>
      <c r="H123" s="8">
        <v>62</v>
      </c>
      <c r="J123" s="12" t="str">
        <f t="shared" si="2"/>
        <v>B 62</v>
      </c>
      <c r="K123" s="12" t="str">
        <f t="shared" si="3"/>
        <v xml:space="preserve"> - CERULEOPLASMINE B 62</v>
      </c>
    </row>
    <row r="124" spans="1:11" ht="12.75" customHeight="1" x14ac:dyDescent="0.25">
      <c r="A124" s="8" t="s">
        <v>289</v>
      </c>
      <c r="B124" s="8" t="s">
        <v>290</v>
      </c>
      <c r="C124" s="8" t="s">
        <v>30</v>
      </c>
      <c r="D124" s="8" t="s">
        <v>213</v>
      </c>
      <c r="E124" s="8" t="s">
        <v>214</v>
      </c>
      <c r="G124" s="8" t="s">
        <v>53</v>
      </c>
      <c r="H124" s="8">
        <v>30</v>
      </c>
      <c r="J124" s="12" t="str">
        <f t="shared" si="2"/>
        <v>B 30</v>
      </c>
      <c r="K124" s="12" t="str">
        <f t="shared" si="3"/>
        <v xml:space="preserve"> - CHOLESTEROL HDL B 30</v>
      </c>
    </row>
    <row r="125" spans="1:11" ht="12.75" customHeight="1" x14ac:dyDescent="0.25">
      <c r="A125" s="8" t="s">
        <v>291</v>
      </c>
      <c r="B125" s="8" t="s">
        <v>292</v>
      </c>
      <c r="C125" s="8" t="s">
        <v>30</v>
      </c>
      <c r="D125" s="8" t="s">
        <v>213</v>
      </c>
      <c r="E125" s="8" t="s">
        <v>214</v>
      </c>
      <c r="G125" s="8" t="s">
        <v>53</v>
      </c>
      <c r="H125" s="8">
        <v>30</v>
      </c>
      <c r="J125" s="12" t="str">
        <f t="shared" si="2"/>
        <v>B 30</v>
      </c>
      <c r="K125" s="12" t="str">
        <f t="shared" si="3"/>
        <v xml:space="preserve"> - CHOLESTEROL LDL B 30</v>
      </c>
    </row>
    <row r="126" spans="1:11" ht="12.75" customHeight="1" x14ac:dyDescent="0.25">
      <c r="A126" s="8" t="s">
        <v>293</v>
      </c>
      <c r="B126" s="8" t="s">
        <v>294</v>
      </c>
      <c r="C126" s="8" t="s">
        <v>30</v>
      </c>
      <c r="D126" s="8" t="s">
        <v>213</v>
      </c>
      <c r="E126" s="8" t="s">
        <v>214</v>
      </c>
      <c r="G126" s="8" t="s">
        <v>53</v>
      </c>
      <c r="H126" s="8">
        <v>10</v>
      </c>
      <c r="J126" s="12" t="str">
        <f t="shared" si="2"/>
        <v>B 10</v>
      </c>
      <c r="K126" s="12" t="str">
        <f t="shared" si="3"/>
        <v xml:space="preserve"> - CHOLESTEROL LIBRE B 10</v>
      </c>
    </row>
    <row r="127" spans="1:11" ht="12.75" customHeight="1" x14ac:dyDescent="0.25">
      <c r="A127" s="8" t="s">
        <v>295</v>
      </c>
      <c r="B127" s="8" t="s">
        <v>296</v>
      </c>
      <c r="C127" s="8" t="s">
        <v>30</v>
      </c>
      <c r="D127" s="8" t="s">
        <v>213</v>
      </c>
      <c r="E127" s="8" t="s">
        <v>214</v>
      </c>
      <c r="G127" s="8" t="s">
        <v>53</v>
      </c>
      <c r="H127" s="8">
        <v>10</v>
      </c>
      <c r="J127" s="12" t="str">
        <f t="shared" si="2"/>
        <v>B 10</v>
      </c>
      <c r="K127" s="12" t="str">
        <f t="shared" si="3"/>
        <v xml:space="preserve"> - CHOLESTEROL TOTAL B 10</v>
      </c>
    </row>
    <row r="128" spans="1:11" ht="12.75" customHeight="1" x14ac:dyDescent="0.25">
      <c r="A128" s="8" t="s">
        <v>297</v>
      </c>
      <c r="B128" s="8" t="s">
        <v>298</v>
      </c>
      <c r="C128" s="8" t="s">
        <v>30</v>
      </c>
      <c r="D128" s="8" t="s">
        <v>213</v>
      </c>
      <c r="E128" s="8" t="s">
        <v>214</v>
      </c>
      <c r="G128" s="8" t="s">
        <v>53</v>
      </c>
      <c r="H128" s="8">
        <v>50</v>
      </c>
      <c r="J128" s="12" t="str">
        <f t="shared" si="2"/>
        <v>B 50</v>
      </c>
      <c r="K128" s="12" t="str">
        <f t="shared" si="3"/>
        <v xml:space="preserve"> - COMPLEMENT C3 B 50</v>
      </c>
    </row>
    <row r="129" spans="1:11" ht="12.75" customHeight="1" x14ac:dyDescent="0.25">
      <c r="A129" s="8" t="s">
        <v>299</v>
      </c>
      <c r="B129" s="8" t="s">
        <v>300</v>
      </c>
      <c r="C129" s="8" t="s">
        <v>30</v>
      </c>
      <c r="D129" s="8" t="s">
        <v>213</v>
      </c>
      <c r="E129" s="8" t="s">
        <v>214</v>
      </c>
      <c r="G129" s="8" t="s">
        <v>53</v>
      </c>
      <c r="H129" s="8">
        <v>50</v>
      </c>
      <c r="J129" s="12" t="str">
        <f t="shared" si="2"/>
        <v>B 50</v>
      </c>
      <c r="K129" s="12" t="str">
        <f t="shared" si="3"/>
        <v xml:space="preserve"> - COMPLEMENT C4 B 50</v>
      </c>
    </row>
    <row r="130" spans="1:11" ht="12.75" customHeight="1" x14ac:dyDescent="0.25">
      <c r="A130" s="8" t="s">
        <v>301</v>
      </c>
      <c r="B130" s="8" t="s">
        <v>302</v>
      </c>
      <c r="C130" s="8" t="s">
        <v>30</v>
      </c>
      <c r="D130" s="8" t="s">
        <v>213</v>
      </c>
      <c r="E130" s="8" t="s">
        <v>214</v>
      </c>
      <c r="G130" s="8" t="s">
        <v>53</v>
      </c>
      <c r="H130" s="8">
        <v>20</v>
      </c>
      <c r="J130" s="12" t="str">
        <f t="shared" si="2"/>
        <v>B 20</v>
      </c>
      <c r="K130" s="12" t="str">
        <f t="shared" si="3"/>
        <v xml:space="preserve"> - COOMBS DIRECT B 20</v>
      </c>
    </row>
    <row r="131" spans="1:11" ht="12.75" customHeight="1" x14ac:dyDescent="0.25">
      <c r="A131" s="8" t="s">
        <v>303</v>
      </c>
      <c r="B131" s="8" t="s">
        <v>304</v>
      </c>
      <c r="C131" s="8" t="s">
        <v>30</v>
      </c>
      <c r="D131" s="8" t="s">
        <v>213</v>
      </c>
      <c r="E131" s="8" t="s">
        <v>214</v>
      </c>
      <c r="G131" s="8" t="s">
        <v>53</v>
      </c>
      <c r="H131" s="8">
        <v>100</v>
      </c>
      <c r="J131" s="12" t="str">
        <f t="shared" si="2"/>
        <v>B 100</v>
      </c>
      <c r="K131" s="12" t="str">
        <f t="shared" si="3"/>
        <v xml:space="preserve"> - COOMBS INDIRECT B 100</v>
      </c>
    </row>
    <row r="132" spans="1:11" ht="12.75" customHeight="1" x14ac:dyDescent="0.25">
      <c r="A132" s="8" t="s">
        <v>305</v>
      </c>
      <c r="B132" s="8" t="s">
        <v>306</v>
      </c>
      <c r="C132" s="8" t="s">
        <v>30</v>
      </c>
      <c r="D132" s="8" t="s">
        <v>213</v>
      </c>
      <c r="E132" s="8" t="s">
        <v>214</v>
      </c>
      <c r="G132" s="8" t="s">
        <v>53</v>
      </c>
      <c r="H132" s="8">
        <v>100</v>
      </c>
      <c r="J132" s="12" t="str">
        <f t="shared" ref="J132:J195" si="4">CONCATENATE(G132, " ",H132)</f>
        <v>B 100</v>
      </c>
      <c r="K132" s="12" t="str">
        <f t="shared" ref="K132:K195" si="5">CONCATENATE(B132, " ",J132)</f>
        <v xml:space="preserve"> - CORTISOL B 100</v>
      </c>
    </row>
    <row r="133" spans="1:11" ht="12.75" customHeight="1" x14ac:dyDescent="0.25">
      <c r="A133" s="8" t="s">
        <v>307</v>
      </c>
      <c r="B133" s="8" t="s">
        <v>308</v>
      </c>
      <c r="C133" s="8" t="s">
        <v>30</v>
      </c>
      <c r="D133" s="8" t="s">
        <v>213</v>
      </c>
      <c r="E133" s="8" t="s">
        <v>214</v>
      </c>
      <c r="G133" s="8" t="s">
        <v>53</v>
      </c>
      <c r="H133" s="8">
        <v>30</v>
      </c>
      <c r="J133" s="12" t="str">
        <f t="shared" si="4"/>
        <v>B 30</v>
      </c>
      <c r="K133" s="12" t="str">
        <f t="shared" si="5"/>
        <v xml:space="preserve"> - CLAIRANCE DE LA CREATININE SERIQUE B 30</v>
      </c>
    </row>
    <row r="134" spans="1:11" ht="12.75" customHeight="1" x14ac:dyDescent="0.25">
      <c r="A134" s="8" t="s">
        <v>309</v>
      </c>
      <c r="B134" s="8" t="s">
        <v>310</v>
      </c>
      <c r="C134" s="8" t="s">
        <v>30</v>
      </c>
      <c r="D134" s="8" t="s">
        <v>213</v>
      </c>
      <c r="E134" s="8" t="s">
        <v>311</v>
      </c>
      <c r="G134" s="8" t="s">
        <v>53</v>
      </c>
      <c r="H134" s="8">
        <v>30</v>
      </c>
      <c r="J134" s="12" t="str">
        <f t="shared" si="4"/>
        <v>B 30</v>
      </c>
      <c r="K134" s="12" t="str">
        <f t="shared" si="5"/>
        <v xml:space="preserve"> - CLEARANCE CREATININE URINAIRE B 30</v>
      </c>
    </row>
    <row r="135" spans="1:11" ht="12.75" customHeight="1" x14ac:dyDescent="0.25">
      <c r="A135" s="8" t="s">
        <v>312</v>
      </c>
      <c r="B135" s="8" t="s">
        <v>313</v>
      </c>
      <c r="C135" s="8" t="s">
        <v>30</v>
      </c>
      <c r="D135" s="8" t="s">
        <v>213</v>
      </c>
      <c r="E135" s="8" t="s">
        <v>214</v>
      </c>
      <c r="G135" s="8" t="s">
        <v>53</v>
      </c>
      <c r="H135" s="8">
        <v>30</v>
      </c>
      <c r="J135" s="12" t="str">
        <f t="shared" si="4"/>
        <v>B 30</v>
      </c>
      <c r="K135" s="12" t="str">
        <f t="shared" si="5"/>
        <v xml:space="preserve"> - CREATINE KINASE (CK) B 30</v>
      </c>
    </row>
    <row r="136" spans="1:11" ht="12.75" customHeight="1" x14ac:dyDescent="0.25">
      <c r="A136" s="8" t="s">
        <v>314</v>
      </c>
      <c r="B136" s="8" t="s">
        <v>315</v>
      </c>
      <c r="C136" s="8" t="s">
        <v>30</v>
      </c>
      <c r="D136" s="8" t="s">
        <v>213</v>
      </c>
      <c r="E136" s="8" t="s">
        <v>214</v>
      </c>
      <c r="G136" s="8" t="s">
        <v>53</v>
      </c>
      <c r="H136" s="8">
        <v>40</v>
      </c>
      <c r="J136" s="12" t="str">
        <f t="shared" si="4"/>
        <v>B 40</v>
      </c>
      <c r="K136" s="12" t="str">
        <f t="shared" si="5"/>
        <v xml:space="preserve"> - CREATINE KINASE MB (CK-MB) B 40</v>
      </c>
    </row>
    <row r="137" spans="1:11" ht="12.75" customHeight="1" x14ac:dyDescent="0.25">
      <c r="A137" s="8" t="s">
        <v>316</v>
      </c>
      <c r="B137" s="8" t="s">
        <v>317</v>
      </c>
      <c r="C137" s="8" t="s">
        <v>30</v>
      </c>
      <c r="D137" s="8" t="s">
        <v>213</v>
      </c>
      <c r="E137" s="8" t="s">
        <v>214</v>
      </c>
      <c r="G137" s="8" t="s">
        <v>53</v>
      </c>
      <c r="H137" s="8">
        <v>165</v>
      </c>
      <c r="J137" s="12" t="str">
        <f t="shared" si="4"/>
        <v>B 165</v>
      </c>
      <c r="K137" s="12" t="str">
        <f t="shared" si="5"/>
        <v xml:space="preserve"> - D-DIMERE B 165</v>
      </c>
    </row>
    <row r="138" spans="1:11" ht="12.75" customHeight="1" x14ac:dyDescent="0.25">
      <c r="A138" s="8" t="s">
        <v>318</v>
      </c>
      <c r="B138" s="8" t="s">
        <v>319</v>
      </c>
      <c r="C138" s="8" t="s">
        <v>30</v>
      </c>
      <c r="D138" s="8" t="s">
        <v>213</v>
      </c>
      <c r="E138" s="8" t="s">
        <v>214</v>
      </c>
      <c r="G138" s="8" t="s">
        <v>53</v>
      </c>
      <c r="H138" s="8">
        <v>100</v>
      </c>
      <c r="J138" s="12" t="str">
        <f t="shared" si="4"/>
        <v>B 100</v>
      </c>
      <c r="K138" s="12" t="str">
        <f t="shared" si="5"/>
        <v xml:space="preserve"> - DEHYDROEPIANDROSTERONE (DHEA) B 100</v>
      </c>
    </row>
    <row r="139" spans="1:11" ht="12.75" customHeight="1" x14ac:dyDescent="0.25">
      <c r="A139" s="8" t="s">
        <v>320</v>
      </c>
      <c r="B139" s="8" t="s">
        <v>321</v>
      </c>
      <c r="C139" s="8" t="s">
        <v>30</v>
      </c>
      <c r="D139" s="8" t="s">
        <v>213</v>
      </c>
      <c r="E139" s="8" t="s">
        <v>214</v>
      </c>
      <c r="G139" s="8" t="s">
        <v>53</v>
      </c>
      <c r="H139" s="8">
        <v>200</v>
      </c>
      <c r="J139" s="12" t="str">
        <f t="shared" si="4"/>
        <v>B 200</v>
      </c>
      <c r="K139" s="12" t="str">
        <f t="shared" si="5"/>
        <v xml:space="preserve"> - DEHYDROEPIANDROSTERONE SULFATE (DHEAS) B 200</v>
      </c>
    </row>
    <row r="140" spans="1:11" ht="12.75" customHeight="1" x14ac:dyDescent="0.25">
      <c r="A140" s="8" t="s">
        <v>322</v>
      </c>
      <c r="B140" s="8" t="s">
        <v>323</v>
      </c>
      <c r="C140" s="8" t="s">
        <v>30</v>
      </c>
      <c r="D140" s="8" t="s">
        <v>213</v>
      </c>
      <c r="E140" s="8" t="s">
        <v>214</v>
      </c>
      <c r="G140" s="8" t="s">
        <v>53</v>
      </c>
      <c r="H140" s="8">
        <v>70</v>
      </c>
      <c r="J140" s="12" t="str">
        <f t="shared" si="4"/>
        <v>B 70</v>
      </c>
      <c r="K140" s="12" t="str">
        <f t="shared" si="5"/>
        <v xml:space="preserve"> - ELECTROHORESE HEMOGLOBINE B 70</v>
      </c>
    </row>
    <row r="141" spans="1:11" ht="12.75" customHeight="1" x14ac:dyDescent="0.25">
      <c r="A141" s="8" t="s">
        <v>324</v>
      </c>
      <c r="B141" s="8" t="s">
        <v>325</v>
      </c>
      <c r="C141" s="8" t="s">
        <v>30</v>
      </c>
      <c r="D141" s="8" t="s">
        <v>213</v>
      </c>
      <c r="E141" s="8" t="s">
        <v>214</v>
      </c>
      <c r="G141" s="8" t="s">
        <v>53</v>
      </c>
      <c r="H141" s="8">
        <v>70</v>
      </c>
      <c r="J141" s="12" t="str">
        <f t="shared" si="4"/>
        <v>B 70</v>
      </c>
      <c r="K141" s="12" t="str">
        <f t="shared" si="5"/>
        <v xml:space="preserve"> - ELECTROPHORESE DES LIPOPROTEINES B 70</v>
      </c>
    </row>
    <row r="142" spans="1:11" ht="12.75" customHeight="1" x14ac:dyDescent="0.25">
      <c r="A142" s="8" t="s">
        <v>326</v>
      </c>
      <c r="B142" s="8" t="s">
        <v>327</v>
      </c>
      <c r="C142" s="8" t="s">
        <v>30</v>
      </c>
      <c r="D142" s="8" t="s">
        <v>213</v>
      </c>
      <c r="E142" s="8" t="s">
        <v>214</v>
      </c>
      <c r="G142" s="8" t="s">
        <v>53</v>
      </c>
      <c r="H142" s="8">
        <v>70</v>
      </c>
      <c r="J142" s="12" t="str">
        <f t="shared" si="4"/>
        <v>B 70</v>
      </c>
      <c r="K142" s="12" t="str">
        <f t="shared" si="5"/>
        <v xml:space="preserve"> - ELECTROPHORESE DES PROTEINES SERIQUES B 70</v>
      </c>
    </row>
    <row r="143" spans="1:11" ht="12.75" customHeight="1" x14ac:dyDescent="0.25">
      <c r="A143" s="8" t="s">
        <v>328</v>
      </c>
      <c r="B143" s="8" t="s">
        <v>329</v>
      </c>
      <c r="C143" s="8" t="s">
        <v>30</v>
      </c>
      <c r="D143" s="8" t="s">
        <v>213</v>
      </c>
      <c r="E143" s="8" t="s">
        <v>214</v>
      </c>
      <c r="G143" s="8" t="s">
        <v>53</v>
      </c>
      <c r="H143" s="8">
        <v>133</v>
      </c>
      <c r="J143" s="12" t="str">
        <f t="shared" si="4"/>
        <v>B 133</v>
      </c>
      <c r="K143" s="12" t="str">
        <f t="shared" si="5"/>
        <v xml:space="preserve"> - ENZYME DE CONVERSION B 133</v>
      </c>
    </row>
    <row r="144" spans="1:11" ht="12.75" customHeight="1" x14ac:dyDescent="0.25">
      <c r="A144" s="8" t="s">
        <v>330</v>
      </c>
      <c r="B144" s="8" t="s">
        <v>331</v>
      </c>
      <c r="C144" s="8" t="s">
        <v>30</v>
      </c>
      <c r="D144" s="8" t="s">
        <v>213</v>
      </c>
      <c r="E144" s="8" t="s">
        <v>214</v>
      </c>
      <c r="G144" s="8" t="s">
        <v>53</v>
      </c>
      <c r="H144" s="8">
        <v>100</v>
      </c>
      <c r="J144" s="12" t="str">
        <f t="shared" si="4"/>
        <v>B 100</v>
      </c>
      <c r="K144" s="12" t="str">
        <f t="shared" si="5"/>
        <v xml:space="preserve"> - ESTRADIOL B 100</v>
      </c>
    </row>
    <row r="145" spans="1:11" ht="13.5" customHeight="1" x14ac:dyDescent="0.25">
      <c r="A145" s="8" t="s">
        <v>332</v>
      </c>
      <c r="B145" s="8" t="s">
        <v>333</v>
      </c>
      <c r="C145" s="8" t="s">
        <v>30</v>
      </c>
      <c r="D145" s="8" t="s">
        <v>213</v>
      </c>
      <c r="E145" s="8" t="s">
        <v>214</v>
      </c>
      <c r="G145" s="8" t="s">
        <v>53</v>
      </c>
      <c r="H145" s="8">
        <v>35</v>
      </c>
      <c r="J145" s="12" t="str">
        <f t="shared" si="4"/>
        <v>B 35</v>
      </c>
      <c r="K145" s="12" t="str">
        <f t="shared" si="5"/>
        <v xml:space="preserve"> - FACTEUR RHUMATOIDE B 35</v>
      </c>
    </row>
    <row r="146" spans="1:11" ht="12.75" customHeight="1" x14ac:dyDescent="0.25">
      <c r="A146" s="8" t="s">
        <v>334</v>
      </c>
      <c r="B146" s="8" t="s">
        <v>335</v>
      </c>
      <c r="C146" s="8" t="s">
        <v>30</v>
      </c>
      <c r="D146" s="8" t="s">
        <v>213</v>
      </c>
      <c r="E146" s="8" t="s">
        <v>214</v>
      </c>
      <c r="G146" s="8" t="s">
        <v>53</v>
      </c>
      <c r="H146" s="8">
        <v>30</v>
      </c>
      <c r="J146" s="12" t="str">
        <f t="shared" si="4"/>
        <v>B 30</v>
      </c>
      <c r="K146" s="12" t="str">
        <f t="shared" si="5"/>
        <v xml:space="preserve"> - FER SERIQUE B 30</v>
      </c>
    </row>
    <row r="147" spans="1:11" ht="14.25" customHeight="1" x14ac:dyDescent="0.25">
      <c r="A147" s="8" t="s">
        <v>336</v>
      </c>
      <c r="B147" s="8" t="s">
        <v>337</v>
      </c>
      <c r="C147" s="8" t="s">
        <v>30</v>
      </c>
      <c r="D147" s="8" t="s">
        <v>213</v>
      </c>
      <c r="E147" s="8" t="s">
        <v>214</v>
      </c>
      <c r="G147" s="8" t="s">
        <v>53</v>
      </c>
      <c r="H147" s="8">
        <v>70</v>
      </c>
      <c r="J147" s="12" t="str">
        <f t="shared" si="4"/>
        <v>B 70</v>
      </c>
      <c r="K147" s="12" t="str">
        <f t="shared" si="5"/>
        <v xml:space="preserve"> - FER + CAPACITE DE FIXATION ET COEFFICIENT DE SATURATION B 70</v>
      </c>
    </row>
    <row r="148" spans="1:11" ht="12.75" customHeight="1" x14ac:dyDescent="0.25">
      <c r="A148" s="8" t="s">
        <v>338</v>
      </c>
      <c r="B148" s="8" t="s">
        <v>339</v>
      </c>
      <c r="C148" s="8" t="s">
        <v>30</v>
      </c>
      <c r="D148" s="8" t="s">
        <v>213</v>
      </c>
      <c r="E148" s="8" t="s">
        <v>214</v>
      </c>
      <c r="G148" s="8" t="s">
        <v>53</v>
      </c>
      <c r="H148" s="8">
        <v>600</v>
      </c>
      <c r="J148" s="12" t="str">
        <f t="shared" si="4"/>
        <v>B 600</v>
      </c>
      <c r="K148" s="12" t="str">
        <f t="shared" si="5"/>
        <v xml:space="preserve"> - FERRITINE GLYCOLYSEE B 600</v>
      </c>
    </row>
    <row r="149" spans="1:11" ht="12.75" customHeight="1" x14ac:dyDescent="0.25">
      <c r="A149" s="8" t="s">
        <v>340</v>
      </c>
      <c r="B149" s="8" t="s">
        <v>341</v>
      </c>
      <c r="C149" s="8" t="s">
        <v>30</v>
      </c>
      <c r="D149" s="8" t="s">
        <v>213</v>
      </c>
      <c r="E149" s="8" t="s">
        <v>214</v>
      </c>
      <c r="G149" s="8" t="s">
        <v>53</v>
      </c>
      <c r="H149" s="8">
        <v>100</v>
      </c>
      <c r="J149" s="12" t="str">
        <f t="shared" si="4"/>
        <v>B 100</v>
      </c>
      <c r="K149" s="12" t="str">
        <f t="shared" si="5"/>
        <v xml:space="preserve"> - FERRITINE B 100</v>
      </c>
    </row>
    <row r="150" spans="1:11" ht="12.75" customHeight="1" x14ac:dyDescent="0.25">
      <c r="A150" s="8" t="s">
        <v>342</v>
      </c>
      <c r="B150" s="8" t="s">
        <v>343</v>
      </c>
      <c r="C150" s="8" t="s">
        <v>30</v>
      </c>
      <c r="D150" s="8" t="s">
        <v>213</v>
      </c>
      <c r="E150" s="8" t="s">
        <v>214</v>
      </c>
      <c r="G150" s="8" t="s">
        <v>53</v>
      </c>
      <c r="H150" s="8">
        <v>20</v>
      </c>
      <c r="J150" s="12" t="str">
        <f t="shared" si="4"/>
        <v>B 20</v>
      </c>
      <c r="K150" s="12" t="str">
        <f t="shared" si="5"/>
        <v xml:space="preserve"> - FIBRINE B 20</v>
      </c>
    </row>
    <row r="151" spans="1:11" ht="12.75" customHeight="1" x14ac:dyDescent="0.25">
      <c r="A151" s="8" t="s">
        <v>344</v>
      </c>
      <c r="B151" s="8" t="s">
        <v>345</v>
      </c>
      <c r="C151" s="8" t="s">
        <v>30</v>
      </c>
      <c r="D151" s="8" t="s">
        <v>213</v>
      </c>
      <c r="E151" s="8" t="s">
        <v>214</v>
      </c>
      <c r="G151" s="8" t="s">
        <v>53</v>
      </c>
      <c r="H151" s="8">
        <v>20</v>
      </c>
      <c r="J151" s="12" t="str">
        <f t="shared" si="4"/>
        <v>B 20</v>
      </c>
      <c r="K151" s="12" t="str">
        <f t="shared" si="5"/>
        <v xml:space="preserve"> - FIBRINOGENE B 20</v>
      </c>
    </row>
    <row r="152" spans="1:11" ht="12.75" customHeight="1" x14ac:dyDescent="0.25">
      <c r="A152" s="8" t="s">
        <v>346</v>
      </c>
      <c r="B152" s="8" t="s">
        <v>347</v>
      </c>
      <c r="C152" s="8" t="s">
        <v>30</v>
      </c>
      <c r="D152" s="8" t="s">
        <v>213</v>
      </c>
      <c r="E152" s="8" t="s">
        <v>214</v>
      </c>
      <c r="G152" s="8" t="s">
        <v>53</v>
      </c>
      <c r="H152" s="8">
        <v>160</v>
      </c>
      <c r="J152" s="12" t="str">
        <f t="shared" si="4"/>
        <v>B 160</v>
      </c>
      <c r="K152" s="12" t="str">
        <f t="shared" si="5"/>
        <v xml:space="preserve"> - FOLATES GLOBULAIRES B 160</v>
      </c>
    </row>
    <row r="153" spans="1:11" ht="12.75" customHeight="1" x14ac:dyDescent="0.25">
      <c r="A153" s="8" t="s">
        <v>348</v>
      </c>
      <c r="B153" s="8" t="s">
        <v>349</v>
      </c>
      <c r="C153" s="8" t="s">
        <v>30</v>
      </c>
      <c r="D153" s="8" t="s">
        <v>213</v>
      </c>
      <c r="E153" s="8" t="s">
        <v>214</v>
      </c>
      <c r="G153" s="8" t="s">
        <v>53</v>
      </c>
      <c r="H153" s="8">
        <v>100</v>
      </c>
      <c r="J153" s="12" t="str">
        <f t="shared" si="4"/>
        <v>B 100</v>
      </c>
      <c r="K153" s="12" t="str">
        <f t="shared" si="5"/>
        <v xml:space="preserve"> - FSH : HORMONE FOLLICULOSTIMULANTE B 100</v>
      </c>
    </row>
    <row r="154" spans="1:11" ht="12.75" customHeight="1" x14ac:dyDescent="0.25">
      <c r="A154" s="8" t="s">
        <v>350</v>
      </c>
      <c r="B154" s="8" t="s">
        <v>351</v>
      </c>
      <c r="C154" s="8" t="s">
        <v>30</v>
      </c>
      <c r="D154" s="8" t="s">
        <v>213</v>
      </c>
      <c r="E154" s="8" t="s">
        <v>214</v>
      </c>
      <c r="G154" s="8" t="s">
        <v>53</v>
      </c>
      <c r="H154" s="8">
        <v>25</v>
      </c>
      <c r="J154" s="12" t="str">
        <f t="shared" si="4"/>
        <v>B 25</v>
      </c>
      <c r="K154" s="12" t="str">
        <f t="shared" si="5"/>
        <v xml:space="preserve"> - GAMMA GLUTAMYL TRANSFERASE (GGT) B 25</v>
      </c>
    </row>
    <row r="155" spans="1:11" ht="12.75" customHeight="1" x14ac:dyDescent="0.25">
      <c r="A155" s="8" t="s">
        <v>352</v>
      </c>
      <c r="B155" s="8" t="s">
        <v>353</v>
      </c>
      <c r="C155" s="8" t="s">
        <v>30</v>
      </c>
      <c r="D155" s="8" t="s">
        <v>213</v>
      </c>
      <c r="E155" s="8" t="s">
        <v>214</v>
      </c>
      <c r="G155" s="8" t="s">
        <v>53</v>
      </c>
      <c r="H155" s="8">
        <v>223</v>
      </c>
      <c r="J155" s="12" t="str">
        <f t="shared" si="4"/>
        <v>B 223</v>
      </c>
      <c r="K155" s="12" t="str">
        <f t="shared" si="5"/>
        <v xml:space="preserve"> - GH (STH) : HORMONE SOMATOTROPE) B 223</v>
      </c>
    </row>
    <row r="156" spans="1:11" ht="12.75" customHeight="1" x14ac:dyDescent="0.25">
      <c r="A156" s="8" t="s">
        <v>354</v>
      </c>
      <c r="B156" s="8" t="s">
        <v>355</v>
      </c>
      <c r="C156" s="8" t="s">
        <v>30</v>
      </c>
      <c r="D156" s="8" t="s">
        <v>213</v>
      </c>
      <c r="E156" s="8" t="s">
        <v>214</v>
      </c>
      <c r="G156" s="8" t="s">
        <v>53</v>
      </c>
      <c r="H156" s="8">
        <v>60</v>
      </c>
      <c r="J156" s="12" t="str">
        <f t="shared" si="4"/>
        <v>B 60</v>
      </c>
      <c r="K156" s="12" t="str">
        <f t="shared" si="5"/>
        <v xml:space="preserve"> - GLUCOSE -6-PHOSPHATE DESHYDROGENASE (G6PD) B 60</v>
      </c>
    </row>
    <row r="157" spans="1:11" ht="12.75" customHeight="1" x14ac:dyDescent="0.25">
      <c r="A157" s="8" t="s">
        <v>356</v>
      </c>
      <c r="B157" s="8" t="s">
        <v>357</v>
      </c>
      <c r="C157" s="8" t="s">
        <v>30</v>
      </c>
      <c r="D157" s="8" t="s">
        <v>213</v>
      </c>
      <c r="E157" s="8" t="s">
        <v>214</v>
      </c>
      <c r="G157" s="8" t="s">
        <v>53</v>
      </c>
      <c r="H157" s="8">
        <v>10</v>
      </c>
      <c r="J157" s="12" t="str">
        <f t="shared" si="4"/>
        <v>B 10</v>
      </c>
      <c r="K157" s="12" t="str">
        <f t="shared" si="5"/>
        <v xml:space="preserve"> - GLYCEMIE A JEUN B 10</v>
      </c>
    </row>
    <row r="158" spans="1:11" ht="12.75" customHeight="1" x14ac:dyDescent="0.25">
      <c r="A158" s="8" t="s">
        <v>358</v>
      </c>
      <c r="B158" s="8" t="s">
        <v>359</v>
      </c>
      <c r="C158" s="8" t="s">
        <v>30</v>
      </c>
      <c r="D158" s="8" t="s">
        <v>213</v>
      </c>
      <c r="E158" s="8" t="s">
        <v>214</v>
      </c>
      <c r="G158" s="8" t="s">
        <v>53</v>
      </c>
      <c r="H158" s="8">
        <v>10</v>
      </c>
      <c r="J158" s="12" t="str">
        <f t="shared" si="4"/>
        <v>B 10</v>
      </c>
      <c r="K158" s="12" t="str">
        <f t="shared" si="5"/>
        <v xml:space="preserve"> - GLYCEMIE POST-PRANDIAL B 10</v>
      </c>
    </row>
    <row r="159" spans="1:11" ht="12.75" customHeight="1" x14ac:dyDescent="0.25">
      <c r="A159" s="8" t="s">
        <v>360</v>
      </c>
      <c r="B159" s="8" t="s">
        <v>361</v>
      </c>
      <c r="C159" s="8" t="s">
        <v>30</v>
      </c>
      <c r="D159" s="8" t="s">
        <v>213</v>
      </c>
      <c r="E159" s="8" t="s">
        <v>214</v>
      </c>
      <c r="G159" s="8" t="s">
        <v>53</v>
      </c>
      <c r="H159" s="8">
        <v>100</v>
      </c>
      <c r="J159" s="12" t="str">
        <f t="shared" si="4"/>
        <v>B 100</v>
      </c>
      <c r="K159" s="12" t="str">
        <f t="shared" si="5"/>
        <v xml:space="preserve"> - GLYCOPROTEINE ACIDE GPA (OROSOMUCOIDE) B 100</v>
      </c>
    </row>
    <row r="160" spans="1:11" ht="12.75" customHeight="1" x14ac:dyDescent="0.25">
      <c r="A160" s="8" t="s">
        <v>362</v>
      </c>
      <c r="B160" s="8" t="s">
        <v>363</v>
      </c>
      <c r="C160" s="8" t="s">
        <v>30</v>
      </c>
      <c r="D160" s="8" t="s">
        <v>213</v>
      </c>
      <c r="E160" s="8" t="s">
        <v>214</v>
      </c>
      <c r="G160" s="8" t="s">
        <v>53</v>
      </c>
      <c r="H160" s="8">
        <v>224</v>
      </c>
      <c r="J160" s="12" t="str">
        <f t="shared" si="4"/>
        <v>B 224</v>
      </c>
      <c r="K160" s="12" t="str">
        <f t="shared" si="5"/>
        <v xml:space="preserve"> - GONADOLIBERINE (LH-RH) B 224</v>
      </c>
    </row>
    <row r="161" spans="1:11" ht="12.75" customHeight="1" x14ac:dyDescent="0.25">
      <c r="A161" s="8" t="s">
        <v>364</v>
      </c>
      <c r="B161" s="8" t="s">
        <v>365</v>
      </c>
      <c r="C161" s="8" t="s">
        <v>30</v>
      </c>
      <c r="D161" s="8" t="s">
        <v>213</v>
      </c>
      <c r="E161" s="8" t="s">
        <v>214</v>
      </c>
      <c r="G161" s="8" t="s">
        <v>53</v>
      </c>
      <c r="H161" s="8">
        <v>141</v>
      </c>
      <c r="J161" s="12" t="str">
        <f t="shared" si="4"/>
        <v>B 141</v>
      </c>
      <c r="K161" s="12" t="str">
        <f t="shared" si="5"/>
        <v xml:space="preserve"> - HAPTOGLOBINE B 141</v>
      </c>
    </row>
    <row r="162" spans="1:11" ht="12.75" customHeight="1" x14ac:dyDescent="0.25">
      <c r="A162" s="8" t="s">
        <v>366</v>
      </c>
      <c r="B162" s="8" t="s">
        <v>367</v>
      </c>
      <c r="C162" s="8" t="s">
        <v>30</v>
      </c>
      <c r="D162" s="8" t="s">
        <v>213</v>
      </c>
      <c r="E162" s="8" t="s">
        <v>214</v>
      </c>
      <c r="G162" s="8" t="s">
        <v>53</v>
      </c>
      <c r="H162" s="8">
        <v>60</v>
      </c>
      <c r="J162" s="12" t="str">
        <f t="shared" si="4"/>
        <v>B 60</v>
      </c>
      <c r="K162" s="12" t="str">
        <f t="shared" si="5"/>
        <v xml:space="preserve"> - HEMOGLOBINE GLYQUEE (HB A1C) B 60</v>
      </c>
    </row>
    <row r="163" spans="1:11" ht="12.75" customHeight="1" x14ac:dyDescent="0.25">
      <c r="A163" s="8" t="s">
        <v>368</v>
      </c>
      <c r="B163" s="8" t="s">
        <v>369</v>
      </c>
      <c r="C163" s="8" t="s">
        <v>30</v>
      </c>
      <c r="D163" s="8" t="s">
        <v>213</v>
      </c>
      <c r="E163" s="8" t="s">
        <v>214</v>
      </c>
      <c r="G163" s="8" t="s">
        <v>53</v>
      </c>
      <c r="H163" s="8">
        <v>70</v>
      </c>
      <c r="J163" s="12" t="str">
        <f t="shared" si="4"/>
        <v>B 70</v>
      </c>
      <c r="K163" s="12" t="str">
        <f t="shared" si="5"/>
        <v xml:space="preserve"> - HYPERGLYCEMIE PROVOQUE (HGPO) B 70</v>
      </c>
    </row>
    <row r="164" spans="1:11" ht="12.75" customHeight="1" x14ac:dyDescent="0.25">
      <c r="A164" s="8" t="s">
        <v>370</v>
      </c>
      <c r="B164" s="8" t="s">
        <v>371</v>
      </c>
      <c r="C164" s="8" t="s">
        <v>30</v>
      </c>
      <c r="D164" s="8" t="s">
        <v>213</v>
      </c>
      <c r="E164" s="8" t="s">
        <v>214</v>
      </c>
      <c r="G164" s="8" t="s">
        <v>53</v>
      </c>
      <c r="H164" s="8">
        <v>70</v>
      </c>
      <c r="J164" s="12" t="str">
        <f t="shared" si="4"/>
        <v>B 70</v>
      </c>
      <c r="K164" s="12" t="str">
        <f t="shared" si="5"/>
        <v xml:space="preserve"> - IMMUNOGLOBULINES A (IGA) B 70</v>
      </c>
    </row>
    <row r="165" spans="1:11" ht="12.75" customHeight="1" x14ac:dyDescent="0.25">
      <c r="A165" s="8" t="s">
        <v>372</v>
      </c>
      <c r="B165" s="8" t="s">
        <v>373</v>
      </c>
      <c r="C165" s="8" t="s">
        <v>30</v>
      </c>
      <c r="D165" s="8" t="s">
        <v>213</v>
      </c>
      <c r="E165" s="8" t="s">
        <v>214</v>
      </c>
      <c r="G165" s="8" t="s">
        <v>53</v>
      </c>
      <c r="H165" s="8">
        <v>220</v>
      </c>
      <c r="J165" s="12" t="str">
        <f t="shared" si="4"/>
        <v>B 220</v>
      </c>
      <c r="K165" s="12" t="str">
        <f t="shared" si="5"/>
        <v xml:space="preserve"> - IMMUNOGLOBULINES E SPECIFIQUES B 220</v>
      </c>
    </row>
    <row r="166" spans="1:11" ht="12.75" customHeight="1" x14ac:dyDescent="0.25">
      <c r="A166" s="8" t="s">
        <v>374</v>
      </c>
      <c r="B166" s="8" t="s">
        <v>375</v>
      </c>
      <c r="C166" s="8" t="s">
        <v>30</v>
      </c>
      <c r="D166" s="8" t="s">
        <v>213</v>
      </c>
      <c r="E166" s="8" t="s">
        <v>214</v>
      </c>
      <c r="G166" s="8" t="s">
        <v>53</v>
      </c>
      <c r="H166" s="8">
        <v>100</v>
      </c>
      <c r="J166" s="12" t="str">
        <f t="shared" si="4"/>
        <v>B 100</v>
      </c>
      <c r="K166" s="12" t="str">
        <f t="shared" si="5"/>
        <v xml:space="preserve"> - IMMUNOGLOBULINES E TOTALES B 100</v>
      </c>
    </row>
    <row r="167" spans="1:11" ht="12.75" customHeight="1" x14ac:dyDescent="0.25">
      <c r="A167" s="8" t="s">
        <v>376</v>
      </c>
      <c r="B167" s="8" t="s">
        <v>377</v>
      </c>
      <c r="C167" s="8" t="s">
        <v>30</v>
      </c>
      <c r="D167" s="8" t="s">
        <v>213</v>
      </c>
      <c r="E167" s="8" t="s">
        <v>214</v>
      </c>
      <c r="G167" s="8" t="s">
        <v>53</v>
      </c>
      <c r="H167" s="8">
        <v>212</v>
      </c>
      <c r="J167" s="12" t="str">
        <f t="shared" si="4"/>
        <v>B 212</v>
      </c>
      <c r="K167" s="12" t="str">
        <f t="shared" si="5"/>
        <v xml:space="preserve"> - IMMUNOGLOBULINE IGF1 (SOMATOMEDINE) B 212</v>
      </c>
    </row>
    <row r="168" spans="1:11" ht="12.75" customHeight="1" x14ac:dyDescent="0.25">
      <c r="A168" s="8" t="s">
        <v>378</v>
      </c>
      <c r="B168" s="8" t="s">
        <v>379</v>
      </c>
      <c r="C168" s="8" t="s">
        <v>30</v>
      </c>
      <c r="D168" s="8" t="s">
        <v>213</v>
      </c>
      <c r="E168" s="8" t="s">
        <v>214</v>
      </c>
      <c r="G168" s="8" t="s">
        <v>53</v>
      </c>
      <c r="H168" s="8">
        <v>40</v>
      </c>
      <c r="J168" s="12" t="str">
        <f t="shared" si="4"/>
        <v>B 40</v>
      </c>
      <c r="K168" s="12" t="str">
        <f t="shared" si="5"/>
        <v xml:space="preserve"> - IMMUNOGLOBULINES G (IGG) B 40</v>
      </c>
    </row>
    <row r="169" spans="1:11" ht="12.75" customHeight="1" x14ac:dyDescent="0.25">
      <c r="A169" s="8" t="s">
        <v>380</v>
      </c>
      <c r="B169" s="8" t="s">
        <v>381</v>
      </c>
      <c r="C169" s="8" t="s">
        <v>30</v>
      </c>
      <c r="D169" s="8" t="s">
        <v>213</v>
      </c>
      <c r="E169" s="8" t="s">
        <v>214</v>
      </c>
      <c r="G169" s="8" t="s">
        <v>53</v>
      </c>
      <c r="H169" s="8">
        <v>40</v>
      </c>
      <c r="J169" s="12" t="str">
        <f t="shared" si="4"/>
        <v>B 40</v>
      </c>
      <c r="K169" s="12" t="str">
        <f t="shared" si="5"/>
        <v xml:space="preserve"> - IMMUNOGLOBULINES M (IGM) B 40</v>
      </c>
    </row>
    <row r="170" spans="1:11" ht="12" customHeight="1" x14ac:dyDescent="0.25">
      <c r="A170" s="8" t="s">
        <v>382</v>
      </c>
      <c r="B170" s="8" t="s">
        <v>383</v>
      </c>
      <c r="C170" s="8" t="s">
        <v>30</v>
      </c>
      <c r="D170" s="8" t="s">
        <v>213</v>
      </c>
      <c r="E170" s="8" t="s">
        <v>214</v>
      </c>
      <c r="G170" s="8" t="s">
        <v>53</v>
      </c>
      <c r="H170" s="8">
        <v>384</v>
      </c>
      <c r="J170" s="12" t="str">
        <f t="shared" si="4"/>
        <v>B 384</v>
      </c>
      <c r="K170" s="12" t="str">
        <f t="shared" si="5"/>
        <v xml:space="preserve"> - INHIBINE B 384</v>
      </c>
    </row>
    <row r="171" spans="1:11" ht="12.75" customHeight="1" x14ac:dyDescent="0.25">
      <c r="A171" s="8" t="s">
        <v>384</v>
      </c>
      <c r="B171" s="8" t="s">
        <v>385</v>
      </c>
      <c r="C171" s="8" t="s">
        <v>30</v>
      </c>
      <c r="D171" s="8" t="s">
        <v>213</v>
      </c>
      <c r="E171" s="8" t="s">
        <v>214</v>
      </c>
      <c r="G171" s="8" t="s">
        <v>53</v>
      </c>
      <c r="H171" s="8">
        <v>35</v>
      </c>
      <c r="J171" s="12" t="str">
        <f t="shared" si="4"/>
        <v>B 35</v>
      </c>
      <c r="K171" s="12" t="str">
        <f t="shared" si="5"/>
        <v xml:space="preserve"> - IONOGRAMME SIMPLE B 35</v>
      </c>
    </row>
    <row r="172" spans="1:11" ht="12.75" customHeight="1" x14ac:dyDescent="0.25">
      <c r="A172" s="8" t="s">
        <v>386</v>
      </c>
      <c r="B172" s="8" t="s">
        <v>387</v>
      </c>
      <c r="C172" s="8" t="s">
        <v>30</v>
      </c>
      <c r="D172" s="8" t="s">
        <v>213</v>
      </c>
      <c r="E172" s="8" t="s">
        <v>214</v>
      </c>
      <c r="G172" s="8" t="s">
        <v>53</v>
      </c>
      <c r="H172" s="8">
        <v>115</v>
      </c>
      <c r="J172" s="12" t="str">
        <f t="shared" si="4"/>
        <v>B 115</v>
      </c>
      <c r="K172" s="12" t="str">
        <f t="shared" si="5"/>
        <v xml:space="preserve"> - IONOGRAMME :NA + K + CL + RESERVE ALCALINE + PROTIDES B 115</v>
      </c>
    </row>
    <row r="173" spans="1:11" ht="12.75" customHeight="1" x14ac:dyDescent="0.25">
      <c r="A173" s="8" t="s">
        <v>388</v>
      </c>
      <c r="B173" s="8" t="s">
        <v>389</v>
      </c>
      <c r="C173" s="8" t="s">
        <v>30</v>
      </c>
      <c r="D173" s="8" t="s">
        <v>213</v>
      </c>
      <c r="E173" s="8" t="s">
        <v>214</v>
      </c>
      <c r="G173" s="8" t="s">
        <v>53</v>
      </c>
      <c r="H173" s="8">
        <v>100</v>
      </c>
      <c r="J173" s="12" t="str">
        <f t="shared" si="4"/>
        <v>B 100</v>
      </c>
      <c r="K173" s="12" t="str">
        <f t="shared" si="5"/>
        <v xml:space="preserve"> - LH : HORMONE LUTEINISANTE B 100</v>
      </c>
    </row>
    <row r="174" spans="1:11" ht="12.75" customHeight="1" x14ac:dyDescent="0.25">
      <c r="A174" s="8" t="s">
        <v>390</v>
      </c>
      <c r="B174" s="8" t="s">
        <v>391</v>
      </c>
      <c r="C174" s="8" t="s">
        <v>30</v>
      </c>
      <c r="D174" s="8" t="s">
        <v>213</v>
      </c>
      <c r="E174" s="8" t="s">
        <v>214</v>
      </c>
      <c r="G174" s="8" t="s">
        <v>53</v>
      </c>
      <c r="H174" s="8">
        <v>30</v>
      </c>
      <c r="J174" s="12" t="str">
        <f t="shared" si="4"/>
        <v>B 30</v>
      </c>
      <c r="K174" s="12" t="str">
        <f t="shared" si="5"/>
        <v xml:space="preserve"> - LACTATE DESHYDROGENASE (LDH) B 30</v>
      </c>
    </row>
    <row r="175" spans="1:11" ht="12.75" customHeight="1" x14ac:dyDescent="0.25">
      <c r="A175" s="8" t="s">
        <v>392</v>
      </c>
      <c r="B175" s="8" t="s">
        <v>393</v>
      </c>
      <c r="C175" s="8" t="s">
        <v>30</v>
      </c>
      <c r="D175" s="8" t="s">
        <v>213</v>
      </c>
      <c r="E175" s="8" t="s">
        <v>214</v>
      </c>
      <c r="G175" s="8" t="s">
        <v>53</v>
      </c>
      <c r="H175" s="8">
        <v>40</v>
      </c>
      <c r="J175" s="12" t="str">
        <f t="shared" si="4"/>
        <v>B 40</v>
      </c>
      <c r="K175" s="12" t="str">
        <f t="shared" si="5"/>
        <v xml:space="preserve"> - LIPASE B 40</v>
      </c>
    </row>
    <row r="176" spans="1:11" ht="12.75" customHeight="1" x14ac:dyDescent="0.25">
      <c r="A176" s="8" t="s">
        <v>394</v>
      </c>
      <c r="B176" s="8" t="s">
        <v>395</v>
      </c>
      <c r="C176" s="8" t="s">
        <v>30</v>
      </c>
      <c r="D176" s="8" t="s">
        <v>213</v>
      </c>
      <c r="E176" s="8" t="s">
        <v>214</v>
      </c>
      <c r="G176" s="8" t="s">
        <v>53</v>
      </c>
      <c r="H176" s="8">
        <v>40</v>
      </c>
      <c r="J176" s="12" t="str">
        <f t="shared" si="4"/>
        <v>B 40</v>
      </c>
      <c r="K176" s="12" t="str">
        <f t="shared" si="5"/>
        <v xml:space="preserve"> - LIPIDE TOTAUX B 40</v>
      </c>
    </row>
    <row r="177" spans="1:11" ht="12.75" customHeight="1" x14ac:dyDescent="0.25">
      <c r="A177" s="8" t="s">
        <v>396</v>
      </c>
      <c r="B177" s="8" t="s">
        <v>397</v>
      </c>
      <c r="C177" s="8" t="s">
        <v>30</v>
      </c>
      <c r="D177" s="8" t="s">
        <v>213</v>
      </c>
      <c r="E177" s="8" t="s">
        <v>214</v>
      </c>
      <c r="G177" s="8" t="s">
        <v>53</v>
      </c>
      <c r="H177" s="8">
        <v>50</v>
      </c>
      <c r="J177" s="12" t="str">
        <f t="shared" si="4"/>
        <v>B 50</v>
      </c>
      <c r="K177" s="12" t="str">
        <f t="shared" si="5"/>
        <v xml:space="preserve"> - LITHIUM B 50</v>
      </c>
    </row>
    <row r="178" spans="1:11" ht="12.75" customHeight="1" x14ac:dyDescent="0.25">
      <c r="A178" s="8" t="s">
        <v>398</v>
      </c>
      <c r="B178" s="8" t="s">
        <v>399</v>
      </c>
      <c r="C178" s="8" t="s">
        <v>30</v>
      </c>
      <c r="D178" s="8" t="s">
        <v>213</v>
      </c>
      <c r="E178" s="8" t="s">
        <v>214</v>
      </c>
      <c r="G178" s="8" t="s">
        <v>53</v>
      </c>
      <c r="H178" s="8">
        <v>50</v>
      </c>
      <c r="J178" s="12" t="str">
        <f t="shared" si="4"/>
        <v>B 50</v>
      </c>
      <c r="K178" s="12" t="str">
        <f t="shared" si="5"/>
        <v xml:space="preserve"> - LITHIUM GLOBULAIRE B 50</v>
      </c>
    </row>
    <row r="179" spans="1:11" ht="12.75" customHeight="1" x14ac:dyDescent="0.25">
      <c r="A179" s="8" t="s">
        <v>400</v>
      </c>
      <c r="B179" s="8" t="s">
        <v>401</v>
      </c>
      <c r="C179" s="8" t="s">
        <v>30</v>
      </c>
      <c r="D179" s="8" t="s">
        <v>213</v>
      </c>
      <c r="E179" s="8" t="s">
        <v>214</v>
      </c>
      <c r="G179" s="8" t="s">
        <v>53</v>
      </c>
      <c r="H179" s="8">
        <v>20</v>
      </c>
      <c r="J179" s="12" t="str">
        <f t="shared" si="4"/>
        <v>B 20</v>
      </c>
      <c r="K179" s="12" t="str">
        <f t="shared" si="5"/>
        <v xml:space="preserve"> - MAGNESIUM GLOBULAIRE B 20</v>
      </c>
    </row>
    <row r="180" spans="1:11" ht="12.75" customHeight="1" x14ac:dyDescent="0.25">
      <c r="A180" s="8" t="s">
        <v>402</v>
      </c>
      <c r="B180" s="8" t="s">
        <v>403</v>
      </c>
      <c r="C180" s="8" t="s">
        <v>30</v>
      </c>
      <c r="D180" s="8" t="s">
        <v>213</v>
      </c>
      <c r="E180" s="8" t="s">
        <v>214</v>
      </c>
      <c r="G180" s="8" t="s">
        <v>53</v>
      </c>
      <c r="H180" s="8">
        <v>20</v>
      </c>
      <c r="J180" s="12" t="str">
        <f t="shared" si="4"/>
        <v>B 20</v>
      </c>
      <c r="K180" s="12" t="str">
        <f t="shared" si="5"/>
        <v xml:space="preserve"> - MAGNESIUM PLASMATIQUE B 20</v>
      </c>
    </row>
    <row r="181" spans="1:11" ht="12.75" customHeight="1" x14ac:dyDescent="0.25">
      <c r="A181" s="8" t="s">
        <v>404</v>
      </c>
      <c r="B181" s="8" t="s">
        <v>405</v>
      </c>
      <c r="C181" s="8" t="s">
        <v>30</v>
      </c>
      <c r="D181" s="8" t="s">
        <v>213</v>
      </c>
      <c r="E181" s="8" t="s">
        <v>214</v>
      </c>
      <c r="G181" s="8" t="s">
        <v>53</v>
      </c>
      <c r="H181" s="8">
        <v>115</v>
      </c>
      <c r="J181" s="12" t="str">
        <f t="shared" si="4"/>
        <v>B 115</v>
      </c>
      <c r="K181" s="12" t="str">
        <f t="shared" si="5"/>
        <v xml:space="preserve"> - MYOGLOBINE B 115</v>
      </c>
    </row>
    <row r="182" spans="1:11" ht="12.75" customHeight="1" x14ac:dyDescent="0.25">
      <c r="A182" s="8" t="s">
        <v>406</v>
      </c>
      <c r="B182" s="8" t="s">
        <v>407</v>
      </c>
      <c r="C182" s="8" t="s">
        <v>30</v>
      </c>
      <c r="D182" s="8" t="s">
        <v>213</v>
      </c>
      <c r="E182" s="8" t="s">
        <v>214</v>
      </c>
      <c r="G182" s="8" t="s">
        <v>53</v>
      </c>
      <c r="H182" s="8">
        <v>80</v>
      </c>
      <c r="J182" s="12" t="str">
        <f t="shared" si="4"/>
        <v>B 80</v>
      </c>
      <c r="K182" s="12" t="str">
        <f t="shared" si="5"/>
        <v xml:space="preserve"> - OROSOMUCOIDE B 80</v>
      </c>
    </row>
    <row r="183" spans="1:11" ht="13.5" customHeight="1" x14ac:dyDescent="0.25">
      <c r="A183" s="8" t="s">
        <v>408</v>
      </c>
      <c r="B183" s="8" t="s">
        <v>409</v>
      </c>
      <c r="C183" s="8" t="s">
        <v>30</v>
      </c>
      <c r="D183" s="8" t="s">
        <v>213</v>
      </c>
      <c r="E183" s="8" t="s">
        <v>214</v>
      </c>
      <c r="G183" s="8" t="s">
        <v>53</v>
      </c>
      <c r="H183" s="8">
        <v>179</v>
      </c>
      <c r="J183" s="12" t="str">
        <f t="shared" si="4"/>
        <v>B 179</v>
      </c>
      <c r="K183" s="12" t="str">
        <f t="shared" si="5"/>
        <v xml:space="preserve"> - 17 BETA OESTRADIOL B 179</v>
      </c>
    </row>
    <row r="184" spans="1:11" ht="13.5" customHeight="1" x14ac:dyDescent="0.25">
      <c r="A184" s="8" t="s">
        <v>410</v>
      </c>
      <c r="B184" s="8" t="s">
        <v>411</v>
      </c>
      <c r="C184" s="8" t="s">
        <v>30</v>
      </c>
      <c r="D184" s="8" t="s">
        <v>213</v>
      </c>
      <c r="E184" s="8" t="s">
        <v>214</v>
      </c>
      <c r="G184" s="8" t="s">
        <v>53</v>
      </c>
      <c r="H184" s="8">
        <v>200</v>
      </c>
      <c r="J184" s="12" t="str">
        <f t="shared" si="4"/>
        <v>B 200</v>
      </c>
      <c r="K184" s="12" t="str">
        <f t="shared" si="5"/>
        <v xml:space="preserve"> - 17 CETOSTEROIDES B 200</v>
      </c>
    </row>
    <row r="185" spans="1:11" ht="13.5" customHeight="1" x14ac:dyDescent="0.25">
      <c r="A185" s="8" t="s">
        <v>412</v>
      </c>
      <c r="B185" s="8" t="s">
        <v>413</v>
      </c>
      <c r="C185" s="8" t="s">
        <v>30</v>
      </c>
      <c r="D185" s="8" t="s">
        <v>213</v>
      </c>
      <c r="E185" s="8" t="s">
        <v>214</v>
      </c>
      <c r="G185" s="8" t="s">
        <v>53</v>
      </c>
      <c r="H185" s="8">
        <v>155</v>
      </c>
      <c r="J185" s="12" t="str">
        <f t="shared" si="4"/>
        <v>B 155</v>
      </c>
      <c r="K185" s="12" t="str">
        <f t="shared" si="5"/>
        <v xml:space="preserve"> - HORMONE ANTI-MULLERIENNE (AMH) B 155</v>
      </c>
    </row>
    <row r="186" spans="1:11" ht="13.5" customHeight="1" x14ac:dyDescent="0.25">
      <c r="A186" s="8" t="s">
        <v>414</v>
      </c>
      <c r="B186" s="8" t="s">
        <v>415</v>
      </c>
      <c r="C186" s="8" t="s">
        <v>30</v>
      </c>
      <c r="D186" s="8" t="s">
        <v>213</v>
      </c>
      <c r="E186" s="8" t="s">
        <v>214</v>
      </c>
      <c r="G186" s="8" t="s">
        <v>53</v>
      </c>
      <c r="H186" s="8">
        <v>224</v>
      </c>
      <c r="J186" s="12" t="str">
        <f t="shared" si="4"/>
        <v>B 224</v>
      </c>
      <c r="K186" s="12" t="str">
        <f t="shared" si="5"/>
        <v xml:space="preserve"> - GONADOLIBERINE HYPOTHALAMIQUE GNRH (HGH) B 224</v>
      </c>
    </row>
    <row r="187" spans="1:11" ht="12.75" customHeight="1" x14ac:dyDescent="0.25">
      <c r="A187" s="8" t="s">
        <v>416</v>
      </c>
      <c r="B187" s="8" t="s">
        <v>417</v>
      </c>
      <c r="C187" s="8" t="s">
        <v>30</v>
      </c>
      <c r="D187" s="8" t="s">
        <v>213</v>
      </c>
      <c r="E187" s="8" t="s">
        <v>214</v>
      </c>
      <c r="G187" s="8" t="s">
        <v>53</v>
      </c>
      <c r="H187" s="8">
        <v>100</v>
      </c>
      <c r="J187" s="12" t="str">
        <f t="shared" si="4"/>
        <v>B 100</v>
      </c>
      <c r="K187" s="12" t="str">
        <f t="shared" si="5"/>
        <v xml:space="preserve"> - OESTRADIOL B 100</v>
      </c>
    </row>
    <row r="188" spans="1:11" ht="12.75" customHeight="1" x14ac:dyDescent="0.25">
      <c r="A188" s="8" t="s">
        <v>418</v>
      </c>
      <c r="B188" s="8" t="s">
        <v>419</v>
      </c>
      <c r="C188" s="8" t="s">
        <v>30</v>
      </c>
      <c r="D188" s="8" t="s">
        <v>213</v>
      </c>
      <c r="E188" s="8" t="s">
        <v>214</v>
      </c>
      <c r="G188" s="8" t="s">
        <v>53</v>
      </c>
      <c r="H188" s="8">
        <v>224</v>
      </c>
      <c r="J188" s="12" t="str">
        <f t="shared" si="4"/>
        <v>B 224</v>
      </c>
      <c r="K188" s="12" t="str">
        <f t="shared" si="5"/>
        <v xml:space="preserve"> - PARATHORMONE (PTH) B 224</v>
      </c>
    </row>
    <row r="189" spans="1:11" ht="12.75" customHeight="1" x14ac:dyDescent="0.25">
      <c r="A189" s="8" t="s">
        <v>420</v>
      </c>
      <c r="B189" s="8" t="s">
        <v>421</v>
      </c>
      <c r="C189" s="8" t="s">
        <v>30</v>
      </c>
      <c r="D189" s="8" t="s">
        <v>213</v>
      </c>
      <c r="E189" s="8" t="s">
        <v>214</v>
      </c>
      <c r="G189" s="8" t="s">
        <v>53</v>
      </c>
      <c r="H189" s="8">
        <v>150</v>
      </c>
      <c r="J189" s="12" t="str">
        <f t="shared" si="4"/>
        <v>B 150</v>
      </c>
      <c r="K189" s="12" t="str">
        <f t="shared" si="5"/>
        <v xml:space="preserve"> - PEPTIDE C B 150</v>
      </c>
    </row>
    <row r="190" spans="1:11" ht="12.75" customHeight="1" x14ac:dyDescent="0.25">
      <c r="A190" s="8" t="s">
        <v>422</v>
      </c>
      <c r="B190" s="8" t="s">
        <v>423</v>
      </c>
      <c r="C190" s="8" t="s">
        <v>30</v>
      </c>
      <c r="D190" s="8" t="s">
        <v>213</v>
      </c>
      <c r="E190" s="8" t="s">
        <v>214</v>
      </c>
      <c r="G190" s="8" t="s">
        <v>53</v>
      </c>
      <c r="H190" s="8">
        <v>100</v>
      </c>
      <c r="J190" s="12" t="str">
        <f t="shared" si="4"/>
        <v>B 100</v>
      </c>
      <c r="K190" s="12" t="str">
        <f t="shared" si="5"/>
        <v xml:space="preserve"> - PHADIATOP (ALLERGIE RESPIRATOIRE) B 100</v>
      </c>
    </row>
    <row r="191" spans="1:11" ht="12.75" customHeight="1" x14ac:dyDescent="0.25">
      <c r="A191" s="8" t="s">
        <v>424</v>
      </c>
      <c r="B191" s="8" t="s">
        <v>425</v>
      </c>
      <c r="C191" s="8" t="s">
        <v>30</v>
      </c>
      <c r="D191" s="8" t="s">
        <v>213</v>
      </c>
      <c r="E191" s="8" t="s">
        <v>214</v>
      </c>
      <c r="G191" s="8" t="s">
        <v>53</v>
      </c>
      <c r="H191" s="8">
        <v>25</v>
      </c>
      <c r="J191" s="12" t="str">
        <f t="shared" si="4"/>
        <v>B 25</v>
      </c>
      <c r="K191" s="12" t="str">
        <f t="shared" si="5"/>
        <v xml:space="preserve"> - PHOSPHATASES ALCALINES B 25</v>
      </c>
    </row>
    <row r="192" spans="1:11" ht="12.75" customHeight="1" x14ac:dyDescent="0.25">
      <c r="A192" s="8" t="s">
        <v>426</v>
      </c>
      <c r="B192" s="8" t="s">
        <v>427</v>
      </c>
      <c r="C192" s="8" t="s">
        <v>30</v>
      </c>
      <c r="D192" s="8" t="s">
        <v>213</v>
      </c>
      <c r="E192" s="8" t="s">
        <v>214</v>
      </c>
      <c r="G192" s="8" t="s">
        <v>53</v>
      </c>
      <c r="H192" s="8">
        <v>15</v>
      </c>
      <c r="J192" s="12" t="str">
        <f t="shared" si="4"/>
        <v>B 15</v>
      </c>
      <c r="K192" s="12" t="str">
        <f t="shared" si="5"/>
        <v xml:space="preserve"> - PHOSPHORE B 15</v>
      </c>
    </row>
    <row r="193" spans="1:11" ht="12.75" customHeight="1" x14ac:dyDescent="0.25">
      <c r="A193" s="8" t="s">
        <v>428</v>
      </c>
      <c r="B193" s="8" t="s">
        <v>429</v>
      </c>
      <c r="C193" s="8" t="s">
        <v>30</v>
      </c>
      <c r="D193" s="8" t="s">
        <v>213</v>
      </c>
      <c r="E193" s="8" t="s">
        <v>214</v>
      </c>
      <c r="G193" s="8" t="s">
        <v>53</v>
      </c>
      <c r="H193" s="8">
        <v>248</v>
      </c>
      <c r="J193" s="12" t="str">
        <f t="shared" si="4"/>
        <v>B 248</v>
      </c>
      <c r="K193" s="12" t="str">
        <f t="shared" si="5"/>
        <v xml:space="preserve"> - PROCALCITONINE B 248</v>
      </c>
    </row>
    <row r="194" spans="1:11" ht="12.75" customHeight="1" x14ac:dyDescent="0.25">
      <c r="A194" s="8" t="s">
        <v>430</v>
      </c>
      <c r="B194" s="8" t="s">
        <v>431</v>
      </c>
      <c r="C194" s="8" t="s">
        <v>30</v>
      </c>
      <c r="D194" s="8" t="s">
        <v>213</v>
      </c>
      <c r="E194" s="8" t="s">
        <v>214</v>
      </c>
      <c r="G194" s="8" t="s">
        <v>53</v>
      </c>
      <c r="H194" s="8">
        <v>60</v>
      </c>
      <c r="J194" s="12" t="str">
        <f t="shared" si="4"/>
        <v>B 60</v>
      </c>
      <c r="K194" s="12" t="str">
        <f t="shared" si="5"/>
        <v xml:space="preserve"> - PRODUIT DE DEGRADATION DU FIBRINOGENE (PDF) B 60</v>
      </c>
    </row>
    <row r="195" spans="1:11" ht="12.75" customHeight="1" x14ac:dyDescent="0.25">
      <c r="A195" s="8" t="s">
        <v>432</v>
      </c>
      <c r="B195" s="8" t="s">
        <v>433</v>
      </c>
      <c r="C195" s="8" t="s">
        <v>30</v>
      </c>
      <c r="D195" s="8" t="s">
        <v>213</v>
      </c>
      <c r="E195" s="8" t="s">
        <v>214</v>
      </c>
      <c r="G195" s="8" t="s">
        <v>53</v>
      </c>
      <c r="H195" s="8">
        <v>100</v>
      </c>
      <c r="J195" s="12" t="str">
        <f t="shared" si="4"/>
        <v>B 100</v>
      </c>
      <c r="K195" s="12" t="str">
        <f t="shared" si="5"/>
        <v xml:space="preserve"> - PROGESTERONE B 100</v>
      </c>
    </row>
    <row r="196" spans="1:11" ht="12.75" customHeight="1" x14ac:dyDescent="0.25">
      <c r="A196" s="8" t="s">
        <v>434</v>
      </c>
      <c r="B196" s="8" t="s">
        <v>435</v>
      </c>
      <c r="C196" s="8" t="s">
        <v>30</v>
      </c>
      <c r="D196" s="8" t="s">
        <v>213</v>
      </c>
      <c r="E196" s="8" t="s">
        <v>214</v>
      </c>
      <c r="G196" s="8" t="s">
        <v>53</v>
      </c>
      <c r="H196" s="8">
        <v>150</v>
      </c>
      <c r="J196" s="12" t="str">
        <f t="shared" ref="J196:J259" si="6">CONCATENATE(G196, " ",H196)</f>
        <v>B 150</v>
      </c>
      <c r="K196" s="12" t="str">
        <f t="shared" ref="K196:K259" si="7">CONCATENATE(B196, " ",J196)</f>
        <v xml:space="preserve"> - TESTOTERONE FEMME B 150</v>
      </c>
    </row>
    <row r="197" spans="1:11" ht="12.75" customHeight="1" x14ac:dyDescent="0.25">
      <c r="A197" s="8" t="s">
        <v>436</v>
      </c>
      <c r="B197" s="8" t="s">
        <v>437</v>
      </c>
      <c r="C197" s="8" t="s">
        <v>30</v>
      </c>
      <c r="D197" s="8" t="s">
        <v>213</v>
      </c>
      <c r="E197" s="8" t="s">
        <v>214</v>
      </c>
      <c r="G197" s="8" t="s">
        <v>53</v>
      </c>
      <c r="H197" s="8">
        <v>100</v>
      </c>
      <c r="J197" s="12" t="str">
        <f t="shared" si="6"/>
        <v>B 100</v>
      </c>
      <c r="K197" s="12" t="str">
        <f t="shared" si="7"/>
        <v xml:space="preserve"> - TESTOTERONE HOMME B 100</v>
      </c>
    </row>
    <row r="198" spans="1:11" ht="12.75" customHeight="1" x14ac:dyDescent="0.25">
      <c r="A198" s="8" t="s">
        <v>438</v>
      </c>
      <c r="B198" s="8" t="s">
        <v>439</v>
      </c>
      <c r="C198" s="8" t="s">
        <v>30</v>
      </c>
      <c r="D198" s="8" t="s">
        <v>213</v>
      </c>
      <c r="E198" s="8" t="s">
        <v>214</v>
      </c>
      <c r="G198" s="8" t="s">
        <v>53</v>
      </c>
      <c r="H198" s="8">
        <v>191</v>
      </c>
      <c r="J198" s="12" t="str">
        <f t="shared" si="6"/>
        <v>B 191</v>
      </c>
      <c r="K198" s="12" t="str">
        <f t="shared" si="7"/>
        <v xml:space="preserve"> - PROGESTERONE17-OH B 191</v>
      </c>
    </row>
    <row r="199" spans="1:11" ht="12.75" customHeight="1" x14ac:dyDescent="0.25">
      <c r="A199" s="8" t="s">
        <v>440</v>
      </c>
      <c r="B199" s="8" t="s">
        <v>441</v>
      </c>
      <c r="C199" s="8" t="s">
        <v>30</v>
      </c>
      <c r="D199" s="8" t="s">
        <v>213</v>
      </c>
      <c r="E199" s="8" t="s">
        <v>214</v>
      </c>
      <c r="G199" s="8" t="s">
        <v>53</v>
      </c>
      <c r="H199" s="8">
        <v>100</v>
      </c>
      <c r="J199" s="12" t="str">
        <f t="shared" si="6"/>
        <v>B 100</v>
      </c>
      <c r="K199" s="12" t="str">
        <f t="shared" si="7"/>
        <v xml:space="preserve"> - PROLACTINE B 100</v>
      </c>
    </row>
    <row r="200" spans="1:11" ht="12.75" customHeight="1" x14ac:dyDescent="0.25">
      <c r="A200" s="8" t="s">
        <v>442</v>
      </c>
      <c r="B200" s="8" t="s">
        <v>443</v>
      </c>
      <c r="C200" s="8" t="s">
        <v>30</v>
      </c>
      <c r="D200" s="8" t="s">
        <v>213</v>
      </c>
      <c r="E200" s="8" t="s">
        <v>214</v>
      </c>
      <c r="G200" s="8" t="s">
        <v>53</v>
      </c>
      <c r="H200" s="8">
        <v>30</v>
      </c>
      <c r="J200" s="12" t="str">
        <f t="shared" si="6"/>
        <v>B 30</v>
      </c>
      <c r="K200" s="12" t="str">
        <f t="shared" si="7"/>
        <v xml:space="preserve"> - CRP : DOSAGE B 30</v>
      </c>
    </row>
    <row r="201" spans="1:11" ht="12.75" customHeight="1" x14ac:dyDescent="0.25">
      <c r="A201" s="8" t="s">
        <v>444</v>
      </c>
      <c r="B201" s="8" t="s">
        <v>445</v>
      </c>
      <c r="C201" s="8" t="s">
        <v>30</v>
      </c>
      <c r="D201" s="8" t="s">
        <v>213</v>
      </c>
      <c r="E201" s="8" t="s">
        <v>214</v>
      </c>
      <c r="G201" s="8" t="s">
        <v>53</v>
      </c>
      <c r="H201" s="8">
        <v>10</v>
      </c>
      <c r="J201" s="12" t="str">
        <f t="shared" si="6"/>
        <v>B 10</v>
      </c>
      <c r="K201" s="12" t="str">
        <f t="shared" si="7"/>
        <v xml:space="preserve"> - PROTEINES TOTALES B 10</v>
      </c>
    </row>
    <row r="202" spans="1:11" ht="12.75" customHeight="1" x14ac:dyDescent="0.25">
      <c r="A202" s="8" t="s">
        <v>446</v>
      </c>
      <c r="B202" s="8" t="s">
        <v>447</v>
      </c>
      <c r="C202" s="8" t="s">
        <v>30</v>
      </c>
      <c r="D202" s="8" t="s">
        <v>213</v>
      </c>
      <c r="E202" s="8" t="s">
        <v>214</v>
      </c>
      <c r="G202" s="8" t="s">
        <v>53</v>
      </c>
      <c r="H202" s="8">
        <v>92</v>
      </c>
      <c r="J202" s="12" t="str">
        <f t="shared" si="6"/>
        <v>B 92</v>
      </c>
      <c r="K202" s="12" t="str">
        <f t="shared" si="7"/>
        <v xml:space="preserve"> - PYRUVATE KINASE B 92</v>
      </c>
    </row>
    <row r="203" spans="1:11" ht="12.75" customHeight="1" x14ac:dyDescent="0.25">
      <c r="A203" s="8" t="s">
        <v>448</v>
      </c>
      <c r="B203" s="8" t="s">
        <v>449</v>
      </c>
      <c r="C203" s="8" t="s">
        <v>30</v>
      </c>
      <c r="D203" s="8" t="s">
        <v>213</v>
      </c>
      <c r="E203" s="8" t="s">
        <v>214</v>
      </c>
      <c r="G203" s="8" t="s">
        <v>53</v>
      </c>
      <c r="H203" s="8">
        <v>30</v>
      </c>
      <c r="J203" s="12" t="str">
        <f t="shared" si="6"/>
        <v>B 30</v>
      </c>
      <c r="K203" s="12" t="str">
        <f t="shared" si="7"/>
        <v xml:space="preserve"> - TEST D'O' SULLIVAN B 30</v>
      </c>
    </row>
    <row r="204" spans="1:11" ht="12.75" customHeight="1" x14ac:dyDescent="0.25">
      <c r="A204" s="8" t="s">
        <v>450</v>
      </c>
      <c r="B204" s="8" t="s">
        <v>451</v>
      </c>
      <c r="C204" s="8" t="s">
        <v>30</v>
      </c>
      <c r="D204" s="8" t="s">
        <v>213</v>
      </c>
      <c r="E204" s="8" t="s">
        <v>214</v>
      </c>
      <c r="G204" s="8" t="s">
        <v>53</v>
      </c>
      <c r="H204" s="8">
        <v>100</v>
      </c>
      <c r="J204" s="12" t="str">
        <f t="shared" si="6"/>
        <v>B 100</v>
      </c>
      <c r="K204" s="12" t="str">
        <f t="shared" si="7"/>
        <v xml:space="preserve"> - T4 LIBRE (FT4) B 100</v>
      </c>
    </row>
    <row r="205" spans="1:11" ht="12.75" customHeight="1" x14ac:dyDescent="0.25">
      <c r="A205" s="8" t="s">
        <v>452</v>
      </c>
      <c r="B205" s="8" t="s">
        <v>453</v>
      </c>
      <c r="C205" s="8" t="s">
        <v>30</v>
      </c>
      <c r="D205" s="8" t="s">
        <v>213</v>
      </c>
      <c r="E205" s="8" t="s">
        <v>214</v>
      </c>
      <c r="G205" s="8" t="s">
        <v>53</v>
      </c>
      <c r="H205" s="8">
        <v>100</v>
      </c>
      <c r="J205" s="12" t="str">
        <f t="shared" si="6"/>
        <v>B 100</v>
      </c>
      <c r="K205" s="12" t="str">
        <f t="shared" si="7"/>
        <v xml:space="preserve"> - T4 TOTALE (T4) B 100</v>
      </c>
    </row>
    <row r="206" spans="1:11" ht="12.75" customHeight="1" x14ac:dyDescent="0.25">
      <c r="A206" s="8" t="s">
        <v>454</v>
      </c>
      <c r="B206" s="8" t="s">
        <v>455</v>
      </c>
      <c r="C206" s="8" t="s">
        <v>30</v>
      </c>
      <c r="D206" s="8" t="s">
        <v>213</v>
      </c>
      <c r="E206" s="8" t="s">
        <v>214</v>
      </c>
      <c r="G206" s="8" t="s">
        <v>53</v>
      </c>
      <c r="H206" s="8">
        <v>40</v>
      </c>
      <c r="J206" s="12" t="str">
        <f t="shared" si="6"/>
        <v>B 40</v>
      </c>
      <c r="K206" s="12" t="str">
        <f t="shared" si="7"/>
        <v xml:space="preserve"> - TRANSFERRINE B 40</v>
      </c>
    </row>
    <row r="207" spans="1:11" ht="12.75" customHeight="1" x14ac:dyDescent="0.25">
      <c r="A207" s="8" t="s">
        <v>456</v>
      </c>
      <c r="B207" s="8" t="s">
        <v>457</v>
      </c>
      <c r="C207" s="8" t="s">
        <v>30</v>
      </c>
      <c r="D207" s="8" t="s">
        <v>213</v>
      </c>
      <c r="E207" s="8" t="s">
        <v>214</v>
      </c>
      <c r="G207" s="8" t="s">
        <v>53</v>
      </c>
      <c r="H207" s="8">
        <v>40</v>
      </c>
      <c r="J207" s="12" t="str">
        <f t="shared" si="6"/>
        <v>B 40</v>
      </c>
      <c r="K207" s="12" t="str">
        <f t="shared" si="7"/>
        <v xml:space="preserve"> - TRIGLYCERIDES B 40</v>
      </c>
    </row>
    <row r="208" spans="1:11" ht="12.75" customHeight="1" x14ac:dyDescent="0.25">
      <c r="A208" s="8" t="s">
        <v>458</v>
      </c>
      <c r="B208" s="8" t="s">
        <v>459</v>
      </c>
      <c r="C208" s="8" t="s">
        <v>30</v>
      </c>
      <c r="D208" s="8" t="s">
        <v>213</v>
      </c>
      <c r="E208" s="8" t="s">
        <v>214</v>
      </c>
      <c r="G208" s="8" t="s">
        <v>53</v>
      </c>
      <c r="H208" s="8">
        <v>100</v>
      </c>
      <c r="J208" s="12" t="str">
        <f t="shared" si="6"/>
        <v>B 100</v>
      </c>
      <c r="K208" s="12" t="str">
        <f t="shared" si="7"/>
        <v xml:space="preserve"> - T3 LIBRE (FT3) B 100</v>
      </c>
    </row>
    <row r="209" spans="1:11" ht="12.75" customHeight="1" x14ac:dyDescent="0.25">
      <c r="A209" s="8" t="s">
        <v>460</v>
      </c>
      <c r="B209" s="8" t="s">
        <v>461</v>
      </c>
      <c r="C209" s="8" t="s">
        <v>30</v>
      </c>
      <c r="D209" s="8" t="s">
        <v>213</v>
      </c>
      <c r="E209" s="8" t="s">
        <v>214</v>
      </c>
      <c r="G209" s="8" t="s">
        <v>53</v>
      </c>
      <c r="H209" s="8">
        <v>100</v>
      </c>
      <c r="J209" s="12" t="str">
        <f t="shared" si="6"/>
        <v>B 100</v>
      </c>
      <c r="K209" s="12" t="str">
        <f t="shared" si="7"/>
        <v xml:space="preserve"> - T3 TOTALE (T3) B 100</v>
      </c>
    </row>
    <row r="210" spans="1:11" ht="12.75" customHeight="1" x14ac:dyDescent="0.25">
      <c r="A210" s="8" t="s">
        <v>462</v>
      </c>
      <c r="B210" s="8" t="s">
        <v>463</v>
      </c>
      <c r="C210" s="8" t="s">
        <v>30</v>
      </c>
      <c r="D210" s="8" t="s">
        <v>213</v>
      </c>
      <c r="E210" s="8" t="s">
        <v>214</v>
      </c>
      <c r="G210" s="8" t="s">
        <v>53</v>
      </c>
      <c r="H210" s="8">
        <v>130</v>
      </c>
      <c r="J210" s="12" t="str">
        <f t="shared" si="6"/>
        <v>B 130</v>
      </c>
      <c r="K210" s="12" t="str">
        <f t="shared" si="7"/>
        <v xml:space="preserve"> - TROPONINE I B 130</v>
      </c>
    </row>
    <row r="211" spans="1:11" ht="12.75" customHeight="1" x14ac:dyDescent="0.25">
      <c r="A211" s="8" t="s">
        <v>464</v>
      </c>
      <c r="B211" s="8" t="s">
        <v>465</v>
      </c>
      <c r="C211" s="8" t="s">
        <v>30</v>
      </c>
      <c r="D211" s="8" t="s">
        <v>213</v>
      </c>
      <c r="E211" s="8" t="s">
        <v>214</v>
      </c>
      <c r="G211" s="8" t="s">
        <v>53</v>
      </c>
      <c r="H211" s="8">
        <v>100</v>
      </c>
      <c r="J211" s="12" t="str">
        <f t="shared" si="6"/>
        <v>B 100</v>
      </c>
      <c r="K211" s="12" t="str">
        <f t="shared" si="7"/>
        <v xml:space="preserve"> - DOSAGE TSH B 100</v>
      </c>
    </row>
    <row r="212" spans="1:11" ht="12.75" customHeight="1" x14ac:dyDescent="0.25">
      <c r="A212" s="8" t="s">
        <v>466</v>
      </c>
      <c r="B212" s="24" t="s">
        <v>467</v>
      </c>
      <c r="C212" s="8" t="s">
        <v>30</v>
      </c>
      <c r="D212" s="8" t="s">
        <v>213</v>
      </c>
      <c r="E212" s="8" t="s">
        <v>214</v>
      </c>
      <c r="G212" s="8" t="s">
        <v>53</v>
      </c>
      <c r="H212" s="8">
        <v>140</v>
      </c>
      <c r="J212" s="12" t="str">
        <f t="shared" si="6"/>
        <v>B 140</v>
      </c>
      <c r="K212" s="12" t="str">
        <f t="shared" si="7"/>
        <v xml:space="preserve"> - TSH + T3 LIBRE B 140</v>
      </c>
    </row>
    <row r="213" spans="1:11" ht="12.75" customHeight="1" x14ac:dyDescent="0.25">
      <c r="A213" s="8" t="s">
        <v>468</v>
      </c>
      <c r="B213" s="24" t="s">
        <v>469</v>
      </c>
      <c r="C213" s="8" t="s">
        <v>30</v>
      </c>
      <c r="D213" s="8" t="s">
        <v>213</v>
      </c>
      <c r="E213" s="8" t="s">
        <v>214</v>
      </c>
      <c r="G213" s="8" t="s">
        <v>53</v>
      </c>
      <c r="H213" s="8">
        <v>210</v>
      </c>
      <c r="J213" s="12" t="str">
        <f t="shared" si="6"/>
        <v>B 210</v>
      </c>
      <c r="K213" s="12" t="str">
        <f t="shared" si="7"/>
        <v xml:space="preserve"> - TSH + T3L + T4L B 210</v>
      </c>
    </row>
    <row r="214" spans="1:11" ht="12.75" customHeight="1" x14ac:dyDescent="0.25">
      <c r="A214" s="8" t="s">
        <v>470</v>
      </c>
      <c r="B214" s="24" t="s">
        <v>471</v>
      </c>
      <c r="C214" s="8" t="s">
        <v>30</v>
      </c>
      <c r="D214" s="8" t="s">
        <v>213</v>
      </c>
      <c r="E214" s="8" t="s">
        <v>214</v>
      </c>
      <c r="G214" s="8" t="s">
        <v>53</v>
      </c>
      <c r="H214" s="8">
        <v>140</v>
      </c>
      <c r="J214" s="12" t="str">
        <f t="shared" si="6"/>
        <v>B 140</v>
      </c>
      <c r="K214" s="12" t="str">
        <f t="shared" si="7"/>
        <v xml:space="preserve"> - TSH + T4 LIBRE B 140</v>
      </c>
    </row>
    <row r="215" spans="1:11" ht="12.75" customHeight="1" x14ac:dyDescent="0.25">
      <c r="A215" s="8" t="s">
        <v>472</v>
      </c>
      <c r="B215" s="24" t="s">
        <v>473</v>
      </c>
      <c r="C215" s="8" t="s">
        <v>30</v>
      </c>
      <c r="D215" s="8" t="s">
        <v>213</v>
      </c>
      <c r="E215" s="8" t="s">
        <v>214</v>
      </c>
      <c r="G215" s="8" t="s">
        <v>53</v>
      </c>
      <c r="H215" s="8">
        <v>100</v>
      </c>
      <c r="J215" s="12" t="str">
        <f t="shared" si="6"/>
        <v>B 100</v>
      </c>
      <c r="K215" s="12" t="str">
        <f t="shared" si="7"/>
        <v xml:space="preserve"> - TSH ULTRASENSIBLE B 100</v>
      </c>
    </row>
    <row r="216" spans="1:11" ht="12.75" customHeight="1" x14ac:dyDescent="0.25">
      <c r="A216" s="8" t="s">
        <v>474</v>
      </c>
      <c r="B216" s="8" t="s">
        <v>475</v>
      </c>
      <c r="C216" s="8" t="s">
        <v>30</v>
      </c>
      <c r="D216" s="8" t="s">
        <v>213</v>
      </c>
      <c r="E216" s="8" t="s">
        <v>214</v>
      </c>
      <c r="G216" s="8" t="s">
        <v>53</v>
      </c>
      <c r="H216" s="8">
        <v>10</v>
      </c>
      <c r="J216" s="12" t="str">
        <f t="shared" si="6"/>
        <v>B 10</v>
      </c>
      <c r="K216" s="12" t="str">
        <f t="shared" si="7"/>
        <v xml:space="preserve"> - UREE B 10</v>
      </c>
    </row>
    <row r="217" spans="1:11" ht="12.75" customHeight="1" x14ac:dyDescent="0.25">
      <c r="A217" s="8" t="s">
        <v>476</v>
      </c>
      <c r="B217" s="8" t="s">
        <v>477</v>
      </c>
      <c r="C217" s="8" t="s">
        <v>30</v>
      </c>
      <c r="D217" s="8" t="s">
        <v>213</v>
      </c>
      <c r="E217" s="8" t="s">
        <v>214</v>
      </c>
      <c r="G217" s="8" t="s">
        <v>53</v>
      </c>
      <c r="H217" s="8">
        <v>70</v>
      </c>
      <c r="J217" s="12" t="str">
        <f t="shared" si="6"/>
        <v>B 70</v>
      </c>
      <c r="K217" s="12" t="str">
        <f t="shared" si="7"/>
        <v xml:space="preserve"> - VITAMINE B 12 B 70</v>
      </c>
    </row>
    <row r="218" spans="1:11" ht="12.75" customHeight="1" x14ac:dyDescent="0.25">
      <c r="A218" s="8" t="s">
        <v>478</v>
      </c>
      <c r="B218" s="8" t="s">
        <v>479</v>
      </c>
      <c r="C218" s="8" t="s">
        <v>30</v>
      </c>
      <c r="D218" s="8" t="s">
        <v>213</v>
      </c>
      <c r="E218" s="8" t="s">
        <v>214</v>
      </c>
      <c r="G218" s="8" t="s">
        <v>53</v>
      </c>
      <c r="H218" s="8">
        <v>100</v>
      </c>
      <c r="J218" s="12" t="str">
        <f t="shared" si="6"/>
        <v>B 100</v>
      </c>
      <c r="K218" s="12" t="str">
        <f t="shared" si="7"/>
        <v xml:space="preserve"> - VITAMINE D : DERIVES DIHYDROXYLES 1,25 (DI-OH 1,25-D3) B 100</v>
      </c>
    </row>
    <row r="219" spans="1:11" ht="12.75" customHeight="1" x14ac:dyDescent="0.25">
      <c r="A219" s="8" t="s">
        <v>480</v>
      </c>
      <c r="B219" s="8" t="s">
        <v>481</v>
      </c>
      <c r="C219" s="8" t="s">
        <v>30</v>
      </c>
      <c r="D219" s="8" t="s">
        <v>213</v>
      </c>
      <c r="E219" s="8" t="s">
        <v>214</v>
      </c>
      <c r="G219" s="8" t="s">
        <v>53</v>
      </c>
      <c r="H219" s="8">
        <v>247</v>
      </c>
      <c r="J219" s="12" t="str">
        <f t="shared" si="6"/>
        <v>B 247</v>
      </c>
      <c r="K219" s="12" t="str">
        <f t="shared" si="7"/>
        <v xml:space="preserve"> - VITAMINE E B 247</v>
      </c>
    </row>
    <row r="220" spans="1:11" ht="12.75" customHeight="1" x14ac:dyDescent="0.25">
      <c r="A220" s="8" t="s">
        <v>482</v>
      </c>
      <c r="B220" s="8" t="s">
        <v>483</v>
      </c>
      <c r="C220" s="8" t="s">
        <v>30</v>
      </c>
      <c r="D220" s="8" t="s">
        <v>213</v>
      </c>
      <c r="E220" s="8" t="s">
        <v>214</v>
      </c>
      <c r="G220" s="8" t="s">
        <v>53</v>
      </c>
      <c r="H220" s="8">
        <v>10</v>
      </c>
      <c r="J220" s="12" t="str">
        <f t="shared" si="6"/>
        <v>B 10</v>
      </c>
      <c r="K220" s="12" t="str">
        <f t="shared" si="7"/>
        <v xml:space="preserve"> - VITESSE DE SEDIMENTATION (VS) B 10</v>
      </c>
    </row>
    <row r="221" spans="1:11" ht="12.75" customHeight="1" x14ac:dyDescent="0.25">
      <c r="A221" s="8" t="s">
        <v>484</v>
      </c>
      <c r="B221" s="8" t="s">
        <v>485</v>
      </c>
      <c r="C221" s="8" t="s">
        <v>30</v>
      </c>
      <c r="D221" s="8" t="s">
        <v>213</v>
      </c>
      <c r="E221" s="8" t="s">
        <v>214</v>
      </c>
      <c r="G221" s="8" t="s">
        <v>53</v>
      </c>
      <c r="H221" s="8">
        <v>168</v>
      </c>
      <c r="J221" s="12" t="str">
        <f t="shared" si="6"/>
        <v>B 168</v>
      </c>
      <c r="K221" s="12" t="str">
        <f t="shared" si="7"/>
        <v xml:space="preserve"> - ZINC SERIQUE ET PLASMATIQUE B 168</v>
      </c>
    </row>
    <row r="222" spans="1:11" ht="12.75" customHeight="1" x14ac:dyDescent="0.25">
      <c r="A222" s="8" t="s">
        <v>486</v>
      </c>
      <c r="B222" s="8" t="s">
        <v>487</v>
      </c>
      <c r="C222" s="8" t="s">
        <v>30</v>
      </c>
      <c r="D222" s="8" t="s">
        <v>213</v>
      </c>
      <c r="E222" s="8" t="s">
        <v>311</v>
      </c>
      <c r="G222" s="8" t="s">
        <v>53</v>
      </c>
      <c r="H222" s="8">
        <v>10</v>
      </c>
      <c r="J222" s="12" t="str">
        <f t="shared" si="6"/>
        <v>B 10</v>
      </c>
      <c r="K222" s="12" t="str">
        <f t="shared" si="7"/>
        <v xml:space="preserve"> - ACETONURIE B 10</v>
      </c>
    </row>
    <row r="223" spans="1:11" ht="12.75" customHeight="1" x14ac:dyDescent="0.25">
      <c r="A223" s="8" t="s">
        <v>488</v>
      </c>
      <c r="B223" s="8" t="s">
        <v>489</v>
      </c>
      <c r="C223" s="8" t="s">
        <v>30</v>
      </c>
      <c r="D223" s="8" t="s">
        <v>213</v>
      </c>
      <c r="E223" s="8" t="s">
        <v>311</v>
      </c>
      <c r="G223" s="8" t="s">
        <v>53</v>
      </c>
      <c r="H223" s="8">
        <v>10</v>
      </c>
      <c r="J223" s="12" t="str">
        <f t="shared" si="6"/>
        <v>B 10</v>
      </c>
      <c r="K223" s="12" t="str">
        <f t="shared" si="7"/>
        <v xml:space="preserve"> - URICEMIE B 10</v>
      </c>
    </row>
    <row r="224" spans="1:11" ht="12.75" customHeight="1" x14ac:dyDescent="0.25">
      <c r="A224" s="8" t="s">
        <v>490</v>
      </c>
      <c r="B224" s="8" t="s">
        <v>491</v>
      </c>
      <c r="C224" s="8" t="s">
        <v>30</v>
      </c>
      <c r="D224" s="8" t="s">
        <v>213</v>
      </c>
      <c r="E224" s="8" t="s">
        <v>311</v>
      </c>
      <c r="G224" s="8" t="s">
        <v>53</v>
      </c>
      <c r="H224" s="8">
        <v>20</v>
      </c>
      <c r="J224" s="12" t="str">
        <f t="shared" si="6"/>
        <v>B 20</v>
      </c>
      <c r="K224" s="12" t="str">
        <f t="shared" si="7"/>
        <v xml:space="preserve"> - ALBUMINE/SUCRE B 20</v>
      </c>
    </row>
    <row r="225" spans="1:11" ht="12.75" customHeight="1" x14ac:dyDescent="0.25">
      <c r="A225" s="8" t="s">
        <v>492</v>
      </c>
      <c r="B225" s="8" t="s">
        <v>493</v>
      </c>
      <c r="C225" s="8" t="s">
        <v>30</v>
      </c>
      <c r="D225" s="8" t="s">
        <v>213</v>
      </c>
      <c r="E225" s="8" t="s">
        <v>311</v>
      </c>
      <c r="G225" s="8" t="s">
        <v>53</v>
      </c>
      <c r="H225" s="8">
        <v>10</v>
      </c>
      <c r="J225" s="12" t="str">
        <f t="shared" si="6"/>
        <v>B 10</v>
      </c>
      <c r="K225" s="12" t="str">
        <f t="shared" si="7"/>
        <v xml:space="preserve"> - ALBUMINURIE/PROTEINURIE B 10</v>
      </c>
    </row>
    <row r="226" spans="1:11" ht="12.75" customHeight="1" x14ac:dyDescent="0.25">
      <c r="A226" s="8" t="s">
        <v>494</v>
      </c>
      <c r="B226" s="8" t="s">
        <v>240</v>
      </c>
      <c r="C226" s="8" t="s">
        <v>30</v>
      </c>
      <c r="D226" s="8" t="s">
        <v>213</v>
      </c>
      <c r="E226" s="8" t="s">
        <v>311</v>
      </c>
      <c r="G226" s="8" t="s">
        <v>53</v>
      </c>
      <c r="H226" s="8">
        <v>30</v>
      </c>
      <c r="J226" s="12" t="str">
        <f t="shared" si="6"/>
        <v>B 30</v>
      </c>
      <c r="K226" s="12" t="str">
        <f t="shared" si="7"/>
        <v xml:space="preserve"> - AMYLASE B 30</v>
      </c>
    </row>
    <row r="227" spans="1:11" ht="12.75" customHeight="1" x14ac:dyDescent="0.25">
      <c r="A227" s="8" t="s">
        <v>495</v>
      </c>
      <c r="B227" s="8" t="s">
        <v>496</v>
      </c>
      <c r="C227" s="8" t="s">
        <v>30</v>
      </c>
      <c r="D227" s="8" t="s">
        <v>213</v>
      </c>
      <c r="E227" s="8" t="s">
        <v>311</v>
      </c>
      <c r="G227" s="8" t="s">
        <v>53</v>
      </c>
      <c r="H227" s="8">
        <v>568</v>
      </c>
      <c r="J227" s="12" t="str">
        <f t="shared" si="6"/>
        <v>B 568</v>
      </c>
      <c r="K227" s="12" t="str">
        <f t="shared" si="7"/>
        <v xml:space="preserve"> - ANDROSTANEDIOL URINAIRE B 568</v>
      </c>
    </row>
    <row r="228" spans="1:11" ht="12.75" customHeight="1" x14ac:dyDescent="0.25">
      <c r="A228" s="8" t="s">
        <v>497</v>
      </c>
      <c r="B228" s="8" t="s">
        <v>498</v>
      </c>
      <c r="C228" s="8" t="s">
        <v>30</v>
      </c>
      <c r="D228" s="8" t="s">
        <v>213</v>
      </c>
      <c r="E228" s="8" t="s">
        <v>311</v>
      </c>
      <c r="G228" s="8" t="s">
        <v>53</v>
      </c>
      <c r="H228" s="8">
        <v>200</v>
      </c>
      <c r="J228" s="12" t="str">
        <f t="shared" si="6"/>
        <v>B 200</v>
      </c>
      <c r="K228" s="12" t="str">
        <f t="shared" si="7"/>
        <v xml:space="preserve"> - ANDROSTENEDIOL URINAIRE B 200</v>
      </c>
    </row>
    <row r="229" spans="1:11" ht="13.5" customHeight="1" x14ac:dyDescent="0.25">
      <c r="A229" s="8" t="s">
        <v>499</v>
      </c>
      <c r="B229" s="8" t="s">
        <v>500</v>
      </c>
      <c r="C229" s="8" t="s">
        <v>30</v>
      </c>
      <c r="D229" s="8" t="s">
        <v>213</v>
      </c>
      <c r="E229" s="8" t="s">
        <v>311</v>
      </c>
      <c r="G229" s="8" t="s">
        <v>53</v>
      </c>
      <c r="H229" s="8">
        <v>30</v>
      </c>
      <c r="J229" s="12" t="str">
        <f t="shared" si="6"/>
        <v>B 30</v>
      </c>
      <c r="K229" s="12" t="str">
        <f t="shared" si="7"/>
        <v xml:space="preserve"> - BANDELETTE URINAIRE B 30</v>
      </c>
    </row>
    <row r="230" spans="1:11" ht="12.75" customHeight="1" x14ac:dyDescent="0.25">
      <c r="A230" s="8" t="s">
        <v>501</v>
      </c>
      <c r="B230" s="8" t="s">
        <v>502</v>
      </c>
      <c r="C230" s="8" t="s">
        <v>30</v>
      </c>
      <c r="D230" s="8" t="s">
        <v>213</v>
      </c>
      <c r="E230" s="8" t="s">
        <v>311</v>
      </c>
      <c r="G230" s="8" t="s">
        <v>53</v>
      </c>
      <c r="H230" s="8">
        <v>20</v>
      </c>
      <c r="J230" s="12" t="str">
        <f t="shared" si="6"/>
        <v>B 20</v>
      </c>
      <c r="K230" s="12" t="str">
        <f t="shared" si="7"/>
        <v xml:space="preserve"> - CALCIUM URINAIRE B 20</v>
      </c>
    </row>
    <row r="231" spans="1:11" ht="12.75" customHeight="1" x14ac:dyDescent="0.25">
      <c r="A231" s="8" t="s">
        <v>503</v>
      </c>
      <c r="B231" s="8" t="s">
        <v>504</v>
      </c>
      <c r="C231" s="8" t="s">
        <v>30</v>
      </c>
      <c r="D231" s="8" t="s">
        <v>213</v>
      </c>
      <c r="E231" s="8" t="s">
        <v>311</v>
      </c>
      <c r="G231" s="8" t="s">
        <v>53</v>
      </c>
      <c r="H231" s="8">
        <v>15</v>
      </c>
      <c r="J231" s="12" t="str">
        <f t="shared" si="6"/>
        <v>B 15</v>
      </c>
      <c r="K231" s="12" t="str">
        <f t="shared" si="7"/>
        <v xml:space="preserve"> - CHLORE URINAIRE B 15</v>
      </c>
    </row>
    <row r="232" spans="1:11" ht="12.75" customHeight="1" x14ac:dyDescent="0.25">
      <c r="A232" s="8" t="s">
        <v>505</v>
      </c>
      <c r="B232" s="8" t="s">
        <v>506</v>
      </c>
      <c r="C232" s="8" t="s">
        <v>30</v>
      </c>
      <c r="D232" s="8" t="s">
        <v>213</v>
      </c>
      <c r="E232" s="8" t="s">
        <v>311</v>
      </c>
      <c r="G232" s="8" t="s">
        <v>53</v>
      </c>
      <c r="H232" s="8">
        <v>191</v>
      </c>
      <c r="J232" s="12" t="str">
        <f t="shared" si="6"/>
        <v>B 191</v>
      </c>
      <c r="K232" s="12" t="str">
        <f t="shared" si="7"/>
        <v xml:space="preserve"> - CORTISOL URINAIRE B 191</v>
      </c>
    </row>
    <row r="233" spans="1:11" ht="12.75" customHeight="1" x14ac:dyDescent="0.25">
      <c r="A233" s="8" t="s">
        <v>507</v>
      </c>
      <c r="B233" s="8" t="s">
        <v>508</v>
      </c>
      <c r="C233" s="8" t="s">
        <v>30</v>
      </c>
      <c r="D233" s="8" t="s">
        <v>213</v>
      </c>
      <c r="E233" s="8" t="s">
        <v>214</v>
      </c>
      <c r="G233" s="8" t="s">
        <v>53</v>
      </c>
      <c r="H233" s="8">
        <v>10</v>
      </c>
      <c r="J233" s="12" t="str">
        <f t="shared" si="6"/>
        <v>B 10</v>
      </c>
      <c r="K233" s="12" t="str">
        <f t="shared" si="7"/>
        <v xml:space="preserve"> - CREATININE B 10</v>
      </c>
    </row>
    <row r="234" spans="1:11" ht="12.75" customHeight="1" x14ac:dyDescent="0.25">
      <c r="A234" s="8" t="s">
        <v>509</v>
      </c>
      <c r="B234" s="8" t="s">
        <v>510</v>
      </c>
      <c r="C234" s="8" t="s">
        <v>30</v>
      </c>
      <c r="D234" s="8" t="s">
        <v>213</v>
      </c>
      <c r="E234" s="8" t="s">
        <v>214</v>
      </c>
      <c r="G234" s="8" t="s">
        <v>53</v>
      </c>
      <c r="H234" s="8">
        <v>40</v>
      </c>
      <c r="J234" s="12" t="str">
        <f t="shared" si="6"/>
        <v>B 40</v>
      </c>
      <c r="K234" s="12" t="str">
        <f t="shared" si="7"/>
        <v xml:space="preserve"> - CREATININE KINASE MB MASSE B 40</v>
      </c>
    </row>
    <row r="235" spans="1:11" ht="12.75" customHeight="1" x14ac:dyDescent="0.25">
      <c r="A235" s="8" t="s">
        <v>511</v>
      </c>
      <c r="B235" s="8" t="s">
        <v>512</v>
      </c>
      <c r="C235" s="8" t="s">
        <v>30</v>
      </c>
      <c r="D235" s="8" t="s">
        <v>213</v>
      </c>
      <c r="E235" s="8" t="s">
        <v>311</v>
      </c>
      <c r="G235" s="8" t="s">
        <v>53</v>
      </c>
      <c r="H235" s="8">
        <v>30</v>
      </c>
      <c r="J235" s="12" t="str">
        <f t="shared" si="6"/>
        <v>B 30</v>
      </c>
      <c r="K235" s="12" t="str">
        <f t="shared" si="7"/>
        <v xml:space="preserve"> - CLEARANCE UREE B 30</v>
      </c>
    </row>
    <row r="236" spans="1:11" ht="12.75" customHeight="1" x14ac:dyDescent="0.25">
      <c r="A236" s="8" t="s">
        <v>513</v>
      </c>
      <c r="B236" s="8" t="s">
        <v>514</v>
      </c>
      <c r="C236" s="8" t="s">
        <v>30</v>
      </c>
      <c r="D236" s="8" t="s">
        <v>213</v>
      </c>
      <c r="E236" s="8" t="s">
        <v>311</v>
      </c>
      <c r="G236" s="8" t="s">
        <v>53</v>
      </c>
      <c r="H236" s="8">
        <v>30</v>
      </c>
      <c r="J236" s="12" t="str">
        <f t="shared" si="6"/>
        <v>B 30</v>
      </c>
      <c r="K236" s="12" t="str">
        <f t="shared" si="7"/>
        <v xml:space="preserve"> - CULOT URINAIRE B 30</v>
      </c>
    </row>
    <row r="237" spans="1:11" ht="12.75" customHeight="1" x14ac:dyDescent="0.25">
      <c r="A237" s="8" t="s">
        <v>515</v>
      </c>
      <c r="B237" s="8" t="s">
        <v>516</v>
      </c>
      <c r="C237" s="8" t="s">
        <v>30</v>
      </c>
      <c r="D237" s="8" t="s">
        <v>213</v>
      </c>
      <c r="E237" s="8" t="s">
        <v>311</v>
      </c>
      <c r="G237" s="8" t="s">
        <v>53</v>
      </c>
      <c r="H237" s="8">
        <v>10</v>
      </c>
      <c r="J237" s="12" t="str">
        <f t="shared" si="6"/>
        <v>B 10</v>
      </c>
      <c r="K237" s="12" t="str">
        <f t="shared" si="7"/>
        <v xml:space="preserve"> - DENSITE URINAIRE B 10</v>
      </c>
    </row>
    <row r="238" spans="1:11" ht="12.75" customHeight="1" x14ac:dyDescent="0.25">
      <c r="A238" s="8" t="s">
        <v>517</v>
      </c>
      <c r="B238" s="8" t="s">
        <v>518</v>
      </c>
      <c r="C238" s="8" t="s">
        <v>30</v>
      </c>
      <c r="D238" s="8" t="s">
        <v>213</v>
      </c>
      <c r="E238" s="8" t="s">
        <v>311</v>
      </c>
      <c r="G238" s="8" t="s">
        <v>53</v>
      </c>
      <c r="H238" s="8">
        <v>200</v>
      </c>
      <c r="J238" s="12" t="str">
        <f t="shared" si="6"/>
        <v>B 200</v>
      </c>
      <c r="K238" s="12" t="str">
        <f t="shared" si="7"/>
        <v xml:space="preserve"> - ELECTROPHORESE DES PROTEINES URINAIRE B 200</v>
      </c>
    </row>
    <row r="239" spans="1:11" ht="12.75" customHeight="1" x14ac:dyDescent="0.25">
      <c r="A239" s="8" t="s">
        <v>519</v>
      </c>
      <c r="B239" s="8" t="s">
        <v>520</v>
      </c>
      <c r="C239" s="8" t="s">
        <v>30</v>
      </c>
      <c r="D239" s="8" t="s">
        <v>213</v>
      </c>
      <c r="E239" s="8" t="s">
        <v>311</v>
      </c>
      <c r="G239" s="8" t="s">
        <v>53</v>
      </c>
      <c r="H239" s="8">
        <v>10</v>
      </c>
      <c r="J239" s="12" t="str">
        <f t="shared" si="6"/>
        <v>B 10</v>
      </c>
      <c r="K239" s="12" t="str">
        <f t="shared" si="7"/>
        <v xml:space="preserve"> - GLYCOSURIE B 10</v>
      </c>
    </row>
    <row r="240" spans="1:11" ht="12.75" customHeight="1" x14ac:dyDescent="0.25">
      <c r="A240" s="8" t="s">
        <v>521</v>
      </c>
      <c r="B240" s="8" t="s">
        <v>522</v>
      </c>
      <c r="C240" s="8" t="s">
        <v>30</v>
      </c>
      <c r="D240" s="8" t="s">
        <v>213</v>
      </c>
      <c r="E240" s="8" t="s">
        <v>311</v>
      </c>
      <c r="G240" s="8" t="s">
        <v>53</v>
      </c>
      <c r="H240" s="8">
        <v>35</v>
      </c>
      <c r="J240" s="12" t="str">
        <f t="shared" si="6"/>
        <v>B 35</v>
      </c>
      <c r="K240" s="12" t="str">
        <f t="shared" si="7"/>
        <v xml:space="preserve"> - IONOGRAMME : NA + K URINAIRE B 35</v>
      </c>
    </row>
    <row r="241" spans="1:11" ht="12.75" customHeight="1" x14ac:dyDescent="0.25">
      <c r="A241" s="8" t="s">
        <v>523</v>
      </c>
      <c r="B241" s="8" t="s">
        <v>524</v>
      </c>
      <c r="C241" s="8" t="s">
        <v>30</v>
      </c>
      <c r="D241" s="8" t="s">
        <v>213</v>
      </c>
      <c r="E241" s="8" t="s">
        <v>311</v>
      </c>
      <c r="G241" s="8" t="s">
        <v>53</v>
      </c>
      <c r="H241" s="8">
        <v>115</v>
      </c>
      <c r="J241" s="12" t="str">
        <f t="shared" si="6"/>
        <v>B 115</v>
      </c>
      <c r="K241" s="12" t="str">
        <f t="shared" si="7"/>
        <v xml:space="preserve"> - IONOGRAMME COMPLET URINAIRE B 115</v>
      </c>
    </row>
    <row r="242" spans="1:11" ht="12.75" customHeight="1" x14ac:dyDescent="0.25">
      <c r="A242" s="8" t="s">
        <v>525</v>
      </c>
      <c r="B242" s="8" t="s">
        <v>526</v>
      </c>
      <c r="C242" s="8" t="s">
        <v>30</v>
      </c>
      <c r="D242" s="8" t="s">
        <v>213</v>
      </c>
      <c r="E242" s="8" t="s">
        <v>311</v>
      </c>
      <c r="G242" s="8" t="s">
        <v>53</v>
      </c>
      <c r="H242" s="8">
        <v>20</v>
      </c>
      <c r="J242" s="12" t="str">
        <f t="shared" si="6"/>
        <v>B 20</v>
      </c>
      <c r="K242" s="12" t="str">
        <f t="shared" si="7"/>
        <v xml:space="preserve"> - MAGNESIUM URINAIRE B 20</v>
      </c>
    </row>
    <row r="243" spans="1:11" ht="12.75" customHeight="1" x14ac:dyDescent="0.25">
      <c r="A243" s="8" t="s">
        <v>527</v>
      </c>
      <c r="B243" s="8" t="s">
        <v>528</v>
      </c>
      <c r="C243" s="8" t="s">
        <v>30</v>
      </c>
      <c r="D243" s="8" t="s">
        <v>213</v>
      </c>
      <c r="E243" s="8" t="s">
        <v>311</v>
      </c>
      <c r="G243" s="8" t="s">
        <v>53</v>
      </c>
      <c r="H243" s="8">
        <v>30</v>
      </c>
      <c r="J243" s="12" t="str">
        <f t="shared" si="6"/>
        <v>B 30</v>
      </c>
      <c r="K243" s="12" t="str">
        <f t="shared" si="7"/>
        <v xml:space="preserve"> - MICROALBUMINURIE B 30</v>
      </c>
    </row>
    <row r="244" spans="1:11" ht="12.75" customHeight="1" x14ac:dyDescent="0.25">
      <c r="A244" s="8" t="s">
        <v>529</v>
      </c>
      <c r="B244" s="8" t="s">
        <v>530</v>
      </c>
      <c r="C244" s="8" t="s">
        <v>30</v>
      </c>
      <c r="D244" s="8" t="s">
        <v>213</v>
      </c>
      <c r="E244" s="8" t="s">
        <v>311</v>
      </c>
      <c r="G244" s="8" t="s">
        <v>53</v>
      </c>
      <c r="H244" s="8">
        <v>15</v>
      </c>
      <c r="J244" s="12" t="str">
        <f t="shared" si="6"/>
        <v>B 15</v>
      </c>
      <c r="K244" s="12" t="str">
        <f t="shared" si="7"/>
        <v xml:space="preserve"> - PHOSPHATURIE B 15</v>
      </c>
    </row>
    <row r="245" spans="1:11" ht="12.75" customHeight="1" x14ac:dyDescent="0.25">
      <c r="A245" s="8" t="s">
        <v>531</v>
      </c>
      <c r="B245" s="8" t="s">
        <v>532</v>
      </c>
      <c r="C245" s="8" t="s">
        <v>30</v>
      </c>
      <c r="D245" s="8" t="s">
        <v>213</v>
      </c>
      <c r="E245" s="8" t="s">
        <v>311</v>
      </c>
      <c r="G245" s="8" t="s">
        <v>53</v>
      </c>
      <c r="H245" s="8">
        <v>15</v>
      </c>
      <c r="J245" s="12" t="str">
        <f t="shared" si="6"/>
        <v>B 15</v>
      </c>
      <c r="K245" s="12" t="str">
        <f t="shared" si="7"/>
        <v xml:space="preserve"> - POTASSIUM  URINAIRE B 15</v>
      </c>
    </row>
    <row r="246" spans="1:11" ht="12.75" customHeight="1" x14ac:dyDescent="0.25">
      <c r="A246" s="8" t="s">
        <v>533</v>
      </c>
      <c r="B246" s="8" t="s">
        <v>534</v>
      </c>
      <c r="C246" s="8" t="s">
        <v>30</v>
      </c>
      <c r="D246" s="8" t="s">
        <v>213</v>
      </c>
      <c r="E246" s="8" t="s">
        <v>311</v>
      </c>
      <c r="G246" s="8" t="s">
        <v>53</v>
      </c>
      <c r="H246" s="8">
        <v>10</v>
      </c>
      <c r="J246" s="12" t="str">
        <f t="shared" si="6"/>
        <v>B 10</v>
      </c>
      <c r="K246" s="12" t="str">
        <f t="shared" si="7"/>
        <v xml:space="preserve"> - PH URINAIRE B 10</v>
      </c>
    </row>
    <row r="247" spans="1:11" ht="12.75" customHeight="1" x14ac:dyDescent="0.25">
      <c r="A247" s="8" t="s">
        <v>535</v>
      </c>
      <c r="B247" s="8" t="s">
        <v>536</v>
      </c>
      <c r="C247" s="8" t="s">
        <v>30</v>
      </c>
      <c r="D247" s="8" t="s">
        <v>213</v>
      </c>
      <c r="E247" s="8" t="s">
        <v>311</v>
      </c>
      <c r="G247" s="8" t="s">
        <v>53</v>
      </c>
      <c r="H247" s="8">
        <v>30</v>
      </c>
      <c r="J247" s="12" t="str">
        <f t="shared" si="6"/>
        <v>B 30</v>
      </c>
      <c r="K247" s="12" t="str">
        <f t="shared" si="7"/>
        <v xml:space="preserve"> - PROTEINURIE DE BENCE JONES : PAR IMMUNOFIXATION B 30</v>
      </c>
    </row>
    <row r="248" spans="1:11" ht="12.75" customHeight="1" x14ac:dyDescent="0.25">
      <c r="A248" s="8" t="s">
        <v>537</v>
      </c>
      <c r="B248" s="8" t="s">
        <v>538</v>
      </c>
      <c r="C248" s="8" t="s">
        <v>30</v>
      </c>
      <c r="D248" s="8" t="s">
        <v>213</v>
      </c>
      <c r="E248" s="8" t="s">
        <v>311</v>
      </c>
      <c r="G248" s="8" t="s">
        <v>53</v>
      </c>
      <c r="H248" s="8">
        <v>20</v>
      </c>
      <c r="J248" s="12" t="str">
        <f t="shared" si="6"/>
        <v>B 20</v>
      </c>
      <c r="K248" s="12" t="str">
        <f t="shared" si="7"/>
        <v xml:space="preserve"> - SELS ET PIGMENTS ET BILIAIRE URINAIRE B 20</v>
      </c>
    </row>
    <row r="249" spans="1:11" ht="12.75" customHeight="1" x14ac:dyDescent="0.25">
      <c r="A249" s="8" t="s">
        <v>539</v>
      </c>
      <c r="B249" s="8" t="s">
        <v>540</v>
      </c>
      <c r="C249" s="8" t="s">
        <v>30</v>
      </c>
      <c r="D249" s="8" t="s">
        <v>213</v>
      </c>
      <c r="E249" s="8" t="s">
        <v>311</v>
      </c>
      <c r="G249" s="8" t="s">
        <v>53</v>
      </c>
      <c r="H249" s="8">
        <v>15</v>
      </c>
      <c r="J249" s="12" t="str">
        <f t="shared" si="6"/>
        <v>B 15</v>
      </c>
      <c r="K249" s="12" t="str">
        <f t="shared" si="7"/>
        <v xml:space="preserve"> - SODIUM  URINAIRE B 15</v>
      </c>
    </row>
    <row r="250" spans="1:11" ht="12.75" customHeight="1" x14ac:dyDescent="0.25">
      <c r="A250" s="8" t="s">
        <v>541</v>
      </c>
      <c r="B250" s="8" t="s">
        <v>542</v>
      </c>
      <c r="C250" s="8" t="s">
        <v>30</v>
      </c>
      <c r="D250" s="8" t="s">
        <v>213</v>
      </c>
      <c r="E250" s="8" t="s">
        <v>311</v>
      </c>
      <c r="G250" s="8" t="s">
        <v>53</v>
      </c>
      <c r="H250" s="8">
        <v>10</v>
      </c>
      <c r="J250" s="12" t="str">
        <f t="shared" si="6"/>
        <v>B 10</v>
      </c>
      <c r="K250" s="12" t="str">
        <f t="shared" si="7"/>
        <v xml:space="preserve"> - UREE LCR B 10</v>
      </c>
    </row>
    <row r="251" spans="1:11" ht="12.75" customHeight="1" x14ac:dyDescent="0.25">
      <c r="A251" s="8" t="s">
        <v>543</v>
      </c>
      <c r="B251" s="8" t="s">
        <v>544</v>
      </c>
      <c r="C251" s="8" t="s">
        <v>30</v>
      </c>
      <c r="D251" s="8" t="s">
        <v>213</v>
      </c>
      <c r="E251" s="8" t="s">
        <v>545</v>
      </c>
      <c r="G251" s="8" t="s">
        <v>53</v>
      </c>
      <c r="H251" s="8">
        <v>40</v>
      </c>
      <c r="J251" s="12" t="str">
        <f t="shared" si="6"/>
        <v>B 40</v>
      </c>
      <c r="K251" s="12" t="str">
        <f t="shared" si="7"/>
        <v xml:space="preserve"> - CHLORE LCR B 40</v>
      </c>
    </row>
    <row r="252" spans="1:11" ht="13.5" customHeight="1" x14ac:dyDescent="0.25">
      <c r="A252" s="8" t="s">
        <v>546</v>
      </c>
      <c r="B252" s="8" t="s">
        <v>547</v>
      </c>
      <c r="C252" s="8" t="s">
        <v>30</v>
      </c>
      <c r="D252" s="8" t="s">
        <v>213</v>
      </c>
      <c r="E252" s="8" t="s">
        <v>545</v>
      </c>
      <c r="G252" s="8" t="s">
        <v>53</v>
      </c>
      <c r="H252" s="8">
        <v>190</v>
      </c>
      <c r="J252" s="12" t="str">
        <f t="shared" si="6"/>
        <v>B 190</v>
      </c>
      <c r="K252" s="12" t="str">
        <f t="shared" si="7"/>
        <v xml:space="preserve"> - ELECTROPHORESE DES PROTEINES LCR B 190</v>
      </c>
    </row>
    <row r="253" spans="1:11" ht="13.5" customHeight="1" x14ac:dyDescent="0.25">
      <c r="A253" s="8" t="s">
        <v>548</v>
      </c>
      <c r="B253" s="8" t="s">
        <v>549</v>
      </c>
      <c r="C253" s="8" t="s">
        <v>30</v>
      </c>
      <c r="D253" s="8" t="s">
        <v>213</v>
      </c>
      <c r="G253" s="8" t="s">
        <v>53</v>
      </c>
      <c r="H253" s="8">
        <v>30</v>
      </c>
      <c r="J253" s="12" t="str">
        <f t="shared" si="6"/>
        <v>B 30</v>
      </c>
      <c r="K253" s="12" t="str">
        <f t="shared" si="7"/>
        <v xml:space="preserve"> - CHIMIE DU LIQUIDE DE PONCTION B 30</v>
      </c>
    </row>
    <row r="254" spans="1:11" ht="13.5" customHeight="1" x14ac:dyDescent="0.25">
      <c r="A254" s="8" t="s">
        <v>550</v>
      </c>
      <c r="B254" s="8" t="s">
        <v>551</v>
      </c>
      <c r="C254" s="8" t="s">
        <v>30</v>
      </c>
      <c r="D254" s="8" t="s">
        <v>213</v>
      </c>
      <c r="G254" s="8" t="s">
        <v>53</v>
      </c>
      <c r="H254" s="8">
        <v>70</v>
      </c>
      <c r="J254" s="12" t="str">
        <f t="shared" si="6"/>
        <v>B 70</v>
      </c>
      <c r="K254" s="12" t="str">
        <f t="shared" si="7"/>
        <v xml:space="preserve"> - EXAMEN CYTOBACTERIOLOGIQUE DU LIQUIDE DE PONCTION B 70</v>
      </c>
    </row>
    <row r="255" spans="1:11" ht="12.75" customHeight="1" x14ac:dyDescent="0.25">
      <c r="A255" s="8" t="s">
        <v>552</v>
      </c>
      <c r="B255" s="8" t="s">
        <v>553</v>
      </c>
      <c r="C255" s="8" t="s">
        <v>30</v>
      </c>
      <c r="D255" s="8" t="s">
        <v>213</v>
      </c>
      <c r="E255" s="8" t="s">
        <v>545</v>
      </c>
      <c r="G255" s="8" t="s">
        <v>53</v>
      </c>
      <c r="H255" s="8">
        <v>40</v>
      </c>
      <c r="J255" s="12" t="str">
        <f t="shared" si="6"/>
        <v>B 40</v>
      </c>
      <c r="K255" s="12" t="str">
        <f t="shared" si="7"/>
        <v xml:space="preserve"> - CHIMIE (PROTEINES+GLUCOSE+CHLORE) LCR B 40</v>
      </c>
    </row>
    <row r="256" spans="1:11" ht="12.75" customHeight="1" x14ac:dyDescent="0.25">
      <c r="A256" s="8" t="s">
        <v>554</v>
      </c>
      <c r="B256" s="8" t="s">
        <v>555</v>
      </c>
      <c r="C256" s="8" t="s">
        <v>30</v>
      </c>
      <c r="D256" s="8" t="s">
        <v>213</v>
      </c>
      <c r="E256" s="8" t="s">
        <v>545</v>
      </c>
      <c r="G256" s="8" t="s">
        <v>53</v>
      </c>
      <c r="H256" s="8">
        <v>70</v>
      </c>
      <c r="J256" s="12" t="str">
        <f t="shared" si="6"/>
        <v>B 70</v>
      </c>
      <c r="K256" s="12" t="str">
        <f t="shared" si="7"/>
        <v xml:space="preserve"> - EXAMEN CYTOBACTERIOLOGIQUE DU LCR B 70</v>
      </c>
    </row>
    <row r="257" spans="1:11" ht="12.75" customHeight="1" x14ac:dyDescent="0.25">
      <c r="A257" s="8" t="s">
        <v>556</v>
      </c>
      <c r="B257" s="8" t="s">
        <v>557</v>
      </c>
      <c r="C257" s="8" t="s">
        <v>30</v>
      </c>
      <c r="D257" s="8" t="s">
        <v>213</v>
      </c>
      <c r="E257" s="8" t="s">
        <v>558</v>
      </c>
      <c r="G257" s="8" t="s">
        <v>53</v>
      </c>
      <c r="H257" s="8">
        <v>30</v>
      </c>
      <c r="J257" s="12" t="str">
        <f t="shared" si="6"/>
        <v>B 30</v>
      </c>
      <c r="K257" s="12" t="str">
        <f t="shared" si="7"/>
        <v xml:space="preserve"> - RECHERCHE DU SANG DANS LES SELLES B 30</v>
      </c>
    </row>
    <row r="258" spans="1:11" ht="12.75" customHeight="1" x14ac:dyDescent="0.25">
      <c r="A258" s="8" t="s">
        <v>559</v>
      </c>
      <c r="B258" s="8" t="s">
        <v>560</v>
      </c>
      <c r="C258" s="8" t="s">
        <v>30</v>
      </c>
      <c r="D258" s="8" t="s">
        <v>213</v>
      </c>
      <c r="E258" s="8" t="s">
        <v>311</v>
      </c>
      <c r="G258" s="8" t="s">
        <v>53</v>
      </c>
      <c r="H258" s="8">
        <v>10</v>
      </c>
      <c r="J258" s="12" t="str">
        <f t="shared" si="6"/>
        <v>B 10</v>
      </c>
      <c r="K258" s="12" t="str">
        <f t="shared" si="7"/>
        <v xml:space="preserve"> - CREATININE URINAIRE B 10</v>
      </c>
    </row>
    <row r="259" spans="1:11" ht="12.75" customHeight="1" x14ac:dyDescent="0.25">
      <c r="A259" s="8" t="s">
        <v>561</v>
      </c>
      <c r="B259" s="8" t="s">
        <v>562</v>
      </c>
      <c r="C259" s="8" t="s">
        <v>30</v>
      </c>
      <c r="D259" s="8" t="s">
        <v>213</v>
      </c>
      <c r="E259" s="8" t="s">
        <v>563</v>
      </c>
      <c r="G259" s="8" t="s">
        <v>53</v>
      </c>
      <c r="H259" s="8">
        <v>30</v>
      </c>
      <c r="J259" s="12" t="str">
        <f t="shared" si="6"/>
        <v>B 30</v>
      </c>
      <c r="K259" s="12" t="str">
        <f t="shared" si="7"/>
        <v xml:space="preserve"> - CLAIRANCE DE L'UREE B 30</v>
      </c>
    </row>
    <row r="260" spans="1:11" ht="12.75" customHeight="1" x14ac:dyDescent="0.25">
      <c r="A260" s="8" t="s">
        <v>564</v>
      </c>
      <c r="B260" s="8" t="s">
        <v>565</v>
      </c>
      <c r="C260" s="8" t="s">
        <v>30</v>
      </c>
      <c r="D260" s="8" t="s">
        <v>213</v>
      </c>
      <c r="E260" s="8" t="s">
        <v>563</v>
      </c>
      <c r="G260" s="8" t="s">
        <v>53</v>
      </c>
      <c r="H260" s="8">
        <v>70</v>
      </c>
      <c r="J260" s="12" t="str">
        <f t="shared" ref="J260:J323" si="8">CONCATENATE(G260, " ",H260)</f>
        <v>B 70</v>
      </c>
      <c r="K260" s="12" t="str">
        <f t="shared" ref="K260:K323" si="9">CONCATENATE(B260, " ",J260)</f>
        <v xml:space="preserve"> - HYPERGLYCEMIE PROVOQUEE PAR VOIE ORALE (HGPO) B 70</v>
      </c>
    </row>
    <row r="261" spans="1:11" ht="12.75" customHeight="1" x14ac:dyDescent="0.25">
      <c r="A261" s="8" t="s">
        <v>566</v>
      </c>
      <c r="B261" s="8" t="s">
        <v>567</v>
      </c>
      <c r="C261" s="8" t="s">
        <v>30</v>
      </c>
      <c r="D261" s="8" t="s">
        <v>568</v>
      </c>
      <c r="G261" s="8" t="s">
        <v>53</v>
      </c>
      <c r="H261" s="8">
        <v>1466</v>
      </c>
      <c r="J261" s="12" t="str">
        <f t="shared" si="8"/>
        <v>B 1466</v>
      </c>
      <c r="K261" s="12" t="str">
        <f t="shared" si="9"/>
        <v xml:space="preserve"> - CARYOTYPE SUR SANG EN BANDING B 1466</v>
      </c>
    </row>
    <row r="262" spans="1:11" ht="12.75" customHeight="1" x14ac:dyDescent="0.25">
      <c r="A262" s="8" t="s">
        <v>569</v>
      </c>
      <c r="B262" s="8" t="s">
        <v>570</v>
      </c>
      <c r="C262" s="8" t="s">
        <v>30</v>
      </c>
      <c r="D262" s="8" t="s">
        <v>568</v>
      </c>
      <c r="G262" s="8" t="s">
        <v>53</v>
      </c>
      <c r="H262" s="8">
        <v>1400</v>
      </c>
      <c r="J262" s="12" t="str">
        <f t="shared" si="8"/>
        <v>B 1400</v>
      </c>
      <c r="K262" s="12" t="str">
        <f t="shared" si="9"/>
        <v xml:space="preserve"> - CARYOTYPE SUR MOELLE OSSEUSE B 1400</v>
      </c>
    </row>
    <row r="263" spans="1:11" ht="12.75" customHeight="1" x14ac:dyDescent="0.25">
      <c r="A263" s="8" t="s">
        <v>571</v>
      </c>
      <c r="B263" s="8" t="s">
        <v>572</v>
      </c>
      <c r="C263" s="8" t="s">
        <v>30</v>
      </c>
      <c r="D263" s="8" t="s">
        <v>155</v>
      </c>
      <c r="E263" s="8" t="s">
        <v>573</v>
      </c>
      <c r="G263" s="8" t="s">
        <v>53</v>
      </c>
      <c r="H263" s="8">
        <v>120</v>
      </c>
      <c r="J263" s="12" t="str">
        <f t="shared" si="8"/>
        <v>B 120</v>
      </c>
      <c r="K263" s="12" t="str">
        <f t="shared" si="9"/>
        <v xml:space="preserve"> - MYELOGRAMME B 120</v>
      </c>
    </row>
    <row r="264" spans="1:11" ht="12.75" customHeight="1" x14ac:dyDescent="0.25">
      <c r="A264" s="8" t="s">
        <v>574</v>
      </c>
      <c r="B264" s="8" t="s">
        <v>575</v>
      </c>
      <c r="C264" s="8" t="s">
        <v>30</v>
      </c>
      <c r="D264" s="8" t="s">
        <v>155</v>
      </c>
      <c r="E264" s="8" t="s">
        <v>573</v>
      </c>
      <c r="G264" s="8" t="s">
        <v>53</v>
      </c>
      <c r="H264" s="8">
        <v>40</v>
      </c>
      <c r="J264" s="12" t="str">
        <f t="shared" si="8"/>
        <v>B 40</v>
      </c>
      <c r="K264" s="12" t="str">
        <f t="shared" si="9"/>
        <v xml:space="preserve"> - NFS B 40</v>
      </c>
    </row>
    <row r="265" spans="1:11" ht="12.75" customHeight="1" x14ac:dyDescent="0.25">
      <c r="A265" s="8" t="s">
        <v>576</v>
      </c>
      <c r="B265" s="8" t="s">
        <v>577</v>
      </c>
      <c r="C265" s="8" t="s">
        <v>30</v>
      </c>
      <c r="D265" s="8" t="s">
        <v>155</v>
      </c>
      <c r="E265" s="8" t="s">
        <v>573</v>
      </c>
      <c r="G265" s="8" t="s">
        <v>53</v>
      </c>
      <c r="H265" s="8">
        <v>10</v>
      </c>
      <c r="J265" s="12" t="str">
        <f t="shared" si="8"/>
        <v>B 10</v>
      </c>
      <c r="K265" s="12" t="str">
        <f t="shared" si="9"/>
        <v xml:space="preserve"> - HEMATOCRITE B 10</v>
      </c>
    </row>
    <row r="266" spans="1:11" ht="12.75" customHeight="1" x14ac:dyDescent="0.25">
      <c r="A266" s="8" t="s">
        <v>578</v>
      </c>
      <c r="B266" s="8" t="s">
        <v>579</v>
      </c>
      <c r="C266" s="8" t="s">
        <v>30</v>
      </c>
      <c r="D266" s="8" t="s">
        <v>155</v>
      </c>
      <c r="E266" s="8" t="s">
        <v>573</v>
      </c>
      <c r="G266" s="8" t="s">
        <v>53</v>
      </c>
      <c r="H266" s="8">
        <v>10</v>
      </c>
      <c r="J266" s="12" t="str">
        <f t="shared" si="8"/>
        <v>B 10</v>
      </c>
      <c r="K266" s="12" t="str">
        <f t="shared" si="9"/>
        <v xml:space="preserve"> - NUMERATION DES RETICULOCYTES B 10</v>
      </c>
    </row>
    <row r="267" spans="1:11" ht="12.75" customHeight="1" x14ac:dyDescent="0.25">
      <c r="A267" s="8" t="s">
        <v>580</v>
      </c>
      <c r="B267" s="8" t="s">
        <v>581</v>
      </c>
      <c r="C267" s="8" t="s">
        <v>30</v>
      </c>
      <c r="D267" s="8" t="s">
        <v>155</v>
      </c>
      <c r="E267" s="8" t="s">
        <v>573</v>
      </c>
      <c r="G267" s="8" t="s">
        <v>53</v>
      </c>
      <c r="H267" s="8">
        <v>40</v>
      </c>
      <c r="J267" s="12" t="str">
        <f t="shared" si="8"/>
        <v>B 40</v>
      </c>
      <c r="K267" s="12" t="str">
        <f t="shared" si="9"/>
        <v xml:space="preserve"> - ELECTROPHORESE DE L'HEMOGLOBINE B 40</v>
      </c>
    </row>
    <row r="268" spans="1:11" ht="12.75" customHeight="1" x14ac:dyDescent="0.25">
      <c r="A268" s="8" t="s">
        <v>582</v>
      </c>
      <c r="B268" s="8" t="s">
        <v>583</v>
      </c>
      <c r="C268" s="8" t="s">
        <v>30</v>
      </c>
      <c r="D268" s="8" t="s">
        <v>155</v>
      </c>
      <c r="E268" s="8" t="s">
        <v>573</v>
      </c>
      <c r="G268" s="8" t="s">
        <v>53</v>
      </c>
      <c r="H268" s="8">
        <v>10</v>
      </c>
      <c r="J268" s="12" t="str">
        <f t="shared" si="8"/>
        <v>B 10</v>
      </c>
      <c r="K268" s="12" t="str">
        <f t="shared" si="9"/>
        <v xml:space="preserve"> - VITESSE DE SEDIMENTATION  B 10</v>
      </c>
    </row>
    <row r="269" spans="1:11" ht="12.75" customHeight="1" x14ac:dyDescent="0.25">
      <c r="A269" s="8" t="s">
        <v>584</v>
      </c>
      <c r="B269" s="8" t="s">
        <v>585</v>
      </c>
      <c r="C269" s="8" t="s">
        <v>30</v>
      </c>
      <c r="D269" s="8" t="s">
        <v>155</v>
      </c>
      <c r="E269" s="8" t="s">
        <v>586</v>
      </c>
      <c r="G269" s="8" t="s">
        <v>53</v>
      </c>
      <c r="H269" s="8">
        <v>20</v>
      </c>
      <c r="J269" s="12" t="str">
        <f t="shared" si="8"/>
        <v>B 20</v>
      </c>
      <c r="K269" s="12" t="str">
        <f t="shared" si="9"/>
        <v xml:space="preserve"> - TEMPS DE SAIGNEMENT  B 20</v>
      </c>
    </row>
    <row r="270" spans="1:11" ht="12.75" customHeight="1" x14ac:dyDescent="0.25">
      <c r="A270" s="8" t="s">
        <v>587</v>
      </c>
      <c r="B270" s="8" t="s">
        <v>588</v>
      </c>
      <c r="C270" s="8" t="s">
        <v>30</v>
      </c>
      <c r="D270" s="8" t="s">
        <v>155</v>
      </c>
      <c r="E270" s="8" t="s">
        <v>586</v>
      </c>
      <c r="G270" s="8" t="s">
        <v>53</v>
      </c>
      <c r="H270" s="8">
        <v>25</v>
      </c>
      <c r="J270" s="12" t="str">
        <f t="shared" si="8"/>
        <v>B 25</v>
      </c>
      <c r="K270" s="12" t="str">
        <f t="shared" si="9"/>
        <v xml:space="preserve"> - TEMPS DE QUICK (TQ) "TAUX DE PROTHROMBINE B 25</v>
      </c>
    </row>
    <row r="271" spans="1:11" ht="12.75" customHeight="1" x14ac:dyDescent="0.25">
      <c r="A271" s="8" t="s">
        <v>589</v>
      </c>
      <c r="B271" s="8" t="s">
        <v>590</v>
      </c>
      <c r="C271" s="8" t="s">
        <v>30</v>
      </c>
      <c r="D271" s="8" t="s">
        <v>155</v>
      </c>
      <c r="E271" s="8" t="s">
        <v>586</v>
      </c>
      <c r="G271" s="8" t="s">
        <v>53</v>
      </c>
      <c r="H271" s="8">
        <v>20</v>
      </c>
      <c r="J271" s="12" t="str">
        <f t="shared" si="8"/>
        <v>B 20</v>
      </c>
      <c r="K271" s="12" t="str">
        <f t="shared" si="9"/>
        <v xml:space="preserve"> - TEMPS DE CEPHALINE AVEC ACTIVATEUR (TCA) OU TCK B 20</v>
      </c>
    </row>
    <row r="272" spans="1:11" ht="12.75" customHeight="1" x14ac:dyDescent="0.25">
      <c r="A272" s="8" t="s">
        <v>591</v>
      </c>
      <c r="B272" s="8" t="s">
        <v>592</v>
      </c>
      <c r="C272" s="8" t="s">
        <v>30</v>
      </c>
      <c r="D272" s="8" t="s">
        <v>155</v>
      </c>
      <c r="E272" s="8" t="s">
        <v>586</v>
      </c>
      <c r="G272" s="8" t="s">
        <v>53</v>
      </c>
      <c r="H272" s="8">
        <v>20</v>
      </c>
      <c r="J272" s="12" t="str">
        <f t="shared" si="8"/>
        <v>B 20</v>
      </c>
      <c r="K272" s="12" t="str">
        <f t="shared" si="9"/>
        <v xml:space="preserve"> - TEMPS DE THROMBINE (TT) B 20</v>
      </c>
    </row>
    <row r="273" spans="1:11" ht="12.75" customHeight="1" x14ac:dyDescent="0.25">
      <c r="A273" s="8" t="s">
        <v>593</v>
      </c>
      <c r="B273" s="8" t="s">
        <v>594</v>
      </c>
      <c r="C273" s="8" t="s">
        <v>30</v>
      </c>
      <c r="D273" s="8" t="s">
        <v>155</v>
      </c>
      <c r="E273" s="8" t="s">
        <v>586</v>
      </c>
      <c r="G273" s="8" t="s">
        <v>53</v>
      </c>
      <c r="H273" s="8">
        <v>60</v>
      </c>
      <c r="J273" s="12" t="str">
        <f t="shared" si="8"/>
        <v>B 60</v>
      </c>
      <c r="K273" s="12" t="str">
        <f t="shared" si="9"/>
        <v xml:space="preserve"> - DOSAGE DU FIBRINOGENE (FACTEUR I) B 60</v>
      </c>
    </row>
    <row r="274" spans="1:11" ht="12.75" customHeight="1" x14ac:dyDescent="0.25">
      <c r="A274" s="8" t="s">
        <v>595</v>
      </c>
      <c r="B274" s="8" t="s">
        <v>596</v>
      </c>
      <c r="C274" s="8" t="s">
        <v>30</v>
      </c>
      <c r="D274" s="8" t="s">
        <v>155</v>
      </c>
      <c r="E274" s="8" t="s">
        <v>586</v>
      </c>
      <c r="G274" s="8" t="s">
        <v>53</v>
      </c>
      <c r="H274" s="8">
        <v>57</v>
      </c>
      <c r="J274" s="12" t="str">
        <f t="shared" si="8"/>
        <v>B 57</v>
      </c>
      <c r="K274" s="12" t="str">
        <f t="shared" si="9"/>
        <v xml:space="preserve"> - DOSAGE DU FACTEUR II B 57</v>
      </c>
    </row>
    <row r="275" spans="1:11" ht="12.75" customHeight="1" x14ac:dyDescent="0.25">
      <c r="A275" s="8" t="s">
        <v>597</v>
      </c>
      <c r="B275" s="8" t="s">
        <v>598</v>
      </c>
      <c r="C275" s="8" t="s">
        <v>30</v>
      </c>
      <c r="D275" s="8" t="s">
        <v>155</v>
      </c>
      <c r="E275" s="8" t="s">
        <v>586</v>
      </c>
      <c r="G275" s="8" t="s">
        <v>53</v>
      </c>
      <c r="H275" s="8">
        <v>57</v>
      </c>
      <c r="J275" s="12" t="str">
        <f t="shared" si="8"/>
        <v>B 57</v>
      </c>
      <c r="K275" s="12" t="str">
        <f t="shared" si="9"/>
        <v xml:space="preserve"> - DOSAGE DU DACTEUR V B 57</v>
      </c>
    </row>
    <row r="276" spans="1:11" ht="12.75" customHeight="1" x14ac:dyDescent="0.25">
      <c r="A276" s="8" t="s">
        <v>599</v>
      </c>
      <c r="B276" s="8" t="s">
        <v>600</v>
      </c>
      <c r="C276" s="8" t="s">
        <v>30</v>
      </c>
      <c r="D276" s="8" t="s">
        <v>155</v>
      </c>
      <c r="E276" s="8" t="s">
        <v>586</v>
      </c>
      <c r="G276" s="8" t="s">
        <v>53</v>
      </c>
      <c r="H276" s="8">
        <v>60</v>
      </c>
      <c r="J276" s="12" t="str">
        <f t="shared" si="8"/>
        <v>B 60</v>
      </c>
      <c r="K276" s="12" t="str">
        <f t="shared" si="9"/>
        <v xml:space="preserve"> - DOSAGE FONCTIONNEL DES FACTEURS DU COMPLEXE PROTHROMBINIQUE (II ; V ; VII ; X ; VII + X) CHACUN B 60</v>
      </c>
    </row>
    <row r="277" spans="1:11" ht="12.75" customHeight="1" x14ac:dyDescent="0.25">
      <c r="A277" s="8" t="s">
        <v>601</v>
      </c>
      <c r="B277" s="8" t="s">
        <v>602</v>
      </c>
      <c r="C277" s="8" t="s">
        <v>30</v>
      </c>
      <c r="D277" s="8" t="s">
        <v>155</v>
      </c>
      <c r="E277" s="8" t="s">
        <v>586</v>
      </c>
      <c r="G277" s="8" t="s">
        <v>53</v>
      </c>
      <c r="H277" s="8">
        <v>60</v>
      </c>
      <c r="J277" s="12" t="str">
        <f t="shared" si="8"/>
        <v>B 60</v>
      </c>
      <c r="K277" s="12" t="str">
        <f t="shared" si="9"/>
        <v xml:space="preserve"> - DOSAGE DU FACTEUR VII B 60</v>
      </c>
    </row>
    <row r="278" spans="1:11" ht="12.75" customHeight="1" x14ac:dyDescent="0.25">
      <c r="A278" s="8" t="s">
        <v>603</v>
      </c>
      <c r="B278" s="8" t="s">
        <v>604</v>
      </c>
      <c r="C278" s="8" t="s">
        <v>30</v>
      </c>
      <c r="D278" s="8" t="s">
        <v>155</v>
      </c>
      <c r="E278" s="8" t="s">
        <v>586</v>
      </c>
      <c r="G278" s="8" t="s">
        <v>53</v>
      </c>
      <c r="H278" s="8">
        <v>60</v>
      </c>
      <c r="J278" s="12" t="str">
        <f t="shared" si="8"/>
        <v>B 60</v>
      </c>
      <c r="K278" s="12" t="str">
        <f t="shared" si="9"/>
        <v xml:space="preserve"> - DOSAGE DU FACTEUR ANTI-HEMOPHILIQUE A (FACTEUR VIII) B 60</v>
      </c>
    </row>
    <row r="279" spans="1:11" ht="12.75" customHeight="1" x14ac:dyDescent="0.25">
      <c r="A279" s="8" t="s">
        <v>605</v>
      </c>
      <c r="B279" s="8" t="s">
        <v>606</v>
      </c>
      <c r="C279" s="8" t="s">
        <v>30</v>
      </c>
      <c r="D279" s="8" t="s">
        <v>155</v>
      </c>
      <c r="E279" s="8" t="s">
        <v>586</v>
      </c>
      <c r="G279" s="8" t="s">
        <v>53</v>
      </c>
      <c r="H279" s="8">
        <v>60</v>
      </c>
      <c r="J279" s="12" t="str">
        <f t="shared" si="8"/>
        <v>B 60</v>
      </c>
      <c r="K279" s="12" t="str">
        <f t="shared" si="9"/>
        <v xml:space="preserve"> - DOSAGE DU FACTEUR ANTI-HEMOPHILIQUE B (FACTEUR IX) B 60</v>
      </c>
    </row>
    <row r="280" spans="1:11" ht="12.75" customHeight="1" x14ac:dyDescent="0.25">
      <c r="A280" s="8" t="s">
        <v>607</v>
      </c>
      <c r="B280" s="8" t="s">
        <v>608</v>
      </c>
      <c r="C280" s="8" t="s">
        <v>30</v>
      </c>
      <c r="D280" s="8" t="s">
        <v>155</v>
      </c>
      <c r="E280" s="8" t="s">
        <v>586</v>
      </c>
      <c r="G280" s="8" t="s">
        <v>53</v>
      </c>
      <c r="H280" s="8">
        <v>57</v>
      </c>
      <c r="J280" s="12" t="str">
        <f t="shared" si="8"/>
        <v>B 57</v>
      </c>
      <c r="K280" s="12" t="str">
        <f t="shared" si="9"/>
        <v xml:space="preserve"> - DOSAGE DU FACTEUR X B 57</v>
      </c>
    </row>
    <row r="281" spans="1:11" ht="12.75" customHeight="1" x14ac:dyDescent="0.25">
      <c r="A281" s="8" t="s">
        <v>609</v>
      </c>
      <c r="B281" s="8" t="s">
        <v>610</v>
      </c>
      <c r="C281" s="8" t="s">
        <v>30</v>
      </c>
      <c r="D281" s="8" t="s">
        <v>155</v>
      </c>
      <c r="E281" s="8" t="s">
        <v>586</v>
      </c>
      <c r="G281" s="8" t="s">
        <v>53</v>
      </c>
      <c r="H281" s="8">
        <v>60</v>
      </c>
      <c r="J281" s="12" t="str">
        <f t="shared" si="8"/>
        <v>B 60</v>
      </c>
      <c r="K281" s="12" t="str">
        <f t="shared" si="9"/>
        <v xml:space="preserve"> - DOSAGE DU FACTEUR HAGEMAN (FACTEUR XII) B 60</v>
      </c>
    </row>
    <row r="282" spans="1:11" ht="12.75" customHeight="1" x14ac:dyDescent="0.25">
      <c r="A282" s="8" t="s">
        <v>611</v>
      </c>
      <c r="B282" s="8" t="s">
        <v>612</v>
      </c>
      <c r="C282" s="8" t="s">
        <v>30</v>
      </c>
      <c r="D282" s="8" t="s">
        <v>155</v>
      </c>
      <c r="E282" s="8" t="s">
        <v>586</v>
      </c>
      <c r="G282" s="8" t="s">
        <v>53</v>
      </c>
      <c r="H282" s="8">
        <v>60</v>
      </c>
      <c r="J282" s="12" t="str">
        <f t="shared" si="8"/>
        <v>B 60</v>
      </c>
      <c r="K282" s="12" t="str">
        <f t="shared" si="9"/>
        <v xml:space="preserve"> - DOSAGE DU FACTEUR WILLEBRAND ANTIGENE B 60</v>
      </c>
    </row>
    <row r="283" spans="1:11" ht="12.75" customHeight="1" x14ac:dyDescent="0.25">
      <c r="A283" s="8" t="s">
        <v>613</v>
      </c>
      <c r="B283" s="8" t="s">
        <v>614</v>
      </c>
      <c r="C283" s="8" t="s">
        <v>30</v>
      </c>
      <c r="D283" s="8" t="s">
        <v>155</v>
      </c>
      <c r="E283" s="8" t="s">
        <v>586</v>
      </c>
      <c r="G283" s="8" t="s">
        <v>53</v>
      </c>
      <c r="H283" s="8">
        <v>580</v>
      </c>
      <c r="J283" s="12" t="str">
        <f t="shared" si="8"/>
        <v>B 580</v>
      </c>
      <c r="K283" s="12" t="str">
        <f t="shared" si="9"/>
        <v xml:space="preserve"> - RECHERCHE D'ANTICOAGULANT CIRCULANT DE TYPE LUPIQUE (SUR PLASMA DEPLAQUETTE PAR UNE DOUBLE CENTRIFUGATION) B 580</v>
      </c>
    </row>
    <row r="284" spans="1:11" ht="12.75" customHeight="1" x14ac:dyDescent="0.25">
      <c r="A284" s="8" t="s">
        <v>615</v>
      </c>
      <c r="B284" s="8" t="s">
        <v>616</v>
      </c>
      <c r="C284" s="8" t="s">
        <v>30</v>
      </c>
      <c r="D284" s="8" t="s">
        <v>155</v>
      </c>
      <c r="E284" s="8" t="s">
        <v>156</v>
      </c>
      <c r="G284" s="8" t="s">
        <v>53</v>
      </c>
      <c r="H284" s="8">
        <v>30</v>
      </c>
      <c r="J284" s="12" t="str">
        <f t="shared" si="8"/>
        <v>B 30</v>
      </c>
      <c r="K284" s="12" t="str">
        <f t="shared" si="9"/>
        <v xml:space="preserve"> - EN PREMIERE INTENTION TCA (M/T ET EVENTUELLEMENT M + T) AVEC 2 REACTIFS SENSIBLES AU MOINS + TQ + EN CAS D'ALLONGEMENT DU TCA, TT B 30</v>
      </c>
    </row>
    <row r="285" spans="1:11" ht="12.75" customHeight="1" x14ac:dyDescent="0.25">
      <c r="A285" s="8" t="s">
        <v>617</v>
      </c>
      <c r="B285" s="8" t="s">
        <v>618</v>
      </c>
      <c r="C285" s="8" t="s">
        <v>30</v>
      </c>
      <c r="D285" s="8" t="s">
        <v>155</v>
      </c>
      <c r="E285" s="8" t="s">
        <v>156</v>
      </c>
      <c r="G285" s="8" t="s">
        <v>53</v>
      </c>
      <c r="H285" s="8">
        <v>35</v>
      </c>
      <c r="J285" s="12" t="str">
        <f t="shared" si="8"/>
        <v>B 35</v>
      </c>
      <c r="K285" s="12" t="str">
        <f t="shared" si="9"/>
        <v xml:space="preserve"> - GROUPE SANGUIN (ABO) B 35</v>
      </c>
    </row>
    <row r="286" spans="1:11" ht="12.75" customHeight="1" x14ac:dyDescent="0.25">
      <c r="A286" s="8" t="s">
        <v>619</v>
      </c>
      <c r="B286" s="8" t="s">
        <v>620</v>
      </c>
      <c r="C286" s="8" t="s">
        <v>30</v>
      </c>
      <c r="D286" s="8" t="s">
        <v>155</v>
      </c>
      <c r="E286" s="8" t="s">
        <v>156</v>
      </c>
      <c r="G286" s="8" t="s">
        <v>53</v>
      </c>
      <c r="H286" s="8">
        <v>40</v>
      </c>
      <c r="J286" s="12" t="str">
        <f t="shared" si="8"/>
        <v>B 40</v>
      </c>
      <c r="K286" s="12" t="str">
        <f t="shared" si="9"/>
        <v xml:space="preserve"> - DETERMINATION DES ANTIGENES DU SYSTEME RHESUS (HORS ANTIGENE D)ANTIGENES C, C, E, E ET EVENTUELLEMENT CW. CHAQUE ANTIGENE B 40</v>
      </c>
    </row>
    <row r="287" spans="1:11" ht="12.75" customHeight="1" x14ac:dyDescent="0.25">
      <c r="A287" s="8" t="s">
        <v>621</v>
      </c>
      <c r="B287" s="8" t="s">
        <v>622</v>
      </c>
      <c r="C287" s="8" t="s">
        <v>30</v>
      </c>
      <c r="D287" s="8" t="s">
        <v>155</v>
      </c>
      <c r="E287" s="8" t="s">
        <v>156</v>
      </c>
      <c r="G287" s="8" t="s">
        <v>53</v>
      </c>
      <c r="H287" s="8">
        <v>50</v>
      </c>
      <c r="J287" s="12" t="str">
        <f t="shared" si="8"/>
        <v>B 50</v>
      </c>
      <c r="K287" s="12" t="str">
        <f t="shared" si="9"/>
        <v xml:space="preserve"> - DETERMINATION DES AUTRES ANTIGENES ERYTHROCYTAIRES TELS QUE KELL, LEWIS KIDD, DUFFY, MNSS؟ CHAQUE ANTIGENE. B 50</v>
      </c>
    </row>
    <row r="288" spans="1:11" ht="12.75" customHeight="1" x14ac:dyDescent="0.25">
      <c r="A288" s="8" t="s">
        <v>623</v>
      </c>
      <c r="B288" s="8" t="s">
        <v>624</v>
      </c>
      <c r="C288" s="8" t="s">
        <v>30</v>
      </c>
      <c r="D288" s="8" t="s">
        <v>155</v>
      </c>
      <c r="E288" s="8" t="s">
        <v>156</v>
      </c>
      <c r="G288" s="8" t="s">
        <v>53</v>
      </c>
      <c r="H288" s="8">
        <v>125</v>
      </c>
      <c r="J288" s="12" t="str">
        <f t="shared" si="8"/>
        <v>B 125</v>
      </c>
      <c r="K288" s="12" t="str">
        <f t="shared" si="9"/>
        <v xml:space="preserve"> - RECHERCHE D'AGGLUTININES IRREGULIERES AVEC UN PANEL D'HEMATIES DE DEPISTAGE PAR UN TCI AU MOINS B 125</v>
      </c>
    </row>
    <row r="289" spans="1:11" ht="12.75" customHeight="1" x14ac:dyDescent="0.25">
      <c r="A289" s="8" t="s">
        <v>625</v>
      </c>
      <c r="B289" s="8" t="s">
        <v>626</v>
      </c>
      <c r="C289" s="8" t="s">
        <v>30</v>
      </c>
      <c r="D289" s="8" t="s">
        <v>627</v>
      </c>
      <c r="E289" s="8" t="s">
        <v>628</v>
      </c>
      <c r="G289" s="8" t="s">
        <v>53</v>
      </c>
      <c r="H289" s="8">
        <v>100</v>
      </c>
      <c r="J289" s="12" t="str">
        <f t="shared" si="8"/>
        <v>B 100</v>
      </c>
      <c r="K289" s="12" t="str">
        <f t="shared" si="9"/>
        <v xml:space="preserve"> - IDENTIFICATION D'ANTICORPS ANTI-POLYNUCLEAIRES B 100</v>
      </c>
    </row>
    <row r="290" spans="1:11" ht="12.75" customHeight="1" x14ac:dyDescent="0.25">
      <c r="A290" s="8" t="s">
        <v>629</v>
      </c>
      <c r="B290" s="8" t="s">
        <v>630</v>
      </c>
      <c r="C290" s="8" t="s">
        <v>30</v>
      </c>
      <c r="D290" s="8" t="s">
        <v>627</v>
      </c>
      <c r="E290" s="8" t="s">
        <v>628</v>
      </c>
      <c r="G290" s="8" t="s">
        <v>53</v>
      </c>
      <c r="H290" s="8">
        <v>220</v>
      </c>
      <c r="J290" s="12" t="str">
        <f t="shared" si="8"/>
        <v>B 220</v>
      </c>
      <c r="K290" s="12" t="str">
        <f t="shared" si="9"/>
        <v xml:space="preserve"> - DOSAGE DES IMMUNOGLOBULINES E (IGE) TOTALES B 220</v>
      </c>
    </row>
    <row r="291" spans="1:11" ht="12.75" customHeight="1" x14ac:dyDescent="0.25">
      <c r="A291" s="8" t="s">
        <v>631</v>
      </c>
      <c r="B291" s="8" t="s">
        <v>632</v>
      </c>
      <c r="C291" s="8" t="s">
        <v>30</v>
      </c>
      <c r="D291" s="8" t="s">
        <v>627</v>
      </c>
      <c r="E291" s="8" t="s">
        <v>633</v>
      </c>
      <c r="G291" s="8" t="s">
        <v>53</v>
      </c>
      <c r="H291" s="8">
        <v>40</v>
      </c>
      <c r="J291" s="12" t="str">
        <f t="shared" si="8"/>
        <v>B 40</v>
      </c>
      <c r="K291" s="12" t="str">
        <f t="shared" si="9"/>
        <v xml:space="preserve"> - ETUDE QUALITATIVE DES IGE SPECIFIQUES MELANGEES B 40</v>
      </c>
    </row>
    <row r="292" spans="1:11" ht="12.75" customHeight="1" x14ac:dyDescent="0.25">
      <c r="A292" s="8" t="s">
        <v>634</v>
      </c>
      <c r="B292" s="8" t="s">
        <v>635</v>
      </c>
      <c r="C292" s="8" t="s">
        <v>30</v>
      </c>
      <c r="D292" s="8" t="s">
        <v>627</v>
      </c>
      <c r="E292" s="8" t="s">
        <v>633</v>
      </c>
      <c r="G292" s="8" t="s">
        <v>53</v>
      </c>
      <c r="H292" s="8">
        <v>40</v>
      </c>
      <c r="J292" s="12" t="str">
        <f t="shared" si="8"/>
        <v>B 40</v>
      </c>
      <c r="K292" s="12" t="str">
        <f t="shared" si="9"/>
        <v xml:space="preserve"> - REACTION DE WAALER-ROSE OU AUTRE METHODE UTILISANT DES IMMUNOGLOBULINES ANIMALES B 40</v>
      </c>
    </row>
    <row r="293" spans="1:11" ht="12.75" customHeight="1" x14ac:dyDescent="0.25">
      <c r="A293" s="8" t="s">
        <v>636</v>
      </c>
      <c r="B293" s="8" t="s">
        <v>637</v>
      </c>
      <c r="C293" s="8" t="s">
        <v>30</v>
      </c>
      <c r="D293" s="8" t="s">
        <v>627</v>
      </c>
      <c r="E293" s="8" t="s">
        <v>633</v>
      </c>
      <c r="G293" s="8" t="s">
        <v>53</v>
      </c>
      <c r="H293" s="8">
        <v>159</v>
      </c>
      <c r="J293" s="12" t="str">
        <f t="shared" si="8"/>
        <v>B 159</v>
      </c>
      <c r="K293" s="12" t="str">
        <f t="shared" si="9"/>
        <v xml:space="preserve"> - RECHERCHE ET TITRAGE DES ANTICORPS ANTI-ADN NATIF B 159</v>
      </c>
    </row>
    <row r="294" spans="1:11" ht="12.75" customHeight="1" x14ac:dyDescent="0.25">
      <c r="A294" s="8" t="s">
        <v>638</v>
      </c>
      <c r="B294" s="8" t="s">
        <v>639</v>
      </c>
      <c r="C294" s="8" t="s">
        <v>30</v>
      </c>
      <c r="D294" s="8" t="s">
        <v>627</v>
      </c>
      <c r="E294" s="8" t="s">
        <v>633</v>
      </c>
      <c r="G294" s="8" t="s">
        <v>53</v>
      </c>
      <c r="H294" s="8">
        <v>159</v>
      </c>
      <c r="J294" s="12" t="str">
        <f t="shared" si="8"/>
        <v>B 159</v>
      </c>
      <c r="K294" s="12" t="str">
        <f t="shared" si="9"/>
        <v xml:space="preserve"> - TITRAGE DES ANTICORPS ANTIHISTONES B 159</v>
      </c>
    </row>
    <row r="295" spans="1:11" ht="12.75" customHeight="1" x14ac:dyDescent="0.25">
      <c r="A295" s="8" t="s">
        <v>640</v>
      </c>
      <c r="B295" s="8" t="s">
        <v>641</v>
      </c>
      <c r="C295" s="8" t="s">
        <v>30</v>
      </c>
      <c r="D295" s="8" t="s">
        <v>627</v>
      </c>
      <c r="E295" s="8" t="s">
        <v>633</v>
      </c>
      <c r="G295" s="8" t="s">
        <v>53</v>
      </c>
      <c r="H295" s="8">
        <v>125</v>
      </c>
      <c r="J295" s="12" t="str">
        <f t="shared" si="8"/>
        <v>B 125</v>
      </c>
      <c r="K295" s="12" t="str">
        <f t="shared" si="9"/>
        <v xml:space="preserve"> - TITRAGE DES AUTOANTICORPS ANTIPHOSPHOLIPIDES B 125</v>
      </c>
    </row>
    <row r="296" spans="1:11" ht="12.75" customHeight="1" x14ac:dyDescent="0.25">
      <c r="A296" s="8" t="s">
        <v>642</v>
      </c>
      <c r="B296" s="8" t="s">
        <v>643</v>
      </c>
      <c r="C296" s="8" t="s">
        <v>30</v>
      </c>
      <c r="D296" s="8" t="s">
        <v>627</v>
      </c>
      <c r="E296" s="8" t="s">
        <v>644</v>
      </c>
      <c r="G296" s="8" t="s">
        <v>53</v>
      </c>
      <c r="H296" s="8">
        <v>396</v>
      </c>
      <c r="J296" s="12" t="str">
        <f t="shared" si="8"/>
        <v>B 396</v>
      </c>
      <c r="K296" s="12" t="str">
        <f t="shared" si="9"/>
        <v xml:space="preserve"> - TITRAGE DES AUTOANTICORPS ANTICYTOPLASME DES POLYNUCLEAIRES NEUTROPHILES PAR IMMUNOFLUORESCENCE INDIRECTE B 396</v>
      </c>
    </row>
    <row r="297" spans="1:11" ht="12.75" customHeight="1" x14ac:dyDescent="0.25">
      <c r="A297" s="8" t="s">
        <v>645</v>
      </c>
      <c r="B297" s="8" t="s">
        <v>646</v>
      </c>
      <c r="C297" s="8" t="s">
        <v>30</v>
      </c>
      <c r="D297" s="8" t="s">
        <v>627</v>
      </c>
      <c r="E297" s="8" t="s">
        <v>644</v>
      </c>
      <c r="G297" s="8" t="s">
        <v>53</v>
      </c>
      <c r="H297" s="8">
        <v>95</v>
      </c>
      <c r="J297" s="12" t="str">
        <f t="shared" si="8"/>
        <v>B 95</v>
      </c>
      <c r="K297" s="12" t="str">
        <f t="shared" si="9"/>
        <v xml:space="preserve"> - TYPAGE DES ANTICORPS ANTIMITOCHONDRIES B 95</v>
      </c>
    </row>
    <row r="298" spans="1:11" ht="12.75" customHeight="1" x14ac:dyDescent="0.25">
      <c r="A298" s="8" t="s">
        <v>647</v>
      </c>
      <c r="B298" s="8" t="s">
        <v>648</v>
      </c>
      <c r="C298" s="8" t="s">
        <v>30</v>
      </c>
      <c r="D298" s="8" t="s">
        <v>627</v>
      </c>
      <c r="E298" s="8" t="s">
        <v>644</v>
      </c>
      <c r="G298" s="8" t="s">
        <v>53</v>
      </c>
      <c r="H298" s="8">
        <v>95</v>
      </c>
      <c r="J298" s="12" t="str">
        <f t="shared" si="8"/>
        <v>B 95</v>
      </c>
      <c r="K298" s="12" t="str">
        <f t="shared" si="9"/>
        <v xml:space="preserve"> - TITRAGE DES AUTOANTICORPS ANTICELLULES ENDOMYSIALES PAR IMMUNOFLUORESCENCE INDIRECTE B 95</v>
      </c>
    </row>
    <row r="299" spans="1:11" ht="12.75" customHeight="1" x14ac:dyDescent="0.25">
      <c r="A299" s="8" t="s">
        <v>649</v>
      </c>
      <c r="B299" s="8" t="s">
        <v>650</v>
      </c>
      <c r="C299" s="8" t="s">
        <v>30</v>
      </c>
      <c r="D299" s="8" t="s">
        <v>627</v>
      </c>
      <c r="E299" s="8" t="s">
        <v>644</v>
      </c>
      <c r="G299" s="8" t="s">
        <v>53</v>
      </c>
      <c r="H299" s="8">
        <v>95</v>
      </c>
      <c r="J299" s="12" t="str">
        <f t="shared" si="8"/>
        <v>B 95</v>
      </c>
      <c r="K299" s="12" t="str">
        <f t="shared" si="9"/>
        <v xml:space="preserve"> - DOSAGE DES IGA B 95</v>
      </c>
    </row>
    <row r="300" spans="1:11" ht="12.75" customHeight="1" x14ac:dyDescent="0.25">
      <c r="A300" s="8" t="s">
        <v>651</v>
      </c>
      <c r="B300" s="8" t="s">
        <v>652</v>
      </c>
      <c r="C300" s="8" t="s">
        <v>30</v>
      </c>
      <c r="D300" s="8" t="s">
        <v>627</v>
      </c>
      <c r="E300" s="8" t="s">
        <v>644</v>
      </c>
      <c r="G300" s="8" t="s">
        <v>53</v>
      </c>
      <c r="H300" s="8">
        <v>742</v>
      </c>
      <c r="J300" s="12" t="str">
        <f t="shared" si="8"/>
        <v>B 742</v>
      </c>
      <c r="K300" s="12" t="str">
        <f t="shared" si="9"/>
        <v xml:space="preserve"> - DOSAGE DES IGG B 742</v>
      </c>
    </row>
    <row r="301" spans="1:11" ht="12.75" customHeight="1" x14ac:dyDescent="0.25">
      <c r="A301" s="8" t="s">
        <v>653</v>
      </c>
      <c r="B301" s="8" t="s">
        <v>654</v>
      </c>
      <c r="C301" s="8" t="s">
        <v>30</v>
      </c>
      <c r="D301" s="8" t="s">
        <v>627</v>
      </c>
      <c r="E301" s="8" t="s">
        <v>644</v>
      </c>
      <c r="G301" s="8" t="s">
        <v>53</v>
      </c>
      <c r="H301" s="8">
        <v>95</v>
      </c>
      <c r="J301" s="12" t="str">
        <f t="shared" si="8"/>
        <v>B 95</v>
      </c>
      <c r="K301" s="12" t="str">
        <f t="shared" si="9"/>
        <v xml:space="preserve"> - TEST INDIRECT POUR LA RECHERCHE D؟AUTO ANTICORPS ANTIPLAQUETTAIRES CIRCULANTS DANS LE SERUM OU LE PLASMA SUR UN PANEL DE PLAQUETTES PROVENANT DE 5 A 10 DONNEURS B 95</v>
      </c>
    </row>
    <row r="302" spans="1:11" ht="12.75" customHeight="1" x14ac:dyDescent="0.25">
      <c r="A302" s="8" t="s">
        <v>655</v>
      </c>
      <c r="B302" s="8" t="s">
        <v>656</v>
      </c>
      <c r="C302" s="8" t="s">
        <v>30</v>
      </c>
      <c r="D302" s="8" t="s">
        <v>627</v>
      </c>
      <c r="E302" s="8" t="s">
        <v>644</v>
      </c>
      <c r="G302" s="8" t="s">
        <v>53</v>
      </c>
      <c r="H302" s="8">
        <v>332</v>
      </c>
      <c r="J302" s="12" t="str">
        <f t="shared" si="8"/>
        <v>B 332</v>
      </c>
      <c r="K302" s="12" t="str">
        <f t="shared" si="9"/>
        <v xml:space="preserve"> - TITRAGE DES ANTICORPS ANTICELLULES D؟ILOTS DE LANGERHANS DU PANCREAS PAR IMMUNOFLUORESCE INDIRECTE B 332</v>
      </c>
    </row>
    <row r="303" spans="1:11" ht="12.75" customHeight="1" x14ac:dyDescent="0.25">
      <c r="A303" s="8" t="s">
        <v>657</v>
      </c>
      <c r="B303" s="8" t="s">
        <v>658</v>
      </c>
      <c r="C303" s="8" t="s">
        <v>30</v>
      </c>
      <c r="D303" s="8" t="s">
        <v>627</v>
      </c>
      <c r="E303" s="8" t="s">
        <v>644</v>
      </c>
      <c r="G303" s="8" t="s">
        <v>53</v>
      </c>
      <c r="H303" s="8">
        <v>332</v>
      </c>
      <c r="J303" s="12" t="str">
        <f t="shared" si="8"/>
        <v>B 332</v>
      </c>
      <c r="K303" s="12" t="str">
        <f t="shared" si="9"/>
        <v xml:space="preserve"> - TITRAGE DES AUTOANTICORPS ANTIINSULINE UTILISANT UN MARQUEUR B 332</v>
      </c>
    </row>
    <row r="304" spans="1:11" ht="12.75" customHeight="1" x14ac:dyDescent="0.25">
      <c r="A304" s="8" t="s">
        <v>659</v>
      </c>
      <c r="B304" s="8" t="s">
        <v>660</v>
      </c>
      <c r="C304" s="8" t="s">
        <v>30</v>
      </c>
      <c r="D304" s="8" t="s">
        <v>627</v>
      </c>
      <c r="E304" s="8" t="s">
        <v>644</v>
      </c>
      <c r="G304" s="8" t="s">
        <v>53</v>
      </c>
      <c r="H304" s="8">
        <v>280</v>
      </c>
      <c r="J304" s="12" t="str">
        <f t="shared" si="8"/>
        <v>B 280</v>
      </c>
      <c r="K304" s="12" t="str">
        <f t="shared" si="9"/>
        <v xml:space="preserve"> - PAR ANTICORPS B 280</v>
      </c>
    </row>
    <row r="305" spans="1:11" ht="12.75" customHeight="1" x14ac:dyDescent="0.25">
      <c r="A305" s="8" t="s">
        <v>661</v>
      </c>
      <c r="B305" s="8" t="s">
        <v>662</v>
      </c>
      <c r="C305" s="8" t="s">
        <v>30</v>
      </c>
      <c r="D305" s="8" t="s">
        <v>627</v>
      </c>
      <c r="E305" s="8" t="s">
        <v>644</v>
      </c>
      <c r="G305" s="8" t="s">
        <v>53</v>
      </c>
      <c r="H305" s="8">
        <v>95</v>
      </c>
      <c r="J305" s="12" t="str">
        <f t="shared" si="8"/>
        <v>B 95</v>
      </c>
      <c r="K305" s="12" t="str">
        <f t="shared" si="9"/>
        <v xml:space="preserve"> - RECHERCHE ET TITRAGE DES AUTOANTICORPS ANTIRECEPTEURS DE TSH : IL NE PEUT ETRE COTE QUE 2 TYPES D؟EXAMENS : TITRAGE DES AUTOANTICORPS ANTIRECEPTEURS TSH+DEPISTAGE ET TITRAGE DES AUTOANTICORPS ANTITHYROÏDIENS PAR HEMAGGLUTINATION OU IFI OU ELISA B 95</v>
      </c>
    </row>
    <row r="306" spans="1:11" ht="12.75" customHeight="1" x14ac:dyDescent="0.25">
      <c r="A306" s="8" t="s">
        <v>663</v>
      </c>
      <c r="B306" s="8" t="s">
        <v>664</v>
      </c>
      <c r="C306" s="8" t="s">
        <v>30</v>
      </c>
      <c r="D306" s="8" t="s">
        <v>627</v>
      </c>
      <c r="E306" s="8" t="s">
        <v>644</v>
      </c>
      <c r="G306" s="8" t="s">
        <v>53</v>
      </c>
      <c r="H306" s="8">
        <v>159</v>
      </c>
      <c r="J306" s="12" t="str">
        <f t="shared" si="8"/>
        <v>B 159</v>
      </c>
      <c r="K306" s="12" t="str">
        <f t="shared" si="9"/>
        <v xml:space="preserve"> - RECHERCHE ET TITRAGE DES AUTOANTICORPS ANTICELLULES PARIETALES DE L؟ESTOMAC PAR IMMUNOFLUORESCENCE INDIRECTE B 159</v>
      </c>
    </row>
    <row r="307" spans="1:11" ht="12.75" customHeight="1" x14ac:dyDescent="0.25">
      <c r="A307" s="8" t="s">
        <v>665</v>
      </c>
      <c r="B307" s="8" t="s">
        <v>666</v>
      </c>
      <c r="C307" s="8" t="s">
        <v>30</v>
      </c>
      <c r="D307" s="8" t="s">
        <v>627</v>
      </c>
      <c r="E307" s="8" t="s">
        <v>644</v>
      </c>
      <c r="G307" s="8" t="s">
        <v>53</v>
      </c>
      <c r="H307" s="8">
        <v>219</v>
      </c>
      <c r="J307" s="12" t="str">
        <f t="shared" si="8"/>
        <v>B 219</v>
      </c>
      <c r="K307" s="12" t="str">
        <f t="shared" si="9"/>
        <v xml:space="preserve"> - RECHERCHE ET TITRAGE DES AC ANTI FACTEUR INTRINSEQUE B 219</v>
      </c>
    </row>
    <row r="308" spans="1:11" ht="12.75" customHeight="1" x14ac:dyDescent="0.25">
      <c r="A308" s="8" t="s">
        <v>667</v>
      </c>
      <c r="B308" s="8" t="s">
        <v>668</v>
      </c>
      <c r="C308" s="8" t="s">
        <v>30</v>
      </c>
      <c r="D308" s="8" t="s">
        <v>627</v>
      </c>
      <c r="E308" s="8" t="s">
        <v>644</v>
      </c>
      <c r="G308" s="8" t="s">
        <v>53</v>
      </c>
      <c r="H308" s="8">
        <v>92</v>
      </c>
      <c r="J308" s="12" t="str">
        <f t="shared" si="8"/>
        <v>B 92</v>
      </c>
      <c r="K308" s="12" t="str">
        <f t="shared" si="9"/>
        <v xml:space="preserve"> - RECHERCHE D'AC ANTIRECEPTEUR DE L'ACETYLCHOLINE B 92</v>
      </c>
    </row>
    <row r="309" spans="1:11" ht="12.75" customHeight="1" x14ac:dyDescent="0.25">
      <c r="A309" s="8" t="s">
        <v>669</v>
      </c>
      <c r="B309" s="8" t="s">
        <v>670</v>
      </c>
      <c r="C309" s="8" t="s">
        <v>30</v>
      </c>
      <c r="D309" s="8" t="s">
        <v>627</v>
      </c>
      <c r="E309" s="8" t="s">
        <v>644</v>
      </c>
      <c r="G309" s="8" t="s">
        <v>53</v>
      </c>
      <c r="H309" s="8">
        <v>159</v>
      </c>
      <c r="J309" s="12" t="str">
        <f t="shared" si="8"/>
        <v>B 159</v>
      </c>
      <c r="K309" s="12" t="str">
        <f t="shared" si="9"/>
        <v xml:space="preserve"> - RECHERCHE ET TITRAGE DES AUTOANTICORPS ANTISUBSTANCE INTERCELLULAIRE D؟EPITHELIUM MALPIGHIEN PAR IMMUNOFLUORESCENCE INDIRECTE DANS LE SERUM B 159</v>
      </c>
    </row>
    <row r="310" spans="1:11" ht="12.75" customHeight="1" x14ac:dyDescent="0.25">
      <c r="A310" s="8" t="s">
        <v>671</v>
      </c>
      <c r="B310" s="14" t="s">
        <v>672</v>
      </c>
      <c r="C310" s="8" t="s">
        <v>30</v>
      </c>
      <c r="D310" s="8" t="s">
        <v>627</v>
      </c>
      <c r="E310" s="8" t="s">
        <v>644</v>
      </c>
      <c r="G310" s="8" t="s">
        <v>53</v>
      </c>
      <c r="H310" s="8">
        <v>268</v>
      </c>
      <c r="J310" s="12" t="str">
        <f t="shared" si="8"/>
        <v>B 268</v>
      </c>
      <c r="K310" s="12" t="str">
        <f t="shared" si="9"/>
        <v xml:space="preserve"> - RECHERCHE ET TITRAGE DES AUTOANTICORPS ANTIMEMBRANE BASALE GLOMERULAIRE PAR UNE METHODE UTILISANT UN MARQUEUR B 268</v>
      </c>
    </row>
    <row r="311" spans="1:11" ht="12.75" customHeight="1" x14ac:dyDescent="0.25">
      <c r="A311" s="8" t="s">
        <v>673</v>
      </c>
      <c r="B311" s="14" t="s">
        <v>674</v>
      </c>
      <c r="C311" s="8" t="s">
        <v>30</v>
      </c>
      <c r="D311" s="8" t="s">
        <v>627</v>
      </c>
      <c r="E311" s="8" t="s">
        <v>644</v>
      </c>
      <c r="G311" s="8" t="s">
        <v>53</v>
      </c>
      <c r="H311" s="8">
        <v>666</v>
      </c>
      <c r="J311" s="12" t="str">
        <f t="shared" si="8"/>
        <v>B 666</v>
      </c>
      <c r="K311" s="12" t="str">
        <f t="shared" si="9"/>
        <v xml:space="preserve"> - ANTICORPS ANTI ACIDE GLUTAMIQUE DECARBOXYLASE B 666</v>
      </c>
    </row>
    <row r="312" spans="1:11" ht="12.75" customHeight="1" x14ac:dyDescent="0.25">
      <c r="A312" s="8" t="s">
        <v>675</v>
      </c>
      <c r="B312" s="14" t="s">
        <v>676</v>
      </c>
      <c r="C312" s="8" t="s">
        <v>30</v>
      </c>
      <c r="D312" s="8" t="s">
        <v>627</v>
      </c>
      <c r="E312" s="8" t="s">
        <v>644</v>
      </c>
      <c r="G312" s="8" t="s">
        <v>53</v>
      </c>
      <c r="H312" s="8">
        <v>256</v>
      </c>
      <c r="J312" s="12" t="str">
        <f t="shared" si="8"/>
        <v>B 256</v>
      </c>
      <c r="K312" s="12" t="str">
        <f t="shared" si="9"/>
        <v xml:space="preserve"> - ANTICORPS ANTI AMPHIPYSINE B 256</v>
      </c>
    </row>
    <row r="313" spans="1:11" ht="12.75" customHeight="1" x14ac:dyDescent="0.25">
      <c r="A313" s="8" t="s">
        <v>677</v>
      </c>
      <c r="B313" s="14" t="s">
        <v>678</v>
      </c>
      <c r="C313" s="8" t="s">
        <v>30</v>
      </c>
      <c r="D313" s="8" t="s">
        <v>627</v>
      </c>
      <c r="E313" s="8" t="s">
        <v>644</v>
      </c>
      <c r="G313" s="8" t="s">
        <v>53</v>
      </c>
      <c r="H313" s="8">
        <v>160</v>
      </c>
      <c r="J313" s="12" t="str">
        <f t="shared" si="8"/>
        <v>B 160</v>
      </c>
      <c r="K313" s="12" t="str">
        <f t="shared" si="9"/>
        <v xml:space="preserve"> - ANTICORPS ANTI ANTIGENE SOLUBLE (SSA, SSB) B 160</v>
      </c>
    </row>
    <row r="314" spans="1:11" ht="12.75" customHeight="1" x14ac:dyDescent="0.25">
      <c r="A314" s="8" t="s">
        <v>679</v>
      </c>
      <c r="B314" s="14" t="s">
        <v>680</v>
      </c>
      <c r="C314" s="8" t="s">
        <v>30</v>
      </c>
      <c r="D314" s="8" t="s">
        <v>627</v>
      </c>
      <c r="E314" s="8" t="s">
        <v>644</v>
      </c>
      <c r="G314" s="8" t="s">
        <v>53</v>
      </c>
      <c r="H314" s="8">
        <v>272</v>
      </c>
      <c r="J314" s="12" t="str">
        <f t="shared" si="8"/>
        <v>B 272</v>
      </c>
      <c r="K314" s="12" t="str">
        <f t="shared" si="9"/>
        <v xml:space="preserve"> - ANTICORPS ANTI CARDIOLIPINE IGG OU IGM B 272</v>
      </c>
    </row>
    <row r="315" spans="1:11" ht="12.75" customHeight="1" x14ac:dyDescent="0.25">
      <c r="A315" s="8" t="s">
        <v>681</v>
      </c>
      <c r="B315" s="14" t="s">
        <v>682</v>
      </c>
      <c r="C315" s="8" t="s">
        <v>30</v>
      </c>
      <c r="D315" s="8" t="s">
        <v>627</v>
      </c>
      <c r="E315" s="8" t="s">
        <v>644</v>
      </c>
      <c r="G315" s="8" t="s">
        <v>53</v>
      </c>
      <c r="H315" s="8">
        <v>275</v>
      </c>
      <c r="J315" s="12" t="str">
        <f t="shared" si="8"/>
        <v>B 275</v>
      </c>
      <c r="K315" s="12" t="str">
        <f t="shared" si="9"/>
        <v xml:space="preserve"> - ANTICORPS ANTI CYTOSOL (LC1) B 275</v>
      </c>
    </row>
    <row r="316" spans="1:11" ht="12.75" customHeight="1" x14ac:dyDescent="0.25">
      <c r="A316" s="8" t="s">
        <v>683</v>
      </c>
      <c r="B316" s="14" t="s">
        <v>684</v>
      </c>
      <c r="C316" s="8" t="s">
        <v>30</v>
      </c>
      <c r="D316" s="8" t="s">
        <v>627</v>
      </c>
      <c r="E316" s="8" t="s">
        <v>644</v>
      </c>
      <c r="G316" s="8" t="s">
        <v>53</v>
      </c>
      <c r="H316" s="8">
        <v>283</v>
      </c>
      <c r="J316" s="12" t="str">
        <f t="shared" si="8"/>
        <v>B 283</v>
      </c>
      <c r="K316" s="12" t="str">
        <f t="shared" si="9"/>
        <v xml:space="preserve"> - ANTICORPS ANTI FLAGGRINE B 283</v>
      </c>
    </row>
    <row r="317" spans="1:11" ht="12.75" customHeight="1" x14ac:dyDescent="0.25">
      <c r="A317" s="8" t="s">
        <v>685</v>
      </c>
      <c r="B317" s="14" t="s">
        <v>686</v>
      </c>
      <c r="C317" s="8" t="s">
        <v>30</v>
      </c>
      <c r="D317" s="8" t="s">
        <v>627</v>
      </c>
      <c r="E317" s="8" t="s">
        <v>644</v>
      </c>
      <c r="G317" s="8" t="s">
        <v>53</v>
      </c>
      <c r="H317" s="8">
        <v>268</v>
      </c>
      <c r="J317" s="12" t="str">
        <f t="shared" si="8"/>
        <v>B 268</v>
      </c>
      <c r="K317" s="12" t="str">
        <f t="shared" si="9"/>
        <v xml:space="preserve"> - ANTICORPS ANTI GLIADINE (TRANGLUTAMINASE) B 268</v>
      </c>
    </row>
    <row r="318" spans="1:11" ht="12.75" customHeight="1" x14ac:dyDescent="0.25">
      <c r="A318" s="8" t="s">
        <v>687</v>
      </c>
      <c r="B318" s="14" t="s">
        <v>688</v>
      </c>
      <c r="C318" s="8" t="s">
        <v>30</v>
      </c>
      <c r="D318" s="8" t="s">
        <v>627</v>
      </c>
      <c r="E318" s="8" t="s">
        <v>644</v>
      </c>
      <c r="G318" s="8" t="s">
        <v>53</v>
      </c>
      <c r="H318" s="8">
        <v>332</v>
      </c>
      <c r="J318" s="12" t="str">
        <f t="shared" si="8"/>
        <v>B 332</v>
      </c>
      <c r="K318" s="12" t="str">
        <f t="shared" si="9"/>
        <v xml:space="preserve"> - ANTICORPS ANTI IA2 B 332</v>
      </c>
    </row>
    <row r="319" spans="1:11" ht="12.75" customHeight="1" x14ac:dyDescent="0.25">
      <c r="A319" s="8" t="s">
        <v>689</v>
      </c>
      <c r="B319" s="14" t="s">
        <v>690</v>
      </c>
      <c r="C319" s="8" t="s">
        <v>30</v>
      </c>
      <c r="D319" s="8" t="s">
        <v>627</v>
      </c>
      <c r="E319" s="8" t="s">
        <v>644</v>
      </c>
      <c r="G319" s="8" t="s">
        <v>53</v>
      </c>
      <c r="H319" s="8">
        <v>240</v>
      </c>
      <c r="J319" s="12" t="str">
        <f t="shared" si="8"/>
        <v>B 240</v>
      </c>
      <c r="K319" s="12" t="str">
        <f t="shared" si="9"/>
        <v xml:space="preserve"> - ANTICORPS ANTI INSULINE B 240</v>
      </c>
    </row>
    <row r="320" spans="1:11" ht="12.75" customHeight="1" x14ac:dyDescent="0.25">
      <c r="A320" s="8" t="s">
        <v>691</v>
      </c>
      <c r="B320" s="14" t="s">
        <v>692</v>
      </c>
      <c r="C320" s="8" t="s">
        <v>30</v>
      </c>
      <c r="D320" s="8" t="s">
        <v>627</v>
      </c>
      <c r="E320" s="8" t="s">
        <v>644</v>
      </c>
      <c r="G320" s="8" t="s">
        <v>53</v>
      </c>
      <c r="H320" s="8">
        <v>562</v>
      </c>
      <c r="J320" s="12" t="str">
        <f t="shared" si="8"/>
        <v>B 562</v>
      </c>
      <c r="K320" s="12" t="str">
        <f t="shared" si="9"/>
        <v xml:space="preserve"> - ANTICORPS ANTI LKM B 562</v>
      </c>
    </row>
    <row r="321" spans="1:11" ht="12.75" customHeight="1" x14ac:dyDescent="0.25">
      <c r="A321" s="8" t="s">
        <v>693</v>
      </c>
      <c r="B321" s="14" t="s">
        <v>694</v>
      </c>
      <c r="C321" s="8" t="s">
        <v>30</v>
      </c>
      <c r="D321" s="8" t="s">
        <v>627</v>
      </c>
      <c r="E321" s="8" t="s">
        <v>644</v>
      </c>
      <c r="G321" s="8" t="s">
        <v>53</v>
      </c>
      <c r="H321" s="8">
        <v>96</v>
      </c>
      <c r="J321" s="12" t="str">
        <f t="shared" si="8"/>
        <v>B 96</v>
      </c>
      <c r="K321" s="12" t="str">
        <f t="shared" si="9"/>
        <v xml:space="preserve"> - ANTICORPS ANTI MAG(IGM) B 96</v>
      </c>
    </row>
    <row r="322" spans="1:11" ht="12.75" customHeight="1" x14ac:dyDescent="0.25">
      <c r="A322" s="8" t="s">
        <v>695</v>
      </c>
      <c r="B322" s="14" t="s">
        <v>696</v>
      </c>
      <c r="C322" s="8" t="s">
        <v>30</v>
      </c>
      <c r="D322" s="8" t="s">
        <v>627</v>
      </c>
      <c r="E322" s="8" t="s">
        <v>644</v>
      </c>
      <c r="G322" s="8" t="s">
        <v>53</v>
      </c>
      <c r="H322" s="8">
        <v>96</v>
      </c>
      <c r="J322" s="12" t="str">
        <f t="shared" si="8"/>
        <v>B 96</v>
      </c>
      <c r="K322" s="12" t="str">
        <f t="shared" si="9"/>
        <v xml:space="preserve"> - ANTICORPS ANTI MEMRANE BASALE DERMO-EPIDERMIQUUE B 96</v>
      </c>
    </row>
    <row r="323" spans="1:11" ht="12.75" customHeight="1" x14ac:dyDescent="0.25">
      <c r="A323" s="8" t="s">
        <v>697</v>
      </c>
      <c r="B323" s="14" t="s">
        <v>698</v>
      </c>
      <c r="C323" s="8" t="s">
        <v>30</v>
      </c>
      <c r="D323" s="8" t="s">
        <v>627</v>
      </c>
      <c r="E323" s="8" t="s">
        <v>644</v>
      </c>
      <c r="G323" s="8" t="s">
        <v>53</v>
      </c>
      <c r="H323" s="8">
        <v>136</v>
      </c>
      <c r="J323" s="12" t="str">
        <f t="shared" si="8"/>
        <v>B 136</v>
      </c>
      <c r="K323" s="12" t="str">
        <f t="shared" si="9"/>
        <v xml:space="preserve"> - ANTICORPS ANTI MUSCLE STRIE B 136</v>
      </c>
    </row>
    <row r="324" spans="1:11" ht="12.75" customHeight="1" x14ac:dyDescent="0.25">
      <c r="A324" s="8" t="s">
        <v>699</v>
      </c>
      <c r="B324" s="14" t="s">
        <v>700</v>
      </c>
      <c r="C324" s="8" t="s">
        <v>30</v>
      </c>
      <c r="D324" s="8" t="s">
        <v>627</v>
      </c>
      <c r="E324" s="8" t="s">
        <v>644</v>
      </c>
      <c r="G324" s="8" t="s">
        <v>53</v>
      </c>
      <c r="H324" s="8">
        <v>671</v>
      </c>
      <c r="J324" s="12" t="str">
        <f t="shared" ref="J324:J387" si="10">CONCATENATE(G324, " ",H324)</f>
        <v>B 671</v>
      </c>
      <c r="K324" s="12" t="str">
        <f t="shared" ref="K324:K387" si="11">CONCATENATE(B324, " ",J324)</f>
        <v xml:space="preserve"> - ANTICORPS ANTI MUSCLES LISSES B 671</v>
      </c>
    </row>
    <row r="325" spans="1:11" ht="12.75" customHeight="1" x14ac:dyDescent="0.25">
      <c r="A325" s="8" t="s">
        <v>701</v>
      </c>
      <c r="B325" s="14" t="s">
        <v>702</v>
      </c>
      <c r="C325" s="8" t="s">
        <v>30</v>
      </c>
      <c r="D325" s="8" t="s">
        <v>627</v>
      </c>
      <c r="E325" s="8" t="s">
        <v>644</v>
      </c>
      <c r="G325" s="8" t="s">
        <v>53</v>
      </c>
      <c r="H325" s="8">
        <v>40</v>
      </c>
      <c r="J325" s="12" t="str">
        <f t="shared" si="10"/>
        <v>B 40</v>
      </c>
      <c r="K325" s="12" t="str">
        <f t="shared" si="11"/>
        <v xml:space="preserve"> - ANTICORPS ANTI MUSK B 40</v>
      </c>
    </row>
    <row r="326" spans="1:11" ht="12.75" customHeight="1" x14ac:dyDescent="0.25">
      <c r="A326" s="8" t="s">
        <v>703</v>
      </c>
      <c r="B326" s="14" t="s">
        <v>704</v>
      </c>
      <c r="C326" s="8" t="s">
        <v>30</v>
      </c>
      <c r="D326" s="8" t="s">
        <v>627</v>
      </c>
      <c r="E326" s="8" t="s">
        <v>644</v>
      </c>
      <c r="G326" s="8" t="s">
        <v>53</v>
      </c>
      <c r="H326" s="8">
        <v>96</v>
      </c>
      <c r="J326" s="12" t="str">
        <f t="shared" si="10"/>
        <v>B 96</v>
      </c>
      <c r="K326" s="12" t="str">
        <f t="shared" si="11"/>
        <v xml:space="preserve"> - ANTICORPS ANTI NUCLEAIRES B 96</v>
      </c>
    </row>
    <row r="327" spans="1:11" ht="12.75" customHeight="1" x14ac:dyDescent="0.25">
      <c r="A327" s="8" t="s">
        <v>705</v>
      </c>
      <c r="B327" s="14" t="s">
        <v>706</v>
      </c>
      <c r="C327" s="8" t="s">
        <v>30</v>
      </c>
      <c r="D327" s="8" t="s">
        <v>627</v>
      </c>
      <c r="E327" s="8" t="s">
        <v>644</v>
      </c>
      <c r="G327" s="8" t="s">
        <v>53</v>
      </c>
      <c r="H327" s="8">
        <v>148</v>
      </c>
      <c r="J327" s="12" t="str">
        <f t="shared" si="10"/>
        <v>B 148</v>
      </c>
      <c r="K327" s="12" t="str">
        <f t="shared" si="11"/>
        <v xml:space="preserve"> - ANTICORPS ANTI OVAIRE B 148</v>
      </c>
    </row>
    <row r="328" spans="1:11" ht="12.75" customHeight="1" x14ac:dyDescent="0.25">
      <c r="A328" s="8" t="s">
        <v>707</v>
      </c>
      <c r="B328" s="14" t="s">
        <v>708</v>
      </c>
      <c r="C328" s="8" t="s">
        <v>30</v>
      </c>
      <c r="D328" s="8" t="s">
        <v>627</v>
      </c>
      <c r="E328" s="8" t="s">
        <v>644</v>
      </c>
      <c r="G328" s="8" t="s">
        <v>53</v>
      </c>
      <c r="H328" s="8">
        <v>742</v>
      </c>
      <c r="J328" s="12" t="str">
        <f t="shared" si="10"/>
        <v>B 742</v>
      </c>
      <c r="K328" s="12" t="str">
        <f t="shared" si="11"/>
        <v xml:space="preserve"> - ANTICORPS ANTI PEPTIDES CITRULLINES (CCP) B 742</v>
      </c>
    </row>
    <row r="329" spans="1:11" ht="12.75" customHeight="1" x14ac:dyDescent="0.25">
      <c r="A329" s="8" t="s">
        <v>709</v>
      </c>
      <c r="B329" s="14" t="s">
        <v>710</v>
      </c>
      <c r="C329" s="8" t="s">
        <v>30</v>
      </c>
      <c r="D329" s="8" t="s">
        <v>627</v>
      </c>
      <c r="E329" s="8" t="s">
        <v>644</v>
      </c>
      <c r="G329" s="8" t="s">
        <v>53</v>
      </c>
      <c r="H329" s="8">
        <v>280</v>
      </c>
      <c r="J329" s="12" t="str">
        <f t="shared" si="10"/>
        <v>B 280</v>
      </c>
      <c r="K329" s="12" t="str">
        <f t="shared" si="11"/>
        <v xml:space="preserve"> - ANTICORPS ANTI PLAQUETTES B 280</v>
      </c>
    </row>
    <row r="330" spans="1:11" ht="12.75" customHeight="1" x14ac:dyDescent="0.25">
      <c r="A330" s="8" t="s">
        <v>711</v>
      </c>
      <c r="B330" s="14" t="s">
        <v>712</v>
      </c>
      <c r="C330" s="8" t="s">
        <v>30</v>
      </c>
      <c r="D330" s="8" t="s">
        <v>627</v>
      </c>
      <c r="E330" s="8" t="s">
        <v>644</v>
      </c>
      <c r="G330" s="8" t="s">
        <v>53</v>
      </c>
      <c r="H330" s="8">
        <v>381</v>
      </c>
      <c r="J330" s="12" t="str">
        <f t="shared" si="10"/>
        <v>B 381</v>
      </c>
      <c r="K330" s="12" t="str">
        <f t="shared" si="11"/>
        <v xml:space="preserve"> - ANTICORPS ANTI RECEPTEURS DE LA TSH B 381</v>
      </c>
    </row>
    <row r="331" spans="1:11" ht="12.75" customHeight="1" x14ac:dyDescent="0.25">
      <c r="A331" s="8" t="s">
        <v>713</v>
      </c>
      <c r="B331" s="14" t="s">
        <v>714</v>
      </c>
      <c r="C331" s="8" t="s">
        <v>30</v>
      </c>
      <c r="D331" s="8" t="s">
        <v>627</v>
      </c>
      <c r="E331" s="8" t="s">
        <v>644</v>
      </c>
      <c r="G331" s="8" t="s">
        <v>53</v>
      </c>
      <c r="H331" s="8">
        <v>530</v>
      </c>
      <c r="J331" s="12" t="str">
        <f t="shared" si="10"/>
        <v>B 530</v>
      </c>
      <c r="K331" s="12" t="str">
        <f t="shared" si="11"/>
        <v xml:space="preserve"> - ANTICORPS ANTI RI B 530</v>
      </c>
    </row>
    <row r="332" spans="1:11" ht="12.75" customHeight="1" x14ac:dyDescent="0.25">
      <c r="A332" s="8" t="s">
        <v>715</v>
      </c>
      <c r="B332" s="14" t="s">
        <v>716</v>
      </c>
      <c r="C332" s="8" t="s">
        <v>30</v>
      </c>
      <c r="D332" s="8" t="s">
        <v>627</v>
      </c>
      <c r="E332" s="8" t="s">
        <v>644</v>
      </c>
      <c r="G332" s="8" t="s">
        <v>53</v>
      </c>
      <c r="H332" s="8">
        <v>148</v>
      </c>
      <c r="J332" s="12" t="str">
        <f t="shared" si="10"/>
        <v>B 148</v>
      </c>
      <c r="K332" s="12" t="str">
        <f t="shared" si="11"/>
        <v xml:space="preserve"> - ANTICORPS ANTI SLA B 148</v>
      </c>
    </row>
    <row r="333" spans="1:11" ht="12.75" customHeight="1" x14ac:dyDescent="0.25">
      <c r="A333" s="8" t="s">
        <v>717</v>
      </c>
      <c r="B333" s="14" t="s">
        <v>718</v>
      </c>
      <c r="C333" s="8" t="s">
        <v>30</v>
      </c>
      <c r="D333" s="8" t="s">
        <v>627</v>
      </c>
      <c r="E333" s="8" t="s">
        <v>644</v>
      </c>
      <c r="G333" s="8" t="s">
        <v>53</v>
      </c>
      <c r="H333" s="8">
        <v>304</v>
      </c>
      <c r="J333" s="12" t="str">
        <f t="shared" si="10"/>
        <v>B 304</v>
      </c>
      <c r="K333" s="12" t="str">
        <f t="shared" si="11"/>
        <v xml:space="preserve"> - ANTICORPS ANTI THYROGLOBULINE B 304</v>
      </c>
    </row>
    <row r="334" spans="1:11" ht="12.75" customHeight="1" x14ac:dyDescent="0.25">
      <c r="A334" s="8" t="s">
        <v>719</v>
      </c>
      <c r="B334" s="14" t="s">
        <v>720</v>
      </c>
      <c r="C334" s="8" t="s">
        <v>30</v>
      </c>
      <c r="D334" s="8" t="s">
        <v>627</v>
      </c>
      <c r="E334" s="8" t="s">
        <v>644</v>
      </c>
      <c r="G334" s="8" t="s">
        <v>53</v>
      </c>
      <c r="H334" s="8">
        <v>224</v>
      </c>
      <c r="J334" s="12" t="str">
        <f t="shared" si="10"/>
        <v>B 224</v>
      </c>
      <c r="K334" s="12" t="str">
        <f t="shared" si="11"/>
        <v xml:space="preserve"> - ANTICORPS ANTI THYROIDIENS B 224</v>
      </c>
    </row>
    <row r="335" spans="1:11" ht="12.75" customHeight="1" x14ac:dyDescent="0.25">
      <c r="A335" s="8" t="s">
        <v>721</v>
      </c>
      <c r="B335" s="14" t="s">
        <v>722</v>
      </c>
      <c r="C335" s="8" t="s">
        <v>30</v>
      </c>
      <c r="D335" s="8" t="s">
        <v>627</v>
      </c>
      <c r="E335" s="8" t="s">
        <v>644</v>
      </c>
      <c r="G335" s="8" t="s">
        <v>53</v>
      </c>
      <c r="H335" s="8">
        <v>381</v>
      </c>
      <c r="J335" s="12" t="str">
        <f t="shared" si="10"/>
        <v>B 381</v>
      </c>
      <c r="K335" s="12" t="str">
        <f t="shared" si="11"/>
        <v xml:space="preserve"> - ANTICORPS ANTI TPO (THYROPERORXYDASE) B 381</v>
      </c>
    </row>
    <row r="336" spans="1:11" ht="12.75" customHeight="1" x14ac:dyDescent="0.25">
      <c r="A336" s="8" t="s">
        <v>723</v>
      </c>
      <c r="B336" s="14" t="s">
        <v>724</v>
      </c>
      <c r="C336" s="8" t="s">
        <v>30</v>
      </c>
      <c r="D336" s="8" t="s">
        <v>627</v>
      </c>
      <c r="E336" s="8" t="s">
        <v>644</v>
      </c>
      <c r="G336" s="8" t="s">
        <v>53</v>
      </c>
      <c r="H336" s="8">
        <v>484</v>
      </c>
      <c r="J336" s="12" t="str">
        <f t="shared" si="10"/>
        <v>B 484</v>
      </c>
      <c r="K336" s="12" t="str">
        <f t="shared" si="11"/>
        <v xml:space="preserve"> - ANTICORPS ANTI YO (DEPISTAGE, CONFIRMATION SI POSITIF B 484</v>
      </c>
    </row>
    <row r="337" spans="1:11" ht="12.75" customHeight="1" x14ac:dyDescent="0.25">
      <c r="A337" s="8" t="s">
        <v>725</v>
      </c>
      <c r="B337" s="14" t="s">
        <v>726</v>
      </c>
      <c r="C337" s="8" t="s">
        <v>30</v>
      </c>
      <c r="D337" s="8" t="s">
        <v>627</v>
      </c>
      <c r="E337" s="8" t="s">
        <v>644</v>
      </c>
      <c r="G337" s="8" t="s">
        <v>53</v>
      </c>
      <c r="H337" s="8">
        <v>706</v>
      </c>
      <c r="J337" s="12" t="str">
        <f t="shared" si="10"/>
        <v>B 706</v>
      </c>
      <c r="K337" s="12" t="str">
        <f t="shared" si="11"/>
        <v xml:space="preserve"> - ANTICORPS ANTIH21 HYDROXYLASE B 706</v>
      </c>
    </row>
    <row r="338" spans="1:11" ht="12.75" customHeight="1" x14ac:dyDescent="0.25">
      <c r="A338" s="8" t="s">
        <v>727</v>
      </c>
      <c r="B338" s="14" t="s">
        <v>728</v>
      </c>
      <c r="C338" s="8" t="s">
        <v>30</v>
      </c>
      <c r="D338" s="8" t="s">
        <v>627</v>
      </c>
      <c r="E338" s="8" t="s">
        <v>644</v>
      </c>
      <c r="G338" s="8" t="s">
        <v>53</v>
      </c>
      <c r="H338" s="8">
        <v>50</v>
      </c>
      <c r="J338" s="12" t="str">
        <f t="shared" si="10"/>
        <v>B 50</v>
      </c>
      <c r="K338" s="12" t="str">
        <f t="shared" si="11"/>
        <v xml:space="preserve"> - ANTICORPS DES MYOSITES (PL7,PL12,EJ,OJ,MI12,SRP) B 50</v>
      </c>
    </row>
    <row r="339" spans="1:11" ht="12.75" customHeight="1" x14ac:dyDescent="0.25">
      <c r="A339" s="8" t="s">
        <v>729</v>
      </c>
      <c r="B339" s="16" t="s">
        <v>730</v>
      </c>
      <c r="C339" s="8" t="s">
        <v>30</v>
      </c>
      <c r="D339" s="8" t="s">
        <v>627</v>
      </c>
      <c r="E339" s="8" t="s">
        <v>644</v>
      </c>
      <c r="G339" s="8" t="s">
        <v>53</v>
      </c>
      <c r="H339" s="8">
        <v>100</v>
      </c>
      <c r="J339" s="12" t="str">
        <f t="shared" si="10"/>
        <v>B 100</v>
      </c>
      <c r="K339" s="12" t="str">
        <f t="shared" si="11"/>
        <v xml:space="preserve"> - RECHERCHE CELLULE NEOPLASIQUE B 100</v>
      </c>
    </row>
    <row r="340" spans="1:11" ht="12.75" customHeight="1" x14ac:dyDescent="0.25">
      <c r="A340" s="8" t="s">
        <v>731</v>
      </c>
      <c r="B340" s="8" t="s">
        <v>732</v>
      </c>
      <c r="C340" s="8" t="s">
        <v>30</v>
      </c>
      <c r="D340" s="8" t="s">
        <v>627</v>
      </c>
      <c r="E340" s="8" t="s">
        <v>733</v>
      </c>
      <c r="G340" s="8" t="s">
        <v>53</v>
      </c>
      <c r="H340" s="8">
        <v>60</v>
      </c>
      <c r="J340" s="12" t="str">
        <f t="shared" si="10"/>
        <v>B 60</v>
      </c>
      <c r="K340" s="12" t="str">
        <f t="shared" si="11"/>
        <v xml:space="preserve"> - ANTICORPS IRREGULIERS (RECHERCHE, IDENTIFICATION, TITRAGE) B 60</v>
      </c>
    </row>
    <row r="341" spans="1:11" ht="12.75" customHeight="1" x14ac:dyDescent="0.25">
      <c r="A341" s="8" t="s">
        <v>734</v>
      </c>
      <c r="B341" s="8" t="s">
        <v>735</v>
      </c>
      <c r="C341" s="8" t="s">
        <v>30</v>
      </c>
      <c r="D341" s="8" t="s">
        <v>627</v>
      </c>
      <c r="E341" s="8" t="s">
        <v>733</v>
      </c>
      <c r="G341" s="8" t="s">
        <v>53</v>
      </c>
      <c r="H341" s="8">
        <v>60</v>
      </c>
      <c r="J341" s="12" t="str">
        <f t="shared" si="10"/>
        <v>B 60</v>
      </c>
      <c r="K341" s="12" t="str">
        <f t="shared" si="11"/>
        <v xml:space="preserve"> - CD4 B 60</v>
      </c>
    </row>
    <row r="342" spans="1:11" ht="12.75" customHeight="1" x14ac:dyDescent="0.25">
      <c r="A342" s="8" t="s">
        <v>736</v>
      </c>
      <c r="B342" s="8" t="s">
        <v>737</v>
      </c>
      <c r="C342" s="8" t="s">
        <v>30</v>
      </c>
      <c r="D342" s="8" t="s">
        <v>627</v>
      </c>
      <c r="E342" s="8" t="s">
        <v>738</v>
      </c>
      <c r="G342" s="8" t="s">
        <v>53</v>
      </c>
      <c r="H342" s="8">
        <v>130</v>
      </c>
      <c r="J342" s="12" t="str">
        <f t="shared" si="10"/>
        <v>B 130</v>
      </c>
      <c r="K342" s="12" t="str">
        <f t="shared" si="11"/>
        <v xml:space="preserve"> - CD8 B 130</v>
      </c>
    </row>
    <row r="343" spans="1:11" ht="12.75" customHeight="1" x14ac:dyDescent="0.25">
      <c r="A343" s="8" t="s">
        <v>739</v>
      </c>
      <c r="B343" s="8" t="s">
        <v>250</v>
      </c>
      <c r="C343" s="8" t="s">
        <v>30</v>
      </c>
      <c r="D343" s="8" t="s">
        <v>627</v>
      </c>
      <c r="E343" s="8" t="s">
        <v>738</v>
      </c>
      <c r="G343" s="8" t="s">
        <v>53</v>
      </c>
      <c r="H343" s="8">
        <v>130</v>
      </c>
      <c r="J343" s="12" t="str">
        <f t="shared" si="10"/>
        <v>B 130</v>
      </c>
      <c r="K343" s="12" t="str">
        <f t="shared" si="11"/>
        <v xml:space="preserve"> - CA 125 B 130</v>
      </c>
    </row>
    <row r="344" spans="1:11" ht="12.75" customHeight="1" x14ac:dyDescent="0.25">
      <c r="A344" s="8" t="s">
        <v>740</v>
      </c>
      <c r="B344" s="8" t="s">
        <v>741</v>
      </c>
      <c r="C344" s="8" t="s">
        <v>30</v>
      </c>
      <c r="D344" s="8" t="s">
        <v>627</v>
      </c>
      <c r="E344" s="8" t="s">
        <v>738</v>
      </c>
      <c r="G344" s="8" t="s">
        <v>53</v>
      </c>
      <c r="H344" s="8">
        <v>130</v>
      </c>
      <c r="J344" s="12" t="str">
        <f t="shared" si="10"/>
        <v>B 130</v>
      </c>
      <c r="K344" s="12" t="str">
        <f t="shared" si="11"/>
        <v xml:space="preserve"> - CA 15 - 3 B 130</v>
      </c>
    </row>
    <row r="345" spans="1:11" ht="12.75" customHeight="1" x14ac:dyDescent="0.25">
      <c r="A345" s="8" t="s">
        <v>742</v>
      </c>
      <c r="B345" s="8" t="s">
        <v>743</v>
      </c>
      <c r="C345" s="8" t="s">
        <v>30</v>
      </c>
      <c r="D345" s="8" t="s">
        <v>627</v>
      </c>
      <c r="E345" s="8" t="s">
        <v>738</v>
      </c>
      <c r="G345" s="8" t="s">
        <v>53</v>
      </c>
      <c r="H345" s="8">
        <v>100</v>
      </c>
      <c r="J345" s="12" t="str">
        <f t="shared" si="10"/>
        <v>B 100</v>
      </c>
      <c r="K345" s="12" t="str">
        <f t="shared" si="11"/>
        <v xml:space="preserve"> - CA 19 - 9 B 100</v>
      </c>
    </row>
    <row r="346" spans="1:11" ht="12.75" customHeight="1" x14ac:dyDescent="0.25">
      <c r="A346" s="8" t="s">
        <v>744</v>
      </c>
      <c r="B346" s="8" t="s">
        <v>745</v>
      </c>
      <c r="C346" s="8" t="s">
        <v>30</v>
      </c>
      <c r="D346" s="8" t="s">
        <v>627</v>
      </c>
      <c r="E346" s="8" t="s">
        <v>738</v>
      </c>
      <c r="G346" s="8" t="s">
        <v>53</v>
      </c>
      <c r="H346" s="8">
        <v>100</v>
      </c>
      <c r="J346" s="12" t="str">
        <f t="shared" si="10"/>
        <v>B 100</v>
      </c>
      <c r="K346" s="12" t="str">
        <f t="shared" si="11"/>
        <v xml:space="preserve"> - CARCINOEMBRYONNAIRE B 100</v>
      </c>
    </row>
    <row r="347" spans="1:11" ht="11.25" customHeight="1" x14ac:dyDescent="0.25">
      <c r="A347" s="8" t="s">
        <v>746</v>
      </c>
      <c r="B347" s="8" t="s">
        <v>258</v>
      </c>
      <c r="C347" s="8" t="s">
        <v>30</v>
      </c>
      <c r="D347" s="8" t="s">
        <v>627</v>
      </c>
      <c r="E347" s="8" t="s">
        <v>738</v>
      </c>
      <c r="G347" s="8" t="s">
        <v>53</v>
      </c>
      <c r="H347" s="8">
        <v>130</v>
      </c>
      <c r="J347" s="12" t="str">
        <f t="shared" si="10"/>
        <v>B 130</v>
      </c>
      <c r="K347" s="12" t="str">
        <f t="shared" si="11"/>
        <v xml:space="preserve"> - PSA TOTAL B 130</v>
      </c>
    </row>
    <row r="348" spans="1:11" ht="12.75" customHeight="1" x14ac:dyDescent="0.25">
      <c r="A348" s="8" t="s">
        <v>747</v>
      </c>
      <c r="B348" s="8" t="s">
        <v>260</v>
      </c>
      <c r="C348" s="8" t="s">
        <v>30</v>
      </c>
      <c r="D348" s="8" t="s">
        <v>748</v>
      </c>
      <c r="E348" s="8" t="s">
        <v>749</v>
      </c>
      <c r="G348" s="8" t="s">
        <v>53</v>
      </c>
      <c r="H348" s="8">
        <v>20</v>
      </c>
      <c r="J348" s="12" t="str">
        <f t="shared" si="10"/>
        <v>B 20</v>
      </c>
      <c r="K348" s="12" t="str">
        <f t="shared" si="11"/>
        <v xml:space="preserve"> - PSA LIBRE B 20</v>
      </c>
    </row>
    <row r="349" spans="1:11" ht="12.75" customHeight="1" x14ac:dyDescent="0.25">
      <c r="A349" s="8" t="s">
        <v>750</v>
      </c>
      <c r="B349" s="14" t="s">
        <v>751</v>
      </c>
      <c r="C349" s="8" t="s">
        <v>30</v>
      </c>
      <c r="D349" s="8" t="s">
        <v>748</v>
      </c>
      <c r="E349" s="8" t="s">
        <v>752</v>
      </c>
      <c r="G349" s="8" t="s">
        <v>53</v>
      </c>
      <c r="H349" s="8">
        <v>70</v>
      </c>
      <c r="J349" s="12" t="str">
        <f t="shared" si="10"/>
        <v>B 70</v>
      </c>
      <c r="K349" s="12" t="str">
        <f t="shared" si="11"/>
        <v xml:space="preserve"> - ANTIFONGIGRAMME B 70</v>
      </c>
    </row>
    <row r="350" spans="1:11" ht="12.75" customHeight="1" x14ac:dyDescent="0.25">
      <c r="A350" s="8" t="s">
        <v>753</v>
      </c>
      <c r="B350" s="15" t="s">
        <v>754</v>
      </c>
      <c r="C350" s="8" t="s">
        <v>30</v>
      </c>
      <c r="D350" s="8" t="s">
        <v>748</v>
      </c>
      <c r="E350" s="8" t="s">
        <v>752</v>
      </c>
      <c r="G350" s="8" t="s">
        <v>53</v>
      </c>
      <c r="H350" s="25">
        <v>489</v>
      </c>
      <c r="J350" s="12" t="str">
        <f t="shared" si="10"/>
        <v>B 489</v>
      </c>
      <c r="K350" s="12" t="str">
        <f t="shared" si="11"/>
        <v xml:space="preserve"> - RECHERCHE DE BILHARZIES B 489</v>
      </c>
    </row>
    <row r="351" spans="1:11" ht="12.75" customHeight="1" x14ac:dyDescent="0.25">
      <c r="A351" s="8" t="s">
        <v>755</v>
      </c>
      <c r="B351" s="15" t="s">
        <v>756</v>
      </c>
      <c r="C351" s="8" t="s">
        <v>30</v>
      </c>
      <c r="D351" s="8" t="s">
        <v>748</v>
      </c>
      <c r="E351" s="8" t="s">
        <v>752</v>
      </c>
      <c r="G351" s="8" t="s">
        <v>53</v>
      </c>
      <c r="H351" s="25">
        <v>223</v>
      </c>
      <c r="J351" s="12" t="str">
        <f t="shared" si="10"/>
        <v>B 223</v>
      </c>
      <c r="K351" s="12" t="str">
        <f t="shared" si="11"/>
        <v xml:space="preserve"> - HYDATIDOSE B 223</v>
      </c>
    </row>
    <row r="352" spans="1:11" ht="12.75" customHeight="1" x14ac:dyDescent="0.25">
      <c r="A352" s="8" t="s">
        <v>757</v>
      </c>
      <c r="B352" s="14" t="s">
        <v>758</v>
      </c>
      <c r="C352" s="8" t="s">
        <v>30</v>
      </c>
      <c r="D352" s="8" t="s">
        <v>748</v>
      </c>
      <c r="E352" s="8" t="s">
        <v>752</v>
      </c>
      <c r="G352" s="8" t="s">
        <v>53</v>
      </c>
      <c r="H352" s="26">
        <v>495</v>
      </c>
      <c r="J352" s="12" t="str">
        <f t="shared" si="10"/>
        <v>B 495</v>
      </c>
      <c r="K352" s="12" t="str">
        <f t="shared" si="11"/>
        <v xml:space="preserve"> - LEISHMANIOSE B 495</v>
      </c>
    </row>
    <row r="353" spans="1:11" ht="12.75" customHeight="1" thickBot="1" x14ac:dyDescent="0.3">
      <c r="A353" s="8" t="s">
        <v>759</v>
      </c>
      <c r="B353" s="27" t="s">
        <v>760</v>
      </c>
      <c r="C353" s="8" t="s">
        <v>30</v>
      </c>
      <c r="D353" s="8" t="s">
        <v>748</v>
      </c>
      <c r="E353" s="8" t="s">
        <v>752</v>
      </c>
      <c r="G353" s="8" t="s">
        <v>53</v>
      </c>
      <c r="H353" s="8">
        <v>325</v>
      </c>
      <c r="J353" s="12" t="str">
        <f t="shared" si="10"/>
        <v>B 325</v>
      </c>
      <c r="K353" s="12" t="str">
        <f t="shared" si="11"/>
        <v xml:space="preserve"> - TRYPANOSOMIASE B 325</v>
      </c>
    </row>
    <row r="354" spans="1:11" ht="12.75" customHeight="1" thickBot="1" x14ac:dyDescent="0.3">
      <c r="A354" s="8" t="s">
        <v>761</v>
      </c>
      <c r="B354" s="28" t="s">
        <v>762</v>
      </c>
      <c r="C354" s="8" t="s">
        <v>30</v>
      </c>
      <c r="D354" s="8" t="s">
        <v>748</v>
      </c>
      <c r="E354" s="8" t="s">
        <v>752</v>
      </c>
      <c r="G354" s="8" t="s">
        <v>53</v>
      </c>
      <c r="H354" s="8">
        <v>20</v>
      </c>
      <c r="J354" s="12" t="str">
        <f t="shared" si="10"/>
        <v>B 20</v>
      </c>
      <c r="K354" s="12" t="str">
        <f t="shared" si="11"/>
        <v xml:space="preserve"> - FIBROTEST B 20</v>
      </c>
    </row>
    <row r="355" spans="1:11" ht="12.75" customHeight="1" thickBot="1" x14ac:dyDescent="0.3">
      <c r="A355" s="8" t="s">
        <v>763</v>
      </c>
      <c r="B355" s="28" t="s">
        <v>751</v>
      </c>
      <c r="C355" s="8" t="s">
        <v>30</v>
      </c>
      <c r="D355" s="8" t="s">
        <v>748</v>
      </c>
      <c r="E355" s="8" t="s">
        <v>752</v>
      </c>
      <c r="G355" s="8" t="s">
        <v>53</v>
      </c>
      <c r="H355" s="8">
        <v>70</v>
      </c>
      <c r="J355" s="12" t="str">
        <f t="shared" si="10"/>
        <v>B 70</v>
      </c>
      <c r="K355" s="12" t="str">
        <f t="shared" si="11"/>
        <v xml:space="preserve"> - ANTIFONGIGRAMME B 70</v>
      </c>
    </row>
    <row r="356" spans="1:11" ht="12.75" customHeight="1" thickBot="1" x14ac:dyDescent="0.3">
      <c r="A356" s="8" t="s">
        <v>764</v>
      </c>
      <c r="B356" s="28" t="s">
        <v>765</v>
      </c>
      <c r="C356" s="8" t="s">
        <v>30</v>
      </c>
      <c r="D356" s="8" t="s">
        <v>748</v>
      </c>
      <c r="E356" s="8" t="s">
        <v>752</v>
      </c>
      <c r="G356" s="8" t="s">
        <v>53</v>
      </c>
      <c r="H356" s="8">
        <v>20</v>
      </c>
      <c r="J356" s="12" t="str">
        <f t="shared" si="10"/>
        <v>B 20</v>
      </c>
      <c r="K356" s="12" t="str">
        <f t="shared" si="11"/>
        <v xml:space="preserve"> - RECHERCHE DE DERMATOPHYTES B 20</v>
      </c>
    </row>
    <row r="357" spans="1:11" ht="12.75" customHeight="1" thickBot="1" x14ac:dyDescent="0.3">
      <c r="A357" s="8" t="s">
        <v>766</v>
      </c>
      <c r="B357" s="28" t="s">
        <v>767</v>
      </c>
      <c r="C357" s="8" t="s">
        <v>30</v>
      </c>
      <c r="D357" s="8" t="s">
        <v>748</v>
      </c>
      <c r="E357" s="8" t="s">
        <v>752</v>
      </c>
      <c r="G357" s="8" t="s">
        <v>53</v>
      </c>
      <c r="H357" s="8">
        <v>30</v>
      </c>
      <c r="J357" s="12" t="str">
        <f t="shared" si="10"/>
        <v>B 30</v>
      </c>
      <c r="K357" s="12" t="str">
        <f t="shared" si="11"/>
        <v xml:space="preserve"> - GOUTTE EPAISSE B 30</v>
      </c>
    </row>
    <row r="358" spans="1:11" ht="12.75" customHeight="1" thickBot="1" x14ac:dyDescent="0.3">
      <c r="A358" s="8" t="s">
        <v>768</v>
      </c>
      <c r="B358" s="28" t="s">
        <v>769</v>
      </c>
      <c r="C358" s="8" t="s">
        <v>30</v>
      </c>
      <c r="D358" s="8" t="s">
        <v>748</v>
      </c>
      <c r="E358" s="8" t="s">
        <v>752</v>
      </c>
      <c r="G358" s="8" t="s">
        <v>53</v>
      </c>
      <c r="H358" s="8">
        <v>60</v>
      </c>
      <c r="J358" s="12" t="str">
        <f t="shared" si="10"/>
        <v>B 60</v>
      </c>
      <c r="K358" s="12" t="str">
        <f t="shared" si="11"/>
        <v xml:space="preserve"> - SELLES KOAP B 60</v>
      </c>
    </row>
    <row r="359" spans="1:11" ht="12.75" customHeight="1" thickBot="1" x14ac:dyDescent="0.3">
      <c r="A359" s="8" t="s">
        <v>770</v>
      </c>
      <c r="B359" s="28" t="s">
        <v>771</v>
      </c>
      <c r="C359" s="8" t="s">
        <v>30</v>
      </c>
      <c r="D359" s="8" t="s">
        <v>748</v>
      </c>
      <c r="E359" s="8" t="s">
        <v>752</v>
      </c>
      <c r="G359" s="8" t="s">
        <v>53</v>
      </c>
      <c r="H359" s="8">
        <v>60</v>
      </c>
      <c r="J359" s="12" t="str">
        <f t="shared" si="10"/>
        <v>B 60</v>
      </c>
      <c r="K359" s="12" t="str">
        <f t="shared" si="11"/>
        <v xml:space="preserve"> - RECHERCHE DE CRYPTOSPORIDIES B 60</v>
      </c>
    </row>
    <row r="360" spans="1:11" ht="12.75" customHeight="1" thickBot="1" x14ac:dyDescent="0.3">
      <c r="A360" s="8" t="s">
        <v>772</v>
      </c>
      <c r="B360" s="28" t="s">
        <v>773</v>
      </c>
      <c r="C360" s="8" t="s">
        <v>30</v>
      </c>
      <c r="D360" s="8" t="s">
        <v>748</v>
      </c>
      <c r="E360" s="8" t="s">
        <v>752</v>
      </c>
      <c r="G360" s="8" t="s">
        <v>53</v>
      </c>
      <c r="H360" s="8">
        <v>288</v>
      </c>
      <c r="J360" s="12" t="str">
        <f t="shared" si="10"/>
        <v>B 288</v>
      </c>
      <c r="K360" s="12" t="str">
        <f t="shared" si="11"/>
        <v xml:space="preserve"> - RECHERCHE DE CRYPTOCOCCUS NEOFORMANS B 288</v>
      </c>
    </row>
    <row r="361" spans="1:11" ht="12.75" customHeight="1" thickBot="1" x14ac:dyDescent="0.3">
      <c r="A361" s="8" t="s">
        <v>774</v>
      </c>
      <c r="B361" s="28" t="s">
        <v>775</v>
      </c>
      <c r="C361" s="8" t="s">
        <v>30</v>
      </c>
      <c r="D361" s="8" t="s">
        <v>748</v>
      </c>
      <c r="E361" s="8" t="s">
        <v>752</v>
      </c>
      <c r="G361" s="8" t="s">
        <v>53</v>
      </c>
      <c r="H361" s="8">
        <v>416</v>
      </c>
      <c r="J361" s="12" t="str">
        <f t="shared" si="10"/>
        <v>B 416</v>
      </c>
      <c r="K361" s="12" t="str">
        <f t="shared" si="11"/>
        <v xml:space="preserve"> - RECHERCHE DE CYSTICERCOSE B 416</v>
      </c>
    </row>
    <row r="362" spans="1:11" ht="12.75" customHeight="1" thickBot="1" x14ac:dyDescent="0.3">
      <c r="A362" s="8" t="s">
        <v>776</v>
      </c>
      <c r="B362" s="28" t="s">
        <v>777</v>
      </c>
      <c r="C362" s="8" t="s">
        <v>30</v>
      </c>
      <c r="D362" s="8" t="s">
        <v>748</v>
      </c>
      <c r="E362" s="8" t="s">
        <v>752</v>
      </c>
      <c r="G362" s="8" t="s">
        <v>53</v>
      </c>
      <c r="H362" s="8">
        <v>278</v>
      </c>
      <c r="J362" s="12" t="str">
        <f t="shared" si="10"/>
        <v>B 278</v>
      </c>
      <c r="K362" s="12" t="str">
        <f t="shared" si="11"/>
        <v xml:space="preserve"> - FILARIOSE (IMMUNOELECTROPHORESE) B 278</v>
      </c>
    </row>
    <row r="363" spans="1:11" ht="12.75" customHeight="1" thickBot="1" x14ac:dyDescent="0.3">
      <c r="A363" s="8" t="s">
        <v>778</v>
      </c>
      <c r="B363" s="28" t="s">
        <v>779</v>
      </c>
      <c r="C363" s="8" t="s">
        <v>30</v>
      </c>
      <c r="D363" s="8" t="s">
        <v>748</v>
      </c>
      <c r="E363" s="8" t="s">
        <v>752</v>
      </c>
      <c r="G363" s="8" t="s">
        <v>53</v>
      </c>
      <c r="H363" s="8">
        <v>10</v>
      </c>
      <c r="J363" s="12" t="str">
        <f t="shared" si="10"/>
        <v>B 10</v>
      </c>
      <c r="K363" s="12" t="str">
        <f t="shared" si="11"/>
        <v xml:space="preserve"> - FILARIOSE QUALITATIF B 10</v>
      </c>
    </row>
    <row r="364" spans="1:11" ht="12.75" customHeight="1" thickBot="1" x14ac:dyDescent="0.3">
      <c r="A364" s="8" t="s">
        <v>780</v>
      </c>
      <c r="B364" s="28" t="s">
        <v>781</v>
      </c>
      <c r="C364" s="8" t="s">
        <v>30</v>
      </c>
      <c r="D364" s="8" t="s">
        <v>748</v>
      </c>
      <c r="E364" s="8" t="s">
        <v>752</v>
      </c>
      <c r="G364" s="8" t="s">
        <v>53</v>
      </c>
      <c r="H364" s="8">
        <v>70</v>
      </c>
      <c r="J364" s="12" t="str">
        <f t="shared" si="10"/>
        <v>B 70</v>
      </c>
      <c r="K364" s="12" t="str">
        <f t="shared" si="11"/>
        <v xml:space="preserve"> - RECHERCHE DE SCHIZOCYTE B 70</v>
      </c>
    </row>
    <row r="365" spans="1:11" ht="12.75" customHeight="1" thickBot="1" x14ac:dyDescent="0.3">
      <c r="A365" s="8" t="s">
        <v>782</v>
      </c>
      <c r="B365" s="28" t="s">
        <v>783</v>
      </c>
      <c r="C365" s="8" t="s">
        <v>30</v>
      </c>
      <c r="D365" s="8" t="s">
        <v>748</v>
      </c>
      <c r="E365" s="8" t="s">
        <v>752</v>
      </c>
      <c r="G365" s="8" t="s">
        <v>53</v>
      </c>
      <c r="H365" s="8">
        <v>100</v>
      </c>
      <c r="J365" s="12" t="str">
        <f t="shared" si="10"/>
        <v>B 100</v>
      </c>
      <c r="K365" s="12" t="str">
        <f t="shared" si="11"/>
        <v xml:space="preserve"> - MYCOLOGIE B 100</v>
      </c>
    </row>
    <row r="366" spans="1:11" ht="12.75" customHeight="1" thickBot="1" x14ac:dyDescent="0.3">
      <c r="A366" s="8" t="s">
        <v>784</v>
      </c>
      <c r="B366" s="28" t="s">
        <v>785</v>
      </c>
      <c r="C366" s="8" t="s">
        <v>30</v>
      </c>
      <c r="D366" s="8" t="s">
        <v>748</v>
      </c>
      <c r="E366" s="8" t="s">
        <v>752</v>
      </c>
      <c r="G366" s="8" t="s">
        <v>53</v>
      </c>
      <c r="H366" s="8">
        <v>20</v>
      </c>
      <c r="J366" s="12" t="str">
        <f t="shared" si="10"/>
        <v>B 20</v>
      </c>
      <c r="K366" s="12" t="str">
        <f t="shared" si="11"/>
        <v xml:space="preserve"> - RECHERCHE DE PNEUMOCYSTIS B 20</v>
      </c>
    </row>
    <row r="367" spans="1:11" ht="12.75" customHeight="1" thickBot="1" x14ac:dyDescent="0.3">
      <c r="A367" s="8" t="s">
        <v>786</v>
      </c>
      <c r="B367" s="28" t="s">
        <v>787</v>
      </c>
      <c r="C367" s="8" t="s">
        <v>30</v>
      </c>
      <c r="D367" s="8" t="s">
        <v>748</v>
      </c>
      <c r="E367" s="8" t="s">
        <v>752</v>
      </c>
      <c r="G367" s="8" t="s">
        <v>53</v>
      </c>
      <c r="H367" s="8">
        <v>30</v>
      </c>
      <c r="J367" s="12" t="str">
        <f t="shared" si="10"/>
        <v>B 30</v>
      </c>
      <c r="K367" s="12" t="str">
        <f t="shared" si="11"/>
        <v xml:space="preserve"> - RECHERCHE DE MICROFILAIRES CUTANEES (SKIN SNIP TEST) B 30</v>
      </c>
    </row>
    <row r="368" spans="1:11" ht="13.5" customHeight="1" thickBot="1" x14ac:dyDescent="0.3">
      <c r="A368" s="8" t="s">
        <v>788</v>
      </c>
      <c r="B368" s="28" t="s">
        <v>789</v>
      </c>
      <c r="C368" s="8" t="s">
        <v>30</v>
      </c>
      <c r="D368" s="8" t="s">
        <v>748</v>
      </c>
      <c r="E368" s="8" t="s">
        <v>752</v>
      </c>
      <c r="G368" s="8" t="s">
        <v>53</v>
      </c>
      <c r="H368" s="8">
        <v>10</v>
      </c>
      <c r="J368" s="12" t="str">
        <f t="shared" si="10"/>
        <v>B 10</v>
      </c>
      <c r="K368" s="12" t="str">
        <f t="shared" si="11"/>
        <v xml:space="preserve"> - RECHERCHE DE MICROFILAIRES SANGUINES B 10</v>
      </c>
    </row>
    <row r="369" spans="1:11" ht="13.5" customHeight="1" thickBot="1" x14ac:dyDescent="0.3">
      <c r="A369" s="8" t="s">
        <v>790</v>
      </c>
      <c r="B369" s="28" t="s">
        <v>791</v>
      </c>
      <c r="C369" s="8" t="s">
        <v>30</v>
      </c>
      <c r="D369" s="8" t="s">
        <v>748</v>
      </c>
      <c r="E369" s="8" t="s">
        <v>752</v>
      </c>
      <c r="G369" s="8" t="s">
        <v>53</v>
      </c>
      <c r="H369" s="8">
        <v>10</v>
      </c>
      <c r="J369" s="12" t="str">
        <f t="shared" si="10"/>
        <v>B 10</v>
      </c>
      <c r="K369" s="12" t="str">
        <f t="shared" si="11"/>
        <v xml:space="preserve"> - RECHERCHE DE PALUDISME (TEST RAPIDE) B 10</v>
      </c>
    </row>
    <row r="370" spans="1:11" ht="13.5" customHeight="1" x14ac:dyDescent="0.25">
      <c r="A370" s="8" t="s">
        <v>792</v>
      </c>
      <c r="B370" s="8" t="s">
        <v>793</v>
      </c>
      <c r="C370" s="8" t="s">
        <v>30</v>
      </c>
      <c r="D370" s="8" t="s">
        <v>748</v>
      </c>
      <c r="E370" s="8" t="s">
        <v>752</v>
      </c>
      <c r="G370" s="8" t="s">
        <v>53</v>
      </c>
      <c r="H370" s="8">
        <v>40</v>
      </c>
      <c r="J370" s="12" t="str">
        <f t="shared" si="10"/>
        <v>B 40</v>
      </c>
      <c r="K370" s="12" t="str">
        <f t="shared" si="11"/>
        <v xml:space="preserve"> - SCOTCH-TEST B 40</v>
      </c>
    </row>
    <row r="371" spans="1:11" ht="13.5" customHeight="1" x14ac:dyDescent="0.25">
      <c r="A371" s="8" t="s">
        <v>794</v>
      </c>
      <c r="B371" s="14" t="s">
        <v>795</v>
      </c>
      <c r="C371" s="8" t="s">
        <v>30</v>
      </c>
      <c r="D371" s="8" t="s">
        <v>748</v>
      </c>
      <c r="E371" s="8" t="s">
        <v>752</v>
      </c>
      <c r="G371" s="8" t="s">
        <v>53</v>
      </c>
      <c r="H371" s="8">
        <v>122</v>
      </c>
      <c r="J371" s="12" t="str">
        <f t="shared" si="10"/>
        <v>B 122</v>
      </c>
      <c r="K371" s="12" t="str">
        <f t="shared" si="11"/>
        <v xml:space="preserve"> - UROPARASITES B 122</v>
      </c>
    </row>
    <row r="372" spans="1:11" ht="12.75" customHeight="1" x14ac:dyDescent="0.25">
      <c r="A372" s="8" t="s">
        <v>796</v>
      </c>
      <c r="B372" s="8" t="s">
        <v>797</v>
      </c>
      <c r="C372" s="8" t="s">
        <v>30</v>
      </c>
      <c r="D372" s="8" t="s">
        <v>748</v>
      </c>
      <c r="E372" s="8" t="s">
        <v>752</v>
      </c>
      <c r="G372" s="8" t="s">
        <v>53</v>
      </c>
      <c r="H372" s="8">
        <v>60</v>
      </c>
      <c r="J372" s="12" t="str">
        <f t="shared" si="10"/>
        <v>B 60</v>
      </c>
      <c r="K372" s="12" t="str">
        <f t="shared" si="11"/>
        <v xml:space="preserve"> - ASPERGILLOSE B 60</v>
      </c>
    </row>
    <row r="373" spans="1:11" ht="12.75" customHeight="1" x14ac:dyDescent="0.25">
      <c r="A373" s="8" t="s">
        <v>798</v>
      </c>
      <c r="B373" s="14" t="s">
        <v>799</v>
      </c>
      <c r="C373" s="8" t="s">
        <v>30</v>
      </c>
      <c r="D373" s="8" t="s">
        <v>800</v>
      </c>
      <c r="E373" s="8" t="s">
        <v>801</v>
      </c>
      <c r="G373" s="8" t="s">
        <v>53</v>
      </c>
      <c r="H373" s="8">
        <v>260</v>
      </c>
      <c r="J373" s="12" t="str">
        <f t="shared" si="10"/>
        <v>B 260</v>
      </c>
      <c r="K373" s="12" t="str">
        <f t="shared" si="11"/>
        <v xml:space="preserve"> - RECHERCHE D'ANTIGENES SOLUBLES DE CRYPTOCOCCUS NEOFORMANS B 260</v>
      </c>
    </row>
    <row r="374" spans="1:11" ht="12.75" customHeight="1" x14ac:dyDescent="0.25">
      <c r="A374" s="8" t="s">
        <v>802</v>
      </c>
      <c r="B374" s="8" t="s">
        <v>803</v>
      </c>
      <c r="C374" s="8" t="s">
        <v>30</v>
      </c>
      <c r="D374" s="8" t="s">
        <v>800</v>
      </c>
      <c r="E374" s="8" t="s">
        <v>801</v>
      </c>
      <c r="G374" s="8" t="s">
        <v>53</v>
      </c>
      <c r="H374" s="8">
        <v>150</v>
      </c>
      <c r="J374" s="12" t="str">
        <f t="shared" si="10"/>
        <v>B 150</v>
      </c>
      <c r="K374" s="12" t="str">
        <f t="shared" si="11"/>
        <v xml:space="preserve"> - AMPHETAMINE B 150</v>
      </c>
    </row>
    <row r="375" spans="1:11" ht="12.75" customHeight="1" x14ac:dyDescent="0.25">
      <c r="A375" s="8" t="s">
        <v>804</v>
      </c>
      <c r="B375" s="8" t="s">
        <v>805</v>
      </c>
      <c r="C375" s="8" t="s">
        <v>30</v>
      </c>
      <c r="D375" s="8" t="s">
        <v>800</v>
      </c>
      <c r="E375" s="8" t="s">
        <v>801</v>
      </c>
      <c r="G375" s="8" t="s">
        <v>53</v>
      </c>
      <c r="H375" s="8">
        <v>268</v>
      </c>
      <c r="J375" s="12" t="str">
        <f t="shared" si="10"/>
        <v>B 268</v>
      </c>
      <c r="K375" s="12" t="str">
        <f t="shared" si="11"/>
        <v xml:space="preserve"> - CARBAMAZEPINE B 268</v>
      </c>
    </row>
    <row r="376" spans="1:11" ht="12.75" customHeight="1" x14ac:dyDescent="0.25">
      <c r="A376" s="8" t="s">
        <v>806</v>
      </c>
      <c r="B376" s="8" t="s">
        <v>807</v>
      </c>
      <c r="C376" s="8" t="s">
        <v>30</v>
      </c>
      <c r="D376" s="8" t="s">
        <v>800</v>
      </c>
      <c r="E376" s="8" t="s">
        <v>801</v>
      </c>
      <c r="G376" s="8" t="s">
        <v>53</v>
      </c>
      <c r="H376" s="8">
        <v>268</v>
      </c>
      <c r="J376" s="12" t="str">
        <f t="shared" si="10"/>
        <v>B 268</v>
      </c>
      <c r="K376" s="12" t="str">
        <f t="shared" si="11"/>
        <v xml:space="preserve"> - CANNABINOIDE B 268</v>
      </c>
    </row>
    <row r="377" spans="1:11" ht="12.75" customHeight="1" x14ac:dyDescent="0.25">
      <c r="A377" s="8" t="s">
        <v>808</v>
      </c>
      <c r="B377" s="8" t="s">
        <v>809</v>
      </c>
      <c r="C377" s="8" t="s">
        <v>30</v>
      </c>
      <c r="D377" s="8" t="s">
        <v>800</v>
      </c>
      <c r="E377" s="8" t="s">
        <v>801</v>
      </c>
      <c r="G377" s="8" t="s">
        <v>53</v>
      </c>
      <c r="H377" s="8">
        <v>30</v>
      </c>
      <c r="J377" s="12" t="str">
        <f t="shared" si="10"/>
        <v>B 30</v>
      </c>
      <c r="K377" s="12" t="str">
        <f t="shared" si="11"/>
        <v xml:space="preserve"> - COCAINE DEPISTAGE OU RECHERCHE/IDENTIFICATION/DOSAGE B 30</v>
      </c>
    </row>
    <row r="378" spans="1:11" ht="12.75" customHeight="1" x14ac:dyDescent="0.25">
      <c r="A378" s="8" t="s">
        <v>810</v>
      </c>
      <c r="B378" s="14" t="s">
        <v>811</v>
      </c>
      <c r="C378" s="8" t="s">
        <v>30</v>
      </c>
      <c r="D378" s="8" t="s">
        <v>800</v>
      </c>
      <c r="E378" s="8" t="s">
        <v>801</v>
      </c>
      <c r="G378" s="8" t="s">
        <v>53</v>
      </c>
      <c r="H378" s="8">
        <v>268</v>
      </c>
      <c r="J378" s="12" t="str">
        <f t="shared" si="10"/>
        <v>B 268</v>
      </c>
      <c r="K378" s="12" t="str">
        <f t="shared" si="11"/>
        <v xml:space="preserve"> - DRUG TEST B 268</v>
      </c>
    </row>
    <row r="379" spans="1:11" ht="12.75" customHeight="1" x14ac:dyDescent="0.25">
      <c r="A379" s="8" t="s">
        <v>812</v>
      </c>
      <c r="B379" s="14" t="s">
        <v>813</v>
      </c>
      <c r="C379" s="8" t="s">
        <v>30</v>
      </c>
      <c r="D379" s="8" t="s">
        <v>800</v>
      </c>
      <c r="E379" s="8" t="s">
        <v>801</v>
      </c>
      <c r="G379" s="8" t="s">
        <v>53</v>
      </c>
      <c r="H379" s="8">
        <v>1123</v>
      </c>
      <c r="J379" s="12" t="str">
        <f t="shared" si="10"/>
        <v>B 1123</v>
      </c>
      <c r="K379" s="12" t="str">
        <f t="shared" si="11"/>
        <v xml:space="preserve"> - HEROINE DEPISTAGE, RECHERCHE/IDENTIFICATION/DOSAGE B 1123</v>
      </c>
    </row>
    <row r="380" spans="1:11" ht="12.75" customHeight="1" x14ac:dyDescent="0.25">
      <c r="A380" s="8" t="s">
        <v>814</v>
      </c>
      <c r="B380" s="8" t="s">
        <v>815</v>
      </c>
      <c r="C380" s="8" t="s">
        <v>30</v>
      </c>
      <c r="D380" s="8" t="s">
        <v>800</v>
      </c>
      <c r="E380" s="8" t="s">
        <v>801</v>
      </c>
      <c r="G380" s="8" t="s">
        <v>53</v>
      </c>
      <c r="H380" s="8">
        <v>150</v>
      </c>
      <c r="J380" s="12" t="str">
        <f t="shared" si="10"/>
        <v>B 150</v>
      </c>
      <c r="K380" s="12" t="str">
        <f t="shared" si="11"/>
        <v xml:space="preserve"> - DROGUE (RECHERCHE DES 4 FAMILLES PRINCIPALES) B 150</v>
      </c>
    </row>
    <row r="381" spans="1:11" ht="12.75" customHeight="1" x14ac:dyDescent="0.25">
      <c r="A381" s="8" t="s">
        <v>816</v>
      </c>
      <c r="B381" s="8" t="s">
        <v>817</v>
      </c>
      <c r="C381" s="8" t="s">
        <v>30</v>
      </c>
      <c r="D381" s="8" t="s">
        <v>800</v>
      </c>
      <c r="E381" s="8" t="s">
        <v>801</v>
      </c>
      <c r="G381" s="8" t="s">
        <v>53</v>
      </c>
      <c r="H381" s="8">
        <v>150</v>
      </c>
      <c r="J381" s="12" t="str">
        <f t="shared" si="10"/>
        <v>B 150</v>
      </c>
      <c r="K381" s="12" t="str">
        <f t="shared" si="11"/>
        <v xml:space="preserve"> - DEPAKINE B 150</v>
      </c>
    </row>
    <row r="382" spans="1:11" ht="12.75" customHeight="1" x14ac:dyDescent="0.25">
      <c r="A382" s="8" t="s">
        <v>818</v>
      </c>
      <c r="B382" s="8" t="s">
        <v>819</v>
      </c>
      <c r="C382" s="8" t="s">
        <v>30</v>
      </c>
      <c r="D382" s="8" t="s">
        <v>800</v>
      </c>
      <c r="E382" s="8" t="s">
        <v>820</v>
      </c>
      <c r="G382" s="8" t="s">
        <v>53</v>
      </c>
      <c r="H382" s="8">
        <v>150</v>
      </c>
      <c r="J382" s="12" t="str">
        <f t="shared" si="10"/>
        <v>B 150</v>
      </c>
      <c r="K382" s="12" t="str">
        <f t="shared" si="11"/>
        <v xml:space="preserve"> - DIGOXINE B 150</v>
      </c>
    </row>
    <row r="383" spans="1:11" ht="12.75" customHeight="1" x14ac:dyDescent="0.25">
      <c r="A383" s="8" t="s">
        <v>821</v>
      </c>
      <c r="B383" s="8" t="s">
        <v>822</v>
      </c>
      <c r="C383" s="8" t="s">
        <v>30</v>
      </c>
      <c r="D383" s="8" t="s">
        <v>800</v>
      </c>
      <c r="E383" s="8" t="s">
        <v>820</v>
      </c>
      <c r="G383" s="8" t="s">
        <v>53</v>
      </c>
      <c r="H383" s="8">
        <v>268</v>
      </c>
      <c r="J383" s="12" t="str">
        <f t="shared" si="10"/>
        <v>B 268</v>
      </c>
      <c r="K383" s="12" t="str">
        <f t="shared" si="11"/>
        <v xml:space="preserve"> - BARBITURIQUES B 268</v>
      </c>
    </row>
    <row r="384" spans="1:11" ht="12.75" customHeight="1" x14ac:dyDescent="0.25">
      <c r="A384" s="8" t="s">
        <v>823</v>
      </c>
      <c r="B384" s="8" t="s">
        <v>824</v>
      </c>
      <c r="C384" s="8" t="s">
        <v>30</v>
      </c>
      <c r="D384" s="8" t="s">
        <v>800</v>
      </c>
      <c r="E384" s="8" t="s">
        <v>801</v>
      </c>
      <c r="G384" s="8" t="s">
        <v>53</v>
      </c>
      <c r="H384" s="8">
        <v>268</v>
      </c>
      <c r="J384" s="12" t="str">
        <f t="shared" si="10"/>
        <v>B 268</v>
      </c>
      <c r="K384" s="12" t="str">
        <f t="shared" si="11"/>
        <v xml:space="preserve"> - BENZODIAZEPINES : RECHERCHE B 268</v>
      </c>
    </row>
    <row r="385" spans="1:11" ht="12.75" customHeight="1" x14ac:dyDescent="0.25">
      <c r="A385" s="8" t="s">
        <v>825</v>
      </c>
      <c r="B385" s="8" t="s">
        <v>826</v>
      </c>
      <c r="C385" s="8" t="s">
        <v>30</v>
      </c>
      <c r="D385" s="8" t="s">
        <v>800</v>
      </c>
      <c r="E385" s="8" t="s">
        <v>801</v>
      </c>
      <c r="G385" s="8" t="s">
        <v>53</v>
      </c>
      <c r="H385" s="8">
        <v>290</v>
      </c>
      <c r="J385" s="12" t="str">
        <f t="shared" si="10"/>
        <v>B 290</v>
      </c>
      <c r="K385" s="12" t="str">
        <f t="shared" si="11"/>
        <v xml:space="preserve"> - BENZODIAZEPINE SERIQUE B 290</v>
      </c>
    </row>
    <row r="386" spans="1:11" ht="12.75" customHeight="1" x14ac:dyDescent="0.25">
      <c r="A386" s="8" t="s">
        <v>827</v>
      </c>
      <c r="B386" s="8" t="s">
        <v>828</v>
      </c>
      <c r="C386" s="8" t="s">
        <v>30</v>
      </c>
      <c r="D386" s="8" t="s">
        <v>800</v>
      </c>
      <c r="E386" s="8" t="s">
        <v>801</v>
      </c>
      <c r="G386" s="8" t="s">
        <v>53</v>
      </c>
      <c r="H386" s="8">
        <v>150</v>
      </c>
      <c r="J386" s="12" t="str">
        <f t="shared" si="10"/>
        <v>B 150</v>
      </c>
      <c r="K386" s="12" t="str">
        <f t="shared" si="11"/>
        <v xml:space="preserve"> - METANEPHRINE B 150</v>
      </c>
    </row>
    <row r="387" spans="1:11" ht="12.75" customHeight="1" x14ac:dyDescent="0.25">
      <c r="A387" s="8" t="s">
        <v>829</v>
      </c>
      <c r="B387" s="8" t="s">
        <v>830</v>
      </c>
      <c r="C387" s="8" t="s">
        <v>30</v>
      </c>
      <c r="D387" s="8" t="s">
        <v>800</v>
      </c>
      <c r="E387" s="8" t="s">
        <v>820</v>
      </c>
      <c r="G387" s="8" t="s">
        <v>53</v>
      </c>
      <c r="H387" s="8">
        <v>268</v>
      </c>
      <c r="J387" s="12" t="str">
        <f t="shared" si="10"/>
        <v>B 268</v>
      </c>
      <c r="K387" s="12" t="str">
        <f t="shared" si="11"/>
        <v xml:space="preserve"> - PHENOBARBITAL B 268</v>
      </c>
    </row>
    <row r="388" spans="1:11" ht="12.75" customHeight="1" x14ac:dyDescent="0.25">
      <c r="A388" s="8" t="s">
        <v>831</v>
      </c>
      <c r="B388" s="8" t="s">
        <v>832</v>
      </c>
      <c r="C388" s="8" t="s">
        <v>30</v>
      </c>
      <c r="D388" s="8" t="s">
        <v>833</v>
      </c>
      <c r="E388" s="8" t="s">
        <v>834</v>
      </c>
      <c r="G388" s="8" t="s">
        <v>53</v>
      </c>
      <c r="H388" s="8">
        <v>70</v>
      </c>
      <c r="J388" s="12" t="str">
        <f t="shared" ref="J388:J451" si="12">CONCATENATE(G388, " ",H388)</f>
        <v>B 70</v>
      </c>
      <c r="K388" s="12" t="str">
        <f t="shared" ref="K388:K451" si="13">CONCATENATE(B388, " ",J388)</f>
        <v xml:space="preserve"> - BENZODIAZEPINES : DOSAGE B 70</v>
      </c>
    </row>
    <row r="389" spans="1:11" ht="12.75" customHeight="1" x14ac:dyDescent="0.25">
      <c r="A389" s="8" t="s">
        <v>835</v>
      </c>
      <c r="B389" s="8" t="s">
        <v>836</v>
      </c>
      <c r="C389" s="8" t="s">
        <v>30</v>
      </c>
      <c r="D389" s="8" t="s">
        <v>833</v>
      </c>
      <c r="E389" s="8" t="s">
        <v>834</v>
      </c>
      <c r="G389" s="8" t="s">
        <v>53</v>
      </c>
      <c r="H389" s="8">
        <v>70</v>
      </c>
      <c r="J389" s="12" t="str">
        <f t="shared" si="12"/>
        <v>B 70</v>
      </c>
      <c r="K389" s="12" t="str">
        <f t="shared" si="13"/>
        <v xml:space="preserve"> - SPERMOGRAMME ET SPERMOCYTOGRAMME B 70</v>
      </c>
    </row>
    <row r="390" spans="1:11" ht="12.75" customHeight="1" x14ac:dyDescent="0.25">
      <c r="A390" s="8" t="s">
        <v>837</v>
      </c>
      <c r="B390" s="8" t="s">
        <v>838</v>
      </c>
      <c r="C390" s="8" t="s">
        <v>30</v>
      </c>
      <c r="D390" s="8" t="s">
        <v>833</v>
      </c>
      <c r="E390" s="8" t="s">
        <v>834</v>
      </c>
      <c r="G390" s="8" t="s">
        <v>53</v>
      </c>
      <c r="H390" s="8">
        <v>70</v>
      </c>
      <c r="J390" s="12" t="str">
        <f t="shared" si="12"/>
        <v>B 70</v>
      </c>
      <c r="K390" s="12" t="str">
        <f t="shared" si="13"/>
        <v xml:space="preserve"> - SPERMOCULTURE B 70</v>
      </c>
    </row>
    <row r="391" spans="1:11" ht="12.75" customHeight="1" x14ac:dyDescent="0.25">
      <c r="A391" s="8" t="s">
        <v>839</v>
      </c>
      <c r="B391" s="8" t="s">
        <v>840</v>
      </c>
      <c r="C391" s="8" t="s">
        <v>30</v>
      </c>
      <c r="D391" s="8" t="s">
        <v>833</v>
      </c>
      <c r="E391" s="8" t="s">
        <v>834</v>
      </c>
      <c r="G391" s="8" t="s">
        <v>53</v>
      </c>
      <c r="H391" s="8">
        <v>389</v>
      </c>
      <c r="J391" s="12" t="str">
        <f t="shared" si="12"/>
        <v>B 389</v>
      </c>
      <c r="K391" s="12" t="str">
        <f t="shared" si="13"/>
        <v xml:space="preserve"> - TEST DE HUNNER B 389</v>
      </c>
    </row>
    <row r="392" spans="1:11" ht="12.75" customHeight="1" x14ac:dyDescent="0.25">
      <c r="A392" s="8" t="s">
        <v>841</v>
      </c>
      <c r="B392" s="8" t="s">
        <v>842</v>
      </c>
      <c r="C392" s="8" t="s">
        <v>30</v>
      </c>
      <c r="D392" s="8" t="s">
        <v>843</v>
      </c>
      <c r="G392" s="8" t="s">
        <v>844</v>
      </c>
      <c r="H392" s="8">
        <v>1.5</v>
      </c>
      <c r="J392" s="12" t="str">
        <f t="shared" si="12"/>
        <v>APB 1,5</v>
      </c>
      <c r="K392" s="12" t="str">
        <f t="shared" si="13"/>
        <v xml:space="preserve"> - ZINC SEMINAL APB 1,5</v>
      </c>
    </row>
    <row r="393" spans="1:11" ht="12.75" customHeight="1" x14ac:dyDescent="0.25">
      <c r="A393" s="8" t="s">
        <v>845</v>
      </c>
      <c r="B393" s="8" t="s">
        <v>846</v>
      </c>
      <c r="C393" s="8" t="s">
        <v>30</v>
      </c>
      <c r="D393" s="8" t="s">
        <v>843</v>
      </c>
      <c r="G393" s="8" t="s">
        <v>844</v>
      </c>
      <c r="H393" s="8">
        <v>1</v>
      </c>
      <c r="J393" s="12" t="str">
        <f t="shared" si="12"/>
        <v>APB 1</v>
      </c>
      <c r="K393" s="12" t="str">
        <f t="shared" si="13"/>
        <v xml:space="preserve"> - PRELEVEMENT DE SANG VEINEUX APB 1</v>
      </c>
    </row>
    <row r="394" spans="1:11" ht="12.75" customHeight="1" x14ac:dyDescent="0.25">
      <c r="A394" s="8" t="s">
        <v>847</v>
      </c>
      <c r="B394" s="8" t="s">
        <v>848</v>
      </c>
      <c r="C394" s="8" t="s">
        <v>30</v>
      </c>
      <c r="D394" s="8" t="s">
        <v>843</v>
      </c>
      <c r="G394" s="8" t="s">
        <v>844</v>
      </c>
      <c r="H394" s="8">
        <v>1</v>
      </c>
      <c r="J394" s="12" t="str">
        <f t="shared" si="12"/>
        <v>APB 1</v>
      </c>
      <c r="K394" s="12" t="str">
        <f t="shared" si="13"/>
        <v xml:space="preserve"> - PRELEVEMENT URINAIRE APB 1</v>
      </c>
    </row>
    <row r="395" spans="1:11" ht="12.75" customHeight="1" x14ac:dyDescent="0.25">
      <c r="A395" s="8" t="s">
        <v>849</v>
      </c>
      <c r="B395" s="8" t="s">
        <v>850</v>
      </c>
      <c r="C395" s="8" t="s">
        <v>30</v>
      </c>
      <c r="D395" s="8" t="s">
        <v>843</v>
      </c>
      <c r="G395" s="8" t="s">
        <v>844</v>
      </c>
      <c r="H395" s="8">
        <v>4</v>
      </c>
      <c r="J395" s="12" t="str">
        <f t="shared" si="12"/>
        <v>APB 4</v>
      </c>
      <c r="K395" s="12" t="str">
        <f t="shared" si="13"/>
        <v xml:space="preserve"> - PRELEVEMENT DE SELLES APB 4</v>
      </c>
    </row>
    <row r="396" spans="1:11" ht="12.75" customHeight="1" x14ac:dyDescent="0.25">
      <c r="A396" s="8" t="s">
        <v>851</v>
      </c>
      <c r="B396" s="8" t="s">
        <v>852</v>
      </c>
      <c r="C396" s="8" t="s">
        <v>30</v>
      </c>
      <c r="D396" s="8" t="s">
        <v>843</v>
      </c>
      <c r="G396" s="8" t="s">
        <v>844</v>
      </c>
      <c r="H396" s="8">
        <v>12</v>
      </c>
      <c r="J396" s="12" t="str">
        <f t="shared" si="12"/>
        <v>APB 12</v>
      </c>
      <c r="K396" s="12" t="str">
        <f t="shared" si="13"/>
        <v xml:space="preserve"> - PRELEVEMENT GASTRIQUE APB 12</v>
      </c>
    </row>
    <row r="397" spans="1:11" ht="12.75" customHeight="1" x14ac:dyDescent="0.25">
      <c r="A397" s="8" t="s">
        <v>853</v>
      </c>
      <c r="B397" s="8" t="s">
        <v>854</v>
      </c>
      <c r="C397" s="8" t="s">
        <v>30</v>
      </c>
      <c r="D397" s="8" t="s">
        <v>843</v>
      </c>
      <c r="G397" s="8" t="s">
        <v>844</v>
      </c>
      <c r="H397" s="8">
        <v>3</v>
      </c>
      <c r="J397" s="12" t="str">
        <f t="shared" si="12"/>
        <v>APB 3</v>
      </c>
      <c r="K397" s="12" t="str">
        <f t="shared" si="13"/>
        <v xml:space="preserve"> - PRELEVEMENT PLEURALE APB 3</v>
      </c>
    </row>
    <row r="398" spans="1:11" ht="12.75" customHeight="1" x14ac:dyDescent="0.25">
      <c r="A398" s="8" t="s">
        <v>855</v>
      </c>
      <c r="B398" s="8" t="s">
        <v>856</v>
      </c>
      <c r="C398" s="8" t="s">
        <v>30</v>
      </c>
      <c r="D398" s="8" t="s">
        <v>843</v>
      </c>
      <c r="G398" s="8" t="s">
        <v>844</v>
      </c>
      <c r="H398" s="8">
        <v>3</v>
      </c>
      <c r="J398" s="12" t="str">
        <f t="shared" si="12"/>
        <v>APB 3</v>
      </c>
      <c r="K398" s="12" t="str">
        <f t="shared" si="13"/>
        <v xml:space="preserve"> - PRELEVEMENTS GYNECOLOGIQUES A DIFFERENTS NIVEAUX QUEL QU'EN LE NOMBRE APB 3</v>
      </c>
    </row>
    <row r="399" spans="1:11" ht="12.75" customHeight="1" x14ac:dyDescent="0.25">
      <c r="A399" s="8" t="s">
        <v>857</v>
      </c>
      <c r="B399" s="8" t="s">
        <v>858</v>
      </c>
      <c r="C399" s="8" t="s">
        <v>30</v>
      </c>
      <c r="D399" s="8" t="s">
        <v>843</v>
      </c>
      <c r="G399" s="8" t="s">
        <v>844</v>
      </c>
      <c r="H399" s="8">
        <v>4</v>
      </c>
      <c r="J399" s="12" t="str">
        <f t="shared" si="12"/>
        <v>APB 4</v>
      </c>
      <c r="K399" s="12" t="str">
        <f t="shared" si="13"/>
        <v xml:space="preserve"> - PRELEVEMENT URETRAL APB 4</v>
      </c>
    </row>
    <row r="400" spans="1:11" ht="12.75" customHeight="1" x14ac:dyDescent="0.25">
      <c r="A400" s="8" t="s">
        <v>859</v>
      </c>
      <c r="B400" s="8" t="s">
        <v>860</v>
      </c>
      <c r="C400" s="8" t="s">
        <v>30</v>
      </c>
      <c r="D400" s="8" t="s">
        <v>843</v>
      </c>
      <c r="G400" s="8" t="s">
        <v>844</v>
      </c>
      <c r="H400" s="8">
        <v>8</v>
      </c>
      <c r="J400" s="12" t="str">
        <f t="shared" si="12"/>
        <v>APB 8</v>
      </c>
      <c r="K400" s="12" t="str">
        <f t="shared" si="13"/>
        <v xml:space="preserve"> - TUBAGE POUR ETUDE BIOLOGIQUE DU LIQUIDE GASTRIQUE APB 8</v>
      </c>
    </row>
    <row r="401" spans="1:11" ht="12.75" customHeight="1" x14ac:dyDescent="0.25">
      <c r="B401" s="8"/>
      <c r="C401" s="8"/>
      <c r="J401" s="12" t="str">
        <f t="shared" si="12"/>
        <v xml:space="preserve"> </v>
      </c>
      <c r="K401" s="12" t="str">
        <f t="shared" si="13"/>
        <v xml:space="preserve">  </v>
      </c>
    </row>
    <row r="402" spans="1:11" ht="12.75" customHeight="1" x14ac:dyDescent="0.25">
      <c r="A402" s="8" t="s">
        <v>861</v>
      </c>
      <c r="B402" s="8" t="s">
        <v>862</v>
      </c>
      <c r="C402" s="8" t="s">
        <v>863</v>
      </c>
      <c r="D402" s="8" t="s">
        <v>864</v>
      </c>
      <c r="E402" s="8" t="s">
        <v>865</v>
      </c>
      <c r="F402" s="8" t="s">
        <v>866</v>
      </c>
      <c r="G402" s="8" t="s">
        <v>867</v>
      </c>
      <c r="H402" s="8">
        <v>6</v>
      </c>
      <c r="J402" s="12" t="str">
        <f t="shared" si="12"/>
        <v>D 6</v>
      </c>
      <c r="K402" s="12" t="str">
        <f t="shared" si="13"/>
        <v xml:space="preserve"> - Anesthésie locale isolée (sans acte associé) D 6</v>
      </c>
    </row>
    <row r="403" spans="1:11" ht="12.75" customHeight="1" x14ac:dyDescent="0.25">
      <c r="A403" s="8" t="s">
        <v>868</v>
      </c>
      <c r="B403" s="8" t="s">
        <v>869</v>
      </c>
      <c r="C403" s="8" t="s">
        <v>863</v>
      </c>
      <c r="D403" s="8" t="s">
        <v>864</v>
      </c>
      <c r="E403" s="8" t="s">
        <v>865</v>
      </c>
      <c r="F403" s="8" t="s">
        <v>866</v>
      </c>
      <c r="G403" s="8" t="s">
        <v>867</v>
      </c>
      <c r="H403" s="8">
        <v>10</v>
      </c>
      <c r="J403" s="12" t="str">
        <f t="shared" si="12"/>
        <v>D 10</v>
      </c>
      <c r="K403" s="12" t="str">
        <f t="shared" si="13"/>
        <v xml:space="preserve"> - Anesthésie loco-régionale (sans acte associé) D 10</v>
      </c>
    </row>
    <row r="404" spans="1:11" ht="12.75" customHeight="1" x14ac:dyDescent="0.25">
      <c r="A404" s="8" t="s">
        <v>870</v>
      </c>
      <c r="B404" s="8" t="s">
        <v>871</v>
      </c>
      <c r="C404" s="8" t="s">
        <v>863</v>
      </c>
      <c r="D404" s="8" t="s">
        <v>864</v>
      </c>
      <c r="E404" s="8" t="s">
        <v>865</v>
      </c>
      <c r="F404" s="8" t="s">
        <v>866</v>
      </c>
      <c r="G404" s="8" t="s">
        <v>872</v>
      </c>
      <c r="H404" s="8">
        <v>8</v>
      </c>
      <c r="J404" s="12" t="str">
        <f t="shared" si="12"/>
        <v>Z 8</v>
      </c>
      <c r="K404" s="12" t="str">
        <f t="shared" si="13"/>
        <v xml:space="preserve"> - Dent par technique intra buccale, film occlusal ou rétro-alvéolaire  Z 8</v>
      </c>
    </row>
    <row r="405" spans="1:11" ht="12.75" customHeight="1" x14ac:dyDescent="0.25">
      <c r="A405" s="8" t="s">
        <v>873</v>
      </c>
      <c r="B405" s="8" t="s">
        <v>874</v>
      </c>
      <c r="C405" s="8" t="s">
        <v>863</v>
      </c>
      <c r="D405" s="8" t="s">
        <v>864</v>
      </c>
      <c r="E405" s="8" t="s">
        <v>865</v>
      </c>
      <c r="F405" s="8" t="s">
        <v>866</v>
      </c>
      <c r="G405" s="8" t="s">
        <v>872</v>
      </c>
      <c r="H405" s="8">
        <v>25</v>
      </c>
      <c r="J405" s="12" t="str">
        <f t="shared" si="12"/>
        <v>Z 25</v>
      </c>
      <c r="K405" s="12" t="str">
        <f t="shared" si="13"/>
        <v xml:space="preserve"> - Bilan radiologique complet par technique intrabucale (Status) quel que soit le nombre de clichets, minimum 06 clichets Z 25</v>
      </c>
    </row>
    <row r="406" spans="1:11" ht="12.75" customHeight="1" x14ac:dyDescent="0.25">
      <c r="A406" s="8" t="s">
        <v>875</v>
      </c>
      <c r="B406" s="8" t="s">
        <v>876</v>
      </c>
      <c r="C406" s="8" t="s">
        <v>863</v>
      </c>
      <c r="D406" s="8" t="s">
        <v>864</v>
      </c>
      <c r="E406" s="8" t="s">
        <v>865</v>
      </c>
      <c r="F406" s="8" t="s">
        <v>877</v>
      </c>
      <c r="G406" s="8" t="s">
        <v>867</v>
      </c>
      <c r="H406" s="8">
        <v>7</v>
      </c>
      <c r="J406" s="12" t="str">
        <f t="shared" si="12"/>
        <v>D 7</v>
      </c>
      <c r="K406" s="12" t="str">
        <f t="shared" si="13"/>
        <v xml:space="preserve"> - Cavité simple, Traitement global  D 7</v>
      </c>
    </row>
    <row r="407" spans="1:11" ht="12.75" customHeight="1" x14ac:dyDescent="0.25">
      <c r="A407" s="8" t="s">
        <v>878</v>
      </c>
      <c r="B407" s="8" t="s">
        <v>879</v>
      </c>
      <c r="C407" s="8" t="s">
        <v>863</v>
      </c>
      <c r="D407" s="8" t="s">
        <v>864</v>
      </c>
      <c r="E407" s="8" t="s">
        <v>865</v>
      </c>
      <c r="F407" s="8" t="s">
        <v>877</v>
      </c>
      <c r="G407" s="8" t="s">
        <v>867</v>
      </c>
      <c r="H407" s="8">
        <v>7</v>
      </c>
      <c r="J407" s="12" t="str">
        <f t="shared" si="12"/>
        <v>D 7</v>
      </c>
      <c r="K407" s="12" t="str">
        <f t="shared" si="13"/>
        <v xml:space="preserve"> - Cavité simple, Traitement global pour l'enfant de moins de 13 ns D 7</v>
      </c>
    </row>
    <row r="408" spans="1:11" ht="12.75" customHeight="1" x14ac:dyDescent="0.25">
      <c r="A408" s="8" t="s">
        <v>880</v>
      </c>
      <c r="B408" s="8" t="s">
        <v>881</v>
      </c>
      <c r="C408" s="8" t="s">
        <v>863</v>
      </c>
      <c r="D408" s="8" t="s">
        <v>864</v>
      </c>
      <c r="E408" s="8" t="s">
        <v>865</v>
      </c>
      <c r="F408" s="8" t="s">
        <v>877</v>
      </c>
      <c r="G408" s="8" t="s">
        <v>867</v>
      </c>
      <c r="H408" s="8">
        <v>12</v>
      </c>
      <c r="J408" s="12" t="str">
        <f t="shared" si="12"/>
        <v>D 12</v>
      </c>
      <c r="K408" s="12" t="str">
        <f t="shared" si="13"/>
        <v xml:space="preserve"> - Cavité composée, Traitement global intéressant deux faces D 12</v>
      </c>
    </row>
    <row r="409" spans="1:11" ht="12.75" customHeight="1" x14ac:dyDescent="0.25">
      <c r="A409" s="8" t="s">
        <v>882</v>
      </c>
      <c r="B409" s="29" t="s">
        <v>883</v>
      </c>
      <c r="C409" s="8" t="s">
        <v>863</v>
      </c>
      <c r="D409" s="8" t="s">
        <v>864</v>
      </c>
      <c r="E409" s="8" t="s">
        <v>865</v>
      </c>
      <c r="F409" s="8" t="s">
        <v>877</v>
      </c>
      <c r="G409" s="8" t="s">
        <v>867</v>
      </c>
      <c r="H409" s="8">
        <v>7</v>
      </c>
      <c r="J409" s="12" t="str">
        <f t="shared" si="12"/>
        <v>D 7</v>
      </c>
      <c r="K409" s="12" t="str">
        <f t="shared" si="13"/>
        <v xml:space="preserve"> - Cavité composée, Traitement global intéressant deux faces, pour l'enfant de moins de 13 ans D 7</v>
      </c>
    </row>
    <row r="410" spans="1:11" ht="12.75" customHeight="1" x14ac:dyDescent="0.25">
      <c r="A410" s="8" t="s">
        <v>884</v>
      </c>
      <c r="B410" s="8" t="s">
        <v>885</v>
      </c>
      <c r="C410" s="8" t="s">
        <v>863</v>
      </c>
      <c r="D410" s="8" t="s">
        <v>864</v>
      </c>
      <c r="E410" s="8" t="s">
        <v>865</v>
      </c>
      <c r="F410" s="8" t="s">
        <v>877</v>
      </c>
      <c r="G410" s="8" t="s">
        <v>867</v>
      </c>
      <c r="H410" s="8">
        <v>15</v>
      </c>
      <c r="J410" s="12" t="str">
        <f t="shared" si="12"/>
        <v>D 15</v>
      </c>
      <c r="K410" s="12" t="str">
        <f t="shared" si="13"/>
        <v>Cavité composée, Traitement global intéressant trois faces et plus D 15</v>
      </c>
    </row>
    <row r="411" spans="1:11" ht="12.75" customHeight="1" x14ac:dyDescent="0.25">
      <c r="A411" s="8" t="s">
        <v>886</v>
      </c>
      <c r="B411" s="8" t="s">
        <v>887</v>
      </c>
      <c r="C411" s="8" t="s">
        <v>863</v>
      </c>
      <c r="D411" s="8" t="s">
        <v>864</v>
      </c>
      <c r="E411" s="8" t="s">
        <v>865</v>
      </c>
      <c r="F411" s="8" t="s">
        <v>877</v>
      </c>
      <c r="G411" s="8" t="s">
        <v>867</v>
      </c>
      <c r="H411" s="8">
        <v>18</v>
      </c>
      <c r="J411" s="12" t="str">
        <f t="shared" si="12"/>
        <v>D 18</v>
      </c>
      <c r="K411" s="12" t="str">
        <f t="shared" si="13"/>
        <v>Cavité composée, Traitement global intéressant trois faces et plus pour l'enfant de moins de 13 ans D 18</v>
      </c>
    </row>
    <row r="412" spans="1:11" ht="12.75" customHeight="1" x14ac:dyDescent="0.25">
      <c r="A412" s="8" t="s">
        <v>888</v>
      </c>
      <c r="B412" s="8" t="s">
        <v>889</v>
      </c>
      <c r="C412" s="8" t="s">
        <v>863</v>
      </c>
      <c r="D412" s="8" t="s">
        <v>864</v>
      </c>
      <c r="E412" s="8" t="s">
        <v>865</v>
      </c>
      <c r="F412" s="8" t="s">
        <v>877</v>
      </c>
      <c r="G412" s="8" t="s">
        <v>867</v>
      </c>
      <c r="H412" s="8">
        <v>10</v>
      </c>
      <c r="J412" s="12" t="str">
        <f t="shared" si="12"/>
        <v>D 10</v>
      </c>
      <c r="K412" s="12" t="str">
        <f t="shared" si="13"/>
        <v>Coiffage pulpaire pulpectomie coronaire simple et à l'exclusion de l'obturation définitive D 10</v>
      </c>
    </row>
    <row r="413" spans="1:11" ht="13.5" customHeight="1" x14ac:dyDescent="0.25">
      <c r="A413" s="8" t="s">
        <v>890</v>
      </c>
      <c r="B413" s="30" t="s">
        <v>891</v>
      </c>
      <c r="C413" s="8" t="s">
        <v>863</v>
      </c>
      <c r="D413" s="8" t="s">
        <v>864</v>
      </c>
      <c r="E413" s="8" t="s">
        <v>865</v>
      </c>
      <c r="F413" s="8" t="s">
        <v>877</v>
      </c>
      <c r="G413" s="8" t="s">
        <v>867</v>
      </c>
      <c r="H413" s="8">
        <v>10</v>
      </c>
      <c r="J413" s="12" t="str">
        <f t="shared" si="12"/>
        <v>D 10</v>
      </c>
      <c r="K413" s="12" t="str">
        <f t="shared" si="13"/>
        <v>Pulpotomie, pulpectomie coronaire avec obturation de la chambre pulpaire (traitement global) D 10</v>
      </c>
    </row>
    <row r="414" spans="1:11" ht="13.5" customHeight="1" x14ac:dyDescent="0.25">
      <c r="A414" s="8" t="s">
        <v>892</v>
      </c>
      <c r="B414" s="30" t="s">
        <v>893</v>
      </c>
      <c r="C414" s="8" t="s">
        <v>863</v>
      </c>
      <c r="D414" s="8" t="s">
        <v>864</v>
      </c>
      <c r="E414" s="8" t="s">
        <v>865</v>
      </c>
      <c r="F414" s="8" t="s">
        <v>877</v>
      </c>
      <c r="G414" s="8" t="s">
        <v>867</v>
      </c>
      <c r="H414" s="8">
        <v>12</v>
      </c>
      <c r="J414" s="12" t="str">
        <f t="shared" si="12"/>
        <v>D 12</v>
      </c>
      <c r="K414" s="12" t="str">
        <f t="shared" si="13"/>
        <v>Pulpotomie, pulpectomie coronaire avec obturation de la chambre pulpaire (traitement global), pour l'enfant de Moins de 13 nas D 12</v>
      </c>
    </row>
    <row r="415" spans="1:11" ht="12.75" customHeight="1" x14ac:dyDescent="0.25">
      <c r="A415" s="8" t="s">
        <v>894</v>
      </c>
      <c r="B415" s="8" t="s">
        <v>895</v>
      </c>
      <c r="C415" s="8" t="s">
        <v>863</v>
      </c>
      <c r="D415" s="8" t="s">
        <v>864</v>
      </c>
      <c r="E415" s="8" t="s">
        <v>865</v>
      </c>
      <c r="F415" s="8" t="s">
        <v>877</v>
      </c>
      <c r="G415" s="8" t="s">
        <v>867</v>
      </c>
      <c r="H415" s="8">
        <v>10</v>
      </c>
      <c r="J415" s="12" t="str">
        <f t="shared" si="12"/>
        <v>D 10</v>
      </c>
      <c r="K415" s="12" t="str">
        <f t="shared" si="13"/>
        <v>Pulpectomie coronaire et radiculaire avec obturation des canaux et soins consécutifs à une gangrène pulpaire (traitement global) d'un Groupe incisivo-canin D 10</v>
      </c>
    </row>
    <row r="416" spans="1:11" ht="12.75" customHeight="1" x14ac:dyDescent="0.25">
      <c r="A416" s="8" t="s">
        <v>896</v>
      </c>
      <c r="B416" s="8" t="s">
        <v>897</v>
      </c>
      <c r="C416" s="8" t="s">
        <v>863</v>
      </c>
      <c r="D416" s="8" t="s">
        <v>864</v>
      </c>
      <c r="E416" s="8" t="s">
        <v>865</v>
      </c>
      <c r="F416" s="8" t="s">
        <v>877</v>
      </c>
      <c r="G416" s="8" t="s">
        <v>867</v>
      </c>
      <c r="H416" s="8">
        <v>10</v>
      </c>
      <c r="J416" s="12" t="str">
        <f t="shared" si="12"/>
        <v>D 10</v>
      </c>
      <c r="K416" s="12" t="str">
        <f t="shared" si="13"/>
        <v>Pulpectomie coronaire et radiculaire avec obturation des canaux et soins consécutifs à une gangrène pulpaire (traitement global) d'un Groupe incisivo-canin, pour l'ennfant de moins de 13 ans D 10</v>
      </c>
    </row>
    <row r="417" spans="1:11" ht="12.75" customHeight="1" x14ac:dyDescent="0.25">
      <c r="A417" s="8" t="s">
        <v>898</v>
      </c>
      <c r="B417" s="8" t="s">
        <v>899</v>
      </c>
      <c r="C417" s="8" t="s">
        <v>863</v>
      </c>
      <c r="D417" s="8" t="s">
        <v>864</v>
      </c>
      <c r="E417" s="8" t="s">
        <v>865</v>
      </c>
      <c r="F417" s="8" t="s">
        <v>877</v>
      </c>
      <c r="G417" s="8" t="s">
        <v>867</v>
      </c>
      <c r="H417" s="8">
        <v>15</v>
      </c>
      <c r="J417" s="12" t="str">
        <f t="shared" si="12"/>
        <v>D 15</v>
      </c>
      <c r="K417" s="12" t="str">
        <f t="shared" si="13"/>
        <v>Pulpectomie coronaire et radiculaire avec obturation des canaux et soins consécutifs à une gangrène pulpaire (traitement global), d'un Groupe prémolaire D 15</v>
      </c>
    </row>
    <row r="418" spans="1:11" ht="12.75" customHeight="1" x14ac:dyDescent="0.25">
      <c r="A418" s="8" t="s">
        <v>900</v>
      </c>
      <c r="B418" s="8" t="s">
        <v>901</v>
      </c>
      <c r="C418" s="8" t="s">
        <v>863</v>
      </c>
      <c r="D418" s="8" t="s">
        <v>864</v>
      </c>
      <c r="E418" s="8" t="s">
        <v>865</v>
      </c>
      <c r="F418" s="8" t="s">
        <v>877</v>
      </c>
      <c r="G418" s="8" t="s">
        <v>867</v>
      </c>
      <c r="H418" s="8">
        <v>19</v>
      </c>
      <c r="J418" s="12" t="str">
        <f t="shared" si="12"/>
        <v>D 19</v>
      </c>
      <c r="K418" s="12" t="str">
        <f t="shared" si="13"/>
        <v>Pulpectomie coronaire et radiculaire avec obturation des canaux et soins consécutifs à une gangrène pulpaire (traitement global), d'un Groupe prémolaire, pour un enfant de moins d 13 nas D 19</v>
      </c>
    </row>
    <row r="419" spans="1:11" ht="12.75" customHeight="1" x14ac:dyDescent="0.25">
      <c r="A419" s="8" t="s">
        <v>902</v>
      </c>
      <c r="B419" s="8" t="s">
        <v>903</v>
      </c>
      <c r="C419" s="8" t="s">
        <v>863</v>
      </c>
      <c r="D419" s="8" t="s">
        <v>864</v>
      </c>
      <c r="E419" s="8" t="s">
        <v>865</v>
      </c>
      <c r="F419" s="8" t="s">
        <v>877</v>
      </c>
      <c r="G419" s="8" t="s">
        <v>867</v>
      </c>
      <c r="H419" s="8">
        <v>25</v>
      </c>
      <c r="J419" s="12" t="str">
        <f t="shared" si="12"/>
        <v>D 25</v>
      </c>
      <c r="K419" s="12" t="str">
        <f t="shared" si="13"/>
        <v>Pulpectomie coronaire et radiculaire avec obturation des canaux et soins consécutifs à une gangrène pulpaire (traitement global), d'un Groupe molaire D 25</v>
      </c>
    </row>
    <row r="420" spans="1:11" ht="12.75" customHeight="1" x14ac:dyDescent="0.25">
      <c r="A420" s="8" t="s">
        <v>904</v>
      </c>
      <c r="B420" s="8" t="s">
        <v>905</v>
      </c>
      <c r="C420" s="8" t="s">
        <v>863</v>
      </c>
      <c r="D420" s="8" t="s">
        <v>864</v>
      </c>
      <c r="E420" s="8" t="s">
        <v>865</v>
      </c>
      <c r="F420" s="8" t="s">
        <v>877</v>
      </c>
      <c r="G420" s="8" t="s">
        <v>867</v>
      </c>
      <c r="H420" s="8">
        <v>30</v>
      </c>
      <c r="J420" s="12" t="str">
        <f t="shared" si="12"/>
        <v>D 30</v>
      </c>
      <c r="K420" s="12" t="str">
        <f t="shared" si="13"/>
        <v>Pulpectomie coronaire et radiculaire avec obturation des canaux et soins consécutifs à une gangrène pulpaire (traitement global), d'un Groupe molaire pour un enfant de moins de 13 ans D 30</v>
      </c>
    </row>
    <row r="421" spans="1:11" ht="12.75" customHeight="1" x14ac:dyDescent="0.25">
      <c r="A421" s="8" t="s">
        <v>906</v>
      </c>
      <c r="B421" s="8" t="s">
        <v>907</v>
      </c>
      <c r="C421" s="8" t="s">
        <v>863</v>
      </c>
      <c r="D421" s="8" t="s">
        <v>864</v>
      </c>
      <c r="E421" s="8" t="s">
        <v>865</v>
      </c>
      <c r="F421" s="8" t="s">
        <v>877</v>
      </c>
      <c r="G421" s="8" t="s">
        <v>867</v>
      </c>
      <c r="H421" s="8">
        <v>19</v>
      </c>
      <c r="J421" s="12" t="str">
        <f t="shared" si="12"/>
        <v>D 19</v>
      </c>
      <c r="K421" s="12" t="str">
        <f t="shared" si="13"/>
        <v>Pulpectomie coronaire et radiculaire, traitement de gangrène pulpaire d'un groupe Molaire temporaire D 19</v>
      </c>
    </row>
    <row r="422" spans="1:11" ht="12.75" customHeight="1" x14ac:dyDescent="0.25">
      <c r="A422" s="8" t="s">
        <v>908</v>
      </c>
      <c r="B422" s="8" t="s">
        <v>909</v>
      </c>
      <c r="C422" s="8" t="s">
        <v>863</v>
      </c>
      <c r="D422" s="8" t="s">
        <v>864</v>
      </c>
      <c r="E422" s="8" t="s">
        <v>865</v>
      </c>
      <c r="F422" s="8" t="s">
        <v>877</v>
      </c>
      <c r="G422" s="8" t="s">
        <v>867</v>
      </c>
      <c r="H422" s="8">
        <v>5</v>
      </c>
      <c r="J422" s="12" t="str">
        <f t="shared" si="12"/>
        <v>D 5</v>
      </c>
      <c r="K422" s="12" t="str">
        <f t="shared" si="13"/>
        <v>Pulpectomie coronaire et radiculaire, traitement de gangrène pulpaire d'un groupe Molaire temporaire. Pour un enfant de moins de 13 nas D 5</v>
      </c>
    </row>
    <row r="423" spans="1:11" ht="12.75" customHeight="1" x14ac:dyDescent="0.25">
      <c r="A423" s="8" t="s">
        <v>910</v>
      </c>
      <c r="B423" s="8" t="s">
        <v>911</v>
      </c>
      <c r="C423" s="8" t="s">
        <v>863</v>
      </c>
      <c r="D423" s="8" t="s">
        <v>864</v>
      </c>
      <c r="E423" s="8" t="s">
        <v>865</v>
      </c>
      <c r="F423" s="8" t="s">
        <v>877</v>
      </c>
      <c r="G423" s="8" t="s">
        <v>867</v>
      </c>
      <c r="H423" s="8">
        <v>12</v>
      </c>
      <c r="J423" s="12" t="str">
        <f t="shared" si="12"/>
        <v>D 12</v>
      </c>
      <c r="K423" s="12" t="str">
        <f t="shared" si="13"/>
        <v>Détartrage complet sus et sous-gingival (effectué en deux séances au maximum), par séance D 12</v>
      </c>
    </row>
    <row r="424" spans="1:11" ht="12.75" customHeight="1" x14ac:dyDescent="0.25">
      <c r="A424" s="8" t="s">
        <v>912</v>
      </c>
      <c r="B424" s="8" t="s">
        <v>913</v>
      </c>
      <c r="C424" s="8" t="s">
        <v>863</v>
      </c>
      <c r="D424" s="8" t="s">
        <v>864</v>
      </c>
      <c r="E424" s="8" t="s">
        <v>865</v>
      </c>
      <c r="F424" s="8" t="s">
        <v>877</v>
      </c>
      <c r="G424" s="8" t="s">
        <v>867</v>
      </c>
      <c r="H424" s="8">
        <v>12</v>
      </c>
      <c r="J424" s="12" t="str">
        <f t="shared" si="12"/>
        <v>D 12</v>
      </c>
      <c r="K424" s="12" t="str">
        <f t="shared" si="13"/>
        <v>Ligature métallique dans les parodontopathies D 12</v>
      </c>
    </row>
    <row r="425" spans="1:11" ht="12.75" customHeight="1" x14ac:dyDescent="0.25">
      <c r="A425" s="8" t="s">
        <v>914</v>
      </c>
      <c r="B425" s="8" t="s">
        <v>915</v>
      </c>
      <c r="C425" s="8" t="s">
        <v>863</v>
      </c>
      <c r="D425" s="8" t="s">
        <v>864</v>
      </c>
      <c r="E425" s="8" t="s">
        <v>865</v>
      </c>
      <c r="F425" s="8" t="s">
        <v>877</v>
      </c>
      <c r="G425" s="8" t="s">
        <v>867</v>
      </c>
      <c r="H425" s="8">
        <v>40</v>
      </c>
      <c r="J425" s="12" t="str">
        <f t="shared" si="12"/>
        <v>D 40</v>
      </c>
      <c r="K425" s="12" t="str">
        <f t="shared" si="13"/>
        <v>Attelle métallique dans les parodontopathies D 40</v>
      </c>
    </row>
    <row r="426" spans="1:11" ht="12.75" customHeight="1" x14ac:dyDescent="0.25">
      <c r="A426" s="8" t="s">
        <v>916</v>
      </c>
      <c r="B426" s="8" t="s">
        <v>917</v>
      </c>
      <c r="C426" s="8" t="s">
        <v>863</v>
      </c>
      <c r="D426" s="8" t="s">
        <v>864</v>
      </c>
      <c r="E426" s="8" t="s">
        <v>865</v>
      </c>
      <c r="F426" s="8" t="s">
        <v>877</v>
      </c>
      <c r="G426" s="8" t="s">
        <v>867</v>
      </c>
      <c r="H426" s="8">
        <v>70</v>
      </c>
      <c r="J426" s="12" t="str">
        <f t="shared" si="12"/>
        <v>D 70</v>
      </c>
      <c r="K426" s="12" t="str">
        <f t="shared" si="13"/>
        <v>Prothèse attelle de contention quel que soit le nombre de dents ou de crochets D 70</v>
      </c>
    </row>
    <row r="427" spans="1:11" ht="12.75" customHeight="1" x14ac:dyDescent="0.25">
      <c r="A427" s="8" t="s">
        <v>918</v>
      </c>
      <c r="B427" s="8" t="s">
        <v>919</v>
      </c>
      <c r="C427" s="8" t="s">
        <v>863</v>
      </c>
      <c r="D427" s="8" t="s">
        <v>864</v>
      </c>
      <c r="E427" s="8" t="s">
        <v>865</v>
      </c>
      <c r="F427" s="8" t="s">
        <v>877</v>
      </c>
      <c r="G427" s="8" t="s">
        <v>867</v>
      </c>
      <c r="H427" s="8">
        <v>8</v>
      </c>
      <c r="J427" s="12" t="str">
        <f t="shared" si="12"/>
        <v>D 8</v>
      </c>
      <c r="K427" s="12" t="str">
        <f t="shared" si="13"/>
        <v>Scellement prophylactique des puits+B459, sillons et fissures, par dent D 8</v>
      </c>
    </row>
    <row r="428" spans="1:11" ht="12.75" customHeight="1" x14ac:dyDescent="0.25">
      <c r="A428" s="8" t="s">
        <v>920</v>
      </c>
      <c r="B428" s="8" t="s">
        <v>921</v>
      </c>
      <c r="C428" s="8" t="s">
        <v>863</v>
      </c>
      <c r="D428" s="8" t="s">
        <v>864</v>
      </c>
      <c r="E428" s="8" t="s">
        <v>865</v>
      </c>
      <c r="F428" s="8" t="s">
        <v>877</v>
      </c>
      <c r="G428" s="8" t="s">
        <v>867</v>
      </c>
      <c r="H428" s="8">
        <v>33</v>
      </c>
      <c r="J428" s="12" t="str">
        <f t="shared" si="12"/>
        <v>D 33</v>
      </c>
      <c r="K428" s="12" t="str">
        <f t="shared" si="13"/>
        <v>Restauration d'une perte de substance intéressant deux faces et plus d'une dent par matériau inséré en phase plastique avec ancrage radiculaire D 33</v>
      </c>
    </row>
    <row r="429" spans="1:11" ht="12.75" customHeight="1" x14ac:dyDescent="0.25">
      <c r="A429" s="8" t="s">
        <v>922</v>
      </c>
      <c r="B429" s="8" t="s">
        <v>923</v>
      </c>
      <c r="C429" s="8" t="s">
        <v>863</v>
      </c>
      <c r="D429" s="8" t="s">
        <v>864</v>
      </c>
      <c r="E429" s="8" t="s">
        <v>865</v>
      </c>
      <c r="F429" s="8" t="s">
        <v>924</v>
      </c>
      <c r="G429" s="8" t="s">
        <v>867</v>
      </c>
      <c r="H429" s="8">
        <v>10</v>
      </c>
      <c r="J429" s="12" t="str">
        <f t="shared" si="12"/>
        <v>D 10</v>
      </c>
      <c r="K429" s="12" t="str">
        <f t="shared" si="13"/>
        <v>Extraction D'une Permanente, la première D 10</v>
      </c>
    </row>
    <row r="430" spans="1:11" ht="12.75" customHeight="1" x14ac:dyDescent="0.25">
      <c r="A430" s="8" t="s">
        <v>925</v>
      </c>
      <c r="B430" s="8" t="s">
        <v>926</v>
      </c>
      <c r="C430" s="8" t="s">
        <v>863</v>
      </c>
      <c r="D430" s="8" t="s">
        <v>864</v>
      </c>
      <c r="E430" s="8" t="s">
        <v>865</v>
      </c>
      <c r="F430" s="8" t="s">
        <v>924</v>
      </c>
      <c r="G430" s="8" t="s">
        <v>867</v>
      </c>
      <c r="H430" s="8">
        <v>5</v>
      </c>
      <c r="J430" s="12" t="str">
        <f t="shared" si="12"/>
        <v>D 5</v>
      </c>
      <c r="K430" s="12" t="str">
        <f t="shared" si="13"/>
        <v>Extraction de chacune des dents supplementaire au cours d'une meme séance D 5</v>
      </c>
    </row>
    <row r="431" spans="1:11" ht="12.75" customHeight="1" x14ac:dyDescent="0.25">
      <c r="A431" s="8" t="s">
        <v>927</v>
      </c>
      <c r="B431" s="8" t="s">
        <v>928</v>
      </c>
      <c r="C431" s="8" t="s">
        <v>863</v>
      </c>
      <c r="D431" s="8" t="s">
        <v>864</v>
      </c>
      <c r="E431" s="8" t="s">
        <v>865</v>
      </c>
      <c r="F431" s="8" t="s">
        <v>924</v>
      </c>
      <c r="G431" s="8" t="s">
        <v>867</v>
      </c>
      <c r="H431" s="8">
        <v>8</v>
      </c>
      <c r="J431" s="12" t="str">
        <f t="shared" si="12"/>
        <v>D 8</v>
      </c>
      <c r="K431" s="12" t="str">
        <f t="shared" si="13"/>
        <v>Extraction d'une dent lactéale, la première, quelleque soit la technique D 8</v>
      </c>
    </row>
    <row r="432" spans="1:11" ht="12.75" customHeight="1" x14ac:dyDescent="0.25">
      <c r="A432" s="8" t="s">
        <v>929</v>
      </c>
      <c r="B432" s="8" t="s">
        <v>930</v>
      </c>
      <c r="C432" s="8" t="s">
        <v>863</v>
      </c>
      <c r="D432" s="8" t="s">
        <v>864</v>
      </c>
      <c r="E432" s="8" t="s">
        <v>865</v>
      </c>
      <c r="F432" s="8" t="s">
        <v>924</v>
      </c>
      <c r="G432" s="8" t="s">
        <v>867</v>
      </c>
      <c r="H432" s="8">
        <v>4</v>
      </c>
      <c r="J432" s="12" t="str">
        <f t="shared" si="12"/>
        <v>D 4</v>
      </c>
      <c r="K432" s="12" t="str">
        <f t="shared" si="13"/>
        <v>Extraction de chacune des suivantes au cours de la même séance D 4</v>
      </c>
    </row>
    <row r="433" spans="1:11" ht="12.75" customHeight="1" x14ac:dyDescent="0.25">
      <c r="A433" s="8" t="s">
        <v>931</v>
      </c>
      <c r="B433" s="8" t="s">
        <v>932</v>
      </c>
      <c r="C433" s="8" t="s">
        <v>863</v>
      </c>
      <c r="D433" s="8" t="s">
        <v>864</v>
      </c>
      <c r="E433" s="8" t="s">
        <v>865</v>
      </c>
      <c r="F433" s="8" t="s">
        <v>924</v>
      </c>
      <c r="G433" s="8" t="s">
        <v>867</v>
      </c>
      <c r="H433" s="8">
        <v>20</v>
      </c>
      <c r="J433" s="12" t="str">
        <f t="shared" si="12"/>
        <v>D 20</v>
      </c>
      <c r="K433" s="12" t="str">
        <f t="shared" si="13"/>
        <v>Extraction d'une dent par alvéolectomie D 20</v>
      </c>
    </row>
    <row r="434" spans="1:11" ht="12.75" customHeight="1" x14ac:dyDescent="0.25">
      <c r="A434" s="8" t="s">
        <v>933</v>
      </c>
      <c r="B434" s="8" t="s">
        <v>934</v>
      </c>
      <c r="C434" s="8" t="s">
        <v>863</v>
      </c>
      <c r="D434" s="8" t="s">
        <v>864</v>
      </c>
      <c r="E434" s="8" t="s">
        <v>865</v>
      </c>
      <c r="F434" s="8" t="s">
        <v>924</v>
      </c>
      <c r="G434" s="8" t="s">
        <v>867</v>
      </c>
      <c r="H434" s="8">
        <v>25</v>
      </c>
      <c r="J434" s="12" t="str">
        <f t="shared" si="12"/>
        <v>D 25</v>
      </c>
      <c r="K434" s="12" t="str">
        <f t="shared" si="13"/>
        <v>Extractions effectuées sous anesthésie générale d'une a douze dents D 25</v>
      </c>
    </row>
    <row r="435" spans="1:11" ht="12.75" customHeight="1" x14ac:dyDescent="0.25">
      <c r="A435" s="8" t="s">
        <v>935</v>
      </c>
      <c r="B435" s="8" t="s">
        <v>936</v>
      </c>
      <c r="C435" s="8" t="s">
        <v>863</v>
      </c>
      <c r="D435" s="8" t="s">
        <v>864</v>
      </c>
      <c r="E435" s="8" t="s">
        <v>865</v>
      </c>
      <c r="F435" s="8" t="s">
        <v>924</v>
      </c>
      <c r="G435" s="8" t="s">
        <v>867</v>
      </c>
      <c r="H435" s="8">
        <v>30</v>
      </c>
      <c r="J435" s="12" t="str">
        <f t="shared" si="12"/>
        <v>D 30</v>
      </c>
      <c r="K435" s="12" t="str">
        <f t="shared" si="13"/>
        <v>Extractions effectuées sous anesthésie générale de plus de douze dents D 30</v>
      </c>
    </row>
    <row r="436" spans="1:11" ht="12.75" customHeight="1" x14ac:dyDescent="0.25">
      <c r="A436" s="8" t="s">
        <v>937</v>
      </c>
      <c r="B436" s="8" t="s">
        <v>938</v>
      </c>
      <c r="C436" s="8" t="s">
        <v>863</v>
      </c>
      <c r="D436" s="8" t="s">
        <v>864</v>
      </c>
      <c r="E436" s="8" t="s">
        <v>865</v>
      </c>
      <c r="F436" s="8" t="s">
        <v>924</v>
      </c>
      <c r="G436" s="8" t="s">
        <v>867</v>
      </c>
      <c r="H436" s="8">
        <v>40</v>
      </c>
      <c r="I436" s="8">
        <v>25</v>
      </c>
      <c r="J436" s="12" t="str">
        <f t="shared" si="12"/>
        <v>D 40</v>
      </c>
      <c r="K436" s="12" t="str">
        <f t="shared" si="13"/>
        <v>Extraction des dents de sagesse incluses, enclavées ou à l' état de germe (la Premiere) D 40</v>
      </c>
    </row>
    <row r="437" spans="1:11" ht="12.75" customHeight="1" x14ac:dyDescent="0.25">
      <c r="A437" s="8" t="s">
        <v>939</v>
      </c>
      <c r="B437" s="8" t="s">
        <v>940</v>
      </c>
      <c r="C437" s="8" t="s">
        <v>863</v>
      </c>
      <c r="D437" s="8" t="s">
        <v>864</v>
      </c>
      <c r="E437" s="8" t="s">
        <v>865</v>
      </c>
      <c r="F437" s="8" t="s">
        <v>924</v>
      </c>
      <c r="G437" s="8" t="s">
        <v>867</v>
      </c>
      <c r="H437" s="8">
        <v>20</v>
      </c>
      <c r="I437" s="8">
        <v>40</v>
      </c>
      <c r="J437" s="12" t="str">
        <f t="shared" si="12"/>
        <v>D 20</v>
      </c>
      <c r="K437" s="12" t="str">
        <f t="shared" si="13"/>
        <v>Extraction de chacune des dents de sagesse incluses, enclavées ou à l' état de germe apres la premiere D 20</v>
      </c>
    </row>
    <row r="438" spans="1:11" ht="12.75" customHeight="1" x14ac:dyDescent="0.25">
      <c r="A438" s="8" t="s">
        <v>941</v>
      </c>
      <c r="B438" s="8" t="s">
        <v>942</v>
      </c>
      <c r="C438" s="8" t="s">
        <v>863</v>
      </c>
      <c r="D438" s="8" t="s">
        <v>864</v>
      </c>
      <c r="E438" s="8" t="s">
        <v>865</v>
      </c>
      <c r="F438" s="8" t="s">
        <v>924</v>
      </c>
      <c r="G438" s="8" t="s">
        <v>867</v>
      </c>
      <c r="H438" s="8">
        <v>40</v>
      </c>
      <c r="J438" s="12" t="str">
        <f t="shared" si="12"/>
        <v>D 40</v>
      </c>
      <c r="K438" s="12" t="str">
        <f t="shared" si="13"/>
        <v>Extraction D'une dent enclavée D 40</v>
      </c>
    </row>
    <row r="439" spans="1:11" ht="12.75" customHeight="1" x14ac:dyDescent="0.25">
      <c r="A439" s="8" t="s">
        <v>943</v>
      </c>
      <c r="B439" s="8" t="s">
        <v>944</v>
      </c>
      <c r="C439" s="8" t="s">
        <v>863</v>
      </c>
      <c r="D439" s="8" t="s">
        <v>864</v>
      </c>
      <c r="E439" s="8" t="s">
        <v>865</v>
      </c>
      <c r="F439" s="8" t="s">
        <v>924</v>
      </c>
      <c r="G439" s="8" t="s">
        <v>867</v>
      </c>
      <c r="H439" s="8">
        <v>40</v>
      </c>
      <c r="J439" s="12" t="str">
        <f t="shared" si="12"/>
        <v>D 40</v>
      </c>
      <c r="K439" s="12" t="str">
        <f t="shared" si="13"/>
        <v>Extraction D'une dent incluse D 40</v>
      </c>
    </row>
    <row r="440" spans="1:11" ht="12.75" customHeight="1" x14ac:dyDescent="0.25">
      <c r="A440" s="8" t="s">
        <v>945</v>
      </c>
      <c r="B440" s="8" t="s">
        <v>946</v>
      </c>
      <c r="C440" s="8" t="s">
        <v>863</v>
      </c>
      <c r="D440" s="8" t="s">
        <v>864</v>
      </c>
      <c r="E440" s="8" t="s">
        <v>865</v>
      </c>
      <c r="F440" s="8" t="s">
        <v>924</v>
      </c>
      <c r="G440" s="8" t="s">
        <v>867</v>
      </c>
      <c r="H440" s="8">
        <v>50</v>
      </c>
      <c r="I440" s="8">
        <v>30</v>
      </c>
      <c r="J440" s="12" t="str">
        <f t="shared" si="12"/>
        <v>D 50</v>
      </c>
      <c r="K440" s="12" t="str">
        <f t="shared" si="13"/>
        <v>ExtractionD'une Canine incluse D 50</v>
      </c>
    </row>
    <row r="441" spans="1:11" ht="12.75" customHeight="1" x14ac:dyDescent="0.25">
      <c r="A441" s="8" t="s">
        <v>947</v>
      </c>
      <c r="B441" s="8" t="s">
        <v>948</v>
      </c>
      <c r="C441" s="8" t="s">
        <v>863</v>
      </c>
      <c r="D441" s="8" t="s">
        <v>864</v>
      </c>
      <c r="E441" s="8" t="s">
        <v>865</v>
      </c>
      <c r="F441" s="8" t="s">
        <v>924</v>
      </c>
      <c r="G441" s="8" t="s">
        <v>867</v>
      </c>
      <c r="H441" s="8">
        <v>40</v>
      </c>
      <c r="J441" s="12" t="str">
        <f t="shared" si="12"/>
        <v>D 40</v>
      </c>
      <c r="K441" s="12" t="str">
        <f t="shared" si="13"/>
        <v>Extraction D'un odontoïde D 40</v>
      </c>
    </row>
    <row r="442" spans="1:11" ht="12.75" customHeight="1" x14ac:dyDescent="0.25">
      <c r="A442" s="8" t="s">
        <v>949</v>
      </c>
      <c r="B442" s="8" t="s">
        <v>950</v>
      </c>
      <c r="C442" s="8" t="s">
        <v>863</v>
      </c>
      <c r="D442" s="8" t="s">
        <v>864</v>
      </c>
      <c r="E442" s="8" t="s">
        <v>865</v>
      </c>
      <c r="F442" s="8" t="s">
        <v>924</v>
      </c>
      <c r="G442" s="8" t="s">
        <v>867</v>
      </c>
      <c r="H442" s="8">
        <v>20</v>
      </c>
      <c r="J442" s="12" t="str">
        <f t="shared" si="12"/>
        <v>D 20</v>
      </c>
      <c r="K442" s="12" t="str">
        <f t="shared" si="13"/>
        <v>Extraction D'une dent en désinclusion, non enclavée dont la couronne est partiellement ou entièrement sous muqueuse D 20</v>
      </c>
    </row>
    <row r="443" spans="1:11" ht="12.75" customHeight="1" x14ac:dyDescent="0.25">
      <c r="A443" s="8" t="s">
        <v>951</v>
      </c>
      <c r="B443" s="8" t="s">
        <v>952</v>
      </c>
      <c r="C443" s="8" t="s">
        <v>863</v>
      </c>
      <c r="D443" s="8" t="s">
        <v>864</v>
      </c>
      <c r="E443" s="8" t="s">
        <v>865</v>
      </c>
      <c r="F443" s="8" t="s">
        <v>924</v>
      </c>
      <c r="G443" s="8" t="s">
        <v>867</v>
      </c>
      <c r="H443" s="8">
        <v>50</v>
      </c>
      <c r="I443" s="8">
        <v>30</v>
      </c>
      <c r="J443" s="12" t="str">
        <f t="shared" si="12"/>
        <v>D 50</v>
      </c>
      <c r="K443" s="12" t="str">
        <f t="shared" si="13"/>
        <v>Extraction D'une dent en désinclusion dont la couronne est sous-muqueuse en position palatine ou linguale D 50</v>
      </c>
    </row>
    <row r="444" spans="1:11" ht="12.75" customHeight="1" x14ac:dyDescent="0.25">
      <c r="A444" s="8" t="s">
        <v>953</v>
      </c>
      <c r="B444" s="8" t="s">
        <v>954</v>
      </c>
      <c r="C444" s="8" t="s">
        <v>863</v>
      </c>
      <c r="D444" s="8" t="s">
        <v>864</v>
      </c>
      <c r="E444" s="8" t="s">
        <v>865</v>
      </c>
      <c r="F444" s="8" t="s">
        <v>924</v>
      </c>
      <c r="G444" s="8" t="s">
        <v>867</v>
      </c>
      <c r="H444" s="8">
        <v>80</v>
      </c>
      <c r="I444" s="8">
        <v>30</v>
      </c>
      <c r="J444" s="12" t="str">
        <f t="shared" si="12"/>
        <v>D 80</v>
      </c>
      <c r="K444" s="12" t="str">
        <f t="shared" si="13"/>
        <v>Extraction D'une dent ectopique et incluse (coroné, gonion, branche montante, bord basilaire de la branche et du monton sinus) D 80</v>
      </c>
    </row>
    <row r="445" spans="1:11" ht="12.75" customHeight="1" x14ac:dyDescent="0.25">
      <c r="A445" s="8" t="s">
        <v>955</v>
      </c>
      <c r="B445" s="8" t="s">
        <v>956</v>
      </c>
      <c r="C445" s="8" t="s">
        <v>863</v>
      </c>
      <c r="D445" s="8" t="s">
        <v>864</v>
      </c>
      <c r="E445" s="8" t="s">
        <v>865</v>
      </c>
      <c r="F445" s="8" t="s">
        <v>924</v>
      </c>
      <c r="G445" s="8" t="s">
        <v>867</v>
      </c>
      <c r="H445" s="8">
        <v>20</v>
      </c>
      <c r="J445" s="12" t="str">
        <f t="shared" si="12"/>
        <v>D 20</v>
      </c>
      <c r="K445" s="12" t="str">
        <f t="shared" si="13"/>
        <v>Germectomie d'une dent autre que la dent de sagesse D 20</v>
      </c>
    </row>
    <row r="446" spans="1:11" ht="12.75" customHeight="1" x14ac:dyDescent="0.25">
      <c r="A446" s="8" t="s">
        <v>957</v>
      </c>
      <c r="B446" s="8" t="s">
        <v>958</v>
      </c>
      <c r="C446" s="8" t="s">
        <v>863</v>
      </c>
      <c r="D446" s="8" t="s">
        <v>864</v>
      </c>
      <c r="E446" s="8" t="s">
        <v>865</v>
      </c>
      <c r="F446" s="8" t="s">
        <v>924</v>
      </c>
      <c r="G446" s="8" t="s">
        <v>867</v>
      </c>
      <c r="H446" s="8">
        <v>50</v>
      </c>
      <c r="J446" s="12" t="str">
        <f t="shared" si="12"/>
        <v>D 50</v>
      </c>
      <c r="K446" s="12" t="str">
        <f t="shared" si="13"/>
        <v>Germectomie d'une dent de sagesse D 50</v>
      </c>
    </row>
    <row r="447" spans="1:11" ht="12.75" customHeight="1" x14ac:dyDescent="0.25">
      <c r="A447" s="8" t="s">
        <v>959</v>
      </c>
      <c r="B447" s="8" t="s">
        <v>960</v>
      </c>
      <c r="C447" s="8" t="s">
        <v>863</v>
      </c>
      <c r="D447" s="8" t="s">
        <v>864</v>
      </c>
      <c r="E447" s="8" t="s">
        <v>865</v>
      </c>
      <c r="F447" s="8" t="s">
        <v>924</v>
      </c>
      <c r="G447" s="8" t="s">
        <v>867</v>
      </c>
      <c r="H447" s="8">
        <v>100</v>
      </c>
      <c r="I447" s="8">
        <v>30</v>
      </c>
      <c r="J447" s="12" t="str">
        <f t="shared" si="12"/>
        <v>D 100</v>
      </c>
      <c r="K447" s="12" t="str">
        <f t="shared" si="13"/>
        <v>Extraction chirurgicale d'une dent permanente incluse, traitement radiculaire éventuel, réimplantation, contention D 100</v>
      </c>
    </row>
    <row r="448" spans="1:11" ht="12.75" customHeight="1" x14ac:dyDescent="0.25">
      <c r="A448" s="8" t="s">
        <v>961</v>
      </c>
      <c r="B448" s="8" t="s">
        <v>962</v>
      </c>
      <c r="C448" s="8" t="s">
        <v>863</v>
      </c>
      <c r="D448" s="8" t="s">
        <v>864</v>
      </c>
      <c r="E448" s="8" t="s">
        <v>865</v>
      </c>
      <c r="F448" s="8" t="s">
        <v>924</v>
      </c>
      <c r="G448" s="8" t="s">
        <v>867</v>
      </c>
      <c r="H448" s="8">
        <v>150</v>
      </c>
      <c r="I448" s="8">
        <v>40</v>
      </c>
      <c r="J448" s="12" t="str">
        <f t="shared" si="12"/>
        <v>D 150</v>
      </c>
      <c r="K448" s="12" t="str">
        <f t="shared" si="13"/>
        <v>Extraction chirurgicale de deux dents permanentes incluses, traitement radiculaire éventuel, réimplantation, contention D 150</v>
      </c>
    </row>
    <row r="449" spans="1:11" ht="12.75" customHeight="1" x14ac:dyDescent="0.25">
      <c r="A449" s="8" t="s">
        <v>963</v>
      </c>
      <c r="B449" s="30" t="s">
        <v>964</v>
      </c>
      <c r="C449" s="8" t="s">
        <v>863</v>
      </c>
      <c r="D449" s="8" t="s">
        <v>864</v>
      </c>
      <c r="E449" s="8" t="s">
        <v>865</v>
      </c>
      <c r="F449" s="8" t="s">
        <v>924</v>
      </c>
      <c r="G449" s="8" t="s">
        <v>867</v>
      </c>
      <c r="H449" s="8">
        <v>40</v>
      </c>
      <c r="J449" s="12" t="str">
        <f t="shared" si="12"/>
        <v>D 40</v>
      </c>
      <c r="K449" s="12" t="str">
        <f t="shared" si="13"/>
        <v>Trépanation du sinus maxillaire, par voie vestibulaire, pour recherche d'une racine
dentaire D 40</v>
      </c>
    </row>
    <row r="450" spans="1:11" ht="12.75" customHeight="1" x14ac:dyDescent="0.25">
      <c r="A450" s="8" t="s">
        <v>965</v>
      </c>
      <c r="B450" s="8" t="s">
        <v>966</v>
      </c>
      <c r="C450" s="8" t="s">
        <v>863</v>
      </c>
      <c r="D450" s="8" t="s">
        <v>864</v>
      </c>
      <c r="E450" s="8" t="s">
        <v>865</v>
      </c>
      <c r="F450" s="8" t="s">
        <v>924</v>
      </c>
      <c r="G450" s="8" t="s">
        <v>867</v>
      </c>
      <c r="H450" s="8">
        <v>30</v>
      </c>
      <c r="J450" s="12" t="str">
        <f t="shared" si="12"/>
        <v>D 30</v>
      </c>
      <c r="K450" s="12" t="str">
        <f t="shared" si="13"/>
        <v xml:space="preserve"> - Dégagement chirurgical de la couronne d'une dent permanente incluse D 30</v>
      </c>
    </row>
    <row r="451" spans="1:11" ht="12.75" customHeight="1" x14ac:dyDescent="0.25">
      <c r="A451" s="8" t="s">
        <v>967</v>
      </c>
      <c r="B451" s="8" t="s">
        <v>968</v>
      </c>
      <c r="C451" s="8" t="s">
        <v>863</v>
      </c>
      <c r="D451" s="8" t="s">
        <v>864</v>
      </c>
      <c r="E451" s="8" t="s">
        <v>865</v>
      </c>
      <c r="F451" s="8" t="s">
        <v>924</v>
      </c>
      <c r="G451" s="8" t="s">
        <v>867</v>
      </c>
      <c r="H451" s="8">
        <v>5</v>
      </c>
      <c r="J451" s="12" t="str">
        <f t="shared" si="12"/>
        <v>D 5</v>
      </c>
      <c r="K451" s="12" t="str">
        <f t="shared" si="13"/>
        <v xml:space="preserve"> - Régularisation localisée d'une crête alvéolaire, et dans une autre séance que celle de l'extraction D 5</v>
      </c>
    </row>
    <row r="452" spans="1:11" ht="12.75" customHeight="1" x14ac:dyDescent="0.25">
      <c r="A452" s="8" t="s">
        <v>969</v>
      </c>
      <c r="B452" s="8" t="s">
        <v>970</v>
      </c>
      <c r="C452" s="8" t="s">
        <v>863</v>
      </c>
      <c r="D452" s="8" t="s">
        <v>864</v>
      </c>
      <c r="E452" s="8" t="s">
        <v>865</v>
      </c>
      <c r="F452" s="8" t="s">
        <v>924</v>
      </c>
      <c r="G452" s="8" t="s">
        <v>867</v>
      </c>
      <c r="H452" s="8">
        <v>15</v>
      </c>
      <c r="J452" s="12" t="str">
        <f t="shared" ref="J452:J515" si="14">CONCATENATE(G452, " ",H452)</f>
        <v>D 15</v>
      </c>
      <c r="K452" s="12" t="str">
        <f t="shared" ref="K452:K515" si="15">CONCATENATE(B452, " ",J452)</f>
        <v xml:space="preserve"> - Régularisation étendue a la crête d'un hémimaxillaire ou de canine à canine D 15</v>
      </c>
    </row>
    <row r="453" spans="1:11" ht="12.75" customHeight="1" x14ac:dyDescent="0.25">
      <c r="A453" s="8" t="s">
        <v>971</v>
      </c>
      <c r="B453" s="8" t="s">
        <v>972</v>
      </c>
      <c r="C453" s="8" t="s">
        <v>863</v>
      </c>
      <c r="D453" s="8" t="s">
        <v>864</v>
      </c>
      <c r="E453" s="8" t="s">
        <v>865</v>
      </c>
      <c r="F453" s="8" t="s">
        <v>924</v>
      </c>
      <c r="G453" s="8" t="s">
        <v>867</v>
      </c>
      <c r="H453" s="8">
        <v>30</v>
      </c>
      <c r="J453" s="12" t="str">
        <f t="shared" si="14"/>
        <v>D 30</v>
      </c>
      <c r="K453" s="12" t="str">
        <f t="shared" si="15"/>
        <v xml:space="preserve"> - Régularisation etendue à la totalitéde la crête D 30</v>
      </c>
    </row>
    <row r="454" spans="1:11" ht="12.75" customHeight="1" x14ac:dyDescent="0.25">
      <c r="A454" s="8" t="s">
        <v>973</v>
      </c>
      <c r="B454" s="8" t="s">
        <v>974</v>
      </c>
      <c r="C454" s="8" t="s">
        <v>863</v>
      </c>
      <c r="D454" s="8" t="s">
        <v>864</v>
      </c>
      <c r="E454" s="8" t="s">
        <v>865</v>
      </c>
      <c r="F454" s="8" t="s">
        <v>924</v>
      </c>
      <c r="G454" s="8" t="s">
        <v>867</v>
      </c>
      <c r="H454" s="8">
        <v>15</v>
      </c>
      <c r="J454" s="12" t="str">
        <f t="shared" si="14"/>
        <v>D 15</v>
      </c>
      <c r="K454" s="12" t="str">
        <f t="shared" si="15"/>
        <v xml:space="preserve"> - Curetage périapical avecou sans résection apicale (radiographie obligatoire, traitement et obturation du canal non compris) D 15</v>
      </c>
    </row>
    <row r="455" spans="1:11" ht="12.75" customHeight="1" x14ac:dyDescent="0.25">
      <c r="A455" s="8" t="s">
        <v>975</v>
      </c>
      <c r="B455" s="8" t="s">
        <v>976</v>
      </c>
      <c r="C455" s="8" t="s">
        <v>863</v>
      </c>
      <c r="D455" s="8" t="s">
        <v>864</v>
      </c>
      <c r="E455" s="8" t="s">
        <v>865</v>
      </c>
      <c r="F455" s="8" t="s">
        <v>924</v>
      </c>
      <c r="G455" s="8" t="s">
        <v>867</v>
      </c>
      <c r="H455" s="8">
        <v>15</v>
      </c>
      <c r="J455" s="12" t="str">
        <f t="shared" si="14"/>
        <v>D 15</v>
      </c>
      <c r="K455" s="12" t="str">
        <f t="shared" si="15"/>
        <v>Exérèse chirurgicale (radiographie obligatoire) d'un kyste de petit volume par voie alvéolaire élargie  D 15</v>
      </c>
    </row>
    <row r="456" spans="1:11" ht="12.75" customHeight="1" x14ac:dyDescent="0.25">
      <c r="A456" s="8" t="s">
        <v>977</v>
      </c>
      <c r="B456" s="8" t="s">
        <v>978</v>
      </c>
      <c r="C456" s="8" t="s">
        <v>863</v>
      </c>
      <c r="D456" s="8" t="s">
        <v>864</v>
      </c>
      <c r="E456" s="8" t="s">
        <v>865</v>
      </c>
      <c r="F456" s="8" t="s">
        <v>924</v>
      </c>
      <c r="G456" s="8" t="s">
        <v>867</v>
      </c>
      <c r="H456" s="8">
        <v>30</v>
      </c>
      <c r="J456" s="12" t="str">
        <f t="shared" si="14"/>
        <v>D 30</v>
      </c>
      <c r="K456" s="12" t="str">
        <f t="shared" si="15"/>
        <v>Exérèse chirurgicale (radiographie obligatoire)d'un kyste étendu aux apex de deux dents nécessitant une trépanation osseuse D 30</v>
      </c>
    </row>
    <row r="457" spans="1:11" ht="12.75" customHeight="1" x14ac:dyDescent="0.25">
      <c r="A457" s="8" t="s">
        <v>979</v>
      </c>
      <c r="B457" s="8" t="s">
        <v>980</v>
      </c>
      <c r="C457" s="8" t="s">
        <v>863</v>
      </c>
      <c r="D457" s="8" t="s">
        <v>864</v>
      </c>
      <c r="E457" s="8" t="s">
        <v>865</v>
      </c>
      <c r="F457" s="8" t="s">
        <v>924</v>
      </c>
      <c r="G457" s="8" t="s">
        <v>867</v>
      </c>
      <c r="H457" s="8">
        <v>50</v>
      </c>
      <c r="I457" s="8">
        <v>30</v>
      </c>
      <c r="J457" s="12" t="str">
        <f t="shared" si="14"/>
        <v>D 50</v>
      </c>
      <c r="K457" s="12" t="str">
        <f t="shared" si="15"/>
        <v>Exérèse chirurgicale (radiographie obligatoire) d'un kyste étendu à un segment important du maxillaire D 50</v>
      </c>
    </row>
    <row r="458" spans="1:11" ht="12.75" customHeight="1" x14ac:dyDescent="0.25">
      <c r="A458" s="8" t="s">
        <v>981</v>
      </c>
      <c r="B458" s="8" t="s">
        <v>982</v>
      </c>
      <c r="C458" s="8" t="s">
        <v>863</v>
      </c>
      <c r="D458" s="8" t="s">
        <v>864</v>
      </c>
      <c r="E458" s="8" t="s">
        <v>865</v>
      </c>
      <c r="F458" s="8" t="s">
        <v>924</v>
      </c>
      <c r="G458" s="8" t="s">
        <v>867</v>
      </c>
      <c r="H458" s="8">
        <v>25</v>
      </c>
      <c r="J458" s="12" t="str">
        <f t="shared" si="14"/>
        <v>D 25</v>
      </c>
      <c r="K458" s="12" t="str">
        <f t="shared" si="15"/>
        <v xml:space="preserve"> - Curetage d'un kyste par marsupialisation D 25</v>
      </c>
    </row>
    <row r="459" spans="1:11" ht="12.75" customHeight="1" x14ac:dyDescent="0.25">
      <c r="A459" s="8" t="s">
        <v>983</v>
      </c>
      <c r="B459" s="8" t="s">
        <v>984</v>
      </c>
      <c r="C459" s="8" t="s">
        <v>863</v>
      </c>
      <c r="D459" s="8" t="s">
        <v>864</v>
      </c>
      <c r="E459" s="8" t="s">
        <v>865</v>
      </c>
      <c r="F459" s="8" t="s">
        <v>924</v>
      </c>
      <c r="G459" s="8" t="s">
        <v>867</v>
      </c>
      <c r="H459" s="8">
        <v>5</v>
      </c>
      <c r="J459" s="12" t="str">
        <f t="shared" si="14"/>
        <v>D 5</v>
      </c>
      <c r="K459" s="12" t="str">
        <f t="shared" si="15"/>
        <v xml:space="preserve"> - Curetage parodontal à l’aveugle, par sextant D 5</v>
      </c>
    </row>
    <row r="460" spans="1:11" ht="12.75" customHeight="1" x14ac:dyDescent="0.25">
      <c r="A460" s="8" t="s">
        <v>985</v>
      </c>
      <c r="B460" s="8" t="s">
        <v>986</v>
      </c>
      <c r="C460" s="8" t="s">
        <v>863</v>
      </c>
      <c r="D460" s="8" t="s">
        <v>864</v>
      </c>
      <c r="E460" s="8" t="s">
        <v>865</v>
      </c>
      <c r="F460" s="8" t="s">
        <v>924</v>
      </c>
      <c r="G460" s="8" t="s">
        <v>867</v>
      </c>
      <c r="H460" s="8">
        <v>20</v>
      </c>
      <c r="J460" s="12" t="str">
        <f t="shared" si="14"/>
        <v>D 20</v>
      </c>
      <c r="K460" s="12" t="str">
        <f t="shared" si="15"/>
        <v xml:space="preserve"> - Curetage à ciel ouvert, par sextant D 20</v>
      </c>
    </row>
    <row r="461" spans="1:11" ht="12.75" customHeight="1" x14ac:dyDescent="0.25">
      <c r="A461" s="8" t="s">
        <v>987</v>
      </c>
      <c r="B461" s="8" t="s">
        <v>988</v>
      </c>
      <c r="C461" s="8" t="s">
        <v>863</v>
      </c>
      <c r="D461" s="8" t="s">
        <v>864</v>
      </c>
      <c r="E461" s="8" t="s">
        <v>865</v>
      </c>
      <c r="F461" s="8" t="s">
        <v>924</v>
      </c>
      <c r="G461" s="8" t="s">
        <v>867</v>
      </c>
      <c r="H461" s="8">
        <v>40</v>
      </c>
      <c r="J461" s="12" t="str">
        <f t="shared" si="14"/>
        <v>D 40</v>
      </c>
      <c r="K461" s="12" t="str">
        <f t="shared" si="15"/>
        <v xml:space="preserve"> - Désinsertion musculaire vestibulaire partielle D 40</v>
      </c>
    </row>
    <row r="462" spans="1:11" ht="12.75" customHeight="1" x14ac:dyDescent="0.25">
      <c r="A462" s="8" t="s">
        <v>989</v>
      </c>
      <c r="B462" s="8" t="s">
        <v>990</v>
      </c>
      <c r="C462" s="8" t="s">
        <v>863</v>
      </c>
      <c r="D462" s="8" t="s">
        <v>864</v>
      </c>
      <c r="E462" s="8" t="s">
        <v>865</v>
      </c>
      <c r="F462" s="8" t="s">
        <v>924</v>
      </c>
      <c r="G462" s="8" t="s">
        <v>867</v>
      </c>
      <c r="H462" s="8">
        <v>50</v>
      </c>
      <c r="J462" s="12" t="str">
        <f t="shared" si="14"/>
        <v>D 50</v>
      </c>
      <c r="K462" s="12" t="str">
        <f t="shared" si="15"/>
        <v xml:space="preserve"> - Désinsertion musculaire étendue à tout le vestibule D 50</v>
      </c>
    </row>
    <row r="463" spans="1:11" ht="12.75" customHeight="1" x14ac:dyDescent="0.25">
      <c r="A463" s="8" t="s">
        <v>991</v>
      </c>
      <c r="B463" s="8" t="s">
        <v>992</v>
      </c>
      <c r="C463" s="8" t="s">
        <v>863</v>
      </c>
      <c r="D463" s="8" t="s">
        <v>864</v>
      </c>
      <c r="E463" s="8" t="s">
        <v>865</v>
      </c>
      <c r="F463" s="8" t="s">
        <v>924</v>
      </c>
      <c r="G463" s="8" t="s">
        <v>867</v>
      </c>
      <c r="H463" s="8">
        <v>60</v>
      </c>
      <c r="J463" s="12" t="str">
        <f t="shared" si="14"/>
        <v>D 60</v>
      </c>
      <c r="K463" s="12" t="str">
        <f t="shared" si="15"/>
        <v xml:space="preserve"> - Désinsertion musculaire du plancher de la bouche avec section des myo-hyoîdiens D 60</v>
      </c>
    </row>
    <row r="464" spans="1:11" ht="12.75" customHeight="1" x14ac:dyDescent="0.25">
      <c r="A464" s="8" t="s">
        <v>993</v>
      </c>
      <c r="B464" s="8" t="s">
        <v>994</v>
      </c>
      <c r="C464" s="8" t="s">
        <v>863</v>
      </c>
      <c r="D464" s="8" t="s">
        <v>864</v>
      </c>
      <c r="E464" s="8" t="s">
        <v>865</v>
      </c>
      <c r="F464" s="8" t="s">
        <v>924</v>
      </c>
      <c r="G464" s="8" t="s">
        <v>867</v>
      </c>
      <c r="H464" s="8">
        <v>40</v>
      </c>
      <c r="J464" s="12" t="str">
        <f t="shared" si="14"/>
        <v>D 40</v>
      </c>
      <c r="K464" s="12" t="str">
        <f t="shared" si="15"/>
        <v xml:space="preserve"> - Approfondissement d'un vestibule par greffe cutanée D 40</v>
      </c>
    </row>
    <row r="465" spans="1:11" ht="12.75" customHeight="1" x14ac:dyDescent="0.25">
      <c r="A465" s="8" t="s">
        <v>995</v>
      </c>
      <c r="B465" s="8" t="s">
        <v>996</v>
      </c>
      <c r="C465" s="8" t="s">
        <v>863</v>
      </c>
      <c r="D465" s="8" t="s">
        <v>864</v>
      </c>
      <c r="E465" s="8" t="s">
        <v>865</v>
      </c>
      <c r="F465" s="8" t="s">
        <v>924</v>
      </c>
      <c r="G465" s="8" t="s">
        <v>867</v>
      </c>
      <c r="H465" s="8">
        <v>20</v>
      </c>
      <c r="J465" s="12" t="str">
        <f t="shared" si="14"/>
        <v>D 20</v>
      </c>
      <c r="K465" s="12" t="str">
        <f t="shared" si="15"/>
        <v>Gingivectomie étendue à un sextant : (de canine à canine, de prémolaire à dent de sagesse) D 20</v>
      </c>
    </row>
    <row r="466" spans="1:11" ht="12.75" customHeight="1" x14ac:dyDescent="0.25">
      <c r="A466" s="8" t="s">
        <v>997</v>
      </c>
      <c r="B466" s="8" t="s">
        <v>998</v>
      </c>
      <c r="C466" s="8" t="s">
        <v>863</v>
      </c>
      <c r="D466" s="8" t="s">
        <v>864</v>
      </c>
      <c r="E466" s="8" t="s">
        <v>865</v>
      </c>
      <c r="F466" s="8" t="s">
        <v>924</v>
      </c>
      <c r="G466" s="8" t="s">
        <v>867</v>
      </c>
      <c r="H466" s="8">
        <v>40</v>
      </c>
      <c r="J466" s="12" t="str">
        <f t="shared" si="14"/>
        <v>D 40</v>
      </c>
      <c r="K466" s="12" t="str">
        <f t="shared" si="15"/>
        <v xml:space="preserve"> - désépaicissement d'une crête flotante ou d'une hyperplasie étendue D 40</v>
      </c>
    </row>
    <row r="467" spans="1:11" ht="12.75" customHeight="1" x14ac:dyDescent="0.25">
      <c r="A467" s="8" t="s">
        <v>999</v>
      </c>
      <c r="B467" s="8" t="s">
        <v>1000</v>
      </c>
      <c r="C467" s="8" t="s">
        <v>863</v>
      </c>
      <c r="D467" s="8" t="s">
        <v>864</v>
      </c>
      <c r="E467" s="8" t="s">
        <v>865</v>
      </c>
      <c r="F467" s="8" t="s">
        <v>924</v>
      </c>
      <c r="G467" s="8" t="s">
        <v>867</v>
      </c>
      <c r="H467" s="8">
        <v>20</v>
      </c>
      <c r="J467" s="12" t="str">
        <f t="shared" si="14"/>
        <v>D 20</v>
      </c>
      <c r="K467" s="12" t="str">
        <f t="shared" si="15"/>
        <v xml:space="preserve"> - Incision d'un abcès de la langue ou du plancher de la bouche par voie buccale D 20</v>
      </c>
    </row>
    <row r="468" spans="1:11" ht="12.75" customHeight="1" x14ac:dyDescent="0.25">
      <c r="A468" s="8" t="s">
        <v>1001</v>
      </c>
      <c r="B468" s="8" t="s">
        <v>1002</v>
      </c>
      <c r="C468" s="8" t="s">
        <v>863</v>
      </c>
      <c r="D468" s="8" t="s">
        <v>864</v>
      </c>
      <c r="E468" s="8" t="s">
        <v>865</v>
      </c>
      <c r="F468" s="8" t="s">
        <v>924</v>
      </c>
      <c r="G468" s="8" t="s">
        <v>867</v>
      </c>
      <c r="H468" s="8">
        <v>10</v>
      </c>
      <c r="J468" s="12" t="str">
        <f t="shared" si="14"/>
        <v>D 10</v>
      </c>
      <c r="K468" s="12" t="str">
        <f t="shared" si="15"/>
        <v>Traitement d'une hémorragie post-opératoire dans une séance autre que celle de l' intervention D 10</v>
      </c>
    </row>
    <row r="469" spans="1:11" ht="12.75" customHeight="1" x14ac:dyDescent="0.25">
      <c r="A469" s="8" t="s">
        <v>1003</v>
      </c>
      <c r="B469" s="8" t="s">
        <v>1004</v>
      </c>
      <c r="C469" s="8" t="s">
        <v>863</v>
      </c>
      <c r="D469" s="8" t="s">
        <v>864</v>
      </c>
      <c r="E469" s="8" t="s">
        <v>865</v>
      </c>
      <c r="F469" s="8" t="s">
        <v>924</v>
      </c>
      <c r="G469" s="8" t="s">
        <v>867</v>
      </c>
      <c r="H469" s="8">
        <v>15</v>
      </c>
      <c r="J469" s="12" t="str">
        <f t="shared" si="14"/>
        <v>D 15</v>
      </c>
      <c r="K469" s="12" t="str">
        <f t="shared" si="15"/>
        <v>Examen avec prise d’empreinte D 15</v>
      </c>
    </row>
    <row r="470" spans="1:11" ht="12.75" customHeight="1" x14ac:dyDescent="0.25">
      <c r="A470" s="8" t="s">
        <v>1005</v>
      </c>
      <c r="B470" s="8" t="s">
        <v>1006</v>
      </c>
      <c r="C470" s="8" t="s">
        <v>863</v>
      </c>
      <c r="D470" s="8" t="s">
        <v>864</v>
      </c>
      <c r="E470" s="8" t="s">
        <v>865</v>
      </c>
      <c r="F470" s="8" t="s">
        <v>924</v>
      </c>
      <c r="G470" s="8" t="s">
        <v>867</v>
      </c>
      <c r="H470" s="8">
        <v>20</v>
      </c>
      <c r="J470" s="12" t="str">
        <f t="shared" si="14"/>
        <v>D 20</v>
      </c>
      <c r="K470" s="12" t="str">
        <f t="shared" si="15"/>
        <v>Examen avec prise d’empreinte + Analyse céphalométrique D 20</v>
      </c>
    </row>
    <row r="471" spans="1:11" ht="12.75" customHeight="1" x14ac:dyDescent="0.25">
      <c r="A471" s="8" t="s">
        <v>1007</v>
      </c>
      <c r="B471" s="8" t="s">
        <v>1008</v>
      </c>
      <c r="C471" s="8" t="s">
        <v>863</v>
      </c>
      <c r="D471" s="8" t="s">
        <v>864</v>
      </c>
      <c r="E471" s="8" t="s">
        <v>865</v>
      </c>
      <c r="F471" s="8" t="s">
        <v>924</v>
      </c>
      <c r="G471" s="8" t="s">
        <v>867</v>
      </c>
      <c r="H471" s="8">
        <v>90</v>
      </c>
      <c r="J471" s="12" t="str">
        <f t="shared" si="14"/>
        <v>D 90</v>
      </c>
      <c r="K471" s="12" t="str">
        <f t="shared" si="15"/>
        <v>Traitement des dysmorphoses, par période de 6 mois D 90</v>
      </c>
    </row>
    <row r="472" spans="1:11" ht="12.75" customHeight="1" x14ac:dyDescent="0.25">
      <c r="A472" s="8" t="s">
        <v>1009</v>
      </c>
      <c r="B472" s="8" t="s">
        <v>1010</v>
      </c>
      <c r="C472" s="8" t="s">
        <v>863</v>
      </c>
      <c r="D472" s="8" t="s">
        <v>864</v>
      </c>
      <c r="E472" s="8" t="s">
        <v>865</v>
      </c>
      <c r="F472" s="8" t="s">
        <v>924</v>
      </c>
      <c r="G472" s="8" t="s">
        <v>867</v>
      </c>
      <c r="H472" s="8">
        <v>5</v>
      </c>
      <c r="J472" s="12" t="str">
        <f t="shared" si="14"/>
        <v>D 5</v>
      </c>
      <c r="K472" s="12" t="str">
        <f t="shared" si="15"/>
        <v>Traitement des dysmorphoses, séance de surveillance (2 séances max par semestre) D 5</v>
      </c>
    </row>
    <row r="473" spans="1:11" ht="12.75" customHeight="1" x14ac:dyDescent="0.25">
      <c r="A473" s="8" t="s">
        <v>1011</v>
      </c>
      <c r="B473" s="8" t="s">
        <v>1012</v>
      </c>
      <c r="C473" s="8" t="s">
        <v>863</v>
      </c>
      <c r="D473" s="8" t="s">
        <v>864</v>
      </c>
      <c r="E473" s="8" t="s">
        <v>865</v>
      </c>
      <c r="F473" s="8" t="s">
        <v>924</v>
      </c>
      <c r="G473" s="8" t="s">
        <v>867</v>
      </c>
      <c r="H473" s="8">
        <v>75</v>
      </c>
      <c r="J473" s="12" t="str">
        <f t="shared" si="14"/>
        <v>D 75</v>
      </c>
      <c r="K473" s="12" t="str">
        <f t="shared" si="15"/>
        <v>Contention après traitement orthodontique, la 1ère année D 75</v>
      </c>
    </row>
    <row r="474" spans="1:11" ht="12.75" customHeight="1" x14ac:dyDescent="0.25">
      <c r="A474" s="8" t="s">
        <v>1013</v>
      </c>
      <c r="B474" s="8" t="s">
        <v>1014</v>
      </c>
      <c r="C474" s="8" t="s">
        <v>863</v>
      </c>
      <c r="D474" s="8" t="s">
        <v>864</v>
      </c>
      <c r="E474" s="8" t="s">
        <v>865</v>
      </c>
      <c r="F474" s="8" t="s">
        <v>924</v>
      </c>
      <c r="G474" s="8" t="s">
        <v>867</v>
      </c>
      <c r="H474" s="8">
        <v>50</v>
      </c>
      <c r="J474" s="12" t="str">
        <f t="shared" si="14"/>
        <v>D 50</v>
      </c>
      <c r="K474" s="12" t="str">
        <f t="shared" si="15"/>
        <v>Contention après traitement orthodontique, la 2ème année D 50</v>
      </c>
    </row>
    <row r="475" spans="1:11" ht="12.75" customHeight="1" x14ac:dyDescent="0.25">
      <c r="A475" s="8" t="s">
        <v>1015</v>
      </c>
      <c r="B475" s="8" t="s">
        <v>1016</v>
      </c>
      <c r="C475" s="8" t="s">
        <v>863</v>
      </c>
      <c r="D475" s="8" t="s">
        <v>864</v>
      </c>
      <c r="E475" s="8" t="s">
        <v>865</v>
      </c>
      <c r="F475" s="8" t="s">
        <v>924</v>
      </c>
      <c r="G475" s="8" t="s">
        <v>867</v>
      </c>
      <c r="H475" s="8">
        <v>180</v>
      </c>
      <c r="J475" s="12" t="str">
        <f t="shared" si="14"/>
        <v>D 180</v>
      </c>
      <c r="K475" s="12" t="str">
        <f t="shared" si="15"/>
        <v>Disjonction inter maxillaire rapide pour dysmorphose maxillaire en cas d’insuffisance respiratoire confirmée D 180</v>
      </c>
    </row>
    <row r="476" spans="1:11" ht="12.75" customHeight="1" x14ac:dyDescent="0.25">
      <c r="A476" s="8" t="s">
        <v>1017</v>
      </c>
      <c r="B476" s="8" t="s">
        <v>1018</v>
      </c>
      <c r="C476" s="8" t="s">
        <v>863</v>
      </c>
      <c r="D476" s="8" t="s">
        <v>864</v>
      </c>
      <c r="E476" s="8" t="s">
        <v>865</v>
      </c>
      <c r="F476" s="8" t="s">
        <v>924</v>
      </c>
      <c r="G476" s="8" t="s">
        <v>867</v>
      </c>
      <c r="H476" s="8">
        <v>200</v>
      </c>
      <c r="J476" s="12" t="str">
        <f t="shared" si="14"/>
        <v>D 200</v>
      </c>
      <c r="K476" s="12" t="str">
        <f t="shared" si="15"/>
        <v>Orthopédie des malformations consécutives au bec de lièvre total ou à la division palatine. Forfait annuel, par année D 200</v>
      </c>
    </row>
    <row r="477" spans="1:11" ht="12.75" customHeight="1" x14ac:dyDescent="0.25">
      <c r="A477" s="8" t="s">
        <v>1019</v>
      </c>
      <c r="B477" s="8" t="s">
        <v>1020</v>
      </c>
      <c r="C477" s="8" t="s">
        <v>863</v>
      </c>
      <c r="D477" s="8" t="s">
        <v>864</v>
      </c>
      <c r="E477" s="8" t="s">
        <v>865</v>
      </c>
      <c r="F477" s="8" t="s">
        <v>924</v>
      </c>
      <c r="G477" s="8" t="s">
        <v>867</v>
      </c>
      <c r="H477" s="8">
        <v>60</v>
      </c>
      <c r="J477" s="12" t="str">
        <f t="shared" si="14"/>
        <v>D 60</v>
      </c>
      <c r="K477" s="12" t="str">
        <f t="shared" si="15"/>
        <v>Orthopédie des malformations consécutives au bec de lièvre total ou à la division palatine, en période d'attente D 60</v>
      </c>
    </row>
    <row r="478" spans="1:11" ht="12.75" customHeight="1" x14ac:dyDescent="0.25">
      <c r="A478" s="8" t="s">
        <v>1021</v>
      </c>
      <c r="B478" s="8" t="s">
        <v>1022</v>
      </c>
      <c r="C478" s="8" t="s">
        <v>863</v>
      </c>
      <c r="D478" s="8" t="s">
        <v>864</v>
      </c>
      <c r="E478" s="8" t="s">
        <v>865</v>
      </c>
      <c r="F478" s="8" t="s">
        <v>924</v>
      </c>
      <c r="G478" s="8" t="s">
        <v>867</v>
      </c>
      <c r="H478" s="8">
        <v>90</v>
      </c>
      <c r="J478" s="12" t="str">
        <f t="shared" si="14"/>
        <v>D 90</v>
      </c>
      <c r="K478" s="12" t="str">
        <f t="shared" si="15"/>
        <v>Traitement ODF après 16 ans préalable à une intervention chirurgicale portant sur les maxillaires D 90</v>
      </c>
    </row>
    <row r="479" spans="1:11" ht="12.75" customHeight="1" x14ac:dyDescent="0.25">
      <c r="A479" s="8" t="s">
        <v>1023</v>
      </c>
      <c r="B479" s="8" t="s">
        <v>1024</v>
      </c>
      <c r="C479" s="8" t="s">
        <v>863</v>
      </c>
      <c r="D479" s="8" t="s">
        <v>864</v>
      </c>
      <c r="E479" s="8" t="s">
        <v>865</v>
      </c>
      <c r="F479" s="8" t="s">
        <v>924</v>
      </c>
      <c r="G479" s="8" t="s">
        <v>867</v>
      </c>
      <c r="H479" s="8">
        <v>5</v>
      </c>
      <c r="J479" s="12" t="str">
        <f t="shared" si="14"/>
        <v>D 5</v>
      </c>
      <c r="K479" s="12" t="str">
        <f t="shared" si="15"/>
        <v>Rééducation de la déglutition, de l’articulation de la parole (par série de 12 séances), la séance D 5</v>
      </c>
    </row>
    <row r="480" spans="1:11" ht="12.75" customHeight="1" x14ac:dyDescent="0.25">
      <c r="A480" s="8" t="s">
        <v>1025</v>
      </c>
      <c r="B480" s="8" t="s">
        <v>1026</v>
      </c>
      <c r="C480" s="8" t="s">
        <v>863</v>
      </c>
      <c r="D480" s="8" t="s">
        <v>864</v>
      </c>
      <c r="E480" s="8" t="s">
        <v>865</v>
      </c>
      <c r="F480" s="8" t="s">
        <v>1027</v>
      </c>
      <c r="G480" s="8" t="s">
        <v>867</v>
      </c>
      <c r="H480" s="8">
        <v>10</v>
      </c>
      <c r="J480" s="12" t="str">
        <f t="shared" si="14"/>
        <v>D 10</v>
      </c>
      <c r="K480" s="12" t="str">
        <f t="shared" si="15"/>
        <v xml:space="preserve"> - Frénectomie (excision du frein labial) D 10</v>
      </c>
    </row>
    <row r="481" spans="1:11" ht="12.75" customHeight="1" x14ac:dyDescent="0.25">
      <c r="A481" s="8" t="s">
        <v>1028</v>
      </c>
      <c r="B481" s="8" t="s">
        <v>1029</v>
      </c>
      <c r="C481" s="8" t="s">
        <v>863</v>
      </c>
      <c r="D481" s="8" t="s">
        <v>864</v>
      </c>
      <c r="E481" s="8" t="s">
        <v>865</v>
      </c>
      <c r="F481" s="8" t="s">
        <v>1030</v>
      </c>
      <c r="G481" s="8" t="s">
        <v>867</v>
      </c>
      <c r="H481" s="8">
        <v>40</v>
      </c>
      <c r="J481" s="12" t="str">
        <f t="shared" si="14"/>
        <v>D 40</v>
      </c>
      <c r="K481" s="12" t="str">
        <f t="shared" si="15"/>
        <v>Mise en place et contention d'une dent permanente expulsée par traumatisme D 40</v>
      </c>
    </row>
    <row r="482" spans="1:11" ht="12.75" customHeight="1" x14ac:dyDescent="0.25">
      <c r="A482" s="8" t="s">
        <v>1031</v>
      </c>
      <c r="B482" s="8" t="s">
        <v>1032</v>
      </c>
      <c r="C482" s="8" t="s">
        <v>863</v>
      </c>
      <c r="D482" s="8" t="s">
        <v>864</v>
      </c>
      <c r="E482" s="8" t="s">
        <v>865</v>
      </c>
      <c r="F482" s="8" t="s">
        <v>1030</v>
      </c>
      <c r="G482" s="8" t="s">
        <v>867</v>
      </c>
      <c r="H482" s="8">
        <v>30</v>
      </c>
      <c r="J482" s="12" t="str">
        <f t="shared" si="14"/>
        <v>D 30</v>
      </c>
      <c r="K482" s="12" t="str">
        <f t="shared" si="15"/>
        <v>Gouttiere pour application topique de fluor en prevention d'accidents radiographiques, par arcade D 30</v>
      </c>
    </row>
    <row r="483" spans="1:11" ht="12.75" customHeight="1" x14ac:dyDescent="0.25">
      <c r="A483" s="8" t="s">
        <v>1033</v>
      </c>
      <c r="B483" s="8" t="s">
        <v>1034</v>
      </c>
      <c r="C483" s="8" t="s">
        <v>863</v>
      </c>
      <c r="D483" s="8" t="s">
        <v>864</v>
      </c>
      <c r="E483" s="8" t="s">
        <v>865</v>
      </c>
      <c r="F483" s="8" t="s">
        <v>1030</v>
      </c>
      <c r="G483" s="8" t="s">
        <v>867</v>
      </c>
      <c r="H483" s="8">
        <v>10</v>
      </c>
      <c r="J483" s="12" t="str">
        <f t="shared" si="14"/>
        <v>D 10</v>
      </c>
      <c r="K483" s="12" t="str">
        <f t="shared" si="15"/>
        <v>Dent prothétique massive sur plaque base en matière plastique D 10</v>
      </c>
    </row>
    <row r="484" spans="1:11" ht="12.75" customHeight="1" x14ac:dyDescent="0.25">
      <c r="A484" s="8" t="s">
        <v>1035</v>
      </c>
      <c r="B484" s="8" t="s">
        <v>1036</v>
      </c>
      <c r="C484" s="8" t="s">
        <v>863</v>
      </c>
      <c r="D484" s="8" t="s">
        <v>864</v>
      </c>
      <c r="E484" s="8" t="s">
        <v>865</v>
      </c>
      <c r="F484" s="8" t="s">
        <v>1030</v>
      </c>
      <c r="G484" s="8" t="s">
        <v>867</v>
      </c>
      <c r="H484" s="8">
        <v>60</v>
      </c>
      <c r="J484" s="12" t="str">
        <f t="shared" si="14"/>
        <v>D 60</v>
      </c>
      <c r="K484" s="12" t="str">
        <f t="shared" si="15"/>
        <v>Appareil anti-bavage D 60</v>
      </c>
    </row>
    <row r="485" spans="1:11" ht="12.75" customHeight="1" x14ac:dyDescent="0.25">
      <c r="A485" s="8" t="s">
        <v>1037</v>
      </c>
      <c r="B485" s="8" t="s">
        <v>1038</v>
      </c>
      <c r="C485" s="8" t="s">
        <v>863</v>
      </c>
      <c r="D485" s="8" t="s">
        <v>864</v>
      </c>
      <c r="E485" s="8" t="s">
        <v>865</v>
      </c>
      <c r="F485" s="8" t="s">
        <v>1030</v>
      </c>
      <c r="G485" s="8" t="s">
        <v>867</v>
      </c>
      <c r="H485" s="8">
        <v>20</v>
      </c>
      <c r="J485" s="12" t="str">
        <f t="shared" si="14"/>
        <v>D 20</v>
      </c>
      <c r="K485" s="12" t="str">
        <f t="shared" si="15"/>
        <v>Pose d'une ligature sur une dent haut située sous-muqueuse (incisive ou canine) en vue d'un traitement d'ODF D 20</v>
      </c>
    </row>
    <row r="486" spans="1:11" ht="12.75" customHeight="1" x14ac:dyDescent="0.25">
      <c r="A486" s="8" t="s">
        <v>1039</v>
      </c>
      <c r="B486" s="8" t="s">
        <v>1040</v>
      </c>
      <c r="C486" s="8" t="s">
        <v>863</v>
      </c>
      <c r="D486" s="8" t="s">
        <v>864</v>
      </c>
      <c r="E486" s="8" t="s">
        <v>865</v>
      </c>
      <c r="F486" s="8" t="s">
        <v>1030</v>
      </c>
      <c r="G486" s="8" t="s">
        <v>867</v>
      </c>
      <c r="H486" s="8">
        <v>25</v>
      </c>
      <c r="J486" s="12" t="str">
        <f t="shared" si="14"/>
        <v>D 25</v>
      </c>
      <c r="K486" s="12" t="str">
        <f t="shared" si="15"/>
        <v>Plaque palatine pour l'obturation de la division palatine chez le nourrisson D 25</v>
      </c>
    </row>
    <row r="487" spans="1:11" ht="12.75" customHeight="1" x14ac:dyDescent="0.25">
      <c r="A487" s="8" t="s">
        <v>1041</v>
      </c>
      <c r="B487" s="8" t="s">
        <v>1042</v>
      </c>
      <c r="C487" s="8" t="s">
        <v>863</v>
      </c>
      <c r="D487" s="8" t="s">
        <v>864</v>
      </c>
      <c r="E487" s="8" t="s">
        <v>865</v>
      </c>
      <c r="F487" s="8" t="s">
        <v>1043</v>
      </c>
      <c r="G487" s="8" t="s">
        <v>867</v>
      </c>
      <c r="H487" s="8">
        <v>50</v>
      </c>
      <c r="J487" s="12" t="str">
        <f t="shared" si="14"/>
        <v>D 50</v>
      </c>
      <c r="K487" s="12" t="str">
        <f t="shared" si="15"/>
        <v>Couronne dentaire faisant intervenir une technique de coulée métallique, quand la dent ne peut être reconstituée de façon durable par une obturation D 50</v>
      </c>
    </row>
    <row r="488" spans="1:11" ht="12.75" customHeight="1" x14ac:dyDescent="0.25">
      <c r="A488" s="8" t="s">
        <v>1044</v>
      </c>
      <c r="B488" s="8" t="s">
        <v>1045</v>
      </c>
      <c r="C488" s="8" t="s">
        <v>863</v>
      </c>
      <c r="D488" s="8" t="s">
        <v>864</v>
      </c>
      <c r="E488" s="8" t="s">
        <v>865</v>
      </c>
      <c r="F488" s="8" t="s">
        <v>1043</v>
      </c>
      <c r="G488" s="8" t="s">
        <v>867</v>
      </c>
      <c r="H488" s="8">
        <v>57</v>
      </c>
      <c r="J488" s="12" t="str">
        <f t="shared" si="14"/>
        <v>D 57</v>
      </c>
      <c r="K488" s="12" t="str">
        <f t="shared" si="15"/>
        <v>Conception, adaptation et pose d'une infrastructure corono-radiculaire métallique coulée à ancrage radiculaire (inlay-core)  D 57</v>
      </c>
    </row>
    <row r="489" spans="1:11" ht="12.75" customHeight="1" x14ac:dyDescent="0.25">
      <c r="A489" s="8" t="s">
        <v>1046</v>
      </c>
      <c r="B489" s="8" t="s">
        <v>1047</v>
      </c>
      <c r="C489" s="8" t="s">
        <v>863</v>
      </c>
      <c r="D489" s="8" t="s">
        <v>864</v>
      </c>
      <c r="E489" s="8" t="s">
        <v>865</v>
      </c>
      <c r="F489" s="8" t="s">
        <v>1043</v>
      </c>
      <c r="G489" s="8" t="s">
        <v>867</v>
      </c>
      <c r="H489" s="8">
        <v>67</v>
      </c>
      <c r="J489" s="12" t="str">
        <f t="shared" si="14"/>
        <v>D 67</v>
      </c>
      <c r="K489" s="12" t="str">
        <f t="shared" si="15"/>
        <v>Conception, adaptation et pose d'une infrastructure corono-radiculaire métallique coulée à ancrage radiculaire avec clavette (inlay-core avec clavette) D 67</v>
      </c>
    </row>
    <row r="490" spans="1:11" ht="12.75" customHeight="1" x14ac:dyDescent="0.25">
      <c r="A490" s="8" t="s">
        <v>1048</v>
      </c>
      <c r="B490" s="8" t="s">
        <v>1049</v>
      </c>
      <c r="C490" s="8" t="s">
        <v>863</v>
      </c>
      <c r="D490" s="8" t="s">
        <v>864</v>
      </c>
      <c r="E490" s="8" t="s">
        <v>865</v>
      </c>
      <c r="F490" s="8" t="s">
        <v>1043</v>
      </c>
      <c r="G490" s="8" t="s">
        <v>867</v>
      </c>
      <c r="H490" s="8">
        <v>30</v>
      </c>
      <c r="J490" s="12" t="str">
        <f t="shared" si="14"/>
        <v>D 30</v>
      </c>
      <c r="K490" s="12" t="str">
        <f t="shared" si="15"/>
        <v>Appareillage (appareil compris) au moyen d'un appareil sur plaque base en matière plastique d'un édentement D'une à 3 dents D 30</v>
      </c>
    </row>
    <row r="491" spans="1:11" ht="12.75" customHeight="1" x14ac:dyDescent="0.25">
      <c r="A491" s="8" t="s">
        <v>1050</v>
      </c>
      <c r="B491" s="8" t="s">
        <v>1051</v>
      </c>
      <c r="C491" s="8" t="s">
        <v>863</v>
      </c>
      <c r="D491" s="8" t="s">
        <v>864</v>
      </c>
      <c r="E491" s="8" t="s">
        <v>865</v>
      </c>
      <c r="F491" s="8" t="s">
        <v>1043</v>
      </c>
      <c r="G491" s="8" t="s">
        <v>867</v>
      </c>
      <c r="H491" s="8">
        <v>35</v>
      </c>
      <c r="J491" s="12" t="str">
        <f t="shared" si="14"/>
        <v>D 35</v>
      </c>
      <c r="K491" s="12" t="str">
        <f t="shared" si="15"/>
        <v>Appareillage (appareil compris) au moyen d'un appareil sur plaque base en matière plastique d'un édentement De 4 dents D 35</v>
      </c>
    </row>
    <row r="492" spans="1:11" ht="12.75" customHeight="1" x14ac:dyDescent="0.25">
      <c r="A492" s="8" t="s">
        <v>1052</v>
      </c>
      <c r="B492" s="8" t="s">
        <v>1053</v>
      </c>
      <c r="C492" s="8" t="s">
        <v>863</v>
      </c>
      <c r="D492" s="8" t="s">
        <v>864</v>
      </c>
      <c r="E492" s="8" t="s">
        <v>865</v>
      </c>
      <c r="F492" s="8" t="s">
        <v>1043</v>
      </c>
      <c r="G492" s="8" t="s">
        <v>867</v>
      </c>
      <c r="H492" s="8">
        <v>40</v>
      </c>
      <c r="J492" s="12" t="str">
        <f t="shared" si="14"/>
        <v>D 40</v>
      </c>
      <c r="K492" s="12" t="str">
        <f t="shared" si="15"/>
        <v>Appareillage (appareil compris) au moyen d'un appareil sur plaque base en matière plastique d'un édentement De 5 dents D 40</v>
      </c>
    </row>
    <row r="493" spans="1:11" ht="12.75" customHeight="1" x14ac:dyDescent="0.25">
      <c r="A493" s="8" t="s">
        <v>1054</v>
      </c>
      <c r="B493" s="8" t="s">
        <v>1055</v>
      </c>
      <c r="C493" s="8" t="s">
        <v>863</v>
      </c>
      <c r="D493" s="8" t="s">
        <v>864</v>
      </c>
      <c r="E493" s="8" t="s">
        <v>865</v>
      </c>
      <c r="F493" s="8" t="s">
        <v>1043</v>
      </c>
      <c r="G493" s="8" t="s">
        <v>867</v>
      </c>
      <c r="H493" s="8">
        <v>45</v>
      </c>
      <c r="J493" s="12" t="str">
        <f t="shared" si="14"/>
        <v>D 45</v>
      </c>
      <c r="K493" s="12" t="str">
        <f t="shared" si="15"/>
        <v>Appareillage (appareil compris) au moyen d'un appareil sur plaque base en matière plastique d'un édentement De Six Dents D 45</v>
      </c>
    </row>
    <row r="494" spans="1:11" ht="12.75" customHeight="1" x14ac:dyDescent="0.25">
      <c r="A494" s="8" t="s">
        <v>1056</v>
      </c>
      <c r="B494" s="8" t="s">
        <v>1057</v>
      </c>
      <c r="C494" s="8" t="s">
        <v>863</v>
      </c>
      <c r="D494" s="8" t="s">
        <v>864</v>
      </c>
      <c r="E494" s="8" t="s">
        <v>865</v>
      </c>
      <c r="F494" s="8" t="s">
        <v>1043</v>
      </c>
      <c r="G494" s="8" t="s">
        <v>867</v>
      </c>
      <c r="H494" s="8">
        <v>50</v>
      </c>
      <c r="J494" s="12" t="str">
        <f t="shared" si="14"/>
        <v>D 50</v>
      </c>
      <c r="K494" s="12" t="str">
        <f t="shared" si="15"/>
        <v>Appareillage (appareil compris) au moyen d'un appareil sur plaque base en matière plastique d'un édentement De Septs Dents D 50</v>
      </c>
    </row>
    <row r="495" spans="1:11" ht="12.75" customHeight="1" x14ac:dyDescent="0.25">
      <c r="A495" s="8" t="s">
        <v>1058</v>
      </c>
      <c r="B495" s="8" t="s">
        <v>1059</v>
      </c>
      <c r="C495" s="8" t="s">
        <v>863</v>
      </c>
      <c r="D495" s="8" t="s">
        <v>864</v>
      </c>
      <c r="E495" s="8" t="s">
        <v>865</v>
      </c>
      <c r="F495" s="8" t="s">
        <v>1043</v>
      </c>
      <c r="G495" s="8" t="s">
        <v>867</v>
      </c>
      <c r="H495" s="8">
        <v>55</v>
      </c>
      <c r="J495" s="12" t="str">
        <f t="shared" si="14"/>
        <v>D 55</v>
      </c>
      <c r="K495" s="12" t="str">
        <f t="shared" si="15"/>
        <v>Appareillage (appareil compris) au moyen d'un appareil sur plaque base en matière plastique d'un édentement De hUIT Dents D 55</v>
      </c>
    </row>
    <row r="496" spans="1:11" ht="12.75" customHeight="1" x14ac:dyDescent="0.25">
      <c r="A496" s="8" t="s">
        <v>1060</v>
      </c>
      <c r="B496" s="8" t="s">
        <v>1061</v>
      </c>
      <c r="C496" s="8" t="s">
        <v>863</v>
      </c>
      <c r="D496" s="8" t="s">
        <v>864</v>
      </c>
      <c r="E496" s="8" t="s">
        <v>865</v>
      </c>
      <c r="F496" s="8" t="s">
        <v>1043</v>
      </c>
      <c r="G496" s="8" t="s">
        <v>867</v>
      </c>
      <c r="H496" s="8">
        <v>60</v>
      </c>
      <c r="J496" s="12" t="str">
        <f t="shared" si="14"/>
        <v>D 60</v>
      </c>
      <c r="K496" s="12" t="str">
        <f t="shared" si="15"/>
        <v>Appareillage (appareil compris) au moyen d'un appareil sur plaque base en matière plastique d'un édentement De Neuf Dents D 60</v>
      </c>
    </row>
    <row r="497" spans="1:11" ht="12.75" customHeight="1" x14ac:dyDescent="0.25">
      <c r="A497" s="8" t="s">
        <v>1062</v>
      </c>
      <c r="B497" s="8" t="s">
        <v>1063</v>
      </c>
      <c r="C497" s="8" t="s">
        <v>863</v>
      </c>
      <c r="D497" s="8" t="s">
        <v>864</v>
      </c>
      <c r="E497" s="8" t="s">
        <v>865</v>
      </c>
      <c r="F497" s="8" t="s">
        <v>1043</v>
      </c>
      <c r="G497" s="8" t="s">
        <v>867</v>
      </c>
      <c r="H497" s="8">
        <v>65</v>
      </c>
      <c r="J497" s="12" t="str">
        <f t="shared" si="14"/>
        <v>D 65</v>
      </c>
      <c r="K497" s="12" t="str">
        <f t="shared" si="15"/>
        <v>Appareillage (appareil compris) au moyen d'un appareil sur plaque base en matière plastique d'un édentement De Dix Dents D 65</v>
      </c>
    </row>
    <row r="498" spans="1:11" ht="12.75" customHeight="1" x14ac:dyDescent="0.25">
      <c r="A498" s="8" t="s">
        <v>1064</v>
      </c>
      <c r="B498" s="8" t="s">
        <v>1065</v>
      </c>
      <c r="C498" s="8" t="s">
        <v>863</v>
      </c>
      <c r="D498" s="8" t="s">
        <v>864</v>
      </c>
      <c r="E498" s="8" t="s">
        <v>865</v>
      </c>
      <c r="F498" s="8" t="s">
        <v>1043</v>
      </c>
      <c r="G498" s="8" t="s">
        <v>867</v>
      </c>
      <c r="H498" s="8">
        <v>70</v>
      </c>
      <c r="J498" s="12" t="str">
        <f t="shared" si="14"/>
        <v>D 70</v>
      </c>
      <c r="K498" s="12" t="str">
        <f t="shared" si="15"/>
        <v>Appareillage (appareil compris) au moyen d'un appareil sur plaque base en matière plastique d'un édentement De Onze Dents D 70</v>
      </c>
    </row>
    <row r="499" spans="1:11" ht="12.75" customHeight="1" x14ac:dyDescent="0.25">
      <c r="A499" s="8" t="s">
        <v>1066</v>
      </c>
      <c r="B499" s="8" t="s">
        <v>1067</v>
      </c>
      <c r="C499" s="8" t="s">
        <v>863</v>
      </c>
      <c r="D499" s="8" t="s">
        <v>864</v>
      </c>
      <c r="E499" s="8" t="s">
        <v>865</v>
      </c>
      <c r="F499" s="8" t="s">
        <v>1043</v>
      </c>
      <c r="G499" s="8" t="s">
        <v>867</v>
      </c>
      <c r="H499" s="8">
        <v>75</v>
      </c>
      <c r="J499" s="12" t="str">
        <f t="shared" si="14"/>
        <v>D 75</v>
      </c>
      <c r="K499" s="12" t="str">
        <f t="shared" si="15"/>
        <v>Appareillage (appareil compris) au moyen d'un appareil sur plaque base en matière plastique d'un édentement De Douze Dents D 75</v>
      </c>
    </row>
    <row r="500" spans="1:11" ht="12.75" customHeight="1" x14ac:dyDescent="0.25">
      <c r="A500" s="8" t="s">
        <v>1068</v>
      </c>
      <c r="B500" s="8" t="s">
        <v>1069</v>
      </c>
      <c r="C500" s="8" t="s">
        <v>863</v>
      </c>
      <c r="D500" s="8" t="s">
        <v>864</v>
      </c>
      <c r="E500" s="8" t="s">
        <v>865</v>
      </c>
      <c r="F500" s="8" t="s">
        <v>1043</v>
      </c>
      <c r="G500" s="8" t="s">
        <v>867</v>
      </c>
      <c r="H500" s="8">
        <v>80</v>
      </c>
      <c r="J500" s="12" t="str">
        <f t="shared" si="14"/>
        <v>D 80</v>
      </c>
      <c r="K500" s="12" t="str">
        <f t="shared" si="15"/>
        <v>Appareillage (appareil compris) au moyen d'un appareil sur plaque base en matière plastique d'un édentement De Treize Dents D 80</v>
      </c>
    </row>
    <row r="501" spans="1:11" ht="12.75" customHeight="1" x14ac:dyDescent="0.25">
      <c r="A501" s="8" t="s">
        <v>1070</v>
      </c>
      <c r="B501" s="8" t="s">
        <v>1071</v>
      </c>
      <c r="C501" s="8" t="s">
        <v>863</v>
      </c>
      <c r="D501" s="8" t="s">
        <v>864</v>
      </c>
      <c r="E501" s="8" t="s">
        <v>865</v>
      </c>
      <c r="F501" s="8" t="s">
        <v>1043</v>
      </c>
      <c r="G501" s="8" t="s">
        <v>867</v>
      </c>
      <c r="H501" s="8">
        <v>85</v>
      </c>
      <c r="J501" s="12" t="str">
        <f t="shared" si="14"/>
        <v>D 85</v>
      </c>
      <c r="K501" s="12" t="str">
        <f t="shared" si="15"/>
        <v>Appareillage (appareil compris) au moyen d'un appareil sur plaque base en matière plastique d'un édentement De Quatorze Dents D 85</v>
      </c>
    </row>
    <row r="502" spans="1:11" ht="12.75" customHeight="1" x14ac:dyDescent="0.25">
      <c r="A502" s="8" t="s">
        <v>1072</v>
      </c>
      <c r="B502" s="8" t="s">
        <v>1073</v>
      </c>
      <c r="C502" s="8" t="s">
        <v>863</v>
      </c>
      <c r="D502" s="8" t="s">
        <v>864</v>
      </c>
      <c r="E502" s="8" t="s">
        <v>865</v>
      </c>
      <c r="F502" s="8" t="s">
        <v>1043</v>
      </c>
      <c r="G502" s="8" t="s">
        <v>867</v>
      </c>
      <c r="H502" s="8">
        <v>190</v>
      </c>
      <c r="J502" s="12" t="str">
        <f t="shared" si="14"/>
        <v>D 190</v>
      </c>
      <c r="K502" s="12" t="str">
        <f t="shared" si="15"/>
        <v>Appareillage (appareil compris) au moyen d'un appareil sur plaque base en matière plastique d'un édentement Appareillage complet haut et bas D 190</v>
      </c>
    </row>
    <row r="503" spans="1:11" ht="12.75" customHeight="1" x14ac:dyDescent="0.25">
      <c r="A503" s="8" t="s">
        <v>1074</v>
      </c>
      <c r="B503" s="8" t="s">
        <v>1075</v>
      </c>
      <c r="C503" s="8" t="s">
        <v>863</v>
      </c>
      <c r="D503" s="8" t="s">
        <v>864</v>
      </c>
      <c r="E503" s="8" t="s">
        <v>865</v>
      </c>
      <c r="F503" s="8" t="s">
        <v>1043</v>
      </c>
      <c r="G503" s="8" t="s">
        <v>867</v>
      </c>
      <c r="H503" s="8">
        <v>120</v>
      </c>
      <c r="J503" s="12" t="str">
        <f t="shared" si="14"/>
        <v>D 120</v>
      </c>
      <c r="K503" s="12" t="str">
        <f t="shared" si="15"/>
        <v>Supplement Appareillage Pour Plaque Base Metallique D 120</v>
      </c>
    </row>
    <row r="504" spans="1:11" ht="12.75" customHeight="1" x14ac:dyDescent="0.25">
      <c r="A504" s="8" t="s">
        <v>1076</v>
      </c>
      <c r="B504" s="8" t="s">
        <v>1077</v>
      </c>
      <c r="C504" s="8" t="s">
        <v>863</v>
      </c>
      <c r="D504" s="8" t="s">
        <v>864</v>
      </c>
      <c r="E504" s="8" t="s">
        <v>865</v>
      </c>
      <c r="F504" s="8" t="s">
        <v>1043</v>
      </c>
      <c r="G504" s="8" t="s">
        <v>867</v>
      </c>
      <c r="H504" s="8">
        <v>10</v>
      </c>
      <c r="J504" s="12" t="str">
        <f t="shared" si="14"/>
        <v>D 10</v>
      </c>
      <c r="K504" s="12" t="str">
        <f t="shared" si="15"/>
        <v>Supplement Appareillage pour dent prothétique contreplaquée sur plaque base en matière plastique D 10</v>
      </c>
    </row>
    <row r="505" spans="1:11" ht="12.75" customHeight="1" x14ac:dyDescent="0.25">
      <c r="A505" s="8" t="s">
        <v>1078</v>
      </c>
      <c r="B505" s="8" t="s">
        <v>1079</v>
      </c>
      <c r="C505" s="8" t="s">
        <v>863</v>
      </c>
      <c r="D505" s="8" t="s">
        <v>864</v>
      </c>
      <c r="E505" s="8" t="s">
        <v>865</v>
      </c>
      <c r="F505" s="8" t="s">
        <v>1043</v>
      </c>
      <c r="G505" s="8" t="s">
        <v>867</v>
      </c>
      <c r="H505" s="8">
        <v>15</v>
      </c>
      <c r="J505" s="12" t="str">
        <f t="shared" si="14"/>
        <v>D 15</v>
      </c>
      <c r="K505" s="12" t="str">
        <f t="shared" si="15"/>
        <v>Supplément appareille avec Dent prothétique contre-plaquée sur plaque base en matière plastique D 15</v>
      </c>
    </row>
    <row r="506" spans="1:11" ht="12.75" customHeight="1" x14ac:dyDescent="0.25">
      <c r="A506" s="8" t="s">
        <v>1080</v>
      </c>
      <c r="B506" s="8" t="s">
        <v>1081</v>
      </c>
      <c r="C506" s="8" t="s">
        <v>863</v>
      </c>
      <c r="D506" s="8" t="s">
        <v>864</v>
      </c>
      <c r="E506" s="8" t="s">
        <v>865</v>
      </c>
      <c r="F506" s="8" t="s">
        <v>1043</v>
      </c>
      <c r="G506" s="8" t="s">
        <v>867</v>
      </c>
      <c r="H506" s="8">
        <v>100</v>
      </c>
      <c r="J506" s="12" t="str">
        <f t="shared" si="14"/>
        <v>D 100</v>
      </c>
      <c r="K506" s="12" t="str">
        <f t="shared" si="15"/>
        <v>Plaque base métallique coulée, supplément D 100</v>
      </c>
    </row>
    <row r="507" spans="1:11" ht="12.75" customHeight="1" x14ac:dyDescent="0.25">
      <c r="A507" s="8" t="s">
        <v>1082</v>
      </c>
      <c r="B507" s="8" t="s">
        <v>1083</v>
      </c>
      <c r="C507" s="8" t="s">
        <v>863</v>
      </c>
      <c r="D507" s="8" t="s">
        <v>864</v>
      </c>
      <c r="E507" s="8" t="s">
        <v>865</v>
      </c>
      <c r="F507" s="8" t="s">
        <v>1043</v>
      </c>
      <c r="G507" s="8" t="s">
        <v>867</v>
      </c>
      <c r="H507" s="8">
        <v>20</v>
      </c>
      <c r="J507" s="12" t="str">
        <f t="shared" si="14"/>
        <v>D 20</v>
      </c>
      <c r="K507" s="12" t="str">
        <f t="shared" si="15"/>
        <v>Dent prothétique contreplaquée ou massive soudée sur plaque base métallique, supplement D 20</v>
      </c>
    </row>
    <row r="508" spans="1:11" ht="12.75" customHeight="1" x14ac:dyDescent="0.25">
      <c r="A508" s="8" t="s">
        <v>1084</v>
      </c>
      <c r="B508" s="8" t="s">
        <v>1085</v>
      </c>
      <c r="C508" s="8" t="s">
        <v>863</v>
      </c>
      <c r="D508" s="8" t="s">
        <v>864</v>
      </c>
      <c r="E508" s="8" t="s">
        <v>865</v>
      </c>
      <c r="F508" s="8" t="s">
        <v>1043</v>
      </c>
      <c r="G508" s="8" t="s">
        <v>867</v>
      </c>
      <c r="H508" s="8">
        <v>10</v>
      </c>
      <c r="J508" s="12" t="str">
        <f t="shared" si="14"/>
        <v>D 10</v>
      </c>
      <c r="K508" s="12" t="str">
        <f t="shared" si="15"/>
        <v>Réparation de fracture sur la plaque base en matière plastique D 10</v>
      </c>
    </row>
    <row r="509" spans="1:11" ht="12.75" customHeight="1" x14ac:dyDescent="0.25">
      <c r="A509" s="8" t="s">
        <v>1086</v>
      </c>
      <c r="B509" s="8" t="s">
        <v>1087</v>
      </c>
      <c r="C509" s="8" t="s">
        <v>863</v>
      </c>
      <c r="D509" s="8" t="s">
        <v>864</v>
      </c>
      <c r="E509" s="8" t="s">
        <v>865</v>
      </c>
      <c r="F509" s="8" t="s">
        <v>1043</v>
      </c>
      <c r="G509" s="8" t="s">
        <v>867</v>
      </c>
      <c r="H509" s="8">
        <v>15</v>
      </c>
      <c r="J509" s="12" t="str">
        <f t="shared" si="14"/>
        <v>D 15</v>
      </c>
      <c r="K509" s="12" t="str">
        <f t="shared" si="15"/>
        <v>Reparation de fractures de la plaque base métallique, non compris, s'il y a lieu, le remontage des dents sur matière plastique  D 15</v>
      </c>
    </row>
    <row r="510" spans="1:11" ht="12.75" customHeight="1" x14ac:dyDescent="0.25">
      <c r="A510" s="8" t="s">
        <v>1088</v>
      </c>
      <c r="B510" s="8" t="s">
        <v>1089</v>
      </c>
      <c r="C510" s="8" t="s">
        <v>863</v>
      </c>
      <c r="D510" s="8" t="s">
        <v>864</v>
      </c>
      <c r="E510" s="8" t="s">
        <v>865</v>
      </c>
      <c r="F510" s="8" t="s">
        <v>1043</v>
      </c>
      <c r="G510" s="8" t="s">
        <v>867</v>
      </c>
      <c r="H510" s="8">
        <v>10</v>
      </c>
      <c r="J510" s="12" t="str">
        <f t="shared" si="14"/>
        <v>D 10</v>
      </c>
      <c r="K510" s="12" t="str">
        <f t="shared" si="15"/>
        <v>Dents ou crochets soudés, ajoutés ou remplacés sur un appareil métallique, premier élément D 10</v>
      </c>
    </row>
    <row r="511" spans="1:11" ht="12.75" customHeight="1" x14ac:dyDescent="0.25">
      <c r="A511" s="8" t="s">
        <v>1090</v>
      </c>
      <c r="B511" s="8" t="s">
        <v>1091</v>
      </c>
      <c r="C511" s="8" t="s">
        <v>863</v>
      </c>
      <c r="D511" s="8" t="s">
        <v>864</v>
      </c>
      <c r="E511" s="8" t="s">
        <v>865</v>
      </c>
      <c r="F511" s="8" t="s">
        <v>1043</v>
      </c>
      <c r="G511" s="8" t="s">
        <v>867</v>
      </c>
      <c r="H511" s="8">
        <v>5</v>
      </c>
      <c r="J511" s="12" t="str">
        <f t="shared" si="14"/>
        <v>D 5</v>
      </c>
      <c r="K511" s="12" t="str">
        <f t="shared" si="15"/>
        <v>Dents ou crochets soudés, ajoutés ou remplacés sur un appareil métallique, les suivantes, sur le meme appareil D 5</v>
      </c>
    </row>
    <row r="512" spans="1:11" ht="12.75" customHeight="1" x14ac:dyDescent="0.25">
      <c r="A512" s="8" t="s">
        <v>1092</v>
      </c>
      <c r="B512" s="8" t="s">
        <v>1093</v>
      </c>
      <c r="C512" s="8" t="s">
        <v>863</v>
      </c>
      <c r="D512" s="8" t="s">
        <v>864</v>
      </c>
      <c r="E512" s="8" t="s">
        <v>865</v>
      </c>
      <c r="F512" s="8" t="s">
        <v>1043</v>
      </c>
      <c r="G512" s="8" t="s">
        <v>867</v>
      </c>
      <c r="H512" s="8">
        <v>3</v>
      </c>
      <c r="J512" s="12" t="str">
        <f t="shared" si="14"/>
        <v>D 3</v>
      </c>
      <c r="K512" s="12" t="str">
        <f t="shared" si="15"/>
        <v>Dents ou crochets remontés sur matière plastique, après réparation de la plaque base métallique par élément D 3</v>
      </c>
    </row>
    <row r="513" spans="1:11" s="31" customFormat="1" ht="12.75" customHeight="1" x14ac:dyDescent="0.25">
      <c r="A513" s="8" t="s">
        <v>1094</v>
      </c>
      <c r="B513" s="8" t="s">
        <v>1095</v>
      </c>
      <c r="C513" s="8" t="s">
        <v>863</v>
      </c>
      <c r="D513" s="8" t="s">
        <v>864</v>
      </c>
      <c r="E513" s="8" t="s">
        <v>865</v>
      </c>
      <c r="F513" s="8" t="s">
        <v>1043</v>
      </c>
      <c r="G513" s="8" t="s">
        <v>867</v>
      </c>
      <c r="H513" s="8">
        <v>20</v>
      </c>
      <c r="I513" s="8"/>
      <c r="J513" s="12" t="str">
        <f t="shared" si="14"/>
        <v>D 20</v>
      </c>
      <c r="K513" s="12" t="str">
        <f t="shared" si="15"/>
        <v>Dents contreplaquées ou massives et crochets, soudés, ajoutés ou remplacés sur appareil métallique, par élément : D 20</v>
      </c>
    </row>
    <row r="514" spans="1:11" ht="14.25" customHeight="1" x14ac:dyDescent="0.25">
      <c r="A514" s="8" t="s">
        <v>1096</v>
      </c>
      <c r="B514" s="8" t="s">
        <v>1097</v>
      </c>
      <c r="C514" s="8" t="s">
        <v>863</v>
      </c>
      <c r="D514" s="8" t="s">
        <v>864</v>
      </c>
      <c r="E514" s="8" t="s">
        <v>865</v>
      </c>
      <c r="F514" s="8" t="s">
        <v>1043</v>
      </c>
      <c r="G514" s="8" t="s">
        <v>867</v>
      </c>
      <c r="H514" s="8">
        <v>8</v>
      </c>
      <c r="J514" s="12" t="str">
        <f t="shared" si="14"/>
        <v>D 8</v>
      </c>
      <c r="K514" s="12" t="str">
        <f t="shared" si="15"/>
        <v>Remplacement de facette ou dent à tube D 8</v>
      </c>
    </row>
    <row r="515" spans="1:11" ht="14.25" customHeight="1" x14ac:dyDescent="0.25">
      <c r="A515" s="8" t="s">
        <v>1098</v>
      </c>
      <c r="B515" s="8" t="s">
        <v>1099</v>
      </c>
      <c r="C515" s="8" t="s">
        <v>863</v>
      </c>
      <c r="D515" s="8" t="s">
        <v>864</v>
      </c>
      <c r="E515" s="8" t="s">
        <v>865</v>
      </c>
      <c r="F515" s="8" t="s">
        <v>1043</v>
      </c>
      <c r="G515" s="8" t="s">
        <v>867</v>
      </c>
      <c r="H515" s="8">
        <v>15</v>
      </c>
      <c r="J515" s="12" t="str">
        <f t="shared" si="14"/>
        <v>D 15</v>
      </c>
      <c r="K515" s="12" t="str">
        <f t="shared" si="15"/>
        <v>Rebassage complet D 15</v>
      </c>
    </row>
    <row r="516" spans="1:11" ht="14.25" customHeight="1" x14ac:dyDescent="0.25">
      <c r="A516" s="8" t="s">
        <v>1100</v>
      </c>
      <c r="B516" s="8" t="s">
        <v>1101</v>
      </c>
      <c r="C516" s="8" t="s">
        <v>863</v>
      </c>
      <c r="D516" s="8" t="s">
        <v>864</v>
      </c>
      <c r="E516" s="8" t="s">
        <v>865</v>
      </c>
      <c r="F516" s="8" t="s">
        <v>1043</v>
      </c>
      <c r="G516" s="8" t="s">
        <v>867</v>
      </c>
      <c r="H516" s="8">
        <v>50</v>
      </c>
      <c r="J516" s="12" t="str">
        <f t="shared" ref="J516:J579" si="16">CONCATENATE(G516, " ",H516)</f>
        <v>D 50</v>
      </c>
      <c r="K516" s="12" t="str">
        <f t="shared" ref="K516:K579" si="17">CONCATENATE(B516, " ",J516)</f>
        <v>Richmond-composite (&gt; 3faces) (3faces) D 50</v>
      </c>
    </row>
    <row r="517" spans="1:11" ht="14.25" customHeight="1" x14ac:dyDescent="0.25">
      <c r="A517" s="8" t="s">
        <v>1102</v>
      </c>
      <c r="B517" s="8" t="s">
        <v>1103</v>
      </c>
      <c r="C517" s="8" t="s">
        <v>863</v>
      </c>
      <c r="D517" s="8" t="s">
        <v>864</v>
      </c>
      <c r="E517" s="8" t="s">
        <v>865</v>
      </c>
      <c r="F517" s="8" t="s">
        <v>1043</v>
      </c>
      <c r="G517" s="8" t="s">
        <v>867</v>
      </c>
      <c r="H517" s="8">
        <v>35</v>
      </c>
      <c r="J517" s="12" t="str">
        <f t="shared" si="16"/>
        <v>D 35</v>
      </c>
      <c r="K517" s="12" t="str">
        <f t="shared" si="17"/>
        <v>Prothèse conjointe dent à tenon ne faisant pas intervenir une technique découlée ≤ 3faces D 35</v>
      </c>
    </row>
    <row r="518" spans="1:11" ht="14.25" customHeight="1" x14ac:dyDescent="0.25">
      <c r="A518" s="8" t="s">
        <v>1104</v>
      </c>
      <c r="B518" s="8" t="s">
        <v>1105</v>
      </c>
      <c r="C518" s="8" t="s">
        <v>863</v>
      </c>
      <c r="D518" s="8" t="s">
        <v>864</v>
      </c>
      <c r="E518" s="8" t="s">
        <v>865</v>
      </c>
      <c r="F518" s="8" t="s">
        <v>1043</v>
      </c>
      <c r="G518" s="8" t="s">
        <v>867</v>
      </c>
      <c r="H518" s="8">
        <v>162</v>
      </c>
      <c r="J518" s="12" t="str">
        <f t="shared" si="16"/>
        <v>D 162</v>
      </c>
      <c r="K518" s="12" t="str">
        <f t="shared" si="17"/>
        <v>couronne coulée unitaire métallique (métal non précieux), palafond D 162</v>
      </c>
    </row>
    <row r="519" spans="1:11" ht="14.25" customHeight="1" x14ac:dyDescent="0.25">
      <c r="A519" s="8" t="s">
        <v>1106</v>
      </c>
      <c r="B519" s="8" t="s">
        <v>1107</v>
      </c>
      <c r="C519" s="8" t="s">
        <v>863</v>
      </c>
      <c r="D519" s="8" t="s">
        <v>864</v>
      </c>
      <c r="E519" s="8" t="s">
        <v>865</v>
      </c>
      <c r="F519" s="8" t="s">
        <v>1043</v>
      </c>
      <c r="G519" s="8" t="s">
        <v>867</v>
      </c>
      <c r="H519" s="8">
        <v>179</v>
      </c>
      <c r="J519" s="12" t="str">
        <f t="shared" si="16"/>
        <v>D 179</v>
      </c>
      <c r="K519" s="12" t="str">
        <f t="shared" si="17"/>
        <v>couronne coulée unitaire métallique (métal non précieux), avec couronne provisoire D 179</v>
      </c>
    </row>
    <row r="520" spans="1:11" ht="14.25" customHeight="1" x14ac:dyDescent="0.25">
      <c r="A520" s="8" t="s">
        <v>1108</v>
      </c>
      <c r="B520" s="8" t="s">
        <v>1109</v>
      </c>
      <c r="C520" s="8" t="s">
        <v>863</v>
      </c>
      <c r="D520" s="8" t="s">
        <v>864</v>
      </c>
      <c r="E520" s="8" t="s">
        <v>865</v>
      </c>
      <c r="F520" s="8" t="s">
        <v>1043</v>
      </c>
      <c r="G520" s="8" t="s">
        <v>867</v>
      </c>
      <c r="H520" s="8">
        <v>250</v>
      </c>
      <c r="J520" s="12" t="str">
        <f t="shared" si="16"/>
        <v>D 250</v>
      </c>
      <c r="K520" s="12" t="str">
        <f t="shared" si="17"/>
        <v>Couronne à incrustation vestibulaire ou à revêtement total esthétique, ou dent tenon D 250</v>
      </c>
    </row>
    <row r="521" spans="1:11" ht="14.25" customHeight="1" x14ac:dyDescent="0.25">
      <c r="A521" s="8" t="s">
        <v>1110</v>
      </c>
      <c r="B521" s="8" t="s">
        <v>1111</v>
      </c>
      <c r="C521" s="8" t="s">
        <v>863</v>
      </c>
      <c r="D521" s="8" t="s">
        <v>864</v>
      </c>
      <c r="E521" s="8" t="s">
        <v>865</v>
      </c>
      <c r="F521" s="8" t="s">
        <v>1043</v>
      </c>
      <c r="G521" s="8" t="s">
        <v>867</v>
      </c>
      <c r="H521" s="8">
        <v>267</v>
      </c>
      <c r="J521" s="12" t="str">
        <f t="shared" si="16"/>
        <v>D 267</v>
      </c>
      <c r="K521" s="12" t="str">
        <f t="shared" si="17"/>
        <v>Couronne à incrustation vestibulaire ou à revêtement total esthétique, ou dent tenon. Avec Couronne Provisoire D 267</v>
      </c>
    </row>
    <row r="522" spans="1:11" ht="14.25" customHeight="1" x14ac:dyDescent="0.25">
      <c r="A522" s="8" t="s">
        <v>1112</v>
      </c>
      <c r="B522" s="8" t="s">
        <v>1113</v>
      </c>
      <c r="C522" s="8" t="s">
        <v>863</v>
      </c>
      <c r="D522" s="8" t="s">
        <v>864</v>
      </c>
      <c r="E522" s="8" t="s">
        <v>865</v>
      </c>
      <c r="F522" s="8" t="s">
        <v>1043</v>
      </c>
      <c r="G522" s="8" t="s">
        <v>867</v>
      </c>
      <c r="H522" s="8">
        <v>50</v>
      </c>
      <c r="J522" s="12" t="str">
        <f t="shared" si="16"/>
        <v>D 50</v>
      </c>
      <c r="K522" s="12" t="str">
        <f t="shared" si="17"/>
        <v>Préparation dentaire pro prothétique pour plaque métallique D 50</v>
      </c>
    </row>
    <row r="523" spans="1:11" ht="14.25" customHeight="1" x14ac:dyDescent="0.25">
      <c r="B523" s="8"/>
      <c r="C523" s="8"/>
      <c r="J523" s="12" t="str">
        <f t="shared" si="16"/>
        <v xml:space="preserve"> </v>
      </c>
      <c r="K523" s="12" t="str">
        <f t="shared" si="17"/>
        <v xml:space="preserve">  </v>
      </c>
    </row>
    <row r="524" spans="1:11" ht="12.75" customHeight="1" x14ac:dyDescent="0.25">
      <c r="A524" s="8" t="s">
        <v>1114</v>
      </c>
      <c r="B524" s="29" t="s">
        <v>1115</v>
      </c>
      <c r="C524" s="8" t="s">
        <v>1116</v>
      </c>
      <c r="D524" s="8" t="s">
        <v>1117</v>
      </c>
      <c r="E524" s="8" t="s">
        <v>1118</v>
      </c>
      <c r="F524" s="8" t="s">
        <v>1119</v>
      </c>
      <c r="G524" s="8" t="s">
        <v>1120</v>
      </c>
      <c r="H524" s="8">
        <v>10</v>
      </c>
      <c r="J524" s="12" t="str">
        <f t="shared" si="16"/>
        <v>KC 10</v>
      </c>
      <c r="K524" s="12" t="str">
        <f t="shared" si="17"/>
        <v xml:space="preserve"> - Traitement orthopédique + immobilisation d'une fracture fermée simple de Clavicule, main, cheville, pied ne nécessitant pas de réduction KC 10</v>
      </c>
    </row>
    <row r="525" spans="1:11" ht="12.75" customHeight="1" x14ac:dyDescent="0.25">
      <c r="A525" s="8" t="s">
        <v>1121</v>
      </c>
      <c r="B525" s="29" t="s">
        <v>1122</v>
      </c>
      <c r="C525" s="8" t="s">
        <v>1116</v>
      </c>
      <c r="D525" s="8" t="s">
        <v>1117</v>
      </c>
      <c r="E525" s="8" t="s">
        <v>1118</v>
      </c>
      <c r="F525" s="8" t="s">
        <v>1119</v>
      </c>
      <c r="G525" s="8" t="s">
        <v>1120</v>
      </c>
      <c r="H525" s="8">
        <v>20</v>
      </c>
      <c r="J525" s="12" t="str">
        <f t="shared" si="16"/>
        <v>KC 20</v>
      </c>
      <c r="K525" s="12" t="str">
        <f t="shared" si="17"/>
        <v xml:space="preserve"> - Traitement orthopédique + immobilisation d'une fracture fermée simple de l'Epaule, bras, coude, avant-bras, poignet,  genou, jambe ne
nécessitant pas de réduction KC 20</v>
      </c>
    </row>
    <row r="526" spans="1:11" s="31" customFormat="1" ht="12.75" customHeight="1" x14ac:dyDescent="0.25">
      <c r="A526" s="8" t="s">
        <v>1123</v>
      </c>
      <c r="B526" s="29" t="s">
        <v>1124</v>
      </c>
      <c r="C526" s="8" t="s">
        <v>1116</v>
      </c>
      <c r="D526" s="8" t="s">
        <v>1117</v>
      </c>
      <c r="E526" s="8" t="s">
        <v>1118</v>
      </c>
      <c r="F526" s="8" t="s">
        <v>1119</v>
      </c>
      <c r="G526" s="8" t="s">
        <v>1120</v>
      </c>
      <c r="H526" s="8">
        <v>30</v>
      </c>
      <c r="I526" s="8"/>
      <c r="J526" s="12" t="str">
        <f t="shared" si="16"/>
        <v>KC 30</v>
      </c>
      <c r="K526" s="12" t="str">
        <f t="shared" si="17"/>
        <v xml:space="preserve"> - Traitement orthopédique + immobilisation d'une fracture fermée simple du Rachis, hanche, cuisse ne nécessitant pas de réduction KC 30</v>
      </c>
    </row>
    <row r="527" spans="1:11" ht="12.75" customHeight="1" x14ac:dyDescent="0.25">
      <c r="A527" s="8" t="s">
        <v>1125</v>
      </c>
      <c r="B527" s="32" t="s">
        <v>1126</v>
      </c>
      <c r="C527" s="8" t="s">
        <v>1116</v>
      </c>
      <c r="D527" s="8" t="s">
        <v>1117</v>
      </c>
      <c r="E527" s="8" t="s">
        <v>1118</v>
      </c>
      <c r="F527" s="8" t="s">
        <v>1127</v>
      </c>
      <c r="G527" s="8" t="s">
        <v>1120</v>
      </c>
      <c r="H527" s="8">
        <v>20</v>
      </c>
      <c r="J527" s="12" t="str">
        <f t="shared" si="16"/>
        <v>KC 20</v>
      </c>
      <c r="K527" s="12" t="str">
        <f t="shared" si="17"/>
        <v xml:space="preserve"> - Traitement orthopédique complet, qu'elle qu'en soit la technique, d'une fracture fermée de la Main, styloides radiale ou cubitale nécessitant une réduction avec anesthésie ou une extension continue  KC 20</v>
      </c>
    </row>
    <row r="528" spans="1:11" ht="12.75" customHeight="1" x14ac:dyDescent="0.25">
      <c r="A528" s="8" t="s">
        <v>1128</v>
      </c>
      <c r="B528" s="32" t="s">
        <v>1129</v>
      </c>
      <c r="C528" s="8" t="s">
        <v>1116</v>
      </c>
      <c r="D528" s="8" t="s">
        <v>1117</v>
      </c>
      <c r="E528" s="8" t="s">
        <v>1118</v>
      </c>
      <c r="F528" s="8" t="s">
        <v>1127</v>
      </c>
      <c r="G528" s="8" t="s">
        <v>1120</v>
      </c>
      <c r="H528" s="8">
        <v>40</v>
      </c>
      <c r="J528" s="12" t="str">
        <f t="shared" si="16"/>
        <v>KC 40</v>
      </c>
      <c r="K528" s="12" t="str">
        <f t="shared" si="17"/>
        <v xml:space="preserve"> - Traitement orthopédique complet, qu'elle qu'en soit la technique, d'une fracture fermée d'un os de l'avant-bras : extrémité inférieure (avec ou sans fracture associée de l'autre styloide) diaphyse ou extrémité supérieure nécessitant une réduction avec anesthésie ou une extension continue  KC 40</v>
      </c>
    </row>
    <row r="529" spans="1:11" ht="12.75" customHeight="1" x14ac:dyDescent="0.25">
      <c r="A529" s="8" t="s">
        <v>1130</v>
      </c>
      <c r="B529" s="33" t="s">
        <v>1131</v>
      </c>
      <c r="C529" s="8" t="s">
        <v>1116</v>
      </c>
      <c r="D529" s="8" t="s">
        <v>1117</v>
      </c>
      <c r="E529" s="8" t="s">
        <v>1118</v>
      </c>
      <c r="F529" s="8" t="s">
        <v>1127</v>
      </c>
      <c r="G529" s="8" t="s">
        <v>1120</v>
      </c>
      <c r="H529" s="8">
        <v>60</v>
      </c>
      <c r="J529" s="12" t="str">
        <f t="shared" si="16"/>
        <v>KC 60</v>
      </c>
      <c r="K529" s="12" t="str">
        <f t="shared" si="17"/>
        <v xml:space="preserve"> - Traitement orthopédique complet, qu'elle qu'en soit la technique, d'une fracture fermée des deux os de l'avant-bras, ou fracture de l'un et luxation de l'autre nécessitant une réduction avec anesthésie ou une extension continue KC 60</v>
      </c>
    </row>
    <row r="530" spans="1:11" ht="12.75" customHeight="1" x14ac:dyDescent="0.25">
      <c r="A530" s="8" t="s">
        <v>1132</v>
      </c>
      <c r="B530" s="32" t="s">
        <v>1133</v>
      </c>
      <c r="C530" s="8" t="s">
        <v>1116</v>
      </c>
      <c r="D530" s="8" t="s">
        <v>1117</v>
      </c>
      <c r="E530" s="8" t="s">
        <v>1118</v>
      </c>
      <c r="F530" s="8" t="s">
        <v>1127</v>
      </c>
      <c r="G530" s="8" t="s">
        <v>1120</v>
      </c>
      <c r="H530" s="8">
        <v>40</v>
      </c>
      <c r="J530" s="12" t="str">
        <f t="shared" si="16"/>
        <v>KC 40</v>
      </c>
      <c r="K530" s="12" t="str">
        <f t="shared" si="17"/>
        <v xml:space="preserve"> - Traitement orthopédique complet, qu'elle qu'en soit la technique, d'une fracture fermée de l'Humérus nécessitant une réduction avec anesthésie ou une extension continue KC 40</v>
      </c>
    </row>
    <row r="531" spans="1:11" ht="12.75" customHeight="1" x14ac:dyDescent="0.25">
      <c r="A531" s="8" t="s">
        <v>1134</v>
      </c>
      <c r="B531" s="32" t="s">
        <v>1135</v>
      </c>
      <c r="C531" s="8" t="s">
        <v>1116</v>
      </c>
      <c r="D531" s="8" t="s">
        <v>1117</v>
      </c>
      <c r="E531" s="8" t="s">
        <v>1118</v>
      </c>
      <c r="F531" s="8" t="s">
        <v>1127</v>
      </c>
      <c r="G531" s="8" t="s">
        <v>1120</v>
      </c>
      <c r="H531" s="8">
        <v>20</v>
      </c>
      <c r="J531" s="12" t="str">
        <f t="shared" si="16"/>
        <v>KC 20</v>
      </c>
      <c r="K531" s="12" t="str">
        <f t="shared" si="17"/>
        <v xml:space="preserve"> - Traitement orthopédique complet, qu'elle qu'en soit la technique, d'une fracture fermée de la Clavicule nécessitant une réduction avec anesthésie ou une extension continue KC 20</v>
      </c>
    </row>
    <row r="532" spans="1:11" ht="12.75" customHeight="1" x14ac:dyDescent="0.25">
      <c r="A532" s="8" t="s">
        <v>1136</v>
      </c>
      <c r="B532" s="32" t="s">
        <v>1137</v>
      </c>
      <c r="C532" s="8" t="s">
        <v>1116</v>
      </c>
      <c r="D532" s="8" t="s">
        <v>1117</v>
      </c>
      <c r="E532" s="8" t="s">
        <v>1118</v>
      </c>
      <c r="F532" s="8" t="s">
        <v>1127</v>
      </c>
      <c r="G532" s="8" t="s">
        <v>1120</v>
      </c>
      <c r="H532" s="8">
        <v>20</v>
      </c>
      <c r="J532" s="12" t="str">
        <f t="shared" si="16"/>
        <v>KC 20</v>
      </c>
      <c r="K532" s="12" t="str">
        <f t="shared" si="17"/>
        <v xml:space="preserve"> - Traitement orthopédique complet, qu'elle qu'en soit la technique, d'une fracture fermée de de l'Avant-pied, tarse antérieur nécessitant une réduction avec anesthésie ou une extension continue KC 20</v>
      </c>
    </row>
    <row r="533" spans="1:11" ht="12.75" customHeight="1" x14ac:dyDescent="0.25">
      <c r="A533" s="8" t="s">
        <v>1138</v>
      </c>
      <c r="B533" s="32" t="s">
        <v>1139</v>
      </c>
      <c r="C533" s="8" t="s">
        <v>1116</v>
      </c>
      <c r="D533" s="8" t="s">
        <v>1117</v>
      </c>
      <c r="E533" s="8" t="s">
        <v>1118</v>
      </c>
      <c r="F533" s="8" t="s">
        <v>1127</v>
      </c>
      <c r="G533" s="8" t="s">
        <v>1120</v>
      </c>
      <c r="H533" s="8">
        <v>30</v>
      </c>
      <c r="J533" s="12" t="str">
        <f t="shared" si="16"/>
        <v>KC 30</v>
      </c>
      <c r="K533" s="12" t="str">
        <f t="shared" si="17"/>
        <v xml:space="preserve"> - Traitement orthopédique complet, qu'elle qu'en soit la technique, d'une fracture fermée de l'Astragale calcanéum nécessitant une réduction avec anesthésie ou une extension continue  KC 30</v>
      </c>
    </row>
    <row r="534" spans="1:11" ht="12.75" customHeight="1" x14ac:dyDescent="0.25">
      <c r="A534" s="8" t="s">
        <v>1140</v>
      </c>
      <c r="B534" s="32" t="s">
        <v>1141</v>
      </c>
      <c r="C534" s="8" t="s">
        <v>1116</v>
      </c>
      <c r="D534" s="8" t="s">
        <v>1117</v>
      </c>
      <c r="E534" s="8" t="s">
        <v>1118</v>
      </c>
      <c r="F534" s="8" t="s">
        <v>1127</v>
      </c>
      <c r="G534" s="8" t="s">
        <v>1120</v>
      </c>
      <c r="H534" s="8">
        <v>20</v>
      </c>
      <c r="J534" s="12" t="str">
        <f t="shared" si="16"/>
        <v>KC 20</v>
      </c>
      <c r="K534" s="12" t="str">
        <f t="shared" si="17"/>
        <v xml:space="preserve"> - Traitement orthopédique complet, qu'elle qu'en soit la technique, d'une fracture fermée d'ne malléole nécessitant une réduction avec anesthésie ou une extension continue   KC 20</v>
      </c>
    </row>
    <row r="535" spans="1:11" ht="12.75" customHeight="1" x14ac:dyDescent="0.25">
      <c r="A535" s="8" t="s">
        <v>1142</v>
      </c>
      <c r="B535" s="32" t="s">
        <v>1143</v>
      </c>
      <c r="C535" s="8" t="s">
        <v>1116</v>
      </c>
      <c r="D535" s="8" t="s">
        <v>1117</v>
      </c>
      <c r="E535" s="8" t="s">
        <v>1118</v>
      </c>
      <c r="F535" s="8" t="s">
        <v>1127</v>
      </c>
      <c r="G535" s="8" t="s">
        <v>1120</v>
      </c>
      <c r="H535" s="8">
        <v>50</v>
      </c>
      <c r="J535" s="12" t="str">
        <f t="shared" si="16"/>
        <v>KC 50</v>
      </c>
      <c r="K535" s="12" t="str">
        <f t="shared" si="17"/>
        <v xml:space="preserve"> - Traitement orthopédique complet, qu'elle qu'en soit la technique, d'une fracture fermée de Deux malléoles nécessitant une réduction avec anesthésie ou une extension continue KC 50</v>
      </c>
    </row>
    <row r="536" spans="1:11" ht="12.75" customHeight="1" x14ac:dyDescent="0.25">
      <c r="A536" s="8" t="s">
        <v>1144</v>
      </c>
      <c r="B536" s="32" t="s">
        <v>1145</v>
      </c>
      <c r="C536" s="8" t="s">
        <v>1116</v>
      </c>
      <c r="D536" s="8" t="s">
        <v>1117</v>
      </c>
      <c r="E536" s="8" t="s">
        <v>1118</v>
      </c>
      <c r="F536" s="8" t="s">
        <v>1127</v>
      </c>
      <c r="G536" s="8" t="s">
        <v>1120</v>
      </c>
      <c r="H536" s="8">
        <v>50</v>
      </c>
      <c r="J536" s="12" t="str">
        <f t="shared" si="16"/>
        <v>KC 50</v>
      </c>
      <c r="K536" s="12" t="str">
        <f t="shared" si="17"/>
        <v xml:space="preserve"> - Traitement orthopédique complet, qu'elle qu'en soit la technique, d'une fracture fermée de Jambe nécessitant une réduction avec anesthésie ou une extension continue  KC 50</v>
      </c>
    </row>
    <row r="537" spans="1:11" ht="12.75" customHeight="1" x14ac:dyDescent="0.25">
      <c r="A537" s="8" t="s">
        <v>1146</v>
      </c>
      <c r="B537" s="32" t="s">
        <v>1147</v>
      </c>
      <c r="C537" s="8" t="s">
        <v>1116</v>
      </c>
      <c r="D537" s="8" t="s">
        <v>1117</v>
      </c>
      <c r="E537" s="8" t="s">
        <v>1118</v>
      </c>
      <c r="F537" s="8" t="s">
        <v>1127</v>
      </c>
      <c r="G537" s="8" t="s">
        <v>1120</v>
      </c>
      <c r="H537" s="8">
        <v>80</v>
      </c>
      <c r="I537" s="8">
        <v>30</v>
      </c>
      <c r="J537" s="12" t="str">
        <f t="shared" si="16"/>
        <v>KC 80</v>
      </c>
      <c r="K537" s="12" t="str">
        <f t="shared" si="17"/>
        <v xml:space="preserve"> - Traitement orthopédique complet, qu'elle qu'en soit la technique, d'une fracture fermée du Fémur nécessitant une réduction avec anesthésie ou une extension continue   KC 80</v>
      </c>
    </row>
    <row r="538" spans="1:11" ht="12.75" customHeight="1" x14ac:dyDescent="0.25">
      <c r="A538" s="8" t="s">
        <v>1148</v>
      </c>
      <c r="B538" s="32" t="s">
        <v>1149</v>
      </c>
      <c r="C538" s="8" t="s">
        <v>1116</v>
      </c>
      <c r="D538" s="8" t="s">
        <v>1117</v>
      </c>
      <c r="E538" s="8" t="s">
        <v>1118</v>
      </c>
      <c r="F538" s="8" t="s">
        <v>1127</v>
      </c>
      <c r="G538" s="8" t="s">
        <v>1120</v>
      </c>
      <c r="H538" s="8">
        <v>50</v>
      </c>
      <c r="J538" s="12" t="str">
        <f t="shared" si="16"/>
        <v>KC 50</v>
      </c>
      <c r="K538" s="12" t="str">
        <f t="shared" si="17"/>
        <v xml:space="preserve"> - Traitement orthopédique complet, qu'elle qu'en soit la technique, d'une fracture fermée du Rachis nécessitant une réduction avec anesthésie ou une extension continue KC 50</v>
      </c>
    </row>
    <row r="539" spans="1:11" ht="12.75" customHeight="1" x14ac:dyDescent="0.25">
      <c r="A539" s="8" t="s">
        <v>1150</v>
      </c>
      <c r="B539" s="32" t="s">
        <v>1151</v>
      </c>
      <c r="C539" s="8" t="s">
        <v>1116</v>
      </c>
      <c r="D539" s="8" t="s">
        <v>1117</v>
      </c>
      <c r="E539" s="8" t="s">
        <v>1118</v>
      </c>
      <c r="F539" s="8" t="s">
        <v>1127</v>
      </c>
      <c r="G539" s="8" t="s">
        <v>1120</v>
      </c>
      <c r="H539" s="8">
        <v>40</v>
      </c>
      <c r="J539" s="12" t="str">
        <f t="shared" si="16"/>
        <v>KC 40</v>
      </c>
      <c r="K539" s="12" t="str">
        <f t="shared" si="17"/>
        <v xml:space="preserve"> - Traitement orthopédique complet, qu'elle qu'en soit la technique, d'une fracture fermée articulaires de la hanche nécessitant une réduction avec anesthésie ou une extension continue KC 40</v>
      </c>
    </row>
    <row r="540" spans="1:11" ht="12.75" customHeight="1" x14ac:dyDescent="0.25">
      <c r="A540" s="8" t="s">
        <v>1152</v>
      </c>
      <c r="B540" s="32" t="s">
        <v>1153</v>
      </c>
      <c r="C540" s="8" t="s">
        <v>1116</v>
      </c>
      <c r="D540" s="8" t="s">
        <v>1117</v>
      </c>
      <c r="E540" s="8" t="s">
        <v>1118</v>
      </c>
      <c r="F540" s="8" t="s">
        <v>1127</v>
      </c>
      <c r="G540" s="8" t="s">
        <v>1120</v>
      </c>
      <c r="H540" s="8">
        <v>50</v>
      </c>
      <c r="J540" s="12" t="str">
        <f t="shared" si="16"/>
        <v>KC 50</v>
      </c>
      <c r="K540" s="12" t="str">
        <f t="shared" si="17"/>
        <v xml:space="preserve"> - Traitement orthopédique complet, qu'elle qu'en soit la technique, d'une fracture fermée à grand déplacement du cotyle ou du bassin avec réduction sous anesthésie générale  KC 50</v>
      </c>
    </row>
    <row r="541" spans="1:11" ht="12.75" customHeight="1" x14ac:dyDescent="0.25">
      <c r="A541" s="8" t="s">
        <v>1154</v>
      </c>
      <c r="B541" s="32" t="s">
        <v>1155</v>
      </c>
      <c r="C541" s="8" t="s">
        <v>1116</v>
      </c>
      <c r="D541" s="8" t="s">
        <v>1117</v>
      </c>
      <c r="E541" s="8" t="s">
        <v>1118</v>
      </c>
      <c r="F541" s="8" t="s">
        <v>1127</v>
      </c>
      <c r="G541" s="8" t="s">
        <v>1120</v>
      </c>
      <c r="H541" s="8">
        <v>20</v>
      </c>
      <c r="J541" s="12" t="str">
        <f t="shared" si="16"/>
        <v>KC 20</v>
      </c>
      <c r="K541" s="12" t="str">
        <f t="shared" si="17"/>
        <v xml:space="preserve"> - Traitement orthopédique complet, qu'elle qu'en soit la technique, d'Autres fractures fermées du bassin nécessitant une réduction avec anesthésie ou une extension continue KC 20</v>
      </c>
    </row>
    <row r="542" spans="1:11" ht="12.75" customHeight="1" x14ac:dyDescent="0.25">
      <c r="A542" s="8" t="s">
        <v>1156</v>
      </c>
      <c r="B542" s="32" t="s">
        <v>1157</v>
      </c>
      <c r="C542" s="8" t="s">
        <v>1116</v>
      </c>
      <c r="D542" s="8" t="s">
        <v>1117</v>
      </c>
      <c r="E542" s="8" t="s">
        <v>1118</v>
      </c>
      <c r="F542" s="8" t="s">
        <v>1158</v>
      </c>
      <c r="G542" s="8" t="s">
        <v>1120</v>
      </c>
      <c r="H542" s="8">
        <v>30</v>
      </c>
      <c r="J542" s="12" t="str">
        <f t="shared" si="16"/>
        <v>KC 30</v>
      </c>
      <c r="K542" s="12" t="str">
        <f t="shared" si="17"/>
        <v xml:space="preserve"> - Traitement sanglant complet d'une fracture fermée récente d'une phalange ou un métacarpien, avec ou sans ostéo-synthèse et quelle qu'en soit la technique KC 30</v>
      </c>
    </row>
    <row r="543" spans="1:11" ht="12.75" customHeight="1" x14ac:dyDescent="0.25">
      <c r="A543" s="8" t="s">
        <v>1159</v>
      </c>
      <c r="B543" s="32" t="s">
        <v>1160</v>
      </c>
      <c r="C543" s="8" t="s">
        <v>1116</v>
      </c>
      <c r="D543" s="8" t="s">
        <v>1117</v>
      </c>
      <c r="E543" s="8" t="s">
        <v>1118</v>
      </c>
      <c r="F543" s="8" t="s">
        <v>1158</v>
      </c>
      <c r="G543" s="8" t="s">
        <v>1120</v>
      </c>
      <c r="H543" s="8">
        <v>40</v>
      </c>
      <c r="J543" s="12" t="str">
        <f t="shared" si="16"/>
        <v>KC 40</v>
      </c>
      <c r="K543" s="12" t="str">
        <f t="shared" si="17"/>
        <v xml:space="preserve"> - Traitement sanglant complet d'une fracture fermée récente de Deux phalanges ou deux métacarpiens, avec ou sans ostéo-synthèse et quelle qu'en soit la technique  KC 40</v>
      </c>
    </row>
    <row r="544" spans="1:11" ht="12.75" customHeight="1" x14ac:dyDescent="0.25">
      <c r="A544" s="8" t="s">
        <v>1161</v>
      </c>
      <c r="B544" s="32" t="s">
        <v>1162</v>
      </c>
      <c r="C544" s="8" t="s">
        <v>1116</v>
      </c>
      <c r="D544" s="8" t="s">
        <v>1117</v>
      </c>
      <c r="E544" s="8" t="s">
        <v>1118</v>
      </c>
      <c r="F544" s="8" t="s">
        <v>1158</v>
      </c>
      <c r="G544" s="8" t="s">
        <v>1120</v>
      </c>
      <c r="H544" s="8">
        <v>50</v>
      </c>
      <c r="J544" s="12" t="str">
        <f t="shared" si="16"/>
        <v>KC 50</v>
      </c>
      <c r="K544" s="12" t="str">
        <f t="shared" si="17"/>
        <v xml:space="preserve"> - Traitement sanglant complet d'une fracture fermée récente de Trois phalanges ou trois métacarpiens, avec ou sans ostéo-synthèse et quelle qu'en soit la technique KC 50</v>
      </c>
    </row>
    <row r="545" spans="1:11" ht="12.75" customHeight="1" x14ac:dyDescent="0.25">
      <c r="A545" s="8" t="s">
        <v>1163</v>
      </c>
      <c r="B545" s="32" t="s">
        <v>1164</v>
      </c>
      <c r="C545" s="8" t="s">
        <v>1116</v>
      </c>
      <c r="D545" s="8" t="s">
        <v>1117</v>
      </c>
      <c r="E545" s="8" t="s">
        <v>1118</v>
      </c>
      <c r="F545" s="8" t="s">
        <v>1158</v>
      </c>
      <c r="G545" s="8" t="s">
        <v>1120</v>
      </c>
      <c r="H545" s="8">
        <v>60</v>
      </c>
      <c r="J545" s="12" t="str">
        <f t="shared" si="16"/>
        <v>KC 60</v>
      </c>
      <c r="K545" s="12" t="str">
        <f t="shared" si="17"/>
        <v xml:space="preserve"> - Traitement sanglant complet d'une fracture fermée récente du Scaphoïde-radius, avec ou sans ostéo-synthèse et quelle qu'en soit la technique KC 60</v>
      </c>
    </row>
    <row r="546" spans="1:11" ht="12.75" customHeight="1" x14ac:dyDescent="0.25">
      <c r="A546" s="8" t="s">
        <v>1165</v>
      </c>
      <c r="B546" s="32" t="s">
        <v>1166</v>
      </c>
      <c r="C546" s="8" t="s">
        <v>1116</v>
      </c>
      <c r="D546" s="8" t="s">
        <v>1117</v>
      </c>
      <c r="E546" s="8" t="s">
        <v>1118</v>
      </c>
      <c r="F546" s="8" t="s">
        <v>1158</v>
      </c>
      <c r="G546" s="8" t="s">
        <v>1120</v>
      </c>
      <c r="H546" s="8">
        <v>50</v>
      </c>
      <c r="J546" s="12" t="str">
        <f t="shared" si="16"/>
        <v>KC 50</v>
      </c>
      <c r="K546" s="12" t="str">
        <f t="shared" si="17"/>
        <v xml:space="preserve"> - Traitement sanglant complet d'une fracture fermée récente d'un Os du carpe, ou un os de l'avant-bras, avec ou sans ostéo-synthèse et quelle qu'en soit la technique KC 50</v>
      </c>
    </row>
    <row r="547" spans="1:11" ht="12.75" customHeight="1" x14ac:dyDescent="0.25">
      <c r="A547" s="8" t="s">
        <v>1167</v>
      </c>
      <c r="B547" s="32" t="s">
        <v>1168</v>
      </c>
      <c r="C547" s="8" t="s">
        <v>1116</v>
      </c>
      <c r="D547" s="8" t="s">
        <v>1117</v>
      </c>
      <c r="E547" s="8" t="s">
        <v>1118</v>
      </c>
      <c r="F547" s="8" t="s">
        <v>1158</v>
      </c>
      <c r="G547" s="8" t="s">
        <v>1120</v>
      </c>
      <c r="H547" s="8">
        <v>100</v>
      </c>
      <c r="I547" s="8">
        <v>30</v>
      </c>
      <c r="J547" s="12" t="str">
        <f t="shared" si="16"/>
        <v>KC 100</v>
      </c>
      <c r="K547" s="12" t="str">
        <f t="shared" si="17"/>
        <v xml:space="preserve"> - Traitement sanglant complet d'une fracture fermée récente des deux os de l'avant-bras  avec ou sans ostéo-synthèse et quelle qu'en soit la technique     KC 100</v>
      </c>
    </row>
    <row r="548" spans="1:11" ht="12.75" customHeight="1" x14ac:dyDescent="0.25">
      <c r="A548" s="8" t="s">
        <v>1169</v>
      </c>
      <c r="B548" s="32" t="s">
        <v>1170</v>
      </c>
      <c r="C548" s="8" t="s">
        <v>1116</v>
      </c>
      <c r="D548" s="8" t="s">
        <v>1117</v>
      </c>
      <c r="E548" s="8" t="s">
        <v>1118</v>
      </c>
      <c r="F548" s="8" t="s">
        <v>1158</v>
      </c>
      <c r="G548" s="8" t="s">
        <v>1120</v>
      </c>
      <c r="H548" s="8">
        <v>40</v>
      </c>
      <c r="J548" s="12" t="str">
        <f t="shared" si="16"/>
        <v>KC 40</v>
      </c>
      <c r="K548" s="12" t="str">
        <f t="shared" si="17"/>
        <v xml:space="preserve"> - Traitement sanglant complet d'une fracture fermée récente parcellaire extra-articulaire De L'Humérus avec ou sans ostéo-synthèse et quelle qu'en soit la technique KC 40</v>
      </c>
    </row>
    <row r="549" spans="1:11" ht="12" customHeight="1" x14ac:dyDescent="0.25">
      <c r="A549" s="8" t="s">
        <v>1171</v>
      </c>
      <c r="B549" s="32" t="s">
        <v>1172</v>
      </c>
      <c r="C549" s="8" t="s">
        <v>1116</v>
      </c>
      <c r="D549" s="8" t="s">
        <v>1117</v>
      </c>
      <c r="E549" s="8" t="s">
        <v>1118</v>
      </c>
      <c r="F549" s="8" t="s">
        <v>1158</v>
      </c>
      <c r="G549" s="8" t="s">
        <v>1120</v>
      </c>
      <c r="H549" s="8">
        <v>80</v>
      </c>
      <c r="I549" s="8">
        <v>30</v>
      </c>
      <c r="J549" s="12" t="str">
        <f t="shared" si="16"/>
        <v>KC 80</v>
      </c>
      <c r="K549" s="12" t="str">
        <f t="shared" si="17"/>
        <v xml:space="preserve"> - Traitement sanglant complet d'une fracture fermée récente Diaphysaire, de l'extrémité supérieure ou supracondylienne de L'Humérus avec ou sans ostéo-synthèse et quelle qu'en soit la technique KC 80</v>
      </c>
    </row>
    <row r="550" spans="1:11" ht="12" customHeight="1" x14ac:dyDescent="0.25">
      <c r="A550" s="8" t="s">
        <v>1173</v>
      </c>
      <c r="B550" s="32" t="s">
        <v>1174</v>
      </c>
      <c r="C550" s="8" t="s">
        <v>1116</v>
      </c>
      <c r="D550" s="8" t="s">
        <v>1117</v>
      </c>
      <c r="E550" s="8" t="s">
        <v>1118</v>
      </c>
      <c r="F550" s="8" t="s">
        <v>1158</v>
      </c>
      <c r="G550" s="8" t="s">
        <v>1120</v>
      </c>
      <c r="H550" s="8">
        <v>100</v>
      </c>
      <c r="I550" s="8">
        <v>35</v>
      </c>
      <c r="J550" s="12" t="str">
        <f t="shared" si="16"/>
        <v>KC 100</v>
      </c>
      <c r="K550" s="12" t="str">
        <f t="shared" si="17"/>
        <v xml:space="preserve"> - Traitement sanglant complet d'une fracture fermée récente articulaire de l' extrémité supérieure ou inférieure Unifragmentaire de L'Humérus avec ou sans ostéo-synthèse et quelle qu'en soit la technique fracture articulaire de l' extrémité supérieure ou inférieure Unifragmentaire de L'Humérus   KC 100</v>
      </c>
    </row>
    <row r="551" spans="1:11" ht="11.25" customHeight="1" x14ac:dyDescent="0.25">
      <c r="A551" s="8" t="s">
        <v>1175</v>
      </c>
      <c r="B551" s="32" t="s">
        <v>1176</v>
      </c>
      <c r="C551" s="8" t="s">
        <v>1116</v>
      </c>
      <c r="D551" s="8" t="s">
        <v>1117</v>
      </c>
      <c r="E551" s="8" t="s">
        <v>1118</v>
      </c>
      <c r="F551" s="8" t="s">
        <v>1158</v>
      </c>
      <c r="G551" s="8" t="s">
        <v>1120</v>
      </c>
      <c r="H551" s="8">
        <v>120</v>
      </c>
      <c r="I551" s="8">
        <v>35</v>
      </c>
      <c r="J551" s="12" t="str">
        <f t="shared" si="16"/>
        <v>KC 120</v>
      </c>
      <c r="K551" s="12" t="str">
        <f t="shared" si="17"/>
        <v xml:space="preserve"> - Traitement sanglant complet d'une fracture fermée récente articulaire de l' extrémité supérieure ou inférieure Multifragmentaire de l'Humérus avec ou sans ostéo-synthèse et quelle qu'en soit la technique fracture articulaire de l' extrémité supérieure ou inférieure Unifragmentaire de L'Humérus  KC 120</v>
      </c>
    </row>
    <row r="552" spans="1:11" ht="12" customHeight="1" x14ac:dyDescent="0.25">
      <c r="A552" s="8" t="s">
        <v>1177</v>
      </c>
      <c r="B552" s="32" t="s">
        <v>1178</v>
      </c>
      <c r="C552" s="8" t="s">
        <v>1116</v>
      </c>
      <c r="D552" s="8" t="s">
        <v>1117</v>
      </c>
      <c r="E552" s="8" t="s">
        <v>1118</v>
      </c>
      <c r="F552" s="8" t="s">
        <v>1158</v>
      </c>
      <c r="G552" s="8" t="s">
        <v>1120</v>
      </c>
      <c r="H552" s="8">
        <v>40</v>
      </c>
      <c r="J552" s="12" t="str">
        <f t="shared" si="16"/>
        <v>KC 40</v>
      </c>
      <c r="K552" s="12" t="str">
        <f t="shared" si="17"/>
        <v xml:space="preserve"> - Traitement sanglant complet d'une fracture fermée récente de Clavicule Avec Plaque  KC 40</v>
      </c>
    </row>
    <row r="553" spans="1:11" ht="12.75" customHeight="1" x14ac:dyDescent="0.25">
      <c r="A553" s="8" t="s">
        <v>1179</v>
      </c>
      <c r="B553" s="32" t="s">
        <v>1180</v>
      </c>
      <c r="C553" s="8" t="s">
        <v>1116</v>
      </c>
      <c r="D553" s="8" t="s">
        <v>1117</v>
      </c>
      <c r="E553" s="8" t="s">
        <v>1118</v>
      </c>
      <c r="F553" s="8" t="s">
        <v>1158</v>
      </c>
      <c r="G553" s="8" t="s">
        <v>1120</v>
      </c>
      <c r="H553" s="8">
        <v>20</v>
      </c>
      <c r="J553" s="12" t="str">
        <f t="shared" si="16"/>
        <v>KC 20</v>
      </c>
      <c r="K553" s="12" t="str">
        <f t="shared" si="17"/>
        <v xml:space="preserve"> - Traitement sanglant complet d'une fracture fermée récente de Clavicule par d'autres techniques  KC 20</v>
      </c>
    </row>
    <row r="554" spans="1:11" ht="11.25" customHeight="1" x14ac:dyDescent="0.25">
      <c r="A554" s="8" t="s">
        <v>1181</v>
      </c>
      <c r="B554" s="32" t="s">
        <v>1182</v>
      </c>
      <c r="C554" s="8" t="s">
        <v>1116</v>
      </c>
      <c r="D554" s="8" t="s">
        <v>1117</v>
      </c>
      <c r="E554" s="8" t="s">
        <v>1118</v>
      </c>
      <c r="F554" s="8" t="s">
        <v>1158</v>
      </c>
      <c r="G554" s="8" t="s">
        <v>1120</v>
      </c>
      <c r="H554" s="8">
        <v>50</v>
      </c>
      <c r="J554" s="12" t="str">
        <f t="shared" si="16"/>
        <v>KC 50</v>
      </c>
      <c r="K554" s="12" t="str">
        <f t="shared" si="17"/>
        <v xml:space="preserve"> - Traitement sanglant complet d'une fracture fermée récente de l'Omoplate avec ou sans ostéo-synthèse et quelle qu'en soit la technique KC 50</v>
      </c>
    </row>
    <row r="555" spans="1:11" ht="13.5" customHeight="1" x14ac:dyDescent="0.25">
      <c r="A555" s="8" t="s">
        <v>1183</v>
      </c>
      <c r="B555" s="34" t="s">
        <v>1184</v>
      </c>
      <c r="C555" s="8" t="s">
        <v>1116</v>
      </c>
      <c r="D555" s="8" t="s">
        <v>1117</v>
      </c>
      <c r="E555" s="8" t="s">
        <v>1118</v>
      </c>
      <c r="F555" s="8" t="s">
        <v>1158</v>
      </c>
      <c r="G555" s="8" t="s">
        <v>1120</v>
      </c>
      <c r="H555" s="8">
        <v>10</v>
      </c>
      <c r="J555" s="12" t="str">
        <f t="shared" si="16"/>
        <v>KC 10</v>
      </c>
      <c r="K555" s="12" t="str">
        <f t="shared" si="17"/>
        <v xml:space="preserve"> - Traitement sanglant complet d'une fracture fermée récente d'une  Phalange du Membre Inférieur avec ou sans ostéo-synthèse et quelle qu'en soit la technique KC 10</v>
      </c>
    </row>
    <row r="556" spans="1:11" ht="13.5" customHeight="1" x14ac:dyDescent="0.25">
      <c r="A556" s="8" t="s">
        <v>1185</v>
      </c>
      <c r="B556" s="34" t="s">
        <v>1186</v>
      </c>
      <c r="C556" s="8" t="s">
        <v>1116</v>
      </c>
      <c r="D556" s="8" t="s">
        <v>1117</v>
      </c>
      <c r="E556" s="8" t="s">
        <v>1118</v>
      </c>
      <c r="F556" s="8" t="s">
        <v>1158</v>
      </c>
      <c r="G556" s="8" t="s">
        <v>1120</v>
      </c>
      <c r="H556" s="8">
        <v>50</v>
      </c>
      <c r="J556" s="12" t="str">
        <f t="shared" si="16"/>
        <v>KC 50</v>
      </c>
      <c r="K556" s="12" t="str">
        <f t="shared" si="17"/>
        <v xml:space="preserve"> - Traitement sanglant complet d'une fracture fermée récente de l'Avant-pied (métatarsien), tarse antérieur, une malléole avec ou sans ostéo-synthèse et quelle qu'en soit la technique KC 50</v>
      </c>
    </row>
    <row r="557" spans="1:11" ht="13.5" customHeight="1" x14ac:dyDescent="0.25">
      <c r="A557" s="8" t="s">
        <v>1187</v>
      </c>
      <c r="B557" s="34" t="s">
        <v>1188</v>
      </c>
      <c r="C557" s="8" t="s">
        <v>1116</v>
      </c>
      <c r="D557" s="8" t="s">
        <v>1117</v>
      </c>
      <c r="E557" s="8" t="s">
        <v>1118</v>
      </c>
      <c r="F557" s="8" t="s">
        <v>1158</v>
      </c>
      <c r="G557" s="8" t="s">
        <v>1120</v>
      </c>
      <c r="H557" s="8">
        <v>80</v>
      </c>
      <c r="I557" s="8">
        <v>35</v>
      </c>
      <c r="J557" s="12" t="str">
        <f t="shared" si="16"/>
        <v>KC 80</v>
      </c>
      <c r="K557" s="12" t="str">
        <f t="shared" si="17"/>
        <v xml:space="preserve"> - Traitement sanglant complet d'une fracture fermée récente de l'Astragale, calcanéum, bi-malléolaire,tibia ou tibia et péroné avec ou sans ostéo-synthèse et quelle qu'en soit la technique KC 80</v>
      </c>
    </row>
    <row r="558" spans="1:11" ht="12" customHeight="1" x14ac:dyDescent="0.25">
      <c r="A558" s="8" t="s">
        <v>1189</v>
      </c>
      <c r="B558" s="34" t="s">
        <v>1190</v>
      </c>
      <c r="C558" s="8" t="s">
        <v>1116</v>
      </c>
      <c r="D558" s="8" t="s">
        <v>1117</v>
      </c>
      <c r="E558" s="8" t="s">
        <v>1118</v>
      </c>
      <c r="F558" s="8" t="s">
        <v>1158</v>
      </c>
      <c r="G558" s="8" t="s">
        <v>1120</v>
      </c>
      <c r="H558" s="8">
        <v>80</v>
      </c>
      <c r="I558" s="8">
        <v>35</v>
      </c>
      <c r="J558" s="12" t="str">
        <f t="shared" si="16"/>
        <v>KC 80</v>
      </c>
      <c r="K558" s="12" t="str">
        <f t="shared" si="17"/>
        <v xml:space="preserve"> - Traitement sanglant complet d'une fracture fermée récente articulaire de l'extrémité supérieure ou inférieure du tibia Unifragmentaire avec ou sans ostéo-synthèse et quelle qu'en soit la technique KC 80</v>
      </c>
    </row>
    <row r="559" spans="1:11" ht="12.75" customHeight="1" x14ac:dyDescent="0.25">
      <c r="A559" s="8" t="s">
        <v>1191</v>
      </c>
      <c r="B559" s="32" t="s">
        <v>1192</v>
      </c>
      <c r="C559" s="8" t="s">
        <v>1116</v>
      </c>
      <c r="D559" s="8" t="s">
        <v>1117</v>
      </c>
      <c r="E559" s="8" t="s">
        <v>1118</v>
      </c>
      <c r="F559" s="8" t="s">
        <v>1158</v>
      </c>
      <c r="G559" s="8" t="s">
        <v>1120</v>
      </c>
      <c r="H559" s="8">
        <v>100</v>
      </c>
      <c r="I559" s="8">
        <v>35</v>
      </c>
      <c r="J559" s="12" t="str">
        <f t="shared" si="16"/>
        <v>KC 100</v>
      </c>
      <c r="K559" s="12" t="str">
        <f t="shared" si="17"/>
        <v xml:space="preserve"> - Traitement sanglant complet d'une fracture fermée récente articulaire Multifragmentaire de l'extrémité supérieure ou inférieure du tibia avec ou sans ostéo-synthèse et quelle qu'en soit la technique KC 100</v>
      </c>
    </row>
    <row r="560" spans="1:11" s="35" customFormat="1" ht="12.75" customHeight="1" x14ac:dyDescent="0.25">
      <c r="A560" s="8" t="s">
        <v>1193</v>
      </c>
      <c r="B560" s="32" t="s">
        <v>1194</v>
      </c>
      <c r="C560" s="8" t="s">
        <v>1116</v>
      </c>
      <c r="D560" s="8" t="s">
        <v>1117</v>
      </c>
      <c r="E560" s="8" t="s">
        <v>1118</v>
      </c>
      <c r="F560" s="8" t="s">
        <v>1158</v>
      </c>
      <c r="G560" s="8" t="s">
        <v>1120</v>
      </c>
      <c r="H560" s="8">
        <v>50</v>
      </c>
      <c r="I560" s="8"/>
      <c r="J560" s="12" t="str">
        <f t="shared" si="16"/>
        <v>KC 50</v>
      </c>
      <c r="K560" s="12" t="str">
        <f t="shared" si="17"/>
        <v xml:space="preserve"> - Traitement sanglant complet d'une fracture fermée récente de la Rotule avec ou sans ostéo-synthèse et quelle qu'en soit la technique KC 50</v>
      </c>
    </row>
    <row r="561" spans="1:11" s="35" customFormat="1" ht="12.75" customHeight="1" x14ac:dyDescent="0.25">
      <c r="A561" s="8" t="s">
        <v>1195</v>
      </c>
      <c r="B561" s="32" t="s">
        <v>1196</v>
      </c>
      <c r="C561" s="8" t="s">
        <v>1116</v>
      </c>
      <c r="D561" s="8" t="s">
        <v>1117</v>
      </c>
      <c r="E561" s="8" t="s">
        <v>1118</v>
      </c>
      <c r="F561" s="8" t="s">
        <v>1158</v>
      </c>
      <c r="G561" s="8" t="s">
        <v>1120</v>
      </c>
      <c r="H561" s="8">
        <v>80</v>
      </c>
      <c r="I561" s="8">
        <v>60</v>
      </c>
      <c r="J561" s="12" t="str">
        <f t="shared" si="16"/>
        <v>KC 80</v>
      </c>
      <c r="K561" s="12" t="str">
        <f t="shared" si="17"/>
        <v xml:space="preserve"> - Traitement sanglant complet d'une fracture fermée récente parcellaire extra-articulaire / grand trochanter du Fémur avec ou sans ostéo-synthèse et quelle qu'en soit la technique    KC 80</v>
      </c>
    </row>
    <row r="562" spans="1:11" s="35" customFormat="1" ht="12.75" customHeight="1" x14ac:dyDescent="0.25">
      <c r="A562" s="8" t="s">
        <v>1197</v>
      </c>
      <c r="B562" s="32" t="s">
        <v>1198</v>
      </c>
      <c r="C562" s="8" t="s">
        <v>1116</v>
      </c>
      <c r="D562" s="8" t="s">
        <v>1117</v>
      </c>
      <c r="E562" s="8" t="s">
        <v>1118</v>
      </c>
      <c r="F562" s="8" t="s">
        <v>1158</v>
      </c>
      <c r="G562" s="8" t="s">
        <v>1120</v>
      </c>
      <c r="H562" s="8">
        <v>120</v>
      </c>
      <c r="I562" s="8">
        <v>60</v>
      </c>
      <c r="J562" s="12" t="str">
        <f t="shared" si="16"/>
        <v>KC 120</v>
      </c>
      <c r="K562" s="12" t="str">
        <f t="shared" si="17"/>
        <v xml:space="preserve"> - Traitement sanglant complet d'une fracture fermée récente diaphysaire du  Fémur avec ou sans ostéo-synthèse et quelle qu'en soit la technique    KC 120</v>
      </c>
    </row>
    <row r="563" spans="1:11" ht="12.75" customHeight="1" x14ac:dyDescent="0.25">
      <c r="A563" s="8" t="s">
        <v>1199</v>
      </c>
      <c r="B563" s="32" t="s">
        <v>1200</v>
      </c>
      <c r="C563" s="8" t="s">
        <v>1116</v>
      </c>
      <c r="D563" s="8" t="s">
        <v>1117</v>
      </c>
      <c r="E563" s="8" t="s">
        <v>1118</v>
      </c>
      <c r="F563" s="8" t="s">
        <v>1158</v>
      </c>
      <c r="G563" s="8" t="s">
        <v>1120</v>
      </c>
      <c r="H563" s="8">
        <v>150</v>
      </c>
      <c r="I563" s="8">
        <v>60</v>
      </c>
      <c r="J563" s="12" t="str">
        <f t="shared" si="16"/>
        <v>KC 150</v>
      </c>
      <c r="K563" s="12" t="str">
        <f t="shared" si="17"/>
        <v xml:space="preserve"> - Traitement sanglant complet d'une fracture fermée récente uni ou multifragmentaire de l'extrémité supérieure du Fémur avec ou sans ostéo-synthèse et quelle qu'en soit la technique       KC 150</v>
      </c>
    </row>
    <row r="564" spans="1:11" ht="12.75" customHeight="1" x14ac:dyDescent="0.25">
      <c r="A564" s="8" t="s">
        <v>1201</v>
      </c>
      <c r="B564" s="32" t="s">
        <v>1202</v>
      </c>
      <c r="C564" s="8" t="s">
        <v>1116</v>
      </c>
      <c r="D564" s="8" t="s">
        <v>1117</v>
      </c>
      <c r="E564" s="8" t="s">
        <v>1118</v>
      </c>
      <c r="F564" s="8" t="s">
        <v>1158</v>
      </c>
      <c r="G564" s="8" t="s">
        <v>1120</v>
      </c>
      <c r="H564" s="8">
        <v>150</v>
      </c>
      <c r="I564" s="8">
        <v>60</v>
      </c>
      <c r="J564" s="12" t="str">
        <f t="shared" si="16"/>
        <v>KC 150</v>
      </c>
      <c r="K564" s="12" t="str">
        <f t="shared" si="17"/>
        <v xml:space="preserve"> - Traitement sanglant complet d'une fracture fermée récente Unifragmentaire de l'extrémité Inférieure du Fémur  avec ou sans ostéo-synthèse et quelle qu'en soit la technique     KC 150</v>
      </c>
    </row>
    <row r="565" spans="1:11" ht="12.75" customHeight="1" x14ac:dyDescent="0.25">
      <c r="A565" s="8" t="s">
        <v>1203</v>
      </c>
      <c r="B565" s="32" t="s">
        <v>1204</v>
      </c>
      <c r="C565" s="8" t="s">
        <v>1116</v>
      </c>
      <c r="D565" s="8" t="s">
        <v>1117</v>
      </c>
      <c r="E565" s="8" t="s">
        <v>1118</v>
      </c>
      <c r="F565" s="8" t="s">
        <v>1158</v>
      </c>
      <c r="G565" s="8" t="s">
        <v>1120</v>
      </c>
      <c r="H565" s="8">
        <v>180</v>
      </c>
      <c r="I565" s="8">
        <v>60</v>
      </c>
      <c r="J565" s="12" t="str">
        <f t="shared" si="16"/>
        <v>KC 180</v>
      </c>
      <c r="K565" s="12" t="str">
        <f t="shared" si="17"/>
        <v xml:space="preserve"> - Traitement sanglant complet d'une fracture fermée récente  Multifragmentaire de l'extrémité Inférieure du Fémur avec ou sans ostéo-synthèse et quelle qu'en soit la technique KC 180</v>
      </c>
    </row>
    <row r="566" spans="1:11" ht="12.75" customHeight="1" x14ac:dyDescent="0.25">
      <c r="A566" s="8" t="s">
        <v>1205</v>
      </c>
      <c r="B566" s="32" t="s">
        <v>1206</v>
      </c>
      <c r="C566" s="8" t="s">
        <v>1116</v>
      </c>
      <c r="D566" s="8" t="s">
        <v>1117</v>
      </c>
      <c r="E566" s="8" t="s">
        <v>1118</v>
      </c>
      <c r="F566" s="8" t="s">
        <v>1158</v>
      </c>
      <c r="G566" s="8" t="s">
        <v>1120</v>
      </c>
      <c r="H566" s="8">
        <v>40</v>
      </c>
      <c r="J566" s="12" t="str">
        <f t="shared" si="16"/>
        <v>KC 40</v>
      </c>
      <c r="K566" s="12" t="str">
        <f t="shared" si="17"/>
        <v xml:space="preserve"> - Traitement sanglant complet d'une fracture fermée récente parcellaires du bassin avec ou sans ostéo-synthèse et quelle qu'en soit la technique KC 40</v>
      </c>
    </row>
    <row r="567" spans="1:11" ht="12.75" customHeight="1" x14ac:dyDescent="0.25">
      <c r="A567" s="8" t="s">
        <v>1207</v>
      </c>
      <c r="B567" s="32" t="s">
        <v>1208</v>
      </c>
      <c r="C567" s="8" t="s">
        <v>1116</v>
      </c>
      <c r="D567" s="8" t="s">
        <v>1117</v>
      </c>
      <c r="E567" s="8" t="s">
        <v>1118</v>
      </c>
      <c r="F567" s="8" t="s">
        <v>1158</v>
      </c>
      <c r="G567" s="8" t="s">
        <v>1120</v>
      </c>
      <c r="H567" s="8">
        <v>120</v>
      </c>
      <c r="I567" s="8">
        <v>50</v>
      </c>
      <c r="J567" s="12" t="str">
        <f t="shared" si="16"/>
        <v>KC 120</v>
      </c>
      <c r="K567" s="12" t="str">
        <f t="shared" si="17"/>
        <v xml:space="preserve"> - Traitement sanglant complet d'une fracture fermée récente du rebord cotyloidien du bassin avec ou sans ostéo-synthèse et quelle qu'en soit la technique KC 120</v>
      </c>
    </row>
    <row r="568" spans="1:11" ht="12.75" customHeight="1" x14ac:dyDescent="0.25">
      <c r="A568" s="8" t="s">
        <v>1209</v>
      </c>
      <c r="B568" s="32" t="s">
        <v>1210</v>
      </c>
      <c r="C568" s="8" t="s">
        <v>1116</v>
      </c>
      <c r="D568" s="8" t="s">
        <v>1117</v>
      </c>
      <c r="E568" s="8" t="s">
        <v>1118</v>
      </c>
      <c r="F568" s="8" t="s">
        <v>1158</v>
      </c>
      <c r="G568" s="8" t="s">
        <v>1120</v>
      </c>
      <c r="H568" s="8">
        <v>150</v>
      </c>
      <c r="I568" s="8">
        <v>60</v>
      </c>
      <c r="J568" s="12" t="str">
        <f t="shared" si="16"/>
        <v>KC 150</v>
      </c>
      <c r="K568" s="12" t="str">
        <f t="shared" si="17"/>
        <v xml:space="preserve"> - Traitement sanglant complet d'une fracture fermée récente Transcotyloïdiennes du bassin, 1 pilier  avec ou sans ostéo-synthèse et quelle qu'en soit la technique      KC 150</v>
      </c>
    </row>
    <row r="569" spans="1:11" ht="12.75" customHeight="1" x14ac:dyDescent="0.25">
      <c r="A569" s="8" t="s">
        <v>1211</v>
      </c>
      <c r="B569" s="32" t="s">
        <v>1212</v>
      </c>
      <c r="C569" s="8" t="s">
        <v>1116</v>
      </c>
      <c r="D569" s="8" t="s">
        <v>1117</v>
      </c>
      <c r="E569" s="8" t="s">
        <v>1118</v>
      </c>
      <c r="F569" s="8" t="s">
        <v>1158</v>
      </c>
      <c r="G569" s="8" t="s">
        <v>1120</v>
      </c>
      <c r="H569" s="8">
        <v>220</v>
      </c>
      <c r="I569" s="8">
        <v>95</v>
      </c>
      <c r="J569" s="12" t="str">
        <f t="shared" si="16"/>
        <v>KC 220</v>
      </c>
      <c r="K569" s="12" t="str">
        <f t="shared" si="17"/>
        <v xml:space="preserve"> - Traitement sanglant complet d'une fracture fermée récente Transcotyloïdiennes du bassin, 2 piliers avec deux voies d'abord différentes avec ou sans ostéo-synthèse et quelle qu'en soit la technique KC 220</v>
      </c>
    </row>
    <row r="570" spans="1:11" ht="12.75" customHeight="1" x14ac:dyDescent="0.25">
      <c r="A570" s="8" t="s">
        <v>1213</v>
      </c>
      <c r="B570" s="29" t="s">
        <v>1214</v>
      </c>
      <c r="C570" s="8" t="s">
        <v>1116</v>
      </c>
      <c r="D570" s="8" t="s">
        <v>1117</v>
      </c>
      <c r="E570" s="8" t="s">
        <v>1118</v>
      </c>
      <c r="F570" s="8" t="s">
        <v>1215</v>
      </c>
      <c r="G570" s="8" t="s">
        <v>1120</v>
      </c>
      <c r="H570" s="8">
        <v>30</v>
      </c>
      <c r="J570" s="12" t="str">
        <f t="shared" si="16"/>
        <v>KC 30</v>
      </c>
      <c r="K570" s="12" t="str">
        <f t="shared" si="17"/>
        <v xml:space="preserve"> - Plâtre thoraco-brachial, pelvi-pédieux, corset, corset minerve, bi-crural ou bi-jambier KC 30</v>
      </c>
    </row>
    <row r="571" spans="1:11" ht="12.75" customHeight="1" x14ac:dyDescent="0.25">
      <c r="A571" s="8" t="s">
        <v>1216</v>
      </c>
      <c r="B571" s="32" t="s">
        <v>1217</v>
      </c>
      <c r="C571" s="8" t="s">
        <v>1116</v>
      </c>
      <c r="D571" s="8" t="s">
        <v>1117</v>
      </c>
      <c r="E571" s="8" t="s">
        <v>1218</v>
      </c>
      <c r="F571" s="8" t="s">
        <v>1219</v>
      </c>
      <c r="G571" s="8" t="s">
        <v>1120</v>
      </c>
      <c r="H571" s="8">
        <v>15</v>
      </c>
      <c r="J571" s="12" t="str">
        <f t="shared" si="16"/>
        <v>KC 15</v>
      </c>
      <c r="K571" s="12" t="str">
        <f t="shared" si="17"/>
        <v xml:space="preserve"> - Réduction et contention d'une luxation récente par méthode non sanglante de la Main, poignet, coude, épaule, pied, cheville, genou, disjonction sacroiliaque ou pubienne KC 15</v>
      </c>
    </row>
    <row r="572" spans="1:11" ht="12.75" customHeight="1" x14ac:dyDescent="0.25">
      <c r="A572" s="8" t="s">
        <v>1220</v>
      </c>
      <c r="B572" s="32" t="s">
        <v>1221</v>
      </c>
      <c r="C572" s="8" t="s">
        <v>1116</v>
      </c>
      <c r="D572" s="8" t="s">
        <v>1117</v>
      </c>
      <c r="E572" s="8" t="s">
        <v>1218</v>
      </c>
      <c r="F572" s="8" t="s">
        <v>1219</v>
      </c>
      <c r="G572" s="8" t="s">
        <v>1120</v>
      </c>
      <c r="H572" s="8">
        <v>40</v>
      </c>
      <c r="J572" s="12" t="str">
        <f t="shared" si="16"/>
        <v>KC 40</v>
      </c>
      <c r="K572" s="12" t="str">
        <f t="shared" si="17"/>
        <v xml:space="preserve"> - Réduction et contention d'une luxation récente par méthode non sanglante de la Hanche KC 40</v>
      </c>
    </row>
    <row r="573" spans="1:11" ht="12.75" customHeight="1" x14ac:dyDescent="0.25">
      <c r="A573" s="8" t="s">
        <v>1222</v>
      </c>
      <c r="B573" s="32" t="s">
        <v>1223</v>
      </c>
      <c r="C573" s="8" t="s">
        <v>1116</v>
      </c>
      <c r="D573" s="8" t="s">
        <v>1117</v>
      </c>
      <c r="E573" s="8" t="s">
        <v>1218</v>
      </c>
      <c r="F573" s="8" t="s">
        <v>1219</v>
      </c>
      <c r="G573" s="8" t="s">
        <v>1120</v>
      </c>
      <c r="H573" s="8">
        <v>60</v>
      </c>
      <c r="J573" s="12" t="str">
        <f t="shared" si="16"/>
        <v>KC 60</v>
      </c>
      <c r="K573" s="12" t="str">
        <f t="shared" si="17"/>
        <v xml:space="preserve"> - Réduction et contention d'une luxation récente par méthode non sanglante du Rachis KC 60</v>
      </c>
    </row>
    <row r="574" spans="1:11" ht="12.75" customHeight="1" x14ac:dyDescent="0.25">
      <c r="A574" s="8" t="s">
        <v>1224</v>
      </c>
      <c r="B574" s="32" t="s">
        <v>1225</v>
      </c>
      <c r="C574" s="8" t="s">
        <v>1116</v>
      </c>
      <c r="D574" s="8" t="s">
        <v>1117</v>
      </c>
      <c r="E574" s="8" t="s">
        <v>1218</v>
      </c>
      <c r="F574" s="8" t="s">
        <v>1226</v>
      </c>
      <c r="G574" s="8" t="s">
        <v>1120</v>
      </c>
      <c r="H574" s="8">
        <v>30</v>
      </c>
      <c r="J574" s="12" t="str">
        <f t="shared" si="16"/>
        <v>KC 30</v>
      </c>
      <c r="K574" s="12" t="str">
        <f t="shared" si="17"/>
        <v xml:space="preserve"> - Réduction et contention d'une luxation récente par méthode sanglante des Doigts autres que le pouce KC 30</v>
      </c>
    </row>
    <row r="575" spans="1:11" ht="12.75" customHeight="1" x14ac:dyDescent="0.25">
      <c r="A575" s="8" t="s">
        <v>1227</v>
      </c>
      <c r="B575" s="32" t="s">
        <v>1228</v>
      </c>
      <c r="C575" s="8" t="s">
        <v>1116</v>
      </c>
      <c r="D575" s="8" t="s">
        <v>1117</v>
      </c>
      <c r="E575" s="8" t="s">
        <v>1218</v>
      </c>
      <c r="F575" s="8" t="s">
        <v>1226</v>
      </c>
      <c r="G575" s="8" t="s">
        <v>1120</v>
      </c>
      <c r="H575" s="8">
        <v>15</v>
      </c>
      <c r="J575" s="12" t="str">
        <f t="shared" si="16"/>
        <v>KC 15</v>
      </c>
      <c r="K575" s="12" t="str">
        <f t="shared" si="17"/>
        <v xml:space="preserve"> - Réduction et contention d'une luxation récente par méthode sanglante des Orteils KC 15</v>
      </c>
    </row>
    <row r="576" spans="1:11" ht="12.75" customHeight="1" x14ac:dyDescent="0.25">
      <c r="A576" s="8" t="s">
        <v>1229</v>
      </c>
      <c r="B576" s="32" t="s">
        <v>1230</v>
      </c>
      <c r="C576" s="8" t="s">
        <v>1116</v>
      </c>
      <c r="D576" s="8" t="s">
        <v>1117</v>
      </c>
      <c r="E576" s="8" t="s">
        <v>1218</v>
      </c>
      <c r="F576" s="8" t="s">
        <v>1226</v>
      </c>
      <c r="G576" s="8" t="s">
        <v>1120</v>
      </c>
      <c r="H576" s="8">
        <v>60</v>
      </c>
      <c r="J576" s="12" t="str">
        <f t="shared" si="16"/>
        <v>KC 60</v>
      </c>
      <c r="K576" s="12" t="str">
        <f t="shared" si="17"/>
        <v xml:space="preserve"> - Réduction et contention d'une luxation récente par méthode sanglante du Pouce, clavicule KC 60</v>
      </c>
    </row>
    <row r="577" spans="1:11" ht="12.75" customHeight="1" x14ac:dyDescent="0.25">
      <c r="A577" s="8" t="s">
        <v>1231</v>
      </c>
      <c r="B577" s="32" t="s">
        <v>1232</v>
      </c>
      <c r="C577" s="8" t="s">
        <v>1116</v>
      </c>
      <c r="D577" s="8" t="s">
        <v>1117</v>
      </c>
      <c r="E577" s="8" t="s">
        <v>1218</v>
      </c>
      <c r="F577" s="8" t="s">
        <v>1226</v>
      </c>
      <c r="G577" s="8" t="s">
        <v>1120</v>
      </c>
      <c r="H577" s="8">
        <v>60</v>
      </c>
      <c r="I577" s="8">
        <v>30</v>
      </c>
      <c r="J577" s="12" t="str">
        <f t="shared" si="16"/>
        <v>KC 60</v>
      </c>
      <c r="K577" s="12" t="str">
        <f t="shared" si="17"/>
        <v xml:space="preserve"> - Réduction et contention d'une luxation récente par méthode sanglante du Carpe, poignet, cheville        KC 60</v>
      </c>
    </row>
    <row r="578" spans="1:11" ht="12.75" customHeight="1" x14ac:dyDescent="0.25">
      <c r="A578" s="8" t="s">
        <v>1233</v>
      </c>
      <c r="B578" s="32" t="s">
        <v>1234</v>
      </c>
      <c r="C578" s="8" t="s">
        <v>1116</v>
      </c>
      <c r="D578" s="8" t="s">
        <v>1117</v>
      </c>
      <c r="E578" s="8" t="s">
        <v>1218</v>
      </c>
      <c r="F578" s="8" t="s">
        <v>1226</v>
      </c>
      <c r="G578" s="8" t="s">
        <v>1120</v>
      </c>
      <c r="H578" s="8">
        <v>60</v>
      </c>
      <c r="I578" s="8">
        <v>30</v>
      </c>
      <c r="J578" s="12" t="str">
        <f t="shared" si="16"/>
        <v>KC 60</v>
      </c>
      <c r="K578" s="12" t="str">
        <f t="shared" si="17"/>
        <v xml:space="preserve"> - Réduction et contention d'une luxation récente par méthode sanglante du Coude, épaule, rotule, genou    KC 60</v>
      </c>
    </row>
    <row r="579" spans="1:11" ht="12.75" customHeight="1" x14ac:dyDescent="0.25">
      <c r="A579" s="8" t="s">
        <v>1235</v>
      </c>
      <c r="B579" s="32" t="s">
        <v>1236</v>
      </c>
      <c r="C579" s="8" t="s">
        <v>1116</v>
      </c>
      <c r="D579" s="8" t="s">
        <v>1117</v>
      </c>
      <c r="E579" s="8" t="s">
        <v>1218</v>
      </c>
      <c r="F579" s="8" t="s">
        <v>1226</v>
      </c>
      <c r="G579" s="8" t="s">
        <v>1120</v>
      </c>
      <c r="H579" s="8">
        <v>100</v>
      </c>
      <c r="I579" s="8">
        <v>40</v>
      </c>
      <c r="J579" s="12" t="str">
        <f t="shared" si="16"/>
        <v>KC 100</v>
      </c>
      <c r="K579" s="12" t="str">
        <f t="shared" si="17"/>
        <v xml:space="preserve"> - Réduction et contention d'une luxation récente par méthode sanglante de la Hanche      KC 100</v>
      </c>
    </row>
    <row r="580" spans="1:11" ht="12.75" customHeight="1" x14ac:dyDescent="0.25">
      <c r="A580" s="8" t="s">
        <v>1237</v>
      </c>
      <c r="B580" s="32" t="s">
        <v>1238</v>
      </c>
      <c r="C580" s="8" t="s">
        <v>1116</v>
      </c>
      <c r="D580" s="8" t="s">
        <v>1117</v>
      </c>
      <c r="E580" s="8" t="s">
        <v>1218</v>
      </c>
      <c r="F580" s="8" t="s">
        <v>1226</v>
      </c>
      <c r="G580" s="8" t="s">
        <v>1120</v>
      </c>
      <c r="H580" s="8">
        <v>80</v>
      </c>
      <c r="I580" s="8">
        <v>30</v>
      </c>
      <c r="J580" s="12" t="str">
        <f t="shared" ref="J580:J643" si="18">CONCATENATE(G580, " ",H580)</f>
        <v>KC 80</v>
      </c>
      <c r="K580" s="12" t="str">
        <f t="shared" ref="K580:K643" si="19">CONCATENATE(B580, " ",J580)</f>
        <v xml:space="preserve"> - Réduction et contention d'une luxation récente par méthode sanglante du Bassin     KC 80</v>
      </c>
    </row>
    <row r="581" spans="1:11" ht="12.75" customHeight="1" x14ac:dyDescent="0.25">
      <c r="A581" s="8" t="s">
        <v>1239</v>
      </c>
      <c r="B581" s="32" t="s">
        <v>1240</v>
      </c>
      <c r="C581" s="8" t="s">
        <v>1116</v>
      </c>
      <c r="D581" s="8" t="s">
        <v>1117</v>
      </c>
      <c r="E581" s="8" t="s">
        <v>1218</v>
      </c>
      <c r="F581" s="8" t="s">
        <v>1241</v>
      </c>
      <c r="G581" s="8" t="s">
        <v>1120</v>
      </c>
      <c r="H581" s="8">
        <v>100</v>
      </c>
      <c r="I581" s="8">
        <v>40</v>
      </c>
      <c r="J581" s="12" t="str">
        <f t="shared" si="18"/>
        <v>KC 100</v>
      </c>
      <c r="K581" s="12" t="str">
        <f t="shared" si="19"/>
        <v xml:space="preserve"> - Traitement opératoire d'une luxation récidivante de l'épaule  quelle qu'en soit la technique  KC 100</v>
      </c>
    </row>
    <row r="582" spans="1:11" ht="12.75" customHeight="1" x14ac:dyDescent="0.25">
      <c r="A582" s="8" t="s">
        <v>1242</v>
      </c>
      <c r="B582" s="32" t="s">
        <v>1243</v>
      </c>
      <c r="C582" s="8" t="s">
        <v>1116</v>
      </c>
      <c r="D582" s="8" t="s">
        <v>1117</v>
      </c>
      <c r="E582" s="8" t="s">
        <v>1218</v>
      </c>
      <c r="F582" s="8" t="s">
        <v>1241</v>
      </c>
      <c r="G582" s="8" t="s">
        <v>1120</v>
      </c>
      <c r="H582" s="8">
        <v>80</v>
      </c>
      <c r="I582" s="8">
        <v>30</v>
      </c>
      <c r="J582" s="12" t="str">
        <f t="shared" si="18"/>
        <v>KC 80</v>
      </c>
      <c r="K582" s="12" t="str">
        <f t="shared" si="19"/>
        <v xml:space="preserve"> - Traitement opératoire d'une luxation récidivante de la rotule quelle qu'en soit la technique   KC 80</v>
      </c>
    </row>
    <row r="583" spans="1:11" ht="12.75" customHeight="1" x14ac:dyDescent="0.25">
      <c r="A583" s="8" t="s">
        <v>1244</v>
      </c>
      <c r="B583" s="32" t="s">
        <v>1245</v>
      </c>
      <c r="C583" s="8" t="s">
        <v>1116</v>
      </c>
      <c r="D583" s="8" t="s">
        <v>1117</v>
      </c>
      <c r="E583" s="8" t="s">
        <v>1218</v>
      </c>
      <c r="F583" s="8" t="s">
        <v>1241</v>
      </c>
      <c r="G583" s="8" t="s">
        <v>1120</v>
      </c>
      <c r="H583" s="8">
        <v>60</v>
      </c>
      <c r="J583" s="12" t="str">
        <f t="shared" si="18"/>
        <v>KC 60</v>
      </c>
      <c r="K583" s="12" t="str">
        <f t="shared" si="19"/>
        <v xml:space="preserve"> - Traitement opératoire d'une luxation récidivante d'autres articulations quelle qu'en soit la technique KC 60</v>
      </c>
    </row>
    <row r="584" spans="1:11" ht="12.75" customHeight="1" x14ac:dyDescent="0.25">
      <c r="A584" s="8" t="s">
        <v>1246</v>
      </c>
      <c r="B584" s="32" t="s">
        <v>1247</v>
      </c>
      <c r="C584" s="8" t="s">
        <v>1116</v>
      </c>
      <c r="D584" s="8" t="s">
        <v>1117</v>
      </c>
      <c r="E584" s="8" t="s">
        <v>1248</v>
      </c>
      <c r="G584" s="8" t="s">
        <v>1120</v>
      </c>
      <c r="H584" s="8">
        <v>5</v>
      </c>
      <c r="J584" s="12" t="str">
        <f t="shared" si="18"/>
        <v>KC 5</v>
      </c>
      <c r="K584" s="12" t="str">
        <f t="shared" si="19"/>
        <v>Régularisation, épluchage et suture éventuelle d'une plaie superficielle et peu étendue des parties molles KC 5</v>
      </c>
    </row>
    <row r="585" spans="1:11" ht="12.75" customHeight="1" x14ac:dyDescent="0.25">
      <c r="A585" s="8" t="s">
        <v>1249</v>
      </c>
      <c r="B585" s="32" t="s">
        <v>1250</v>
      </c>
      <c r="C585" s="8" t="s">
        <v>1116</v>
      </c>
      <c r="D585" s="8" t="s">
        <v>1117</v>
      </c>
      <c r="E585" s="8" t="s">
        <v>1248</v>
      </c>
      <c r="G585" s="8" t="s">
        <v>1120</v>
      </c>
      <c r="H585" s="8">
        <v>20</v>
      </c>
      <c r="J585" s="12" t="str">
        <f t="shared" si="18"/>
        <v>KC 20</v>
      </c>
      <c r="K585" s="12" t="str">
        <f t="shared" si="19"/>
        <v>Régularisation, épluchage et suture éventuelle d'une plaie des parties molles, profonde et étendue, sans grosse lésion vasculaire, tendineuse ou nerveuse KC 20</v>
      </c>
    </row>
    <row r="586" spans="1:11" ht="12.75" customHeight="1" x14ac:dyDescent="0.25">
      <c r="A586" s="8" t="s">
        <v>1251</v>
      </c>
      <c r="B586" s="32" t="s">
        <v>1252</v>
      </c>
      <c r="C586" s="8" t="s">
        <v>1116</v>
      </c>
      <c r="D586" s="8" t="s">
        <v>1117</v>
      </c>
      <c r="E586" s="8" t="s">
        <v>1248</v>
      </c>
      <c r="G586" s="8" t="s">
        <v>1253</v>
      </c>
      <c r="H586" s="8">
        <v>40</v>
      </c>
      <c r="J586" s="12" t="str">
        <f t="shared" si="18"/>
        <v>KCC 40</v>
      </c>
      <c r="K586" s="12" t="str">
        <f t="shared" si="19"/>
        <v>Régularisation, épluchage et suture éventuelle des plans superficiels d'une Plaie KCC 40</v>
      </c>
    </row>
    <row r="587" spans="1:11" ht="12.75" customHeight="1" x14ac:dyDescent="0.25">
      <c r="A587" s="8" t="s">
        <v>1254</v>
      </c>
      <c r="B587" s="32" t="s">
        <v>1255</v>
      </c>
      <c r="C587" s="8" t="s">
        <v>1116</v>
      </c>
      <c r="D587" s="8" t="s">
        <v>1117</v>
      </c>
      <c r="E587" s="8" t="s">
        <v>1248</v>
      </c>
      <c r="G587" s="8" t="s">
        <v>1253</v>
      </c>
      <c r="H587" s="8">
        <v>40</v>
      </c>
      <c r="J587" s="12" t="str">
        <f t="shared" si="18"/>
        <v>KCC 40</v>
      </c>
      <c r="K587" s="12" t="str">
        <f t="shared" si="19"/>
        <v>Évacuation chirurgicale et drainage des épanchements séro-hématiques des membres avec décollement cutané étendu KCC 40</v>
      </c>
    </row>
    <row r="588" spans="1:11" ht="12.75" customHeight="1" x14ac:dyDescent="0.25">
      <c r="A588" s="8" t="s">
        <v>1256</v>
      </c>
      <c r="B588" s="32" t="s">
        <v>1257</v>
      </c>
      <c r="C588" s="8" t="s">
        <v>1116</v>
      </c>
      <c r="D588" s="8" t="s">
        <v>1117</v>
      </c>
      <c r="E588" s="8" t="s">
        <v>1248</v>
      </c>
      <c r="F588" s="8" t="s">
        <v>1258</v>
      </c>
      <c r="G588" s="8" t="s">
        <v>1120</v>
      </c>
      <c r="H588" s="8">
        <v>8</v>
      </c>
      <c r="J588" s="12" t="str">
        <f t="shared" si="18"/>
        <v>KC 8</v>
      </c>
      <c r="K588" s="12" t="str">
        <f t="shared" si="19"/>
        <v>Nettoyage ou pansement d'une brûlure de surface au-dessous de 10 cm² KC 8</v>
      </c>
    </row>
    <row r="589" spans="1:11" ht="12.75" customHeight="1" x14ac:dyDescent="0.25">
      <c r="A589" s="8" t="s">
        <v>1259</v>
      </c>
      <c r="B589" s="32" t="s">
        <v>1260</v>
      </c>
      <c r="C589" s="8" t="s">
        <v>1116</v>
      </c>
      <c r="D589" s="8" t="s">
        <v>1117</v>
      </c>
      <c r="E589" s="8" t="s">
        <v>1248</v>
      </c>
      <c r="F589" s="8" t="s">
        <v>1258</v>
      </c>
      <c r="G589" s="8" t="s">
        <v>1120</v>
      </c>
      <c r="H589" s="8">
        <v>15</v>
      </c>
      <c r="J589" s="12" t="str">
        <f t="shared" si="18"/>
        <v>KC 15</v>
      </c>
      <c r="K589" s="12" t="str">
        <f t="shared" si="19"/>
        <v>Nettoyage ou pansement d'une brûlure dont la surface est inférieure à 10 % de la surface du corps  KC 15</v>
      </c>
    </row>
    <row r="590" spans="1:11" ht="12.75" customHeight="1" x14ac:dyDescent="0.25">
      <c r="A590" s="8" t="s">
        <v>1261</v>
      </c>
      <c r="B590" s="32" t="s">
        <v>1262</v>
      </c>
      <c r="C590" s="8" t="s">
        <v>1116</v>
      </c>
      <c r="D590" s="8" t="s">
        <v>1117</v>
      </c>
      <c r="E590" s="8" t="s">
        <v>1248</v>
      </c>
      <c r="F590" s="8" t="s">
        <v>1258</v>
      </c>
      <c r="G590" s="8" t="s">
        <v>1253</v>
      </c>
      <c r="H590" s="8">
        <v>40</v>
      </c>
      <c r="J590" s="12" t="str">
        <f t="shared" si="18"/>
        <v>KCC 40</v>
      </c>
      <c r="K590" s="12" t="str">
        <f t="shared" si="19"/>
        <v>Nettoyage ou pansement d'une brûlure dont la surface est entre 10 et 20 % KCC 40</v>
      </c>
    </row>
    <row r="591" spans="1:11" ht="12.75" customHeight="1" x14ac:dyDescent="0.25">
      <c r="A591" s="8" t="s">
        <v>1263</v>
      </c>
      <c r="B591" s="32" t="s">
        <v>1264</v>
      </c>
      <c r="C591" s="8" t="s">
        <v>1116</v>
      </c>
      <c r="D591" s="8" t="s">
        <v>1117</v>
      </c>
      <c r="E591" s="8" t="s">
        <v>1248</v>
      </c>
      <c r="F591" s="8" t="s">
        <v>1258</v>
      </c>
      <c r="G591" s="8" t="s">
        <v>1253</v>
      </c>
      <c r="H591" s="8">
        <v>60</v>
      </c>
      <c r="I591" s="8">
        <v>30</v>
      </c>
      <c r="J591" s="12" t="str">
        <f t="shared" si="18"/>
        <v>KCC 60</v>
      </c>
      <c r="K591" s="12" t="str">
        <f t="shared" si="19"/>
        <v>Nettoyage ou pansement d'une brûlure dont la surface est supérieure à 20 % KCC 60</v>
      </c>
    </row>
    <row r="592" spans="1:11" ht="12.75" customHeight="1" x14ac:dyDescent="0.25">
      <c r="A592" s="8" t="s">
        <v>1265</v>
      </c>
      <c r="B592" s="32" t="s">
        <v>1266</v>
      </c>
      <c r="C592" s="8" t="s">
        <v>1116</v>
      </c>
      <c r="D592" s="8" t="s">
        <v>1117</v>
      </c>
      <c r="E592" s="8" t="s">
        <v>1248</v>
      </c>
      <c r="F592" s="8" t="s">
        <v>1267</v>
      </c>
      <c r="G592" s="8" t="s">
        <v>1120</v>
      </c>
      <c r="H592" s="8">
        <v>20</v>
      </c>
      <c r="J592" s="12" t="str">
        <f t="shared" si="18"/>
        <v>KC 20</v>
      </c>
      <c r="K592" s="12" t="str">
        <f t="shared" si="19"/>
        <v>Extraction de corps étrangers profonds des parties molles KC 20</v>
      </c>
    </row>
    <row r="593" spans="1:11" ht="12.75" customHeight="1" x14ac:dyDescent="0.25">
      <c r="A593" s="8" t="s">
        <v>1268</v>
      </c>
      <c r="B593" s="32" t="s">
        <v>1269</v>
      </c>
      <c r="C593" s="8" t="s">
        <v>1116</v>
      </c>
      <c r="D593" s="8" t="s">
        <v>1117</v>
      </c>
      <c r="E593" s="8" t="s">
        <v>1248</v>
      </c>
      <c r="F593" s="8" t="s">
        <v>1267</v>
      </c>
      <c r="G593" s="8" t="s">
        <v>1120</v>
      </c>
      <c r="H593" s="8">
        <v>10.5</v>
      </c>
      <c r="J593" s="12" t="str">
        <f t="shared" si="18"/>
        <v>KC 10,5</v>
      </c>
      <c r="K593" s="12" t="str">
        <f t="shared" si="19"/>
        <v>Prise en charge diagnostique et thérapeutique dans le même temps d'une lésion ostéo-articulaire, musculo-tendineuse ou des parties molles d'origine traumatique KC 10,5</v>
      </c>
    </row>
    <row r="594" spans="1:11" ht="12.75" customHeight="1" x14ac:dyDescent="0.25">
      <c r="A594" s="8" t="s">
        <v>1270</v>
      </c>
      <c r="B594" s="29" t="s">
        <v>1271</v>
      </c>
      <c r="C594" s="8" t="s">
        <v>1116</v>
      </c>
      <c r="D594" s="8" t="s">
        <v>1117</v>
      </c>
      <c r="E594" s="8" t="s">
        <v>1272</v>
      </c>
      <c r="F594" s="8" t="s">
        <v>1273</v>
      </c>
      <c r="G594" s="8" t="s">
        <v>1274</v>
      </c>
      <c r="H594" s="8">
        <v>5</v>
      </c>
      <c r="J594" s="12" t="str">
        <f t="shared" si="18"/>
        <v>KE 5</v>
      </c>
      <c r="K594" s="12" t="str">
        <f t="shared" si="19"/>
        <v xml:space="preserve"> - Ponction biopsie osseuse KE 5</v>
      </c>
    </row>
    <row r="595" spans="1:11" ht="12.75" customHeight="1" x14ac:dyDescent="0.25">
      <c r="A595" s="8" t="s">
        <v>1275</v>
      </c>
      <c r="B595" s="29" t="s">
        <v>1276</v>
      </c>
      <c r="C595" s="8" t="s">
        <v>1116</v>
      </c>
      <c r="D595" s="8" t="s">
        <v>1117</v>
      </c>
      <c r="E595" s="8" t="s">
        <v>1272</v>
      </c>
      <c r="F595" s="8" t="s">
        <v>1273</v>
      </c>
      <c r="G595" s="8" t="s">
        <v>1120</v>
      </c>
      <c r="H595" s="8">
        <v>5</v>
      </c>
      <c r="J595" s="12" t="str">
        <f t="shared" si="18"/>
        <v>KC 5</v>
      </c>
      <c r="K595" s="12" t="str">
        <f t="shared" si="19"/>
        <v xml:space="preserve"> - Mise en place d'une broche pour traction continue, en dehors des lésions traumatiques. KC 5</v>
      </c>
    </row>
    <row r="596" spans="1:11" ht="12.75" customHeight="1" x14ac:dyDescent="0.25">
      <c r="A596" s="8" t="s">
        <v>1277</v>
      </c>
      <c r="B596" s="29" t="s">
        <v>1278</v>
      </c>
      <c r="C596" s="8" t="s">
        <v>1116</v>
      </c>
      <c r="D596" s="8" t="s">
        <v>1117</v>
      </c>
      <c r="E596" s="8" t="s">
        <v>1272</v>
      </c>
      <c r="F596" s="8" t="s">
        <v>1273</v>
      </c>
      <c r="G596" s="8" t="s">
        <v>1120</v>
      </c>
      <c r="H596" s="8">
        <v>30</v>
      </c>
      <c r="J596" s="12" t="str">
        <f t="shared" si="18"/>
        <v>KC 30</v>
      </c>
      <c r="K596" s="12" t="str">
        <f t="shared" si="19"/>
        <v xml:space="preserve"> - Ablation d'une exostose, d'un séquestre KC 30</v>
      </c>
    </row>
    <row r="597" spans="1:11" ht="12.75" customHeight="1" x14ac:dyDescent="0.25">
      <c r="A597" s="8" t="s">
        <v>1279</v>
      </c>
      <c r="B597" s="29" t="s">
        <v>1280</v>
      </c>
      <c r="C597" s="8" t="s">
        <v>1116</v>
      </c>
      <c r="D597" s="8" t="s">
        <v>1117</v>
      </c>
      <c r="E597" s="8" t="s">
        <v>1272</v>
      </c>
      <c r="F597" s="8" t="s">
        <v>1273</v>
      </c>
      <c r="G597" s="8" t="s">
        <v>1120</v>
      </c>
      <c r="H597" s="8">
        <v>40</v>
      </c>
      <c r="J597" s="12" t="str">
        <f t="shared" si="18"/>
        <v>KC 40</v>
      </c>
      <c r="K597" s="12" t="str">
        <f t="shared" si="19"/>
        <v>Ablation de matériel d'ostéosynthèse ou de prothèse du Bassin, hanche, fémur, rachis KC 40</v>
      </c>
    </row>
    <row r="598" spans="1:11" ht="12.75" customHeight="1" x14ac:dyDescent="0.25">
      <c r="A598" s="8" t="s">
        <v>1281</v>
      </c>
      <c r="B598" s="29" t="s">
        <v>1282</v>
      </c>
      <c r="C598" s="8" t="s">
        <v>1116</v>
      </c>
      <c r="D598" s="8" t="s">
        <v>1117</v>
      </c>
      <c r="E598" s="8" t="s">
        <v>1272</v>
      </c>
      <c r="F598" s="8" t="s">
        <v>1273</v>
      </c>
      <c r="G598" s="8" t="s">
        <v>1253</v>
      </c>
      <c r="H598" s="8">
        <v>20</v>
      </c>
      <c r="J598" s="12" t="str">
        <f t="shared" si="18"/>
        <v>KCC 20</v>
      </c>
      <c r="K598" s="12" t="str">
        <f t="shared" si="19"/>
        <v>Ablation de matériel d'ostéosynthèse ou de prothèse sur d'autres localisations Osseuse KCC 20</v>
      </c>
    </row>
    <row r="599" spans="1:11" ht="14.25" customHeight="1" x14ac:dyDescent="0.25">
      <c r="A599" s="8" t="s">
        <v>1283</v>
      </c>
      <c r="B599" s="29" t="s">
        <v>1284</v>
      </c>
      <c r="C599" s="8" t="s">
        <v>1116</v>
      </c>
      <c r="D599" s="8" t="s">
        <v>1117</v>
      </c>
      <c r="E599" s="8" t="s">
        <v>1272</v>
      </c>
      <c r="F599" s="8" t="s">
        <v>1273</v>
      </c>
      <c r="G599" s="8" t="s">
        <v>1120</v>
      </c>
      <c r="H599" s="8">
        <v>50</v>
      </c>
      <c r="J599" s="12" t="str">
        <f t="shared" si="18"/>
        <v>KC 50</v>
      </c>
      <c r="K599" s="12" t="str">
        <f t="shared" si="19"/>
        <v xml:space="preserve"> - Trépanation osseuse (pour prélèvement de greffon, biopsies, abcés central, etc ) KC 50</v>
      </c>
    </row>
    <row r="600" spans="1:11" ht="15" customHeight="1" x14ac:dyDescent="0.25">
      <c r="A600" s="8" t="s">
        <v>1285</v>
      </c>
      <c r="B600" s="29" t="s">
        <v>1286</v>
      </c>
      <c r="C600" s="8" t="s">
        <v>1116</v>
      </c>
      <c r="D600" s="8" t="s">
        <v>1117</v>
      </c>
      <c r="E600" s="8" t="s">
        <v>1272</v>
      </c>
      <c r="F600" s="8" t="s">
        <v>1273</v>
      </c>
      <c r="G600" s="8" t="s">
        <v>1120</v>
      </c>
      <c r="H600" s="8">
        <v>80</v>
      </c>
      <c r="J600" s="12" t="str">
        <f t="shared" si="18"/>
        <v>KC 80</v>
      </c>
      <c r="K600" s="12" t="str">
        <f t="shared" si="19"/>
        <v xml:space="preserve"> - Comblement d'une cavité osseuse KC 80</v>
      </c>
    </row>
    <row r="601" spans="1:11" ht="15.75" customHeight="1" x14ac:dyDescent="0.25">
      <c r="A601" s="8" t="s">
        <v>1287</v>
      </c>
      <c r="B601" s="29" t="s">
        <v>1288</v>
      </c>
      <c r="C601" s="8" t="s">
        <v>1116</v>
      </c>
      <c r="D601" s="8" t="s">
        <v>1117</v>
      </c>
      <c r="E601" s="8" t="s">
        <v>1272</v>
      </c>
      <c r="F601" s="8" t="s">
        <v>1273</v>
      </c>
      <c r="G601" s="8" t="s">
        <v>1120</v>
      </c>
      <c r="H601" s="8">
        <v>80</v>
      </c>
      <c r="J601" s="12" t="str">
        <f t="shared" si="18"/>
        <v>KC 80</v>
      </c>
      <c r="K601" s="12" t="str">
        <f t="shared" si="19"/>
        <v xml:space="preserve"> - Exérése partielle unicorticale et sans interruption de la continuité osseuse d'une lésion osseuse KC 80</v>
      </c>
    </row>
    <row r="602" spans="1:11" ht="15.75" customHeight="1" x14ac:dyDescent="0.25">
      <c r="A602" s="8" t="s">
        <v>1289</v>
      </c>
      <c r="B602" s="29" t="s">
        <v>1290</v>
      </c>
      <c r="C602" s="8" t="s">
        <v>1116</v>
      </c>
      <c r="D602" s="8" t="s">
        <v>1117</v>
      </c>
      <c r="E602" s="8" t="s">
        <v>1272</v>
      </c>
      <c r="F602" s="8" t="s">
        <v>1273</v>
      </c>
      <c r="G602" s="8" t="s">
        <v>1120</v>
      </c>
      <c r="H602" s="8">
        <v>80</v>
      </c>
      <c r="J602" s="12" t="str">
        <f t="shared" si="18"/>
        <v>KC 80</v>
      </c>
      <c r="K602" s="12" t="str">
        <f t="shared" si="19"/>
        <v xml:space="preserve"> - Ostéotomie ou résection osseuse sans rétablissement de la continuité osseuse ni ostéosynthèse KC 80</v>
      </c>
    </row>
    <row r="603" spans="1:11" ht="12.75" customHeight="1" x14ac:dyDescent="0.25">
      <c r="A603" s="8" t="s">
        <v>1291</v>
      </c>
      <c r="B603" s="29" t="s">
        <v>1292</v>
      </c>
      <c r="C603" s="8" t="s">
        <v>1116</v>
      </c>
      <c r="D603" s="8" t="s">
        <v>1117</v>
      </c>
      <c r="E603" s="8" t="s">
        <v>1272</v>
      </c>
      <c r="F603" s="8" t="s">
        <v>1273</v>
      </c>
      <c r="G603" s="8" t="s">
        <v>1120</v>
      </c>
      <c r="H603" s="8">
        <v>80</v>
      </c>
      <c r="J603" s="12" t="str">
        <f t="shared" si="18"/>
        <v>KC 80</v>
      </c>
      <c r="K603" s="12" t="str">
        <f t="shared" si="19"/>
        <v>Ostéotomie ou résection avec rétablissement de la continuité osseuse ou ostéosynthèse du Calcanéum KC 80</v>
      </c>
    </row>
    <row r="604" spans="1:11" ht="12.75" customHeight="1" x14ac:dyDescent="0.25">
      <c r="A604" s="8" t="s">
        <v>1293</v>
      </c>
      <c r="B604" s="29" t="s">
        <v>1294</v>
      </c>
      <c r="C604" s="8" t="s">
        <v>1116</v>
      </c>
      <c r="D604" s="8" t="s">
        <v>1117</v>
      </c>
      <c r="E604" s="8" t="s">
        <v>1272</v>
      </c>
      <c r="F604" s="8" t="s">
        <v>1273</v>
      </c>
      <c r="G604" s="8" t="s">
        <v>1120</v>
      </c>
      <c r="H604" s="8">
        <v>150</v>
      </c>
      <c r="I604" s="8">
        <v>60</v>
      </c>
      <c r="J604" s="12" t="str">
        <f t="shared" si="18"/>
        <v>KC 150</v>
      </c>
      <c r="K604" s="12" t="str">
        <f t="shared" si="19"/>
        <v>Ostéotomie ou résection avec rétablissement de la continuité osseuse ou ostéosynthèse du Fémur KC 150</v>
      </c>
    </row>
    <row r="605" spans="1:11" ht="12.75" customHeight="1" x14ac:dyDescent="0.25">
      <c r="A605" s="8" t="s">
        <v>1295</v>
      </c>
      <c r="B605" s="29" t="s">
        <v>1296</v>
      </c>
      <c r="C605" s="8" t="s">
        <v>1116</v>
      </c>
      <c r="D605" s="8" t="s">
        <v>1117</v>
      </c>
      <c r="E605" s="8" t="s">
        <v>1272</v>
      </c>
      <c r="F605" s="8" t="s">
        <v>1273</v>
      </c>
      <c r="G605" s="8" t="s">
        <v>1120</v>
      </c>
      <c r="H605" s="8">
        <v>120</v>
      </c>
      <c r="J605" s="12" t="str">
        <f t="shared" si="18"/>
        <v>KC 120</v>
      </c>
      <c r="K605" s="12" t="str">
        <f t="shared" si="19"/>
        <v>Ostéotomie ou résection avec rétablissement de la continuité osseuse ou ostéosynthèse des Autres os KC 120</v>
      </c>
    </row>
    <row r="606" spans="1:11" ht="12.75" customHeight="1" x14ac:dyDescent="0.25">
      <c r="A606" s="8" t="s">
        <v>1297</v>
      </c>
      <c r="B606" s="29" t="s">
        <v>1298</v>
      </c>
      <c r="C606" s="8" t="s">
        <v>1116</v>
      </c>
      <c r="D606" s="8" t="s">
        <v>1117</v>
      </c>
      <c r="E606" s="8" t="s">
        <v>1272</v>
      </c>
      <c r="F606" s="8" t="s">
        <v>1273</v>
      </c>
      <c r="G606" s="8" t="s">
        <v>1120</v>
      </c>
      <c r="H606" s="8">
        <v>150</v>
      </c>
      <c r="J606" s="12" t="str">
        <f t="shared" si="18"/>
        <v>KC 150</v>
      </c>
      <c r="K606" s="12" t="str">
        <f t="shared" si="19"/>
        <v xml:space="preserve"> - Ostèotomie uni ou bilatérale du bassin avec interruption de la continuité de la ceinture pelvienne KC 150</v>
      </c>
    </row>
    <row r="607" spans="1:11" ht="12.75" customHeight="1" x14ac:dyDescent="0.25">
      <c r="A607" s="8" t="s">
        <v>1299</v>
      </c>
      <c r="B607" s="29" t="s">
        <v>1300</v>
      </c>
      <c r="C607" s="8" t="s">
        <v>1116</v>
      </c>
      <c r="D607" s="8" t="s">
        <v>1117</v>
      </c>
      <c r="E607" s="8" t="s">
        <v>1272</v>
      </c>
      <c r="F607" s="8" t="s">
        <v>1273</v>
      </c>
      <c r="G607" s="8" t="s">
        <v>1120</v>
      </c>
      <c r="H607" s="8">
        <v>40</v>
      </c>
      <c r="J607" s="12" t="str">
        <f t="shared" si="18"/>
        <v>KC 40</v>
      </c>
      <c r="K607" s="12" t="str">
        <f t="shared" si="19"/>
        <v xml:space="preserve"> - Extirpation d'un os du carpe KC 40</v>
      </c>
    </row>
    <row r="608" spans="1:11" ht="12.75" customHeight="1" x14ac:dyDescent="0.25">
      <c r="A608" s="8" t="s">
        <v>1301</v>
      </c>
      <c r="B608" s="29" t="s">
        <v>1302</v>
      </c>
      <c r="C608" s="8" t="s">
        <v>1116</v>
      </c>
      <c r="D608" s="8" t="s">
        <v>1117</v>
      </c>
      <c r="E608" s="8" t="s">
        <v>1272</v>
      </c>
      <c r="F608" s="8" t="s">
        <v>1273</v>
      </c>
      <c r="G608" s="8" t="s">
        <v>1120</v>
      </c>
      <c r="H608" s="8">
        <v>60</v>
      </c>
      <c r="J608" s="12" t="str">
        <f t="shared" si="18"/>
        <v>KC 60</v>
      </c>
      <c r="K608" s="12" t="str">
        <f t="shared" si="19"/>
        <v xml:space="preserve"> - Amputation ou désarticulation de la main à l'épaule incluse KC 60</v>
      </c>
    </row>
    <row r="609" spans="1:11" ht="12.75" customHeight="1" x14ac:dyDescent="0.25">
      <c r="A609" s="8" t="s">
        <v>1303</v>
      </c>
      <c r="B609" s="29" t="s">
        <v>1304</v>
      </c>
      <c r="C609" s="8" t="s">
        <v>1116</v>
      </c>
      <c r="D609" s="8" t="s">
        <v>1117</v>
      </c>
      <c r="E609" s="8" t="s">
        <v>1272</v>
      </c>
      <c r="F609" s="8" t="s">
        <v>1273</v>
      </c>
      <c r="G609" s="8" t="s">
        <v>1120</v>
      </c>
      <c r="H609" s="8">
        <v>50</v>
      </c>
      <c r="J609" s="12" t="str">
        <f t="shared" si="18"/>
        <v>KC 50</v>
      </c>
      <c r="K609" s="12" t="str">
        <f t="shared" si="19"/>
        <v xml:space="preserve"> - Ablation de la clavicule KC 50</v>
      </c>
    </row>
    <row r="610" spans="1:11" ht="12.75" customHeight="1" x14ac:dyDescent="0.25">
      <c r="A610" s="8" t="s">
        <v>1305</v>
      </c>
      <c r="B610" s="29" t="s">
        <v>1306</v>
      </c>
      <c r="C610" s="8" t="s">
        <v>1116</v>
      </c>
      <c r="D610" s="8" t="s">
        <v>1117</v>
      </c>
      <c r="E610" s="8" t="s">
        <v>1272</v>
      </c>
      <c r="F610" s="8" t="s">
        <v>1273</v>
      </c>
      <c r="G610" s="8" t="s">
        <v>1120</v>
      </c>
      <c r="H610" s="8">
        <v>80</v>
      </c>
      <c r="J610" s="12" t="str">
        <f t="shared" si="18"/>
        <v>KC 80</v>
      </c>
      <c r="K610" s="12" t="str">
        <f t="shared" si="19"/>
        <v xml:space="preserve"> - Ablation de l'omoplate KC 80</v>
      </c>
    </row>
    <row r="611" spans="1:11" ht="12.75" customHeight="1" x14ac:dyDescent="0.25">
      <c r="A611" s="8" t="s">
        <v>1307</v>
      </c>
      <c r="B611" s="29" t="s">
        <v>1308</v>
      </c>
      <c r="C611" s="8" t="s">
        <v>1116</v>
      </c>
      <c r="D611" s="8" t="s">
        <v>1117</v>
      </c>
      <c r="E611" s="8" t="s">
        <v>1272</v>
      </c>
      <c r="F611" s="8" t="s">
        <v>1273</v>
      </c>
      <c r="G611" s="8" t="s">
        <v>1120</v>
      </c>
      <c r="H611" s="8">
        <v>150</v>
      </c>
      <c r="I611" s="8">
        <v>60</v>
      </c>
      <c r="J611" s="12" t="str">
        <f t="shared" si="18"/>
        <v>KC 150</v>
      </c>
      <c r="K611" s="12" t="str">
        <f t="shared" si="19"/>
        <v xml:space="preserve"> - Amputation inter-scapulo-thoracique KC 150</v>
      </c>
    </row>
    <row r="612" spans="1:11" ht="12.75" customHeight="1" x14ac:dyDescent="0.25">
      <c r="A612" s="8" t="s">
        <v>1309</v>
      </c>
      <c r="B612" s="29" t="s">
        <v>1310</v>
      </c>
      <c r="C612" s="8" t="s">
        <v>1116</v>
      </c>
      <c r="D612" s="8" t="s">
        <v>1117</v>
      </c>
      <c r="E612" s="8" t="s">
        <v>1272</v>
      </c>
      <c r="F612" s="8" t="s">
        <v>1273</v>
      </c>
      <c r="G612" s="8" t="s">
        <v>1120</v>
      </c>
      <c r="H612" s="8">
        <v>120</v>
      </c>
      <c r="I612" s="8">
        <v>50</v>
      </c>
      <c r="J612" s="12" t="str">
        <f t="shared" si="18"/>
        <v>KC 120</v>
      </c>
      <c r="K612" s="12" t="str">
        <f t="shared" si="19"/>
        <v xml:space="preserve"> - Traitement chirurgical du syndrome de Volkmann au stade de séquelles (Réanimation poignet) KC 120</v>
      </c>
    </row>
    <row r="613" spans="1:11" ht="12.75" customHeight="1" x14ac:dyDescent="0.25">
      <c r="A613" s="8" t="s">
        <v>1311</v>
      </c>
      <c r="B613" s="29" t="s">
        <v>1312</v>
      </c>
      <c r="C613" s="8" t="s">
        <v>1116</v>
      </c>
      <c r="D613" s="8" t="s">
        <v>1117</v>
      </c>
      <c r="E613" s="8" t="s">
        <v>1272</v>
      </c>
      <c r="F613" s="8" t="s">
        <v>1273</v>
      </c>
      <c r="G613" s="8" t="s">
        <v>1120</v>
      </c>
      <c r="H613" s="8">
        <v>120</v>
      </c>
      <c r="I613" s="8">
        <v>40</v>
      </c>
      <c r="J613" s="12" t="str">
        <f t="shared" si="18"/>
        <v>KC 120</v>
      </c>
      <c r="K613" s="12" t="str">
        <f t="shared" si="19"/>
        <v xml:space="preserve"> - Plasties ou transpositions musculaires pour séquelles spastiques ou paralytiques de l'épaule, du coude KC 120</v>
      </c>
    </row>
    <row r="614" spans="1:11" ht="12.75" customHeight="1" x14ac:dyDescent="0.25">
      <c r="A614" s="8" t="s">
        <v>1313</v>
      </c>
      <c r="B614" s="29" t="s">
        <v>1314</v>
      </c>
      <c r="C614" s="8" t="s">
        <v>1116</v>
      </c>
      <c r="D614" s="8" t="s">
        <v>1117</v>
      </c>
      <c r="E614" s="8" t="s">
        <v>1272</v>
      </c>
      <c r="F614" s="8" t="s">
        <v>1315</v>
      </c>
      <c r="G614" s="8" t="s">
        <v>1274</v>
      </c>
      <c r="H614" s="8">
        <v>1</v>
      </c>
      <c r="J614" s="12" t="str">
        <f t="shared" si="18"/>
        <v>KE 1</v>
      </c>
      <c r="K614" s="12" t="str">
        <f t="shared" si="19"/>
        <v xml:space="preserve"> - Injection intramusculaire KE 1</v>
      </c>
    </row>
    <row r="615" spans="1:11" ht="12.75" customHeight="1" x14ac:dyDescent="0.25">
      <c r="A615" s="8" t="s">
        <v>1316</v>
      </c>
      <c r="B615" s="29" t="s">
        <v>1317</v>
      </c>
      <c r="C615" s="8" t="s">
        <v>1116</v>
      </c>
      <c r="D615" s="8" t="s">
        <v>1117</v>
      </c>
      <c r="E615" s="8" t="s">
        <v>1272</v>
      </c>
      <c r="F615" s="8" t="s">
        <v>1315</v>
      </c>
      <c r="G615" s="8" t="s">
        <v>1274</v>
      </c>
      <c r="H615" s="8">
        <v>15</v>
      </c>
      <c r="J615" s="12" t="str">
        <f t="shared" si="18"/>
        <v>KE 15</v>
      </c>
      <c r="K615" s="12" t="str">
        <f t="shared" si="19"/>
        <v xml:space="preserve"> - Ponction d'abcès froid (avec ou sans injection modificatrice) de grand volume (mal de pott, coxalgie, etc..) KE 15</v>
      </c>
    </row>
    <row r="616" spans="1:11" ht="12.75" customHeight="1" x14ac:dyDescent="0.25">
      <c r="A616" s="8" t="s">
        <v>1318</v>
      </c>
      <c r="B616" s="29" t="s">
        <v>1319</v>
      </c>
      <c r="C616" s="8" t="s">
        <v>1116</v>
      </c>
      <c r="D616" s="8" t="s">
        <v>1117</v>
      </c>
      <c r="E616" s="8" t="s">
        <v>1272</v>
      </c>
      <c r="F616" s="8" t="s">
        <v>1315</v>
      </c>
      <c r="G616" s="8" t="s">
        <v>1120</v>
      </c>
      <c r="H616" s="8">
        <v>40</v>
      </c>
      <c r="J616" s="12" t="str">
        <f t="shared" si="18"/>
        <v>KC 40</v>
      </c>
      <c r="K616" s="12" t="str">
        <f t="shared" si="19"/>
        <v xml:space="preserve"> - Extirpation d'abcès froid sans lésion osseuse KC 40</v>
      </c>
    </row>
    <row r="617" spans="1:11" ht="17.25" customHeight="1" x14ac:dyDescent="0.25">
      <c r="A617" s="8" t="s">
        <v>1320</v>
      </c>
      <c r="B617" s="29" t="s">
        <v>1321</v>
      </c>
      <c r="C617" s="8" t="s">
        <v>1116</v>
      </c>
      <c r="D617" s="8" t="s">
        <v>1117</v>
      </c>
      <c r="E617" s="8" t="s">
        <v>1272</v>
      </c>
      <c r="F617" s="8" t="s">
        <v>1315</v>
      </c>
      <c r="G617" s="8" t="s">
        <v>1120</v>
      </c>
      <c r="H617" s="8">
        <v>15</v>
      </c>
      <c r="J617" s="12" t="str">
        <f t="shared" si="18"/>
        <v>KC 15</v>
      </c>
      <c r="K617" s="12" t="str">
        <f t="shared" si="19"/>
        <v xml:space="preserve"> - Incision d'un abcès intramusculaire KC 15</v>
      </c>
    </row>
    <row r="618" spans="1:11" ht="12.75" customHeight="1" x14ac:dyDescent="0.25">
      <c r="A618" s="8" t="s">
        <v>1322</v>
      </c>
      <c r="B618" s="29" t="s">
        <v>1323</v>
      </c>
      <c r="C618" s="8" t="s">
        <v>1116</v>
      </c>
      <c r="D618" s="8" t="s">
        <v>1117</v>
      </c>
      <c r="E618" s="8" t="s">
        <v>1272</v>
      </c>
      <c r="F618" s="8" t="s">
        <v>1315</v>
      </c>
      <c r="G618" s="8" t="s">
        <v>1120</v>
      </c>
      <c r="H618" s="8">
        <v>30</v>
      </c>
      <c r="J618" s="12" t="str">
        <f t="shared" si="18"/>
        <v>KC 30</v>
      </c>
      <c r="K618" s="12" t="str">
        <f t="shared" si="19"/>
        <v xml:space="preserve"> - Prélèvement d'un greffon tendineux ou aponévrotique KC 30</v>
      </c>
    </row>
    <row r="619" spans="1:11" ht="12.75" customHeight="1" x14ac:dyDescent="0.25">
      <c r="A619" s="8" t="s">
        <v>1324</v>
      </c>
      <c r="B619" s="29" t="s">
        <v>1325</v>
      </c>
      <c r="C619" s="8" t="s">
        <v>1116</v>
      </c>
      <c r="D619" s="8" t="s">
        <v>1117</v>
      </c>
      <c r="E619" s="8" t="s">
        <v>1272</v>
      </c>
      <c r="F619" s="8" t="s">
        <v>1315</v>
      </c>
      <c r="G619" s="8" t="s">
        <v>1120</v>
      </c>
      <c r="H619" s="8">
        <v>30</v>
      </c>
      <c r="J619" s="12" t="str">
        <f t="shared" si="18"/>
        <v>KC 30</v>
      </c>
      <c r="K619" s="12" t="str">
        <f t="shared" si="19"/>
        <v xml:space="preserve"> - Extirpation d'une tumeur musculaire encapsulée KC 30</v>
      </c>
    </row>
    <row r="620" spans="1:11" ht="12.75" customHeight="1" x14ac:dyDescent="0.25">
      <c r="A620" s="8" t="s">
        <v>1326</v>
      </c>
      <c r="B620" s="29" t="s">
        <v>1327</v>
      </c>
      <c r="C620" s="8" t="s">
        <v>1116</v>
      </c>
      <c r="D620" s="8" t="s">
        <v>1117</v>
      </c>
      <c r="E620" s="8" t="s">
        <v>1272</v>
      </c>
      <c r="F620" s="8" t="s">
        <v>1315</v>
      </c>
      <c r="G620" s="8" t="s">
        <v>1120</v>
      </c>
      <c r="H620" s="8">
        <v>60</v>
      </c>
      <c r="J620" s="12" t="str">
        <f t="shared" si="18"/>
        <v>KC 60</v>
      </c>
      <c r="K620" s="12" t="str">
        <f t="shared" si="19"/>
        <v xml:space="preserve"> Extirpation d'une tumeur musculaire non encapsulée Sans envahissement des vaisseaux et des nerfs KC 60</v>
      </c>
    </row>
    <row r="621" spans="1:11" ht="12.75" customHeight="1" x14ac:dyDescent="0.25">
      <c r="A621" s="8" t="s">
        <v>1328</v>
      </c>
      <c r="B621" s="29" t="s">
        <v>1329</v>
      </c>
      <c r="C621" s="8" t="s">
        <v>1116</v>
      </c>
      <c r="D621" s="8" t="s">
        <v>1117</v>
      </c>
      <c r="E621" s="8" t="s">
        <v>1272</v>
      </c>
      <c r="F621" s="8" t="s">
        <v>1315</v>
      </c>
      <c r="G621" s="8" t="s">
        <v>1120</v>
      </c>
      <c r="H621" s="8">
        <v>100</v>
      </c>
      <c r="J621" s="12" t="str">
        <f t="shared" si="18"/>
        <v>KC 100</v>
      </c>
      <c r="K621" s="12" t="str">
        <f t="shared" si="19"/>
        <v xml:space="preserve"> Extirpation d'une tumeur musculaire non encapsulée Avec envahissement des vaisseaux et des nerfs KC 100</v>
      </c>
    </row>
    <row r="622" spans="1:11" ht="12.75" customHeight="1" x14ac:dyDescent="0.25">
      <c r="A622" s="8" t="s">
        <v>1330</v>
      </c>
      <c r="B622" s="29" t="s">
        <v>1331</v>
      </c>
      <c r="C622" s="8" t="s">
        <v>1116</v>
      </c>
      <c r="D622" s="8" t="s">
        <v>1117</v>
      </c>
      <c r="E622" s="8" t="s">
        <v>1272</v>
      </c>
      <c r="F622" s="8" t="s">
        <v>1315</v>
      </c>
      <c r="G622" s="8" t="s">
        <v>1120</v>
      </c>
      <c r="H622" s="8">
        <v>40</v>
      </c>
      <c r="J622" s="12" t="str">
        <f t="shared" si="18"/>
        <v>KC 40</v>
      </c>
      <c r="K622" s="12" t="str">
        <f t="shared" si="19"/>
        <v xml:space="preserve"> - Traitement opératoire des ruptures et hernies musculaires KC 40</v>
      </c>
    </row>
    <row r="623" spans="1:11" ht="12.75" customHeight="1" x14ac:dyDescent="0.25">
      <c r="A623" s="8" t="s">
        <v>1332</v>
      </c>
      <c r="B623" s="29" t="s">
        <v>1333</v>
      </c>
      <c r="C623" s="8" t="s">
        <v>1116</v>
      </c>
      <c r="D623" s="8" t="s">
        <v>1117</v>
      </c>
      <c r="E623" s="8" t="s">
        <v>1272</v>
      </c>
      <c r="F623" s="8" t="s">
        <v>1315</v>
      </c>
      <c r="G623" s="8" t="s">
        <v>1120</v>
      </c>
      <c r="H623" s="8">
        <v>30</v>
      </c>
      <c r="J623" s="12" t="str">
        <f t="shared" si="18"/>
        <v>KC 30</v>
      </c>
      <c r="K623" s="12" t="str">
        <f t="shared" si="19"/>
        <v xml:space="preserve"> - Réparation primitive d'une lésion tendineuse, y compris le traitement de la plaie superficielle ainsi que le prélèvement éventuel d'un greffon à l'exception d'une plaie vaste ou complexe d'un seul tendon KC 30</v>
      </c>
    </row>
    <row r="624" spans="1:11" ht="12.75" customHeight="1" x14ac:dyDescent="0.25">
      <c r="A624" s="8" t="s">
        <v>1334</v>
      </c>
      <c r="B624" s="29" t="s">
        <v>1335</v>
      </c>
      <c r="C624" s="8" t="s">
        <v>1116</v>
      </c>
      <c r="D624" s="8" t="s">
        <v>1117</v>
      </c>
      <c r="E624" s="8" t="s">
        <v>1272</v>
      </c>
      <c r="F624" s="8" t="s">
        <v>1315</v>
      </c>
      <c r="G624" s="8" t="s">
        <v>1120</v>
      </c>
      <c r="H624" s="8">
        <v>45</v>
      </c>
      <c r="J624" s="12" t="str">
        <f t="shared" si="18"/>
        <v>KC 45</v>
      </c>
      <c r="K624" s="12" t="str">
        <f t="shared" si="19"/>
        <v xml:space="preserve"> - Réparation primitive d'une lésion tendineuse, y compris le traitement de la plaie superficielle ainsi que le prélèvement éventuel d'un greffon à l'exception d'une plaie vaste ou complexe de Deux tendons KC 45</v>
      </c>
    </row>
    <row r="625" spans="1:11" ht="12.75" customHeight="1" x14ac:dyDescent="0.25">
      <c r="A625" s="8" t="s">
        <v>1336</v>
      </c>
      <c r="B625" s="29" t="s">
        <v>1337</v>
      </c>
      <c r="C625" s="8" t="s">
        <v>1116</v>
      </c>
      <c r="D625" s="8" t="s">
        <v>1117</v>
      </c>
      <c r="E625" s="8" t="s">
        <v>1272</v>
      </c>
      <c r="F625" s="8" t="s">
        <v>1315</v>
      </c>
      <c r="G625" s="8" t="s">
        <v>1120</v>
      </c>
      <c r="H625" s="8">
        <v>60</v>
      </c>
      <c r="J625" s="12" t="str">
        <f t="shared" si="18"/>
        <v>KC 60</v>
      </c>
      <c r="K625" s="12" t="str">
        <f t="shared" si="19"/>
        <v xml:space="preserve"> - Réparation primitive d'une lésion tendineuse, y compris le traitement de la plaie superficielle ainsi que le prélèvement éventuel d'un greffon à l'exception d'une plaie vaste ou complexe de Trois tendons ou plus KC 60</v>
      </c>
    </row>
    <row r="626" spans="1:11" ht="12.75" customHeight="1" x14ac:dyDescent="0.25">
      <c r="A626" s="8" t="s">
        <v>1338</v>
      </c>
      <c r="B626" s="29" t="s">
        <v>1339</v>
      </c>
      <c r="C626" s="8" t="s">
        <v>1116</v>
      </c>
      <c r="D626" s="8" t="s">
        <v>1117</v>
      </c>
      <c r="E626" s="8" t="s">
        <v>1272</v>
      </c>
      <c r="F626" s="8" t="s">
        <v>1315</v>
      </c>
      <c r="G626" s="8" t="s">
        <v>1120</v>
      </c>
      <c r="H626" s="8">
        <v>15</v>
      </c>
      <c r="J626" s="12" t="str">
        <f t="shared" si="18"/>
        <v>KC 15</v>
      </c>
      <c r="K626" s="12" t="str">
        <f t="shared" si="19"/>
        <v xml:space="preserve"> - Ténotomie KC 15</v>
      </c>
    </row>
    <row r="627" spans="1:11" ht="15.75" customHeight="1" x14ac:dyDescent="0.25">
      <c r="A627" s="8" t="s">
        <v>1340</v>
      </c>
      <c r="B627" s="29" t="s">
        <v>1341</v>
      </c>
      <c r="C627" s="8" t="s">
        <v>1116</v>
      </c>
      <c r="D627" s="8" t="s">
        <v>1117</v>
      </c>
      <c r="E627" s="8" t="s">
        <v>1272</v>
      </c>
      <c r="F627" s="8" t="s">
        <v>1315</v>
      </c>
      <c r="G627" s="8" t="s">
        <v>1120</v>
      </c>
      <c r="H627" s="8">
        <v>20</v>
      </c>
      <c r="J627" s="12" t="str">
        <f t="shared" si="18"/>
        <v>KC 20</v>
      </c>
      <c r="K627" s="12" t="str">
        <f t="shared" si="19"/>
        <v xml:space="preserve"> - Biopsie musculaire KC 20</v>
      </c>
    </row>
    <row r="628" spans="1:11" ht="12.75" customHeight="1" x14ac:dyDescent="0.25">
      <c r="A628" s="8" t="s">
        <v>1342</v>
      </c>
      <c r="B628" s="29" t="s">
        <v>1343</v>
      </c>
      <c r="C628" s="8" t="s">
        <v>1116</v>
      </c>
      <c r="D628" s="8" t="s">
        <v>1117</v>
      </c>
      <c r="E628" s="8" t="s">
        <v>1272</v>
      </c>
      <c r="F628" s="8" t="s">
        <v>1315</v>
      </c>
      <c r="G628" s="8" t="s">
        <v>1120</v>
      </c>
      <c r="H628" s="8">
        <v>20</v>
      </c>
      <c r="J628" s="12" t="str">
        <f t="shared" si="18"/>
        <v>KC 20</v>
      </c>
      <c r="K628" s="12" t="str">
        <f t="shared" si="19"/>
        <v xml:space="preserve"> - Exérèse de kystes synoviaux KC 20</v>
      </c>
    </row>
    <row r="629" spans="1:11" ht="12.75" customHeight="1" x14ac:dyDescent="0.25">
      <c r="A629" s="8" t="s">
        <v>1344</v>
      </c>
      <c r="B629" s="29" t="s">
        <v>1345</v>
      </c>
      <c r="C629" s="8" t="s">
        <v>1116</v>
      </c>
      <c r="D629" s="8" t="s">
        <v>1117</v>
      </c>
      <c r="E629" s="8" t="s">
        <v>1272</v>
      </c>
      <c r="F629" s="8" t="s">
        <v>1315</v>
      </c>
      <c r="G629" s="8" t="s">
        <v>1120</v>
      </c>
      <c r="H629" s="8">
        <v>60</v>
      </c>
      <c r="J629" s="12" t="str">
        <f t="shared" si="18"/>
        <v>KC 60</v>
      </c>
      <c r="K629" s="12" t="str">
        <f t="shared" si="19"/>
        <v xml:space="preserve"> - Rétablissement secondaire de la fonction après section d'un tendon quel que soit le procédé KC 60</v>
      </c>
    </row>
    <row r="630" spans="1:11" ht="12.75" customHeight="1" x14ac:dyDescent="0.25">
      <c r="A630" s="8" t="s">
        <v>1346</v>
      </c>
      <c r="B630" s="29" t="s">
        <v>1347</v>
      </c>
      <c r="C630" s="8" t="s">
        <v>1116</v>
      </c>
      <c r="D630" s="8" t="s">
        <v>1117</v>
      </c>
      <c r="E630" s="8" t="s">
        <v>1272</v>
      </c>
      <c r="F630" s="8" t="s">
        <v>1315</v>
      </c>
      <c r="G630" s="8" t="s">
        <v>1120</v>
      </c>
      <c r="H630" s="8">
        <v>90</v>
      </c>
      <c r="J630" s="12" t="str">
        <f t="shared" si="18"/>
        <v>KC 90</v>
      </c>
      <c r="K630" s="12" t="str">
        <f t="shared" si="19"/>
        <v xml:space="preserve"> - Rétablissement secondaire de la fonction après section de deux tendons quel que soit le procédé KC 90</v>
      </c>
    </row>
    <row r="631" spans="1:11" ht="12.75" customHeight="1" x14ac:dyDescent="0.25">
      <c r="A631" s="8" t="s">
        <v>1348</v>
      </c>
      <c r="B631" s="29" t="s">
        <v>1349</v>
      </c>
      <c r="C631" s="8" t="s">
        <v>1116</v>
      </c>
      <c r="D631" s="8" t="s">
        <v>1117</v>
      </c>
      <c r="E631" s="8" t="s">
        <v>1272</v>
      </c>
      <c r="F631" s="8" t="s">
        <v>1315</v>
      </c>
      <c r="G631" s="8" t="s">
        <v>1120</v>
      </c>
      <c r="H631" s="8">
        <v>120</v>
      </c>
      <c r="J631" s="12" t="str">
        <f t="shared" si="18"/>
        <v>KC 120</v>
      </c>
      <c r="K631" s="12" t="str">
        <f t="shared" si="19"/>
        <v xml:space="preserve"> - Rétablissement secondaire de la fonction après section de trois tendons ou plus quel que soit le procédé KC 120</v>
      </c>
    </row>
    <row r="632" spans="1:11" ht="12.75" customHeight="1" x14ac:dyDescent="0.25">
      <c r="A632" s="8" t="s">
        <v>1350</v>
      </c>
      <c r="B632" s="29" t="s">
        <v>1351</v>
      </c>
      <c r="C632" s="8" t="s">
        <v>1116</v>
      </c>
      <c r="D632" s="8" t="s">
        <v>1117</v>
      </c>
      <c r="E632" s="8" t="s">
        <v>1272</v>
      </c>
      <c r="F632" s="8" t="s">
        <v>1315</v>
      </c>
      <c r="G632" s="8" t="s">
        <v>1120</v>
      </c>
      <c r="H632" s="8">
        <v>100</v>
      </c>
      <c r="J632" s="12" t="str">
        <f t="shared" si="18"/>
        <v>KC 100</v>
      </c>
      <c r="K632" s="12" t="str">
        <f t="shared" si="19"/>
        <v xml:space="preserve"> - Exérèse d'une ou plusieurs gaines synoviales(Cette cotation n'est cumulable ni avec celle du traitement du syndrome du canal carpien ni avec celle de la libération d'un nerf comprimé.) KC 100</v>
      </c>
    </row>
    <row r="633" spans="1:11" ht="12.75" customHeight="1" x14ac:dyDescent="0.25">
      <c r="A633" s="8" t="s">
        <v>1352</v>
      </c>
      <c r="B633" s="29" t="s">
        <v>1353</v>
      </c>
      <c r="C633" s="8" t="s">
        <v>1116</v>
      </c>
      <c r="D633" s="8" t="s">
        <v>1117</v>
      </c>
      <c r="E633" s="8" t="s">
        <v>1272</v>
      </c>
      <c r="F633" s="8" t="s">
        <v>1354</v>
      </c>
      <c r="G633" s="8" t="s">
        <v>1274</v>
      </c>
      <c r="H633" s="8">
        <v>5</v>
      </c>
      <c r="J633" s="12" t="str">
        <f t="shared" si="18"/>
        <v>KE 5</v>
      </c>
      <c r="K633" s="12" t="str">
        <f t="shared" si="19"/>
        <v xml:space="preserve"> - Ponction articulaire à l'aiguille ou au trocart de toutes articulations sauf la hanche KE 5</v>
      </c>
    </row>
    <row r="634" spans="1:11" ht="12.75" customHeight="1" x14ac:dyDescent="0.25">
      <c r="A634" s="8" t="s">
        <v>1355</v>
      </c>
      <c r="B634" s="29" t="s">
        <v>1356</v>
      </c>
      <c r="C634" s="8" t="s">
        <v>1116</v>
      </c>
      <c r="D634" s="8" t="s">
        <v>1117</v>
      </c>
      <c r="E634" s="8" t="s">
        <v>1272</v>
      </c>
      <c r="F634" s="8" t="s">
        <v>1354</v>
      </c>
      <c r="G634" s="8" t="s">
        <v>1274</v>
      </c>
      <c r="H634" s="8">
        <v>10</v>
      </c>
      <c r="J634" s="12" t="str">
        <f t="shared" si="18"/>
        <v>KE 10</v>
      </c>
      <c r="K634" s="12" t="str">
        <f t="shared" si="19"/>
        <v xml:space="preserve"> - Ponction articulaire à l'aiguille ou au trocart de la Hanche KE 10</v>
      </c>
    </row>
    <row r="635" spans="1:11" ht="12.75" customHeight="1" x14ac:dyDescent="0.25">
      <c r="A635" s="8" t="s">
        <v>1357</v>
      </c>
      <c r="B635" s="29" t="s">
        <v>1358</v>
      </c>
      <c r="C635" s="8" t="s">
        <v>1116</v>
      </c>
      <c r="D635" s="8" t="s">
        <v>1117</v>
      </c>
      <c r="E635" s="8" t="s">
        <v>1272</v>
      </c>
      <c r="F635" s="8" t="s">
        <v>1354</v>
      </c>
      <c r="G635" s="8" t="s">
        <v>1274</v>
      </c>
      <c r="H635" s="8">
        <v>10</v>
      </c>
      <c r="J635" s="12" t="str">
        <f t="shared" si="18"/>
        <v>KE 10</v>
      </c>
      <c r="K635" s="12" t="str">
        <f t="shared" si="19"/>
        <v xml:space="preserve"> - Synoviorthèse de toute articulation KE 10</v>
      </c>
    </row>
    <row r="636" spans="1:11" ht="12.75" customHeight="1" x14ac:dyDescent="0.25">
      <c r="A636" s="8" t="s">
        <v>1359</v>
      </c>
      <c r="B636" s="29" t="s">
        <v>1360</v>
      </c>
      <c r="C636" s="8" t="s">
        <v>1116</v>
      </c>
      <c r="D636" s="8" t="s">
        <v>1117</v>
      </c>
      <c r="E636" s="8" t="s">
        <v>1272</v>
      </c>
      <c r="F636" s="8" t="s">
        <v>1354</v>
      </c>
      <c r="G636" s="8" t="s">
        <v>1274</v>
      </c>
      <c r="H636" s="8">
        <v>50</v>
      </c>
      <c r="J636" s="12" t="str">
        <f t="shared" si="18"/>
        <v>KE 50</v>
      </c>
      <c r="K636" s="12" t="str">
        <f t="shared" si="19"/>
        <v xml:space="preserve"> - Arthroscopie diagnostique (y compris biopsies) KE 50</v>
      </c>
    </row>
    <row r="637" spans="1:11" ht="12.75" customHeight="1" x14ac:dyDescent="0.25">
      <c r="A637" s="8" t="s">
        <v>1361</v>
      </c>
      <c r="B637" s="29" t="s">
        <v>1362</v>
      </c>
      <c r="C637" s="8" t="s">
        <v>1116</v>
      </c>
      <c r="D637" s="8" t="s">
        <v>1117</v>
      </c>
      <c r="E637" s="8" t="s">
        <v>1272</v>
      </c>
      <c r="F637" s="8" t="s">
        <v>1354</v>
      </c>
      <c r="G637" s="8" t="s">
        <v>1120</v>
      </c>
      <c r="H637" s="8">
        <v>100</v>
      </c>
      <c r="J637" s="12" t="str">
        <f t="shared" si="18"/>
        <v>KC 100</v>
      </c>
      <c r="K637" s="12" t="str">
        <f t="shared" si="19"/>
        <v xml:space="preserve"> - Traitement de l'instabilité épaule sous arthroscopie KC 100</v>
      </c>
    </row>
    <row r="638" spans="1:11" ht="12.75" customHeight="1" x14ac:dyDescent="0.25">
      <c r="A638" s="8" t="s">
        <v>1363</v>
      </c>
      <c r="B638" s="29" t="s">
        <v>1364</v>
      </c>
      <c r="C638" s="8" t="s">
        <v>1116</v>
      </c>
      <c r="D638" s="8" t="s">
        <v>1117</v>
      </c>
      <c r="E638" s="8" t="s">
        <v>1272</v>
      </c>
      <c r="F638" s="8" t="s">
        <v>1354</v>
      </c>
      <c r="G638" s="8" t="s">
        <v>1120</v>
      </c>
      <c r="H638" s="8">
        <v>80</v>
      </c>
      <c r="J638" s="12" t="str">
        <f t="shared" si="18"/>
        <v>KC 80</v>
      </c>
      <c r="K638" s="12" t="str">
        <f t="shared" si="19"/>
        <v xml:space="preserve"> - Traitement de tendinite épaule / acromioplastie / débridement KC 80</v>
      </c>
    </row>
    <row r="639" spans="1:11" ht="12.75" customHeight="1" x14ac:dyDescent="0.25">
      <c r="A639" s="8" t="s">
        <v>1365</v>
      </c>
      <c r="B639" s="29" t="s">
        <v>1366</v>
      </c>
      <c r="C639" s="8" t="s">
        <v>1116</v>
      </c>
      <c r="D639" s="8" t="s">
        <v>1117</v>
      </c>
      <c r="E639" s="8" t="s">
        <v>1272</v>
      </c>
      <c r="F639" s="8" t="s">
        <v>1354</v>
      </c>
      <c r="G639" s="8" t="s">
        <v>1120</v>
      </c>
      <c r="H639" s="8">
        <v>80</v>
      </c>
      <c r="J639" s="12" t="str">
        <f t="shared" si="18"/>
        <v>KC 80</v>
      </c>
      <c r="K639" s="12" t="str">
        <f t="shared" si="19"/>
        <v xml:space="preserve"> - Synovectomie coude sous arthroscopie / débridement KC 80</v>
      </c>
    </row>
    <row r="640" spans="1:11" ht="12.75" customHeight="1" x14ac:dyDescent="0.25">
      <c r="A640" s="8" t="s">
        <v>1367</v>
      </c>
      <c r="B640" s="29" t="s">
        <v>1368</v>
      </c>
      <c r="C640" s="8" t="s">
        <v>1116</v>
      </c>
      <c r="D640" s="8" t="s">
        <v>1117</v>
      </c>
      <c r="E640" s="8" t="s">
        <v>1272</v>
      </c>
      <c r="F640" s="8" t="s">
        <v>1354</v>
      </c>
      <c r="G640" s="8" t="s">
        <v>1120</v>
      </c>
      <c r="H640" s="8">
        <v>80</v>
      </c>
      <c r="J640" s="12" t="str">
        <f t="shared" si="18"/>
        <v>KC 80</v>
      </c>
      <c r="K640" s="12" t="str">
        <f t="shared" si="19"/>
        <v xml:space="preserve"> - Hanche (synovectomie débridement) KC 80</v>
      </c>
    </row>
    <row r="641" spans="1:11" ht="12.75" customHeight="1" x14ac:dyDescent="0.25">
      <c r="A641" s="8" t="s">
        <v>1369</v>
      </c>
      <c r="B641" s="29" t="s">
        <v>1370</v>
      </c>
      <c r="C641" s="8" t="s">
        <v>1116</v>
      </c>
      <c r="D641" s="8" t="s">
        <v>1117</v>
      </c>
      <c r="E641" s="8" t="s">
        <v>1272</v>
      </c>
      <c r="F641" s="8" t="s">
        <v>1354</v>
      </c>
      <c r="G641" s="8" t="s">
        <v>1120</v>
      </c>
      <c r="H641" s="8">
        <v>100</v>
      </c>
      <c r="J641" s="12" t="str">
        <f t="shared" si="18"/>
        <v>KC 100</v>
      </c>
      <c r="K641" s="12" t="str">
        <f t="shared" si="19"/>
        <v xml:space="preserve"> - Reconstruction ligament croisé sous arthroscopie KC 100</v>
      </c>
    </row>
    <row r="642" spans="1:11" ht="12.75" customHeight="1" x14ac:dyDescent="0.25">
      <c r="A642" s="8" t="s">
        <v>1371</v>
      </c>
      <c r="B642" s="29" t="s">
        <v>1372</v>
      </c>
      <c r="C642" s="8" t="s">
        <v>1116</v>
      </c>
      <c r="D642" s="8" t="s">
        <v>1117</v>
      </c>
      <c r="E642" s="8" t="s">
        <v>1272</v>
      </c>
      <c r="F642" s="8" t="s">
        <v>1354</v>
      </c>
      <c r="G642" s="8" t="s">
        <v>1120</v>
      </c>
      <c r="H642" s="8">
        <v>80</v>
      </c>
      <c r="J642" s="12" t="str">
        <f t="shared" si="18"/>
        <v>KC 80</v>
      </c>
      <c r="K642" s="12" t="str">
        <f t="shared" si="19"/>
        <v xml:space="preserve"> - Suture méniscale sous arthroscopie KC 80</v>
      </c>
    </row>
    <row r="643" spans="1:11" ht="12.75" customHeight="1" x14ac:dyDescent="0.25">
      <c r="A643" s="8" t="s">
        <v>1373</v>
      </c>
      <c r="B643" s="29" t="s">
        <v>1374</v>
      </c>
      <c r="C643" s="8" t="s">
        <v>1116</v>
      </c>
      <c r="D643" s="8" t="s">
        <v>1117</v>
      </c>
      <c r="E643" s="8" t="s">
        <v>1272</v>
      </c>
      <c r="F643" s="8" t="s">
        <v>1354</v>
      </c>
      <c r="G643" s="8" t="s">
        <v>1120</v>
      </c>
      <c r="H643" s="8">
        <v>80</v>
      </c>
      <c r="J643" s="12" t="str">
        <f t="shared" si="18"/>
        <v>KC 80</v>
      </c>
      <c r="K643" s="12" t="str">
        <f t="shared" si="19"/>
        <v xml:space="preserve"> - Méniséctomie sous arthroscopie KC 80</v>
      </c>
    </row>
    <row r="644" spans="1:11" ht="12.75" customHeight="1" x14ac:dyDescent="0.25">
      <c r="A644" s="8" t="s">
        <v>1375</v>
      </c>
      <c r="B644" s="29" t="s">
        <v>1376</v>
      </c>
      <c r="C644" s="8" t="s">
        <v>1116</v>
      </c>
      <c r="D644" s="8" t="s">
        <v>1117</v>
      </c>
      <c r="E644" s="8" t="s">
        <v>1272</v>
      </c>
      <c r="F644" s="8" t="s">
        <v>1354</v>
      </c>
      <c r="G644" s="8" t="s">
        <v>1120</v>
      </c>
      <c r="H644" s="8">
        <v>80</v>
      </c>
      <c r="J644" s="12" t="str">
        <f t="shared" ref="J644:J707" si="20">CONCATENATE(G644, " ",H644)</f>
        <v>KC 80</v>
      </c>
      <c r="K644" s="12" t="str">
        <f t="shared" ref="K644:K707" si="21">CONCATENATE(B644, " ",J644)</f>
        <v xml:space="preserve"> - Synovectomie du genou sous arthroscopie KC 80</v>
      </c>
    </row>
    <row r="645" spans="1:11" ht="12.75" customHeight="1" x14ac:dyDescent="0.25">
      <c r="A645" s="8" t="s">
        <v>1377</v>
      </c>
      <c r="B645" s="29" t="s">
        <v>1378</v>
      </c>
      <c r="C645" s="8" t="s">
        <v>1116</v>
      </c>
      <c r="D645" s="8" t="s">
        <v>1117</v>
      </c>
      <c r="E645" s="8" t="s">
        <v>1272</v>
      </c>
      <c r="F645" s="8" t="s">
        <v>1354</v>
      </c>
      <c r="G645" s="8" t="s">
        <v>1120</v>
      </c>
      <c r="H645" s="8">
        <v>80</v>
      </c>
      <c r="J645" s="12" t="str">
        <f t="shared" si="20"/>
        <v>KC 80</v>
      </c>
      <c r="K645" s="12" t="str">
        <f t="shared" si="21"/>
        <v xml:space="preserve"> - Arthrolyse genou sous arthroscopie KC 80</v>
      </c>
    </row>
    <row r="646" spans="1:11" ht="12.75" customHeight="1" x14ac:dyDescent="0.25">
      <c r="A646" s="8" t="s">
        <v>1379</v>
      </c>
      <c r="B646" s="29" t="s">
        <v>1380</v>
      </c>
      <c r="C646" s="8" t="s">
        <v>1116</v>
      </c>
      <c r="D646" s="8" t="s">
        <v>1117</v>
      </c>
      <c r="E646" s="8" t="s">
        <v>1272</v>
      </c>
      <c r="F646" s="8" t="s">
        <v>1354</v>
      </c>
      <c r="G646" s="8" t="s">
        <v>1120</v>
      </c>
      <c r="H646" s="8">
        <v>80</v>
      </c>
      <c r="J646" s="12" t="str">
        <f t="shared" si="20"/>
        <v>KC 80</v>
      </c>
      <c r="K646" s="12" t="str">
        <f t="shared" si="21"/>
        <v xml:space="preserve"> - Synovectomie cheville sous arthroscopie / débridement KC 80</v>
      </c>
    </row>
    <row r="647" spans="1:11" ht="12.75" customHeight="1" x14ac:dyDescent="0.25">
      <c r="A647" s="8" t="s">
        <v>1381</v>
      </c>
      <c r="B647" s="29" t="s">
        <v>1382</v>
      </c>
      <c r="C647" s="8" t="s">
        <v>1116</v>
      </c>
      <c r="D647" s="8" t="s">
        <v>1117</v>
      </c>
      <c r="E647" s="8" t="s">
        <v>1272</v>
      </c>
      <c r="F647" s="8" t="s">
        <v>1354</v>
      </c>
      <c r="G647" s="8" t="s">
        <v>1120</v>
      </c>
      <c r="H647" s="8">
        <v>60</v>
      </c>
      <c r="J647" s="12" t="str">
        <f t="shared" si="20"/>
        <v>KC 60</v>
      </c>
      <c r="K647" s="12" t="str">
        <f t="shared" si="21"/>
        <v xml:space="preserve"> - Autres thérapeutiques sous arthroscopie (résection des replis synoviaux, libération du canal carpien, ablation de corps étranger, section d'aileron rotulien, gestes sur le cartilage) KC 60</v>
      </c>
    </row>
    <row r="648" spans="1:11" ht="12.75" customHeight="1" x14ac:dyDescent="0.25">
      <c r="A648" s="8" t="s">
        <v>1383</v>
      </c>
      <c r="B648" s="29" t="s">
        <v>1384</v>
      </c>
      <c r="C648" s="8" t="s">
        <v>1116</v>
      </c>
      <c r="D648" s="8" t="s">
        <v>1117</v>
      </c>
      <c r="E648" s="8" t="s">
        <v>1272</v>
      </c>
      <c r="F648" s="8" t="s">
        <v>1354</v>
      </c>
      <c r="G648" s="8" t="s">
        <v>1274</v>
      </c>
      <c r="H648" s="8">
        <v>10</v>
      </c>
      <c r="J648" s="12" t="str">
        <f t="shared" si="20"/>
        <v>KE 10</v>
      </c>
      <c r="K648" s="12" t="str">
        <f t="shared" si="21"/>
        <v xml:space="preserve"> - Mobilisation d'une articulation sous anesthésie générale KE 10</v>
      </c>
    </row>
    <row r="649" spans="1:11" ht="12.75" customHeight="1" x14ac:dyDescent="0.25">
      <c r="A649" s="8" t="s">
        <v>1385</v>
      </c>
      <c r="B649" s="29" t="s">
        <v>1386</v>
      </c>
      <c r="C649" s="8" t="s">
        <v>1116</v>
      </c>
      <c r="D649" s="8" t="s">
        <v>1117</v>
      </c>
      <c r="E649" s="8" t="s">
        <v>1387</v>
      </c>
      <c r="F649" s="8" t="s">
        <v>1388</v>
      </c>
      <c r="G649" s="8" t="s">
        <v>1120</v>
      </c>
      <c r="H649" s="8">
        <v>10</v>
      </c>
      <c r="J649" s="12" t="str">
        <f t="shared" si="20"/>
        <v>KC 10</v>
      </c>
      <c r="K649" s="12" t="str">
        <f t="shared" si="21"/>
        <v xml:space="preserve"> - Ablation d'un ongle KC 10</v>
      </c>
    </row>
    <row r="650" spans="1:11" ht="12.75" customHeight="1" x14ac:dyDescent="0.25">
      <c r="A650" s="8" t="s">
        <v>1389</v>
      </c>
      <c r="B650" s="29" t="s">
        <v>1390</v>
      </c>
      <c r="C650" s="8" t="s">
        <v>1116</v>
      </c>
      <c r="D650" s="8" t="s">
        <v>1117</v>
      </c>
      <c r="E650" s="8" t="s">
        <v>1387</v>
      </c>
      <c r="F650" s="8" t="s">
        <v>1388</v>
      </c>
      <c r="G650" s="8" t="s">
        <v>1120</v>
      </c>
      <c r="H650" s="8">
        <v>20</v>
      </c>
      <c r="J650" s="12" t="str">
        <f t="shared" si="20"/>
        <v>KC 20</v>
      </c>
      <c r="K650" s="12" t="str">
        <f t="shared" si="21"/>
        <v xml:space="preserve"> - Ablation d'exostose sous-unguéale KC 20</v>
      </c>
    </row>
    <row r="651" spans="1:11" ht="12.75" customHeight="1" x14ac:dyDescent="0.25">
      <c r="A651" s="8" t="s">
        <v>1391</v>
      </c>
      <c r="B651" s="29" t="s">
        <v>1392</v>
      </c>
      <c r="C651" s="8" t="s">
        <v>1116</v>
      </c>
      <c r="D651" s="8" t="s">
        <v>1117</v>
      </c>
      <c r="E651" s="8" t="s">
        <v>1387</v>
      </c>
      <c r="F651" s="8" t="s">
        <v>1388</v>
      </c>
      <c r="G651" s="8" t="s">
        <v>1120</v>
      </c>
      <c r="H651" s="8">
        <v>10</v>
      </c>
      <c r="J651" s="12" t="str">
        <f t="shared" si="20"/>
        <v>KC 10</v>
      </c>
      <c r="K651" s="12" t="str">
        <f t="shared" si="21"/>
        <v xml:space="preserve"> - Excision d'un panaris KC 10</v>
      </c>
    </row>
    <row r="652" spans="1:11" ht="12.75" customHeight="1" x14ac:dyDescent="0.25">
      <c r="A652" s="8" t="s">
        <v>1393</v>
      </c>
      <c r="B652" s="29" t="s">
        <v>1394</v>
      </c>
      <c r="C652" s="8" t="s">
        <v>1116</v>
      </c>
      <c r="D652" s="8" t="s">
        <v>1117</v>
      </c>
      <c r="E652" s="8" t="s">
        <v>1387</v>
      </c>
      <c r="F652" s="8" t="s">
        <v>1388</v>
      </c>
      <c r="G652" s="8" t="s">
        <v>1120</v>
      </c>
      <c r="H652" s="8">
        <v>20</v>
      </c>
      <c r="J652" s="12" t="str">
        <f t="shared" si="20"/>
        <v>KC 20</v>
      </c>
      <c r="K652" s="12" t="str">
        <f t="shared" si="21"/>
        <v xml:space="preserve"> - Traitement chirurgical d'un phlégmon profond de la main KC 20</v>
      </c>
    </row>
    <row r="653" spans="1:11" ht="12.75" customHeight="1" x14ac:dyDescent="0.25">
      <c r="A653" s="8" t="s">
        <v>1395</v>
      </c>
      <c r="B653" s="29" t="s">
        <v>1396</v>
      </c>
      <c r="C653" s="8" t="s">
        <v>1116</v>
      </c>
      <c r="D653" s="8" t="s">
        <v>1117</v>
      </c>
      <c r="E653" s="8" t="s">
        <v>1387</v>
      </c>
      <c r="F653" s="8" t="s">
        <v>1388</v>
      </c>
      <c r="G653" s="8" t="s">
        <v>1120</v>
      </c>
      <c r="H653" s="8">
        <v>40</v>
      </c>
      <c r="J653" s="12" t="str">
        <f t="shared" si="20"/>
        <v>KC 40</v>
      </c>
      <c r="K653" s="12" t="str">
        <f t="shared" si="21"/>
        <v xml:space="preserve"> - Traitement chirurgical d'un phlegmon d'une ou plusieurs gaines digitales KC 40</v>
      </c>
    </row>
    <row r="654" spans="1:11" ht="12.75" customHeight="1" x14ac:dyDescent="0.25">
      <c r="A654" s="8" t="s">
        <v>1397</v>
      </c>
      <c r="B654" s="29" t="s">
        <v>1398</v>
      </c>
      <c r="C654" s="8" t="s">
        <v>1116</v>
      </c>
      <c r="D654" s="8" t="s">
        <v>1117</v>
      </c>
      <c r="E654" s="8" t="s">
        <v>1387</v>
      </c>
      <c r="F654" s="8" t="s">
        <v>1388</v>
      </c>
      <c r="G654" s="8" t="s">
        <v>1120</v>
      </c>
      <c r="H654" s="8">
        <v>60</v>
      </c>
      <c r="J654" s="12" t="str">
        <f t="shared" si="20"/>
        <v>KC 60</v>
      </c>
      <c r="K654" s="12" t="str">
        <f t="shared" si="21"/>
        <v xml:space="preserve"> - Traitement chirurgical d'un phlegmon d'une ou plusieurs gaines digito-carpiennes KC 60</v>
      </c>
    </row>
    <row r="655" spans="1:11" ht="12.75" customHeight="1" x14ac:dyDescent="0.25">
      <c r="A655" s="8" t="s">
        <v>1399</v>
      </c>
      <c r="B655" s="29" t="s">
        <v>1400</v>
      </c>
      <c r="C655" s="8" t="s">
        <v>1116</v>
      </c>
      <c r="D655" s="8" t="s">
        <v>1117</v>
      </c>
      <c r="E655" s="8" t="s">
        <v>1387</v>
      </c>
      <c r="F655" s="8" t="s">
        <v>1401</v>
      </c>
      <c r="G655" s="8" t="s">
        <v>1120</v>
      </c>
      <c r="H655" s="8">
        <v>50</v>
      </c>
      <c r="J655" s="12" t="str">
        <f t="shared" si="20"/>
        <v>KC 50</v>
      </c>
      <c r="K655" s="12" t="str">
        <f t="shared" si="21"/>
        <v xml:space="preserve"> - Réparation des Lésions de tendons extenseur d'Un doigt KC 50</v>
      </c>
    </row>
    <row r="656" spans="1:11" ht="12.75" customHeight="1" x14ac:dyDescent="0.25">
      <c r="A656" s="8" t="s">
        <v>1402</v>
      </c>
      <c r="B656" s="29" t="s">
        <v>1403</v>
      </c>
      <c r="C656" s="8" t="s">
        <v>1116</v>
      </c>
      <c r="D656" s="8" t="s">
        <v>1117</v>
      </c>
      <c r="E656" s="8" t="s">
        <v>1387</v>
      </c>
      <c r="F656" s="8" t="s">
        <v>1401</v>
      </c>
      <c r="G656" s="8" t="s">
        <v>1120</v>
      </c>
      <c r="H656" s="8">
        <v>70</v>
      </c>
      <c r="I656" s="8">
        <v>30</v>
      </c>
      <c r="J656" s="12" t="str">
        <f t="shared" si="20"/>
        <v>KC 70</v>
      </c>
      <c r="K656" s="12" t="str">
        <f t="shared" si="21"/>
        <v xml:space="preserve"> - Réparation des Lésions de tendons extenseur de Deux goigts KC 70</v>
      </c>
    </row>
    <row r="657" spans="1:11" ht="12.75" customHeight="1" x14ac:dyDescent="0.25">
      <c r="A657" s="8" t="s">
        <v>1404</v>
      </c>
      <c r="B657" s="29" t="s">
        <v>1405</v>
      </c>
      <c r="C657" s="8" t="s">
        <v>1116</v>
      </c>
      <c r="D657" s="8" t="s">
        <v>1117</v>
      </c>
      <c r="E657" s="8" t="s">
        <v>1387</v>
      </c>
      <c r="F657" s="8" t="s">
        <v>1401</v>
      </c>
      <c r="G657" s="8" t="s">
        <v>1120</v>
      </c>
      <c r="H657" s="8">
        <v>80</v>
      </c>
      <c r="I657" s="8">
        <v>30</v>
      </c>
      <c r="J657" s="12" t="str">
        <f t="shared" si="20"/>
        <v>KC 80</v>
      </c>
      <c r="K657" s="12" t="str">
        <f t="shared" si="21"/>
        <v xml:space="preserve"> -  Réparation des Lésions de tendons extenseur de Trois doigts ou plus KC 80</v>
      </c>
    </row>
    <row r="658" spans="1:11" s="31" customFormat="1" ht="12.75" customHeight="1" x14ac:dyDescent="0.25">
      <c r="A658" s="8" t="s">
        <v>1406</v>
      </c>
      <c r="B658" s="29" t="s">
        <v>1407</v>
      </c>
      <c r="C658" s="8" t="s">
        <v>1116</v>
      </c>
      <c r="D658" s="8" t="s">
        <v>1117</v>
      </c>
      <c r="E658" s="8" t="s">
        <v>1387</v>
      </c>
      <c r="F658" s="8" t="s">
        <v>1408</v>
      </c>
      <c r="G658" s="8" t="s">
        <v>1120</v>
      </c>
      <c r="H658" s="8">
        <v>60</v>
      </c>
      <c r="I658" s="8"/>
      <c r="J658" s="12" t="str">
        <f t="shared" si="20"/>
        <v>KC 60</v>
      </c>
      <c r="K658" s="12" t="str">
        <f t="shared" si="21"/>
        <v xml:space="preserve"> - Réparation de Lésions de tendons fléchisseurs d'Un doigt KC 60</v>
      </c>
    </row>
    <row r="659" spans="1:11" s="31" customFormat="1" ht="12.75" customHeight="1" x14ac:dyDescent="0.25">
      <c r="A659" s="8" t="s">
        <v>1409</v>
      </c>
      <c r="B659" s="29" t="s">
        <v>1410</v>
      </c>
      <c r="C659" s="8" t="s">
        <v>1116</v>
      </c>
      <c r="D659" s="8" t="s">
        <v>1117</v>
      </c>
      <c r="E659" s="8" t="s">
        <v>1387</v>
      </c>
      <c r="F659" s="8" t="s">
        <v>1408</v>
      </c>
      <c r="G659" s="8" t="s">
        <v>1120</v>
      </c>
      <c r="H659" s="8">
        <v>80</v>
      </c>
      <c r="I659" s="8">
        <v>30</v>
      </c>
      <c r="J659" s="12" t="str">
        <f t="shared" si="20"/>
        <v>KC 80</v>
      </c>
      <c r="K659" s="12" t="str">
        <f t="shared" si="21"/>
        <v xml:space="preserve"> -  Réparation de Lésions de tendons fléchisseurs de Deux doigts KC 80</v>
      </c>
    </row>
    <row r="660" spans="1:11" s="31" customFormat="1" ht="12.75" customHeight="1" x14ac:dyDescent="0.25">
      <c r="A660" s="8" t="s">
        <v>1411</v>
      </c>
      <c r="B660" s="29" t="s">
        <v>1412</v>
      </c>
      <c r="C660" s="8" t="s">
        <v>1116</v>
      </c>
      <c r="D660" s="8" t="s">
        <v>1117</v>
      </c>
      <c r="E660" s="8" t="s">
        <v>1387</v>
      </c>
      <c r="F660" s="8" t="s">
        <v>1408</v>
      </c>
      <c r="G660" s="8" t="s">
        <v>1120</v>
      </c>
      <c r="H660" s="8">
        <v>100</v>
      </c>
      <c r="I660" s="8">
        <v>30</v>
      </c>
      <c r="J660" s="12" t="str">
        <f t="shared" si="20"/>
        <v>KC 100</v>
      </c>
      <c r="K660" s="12" t="str">
        <f t="shared" si="21"/>
        <v xml:space="preserve"> - Réparation de Lésions de tendons fléchisseurs de Trois doigts ou plus KC 100</v>
      </c>
    </row>
    <row r="661" spans="1:11" ht="12.75" customHeight="1" x14ac:dyDescent="0.25">
      <c r="A661" s="8" t="s">
        <v>1413</v>
      </c>
      <c r="B661" s="29" t="s">
        <v>1414</v>
      </c>
      <c r="C661" s="8" t="s">
        <v>1116</v>
      </c>
      <c r="D661" s="8" t="s">
        <v>1117</v>
      </c>
      <c r="E661" s="8" t="s">
        <v>1387</v>
      </c>
      <c r="F661" s="8" t="s">
        <v>1415</v>
      </c>
      <c r="G661" s="8" t="s">
        <v>1120</v>
      </c>
      <c r="H661" s="8">
        <v>60</v>
      </c>
      <c r="J661" s="12" t="str">
        <f t="shared" si="20"/>
        <v>KC 60</v>
      </c>
      <c r="K661" s="12" t="str">
        <f t="shared" si="21"/>
        <v xml:space="preserve"> - Rétablissement secondaire de la fonction après section des tendons Extenseurs d'Un doigt, quel que soit le procédé  KC 60</v>
      </c>
    </row>
    <row r="662" spans="1:11" ht="12.75" customHeight="1" x14ac:dyDescent="0.25">
      <c r="A662" s="8" t="s">
        <v>1416</v>
      </c>
      <c r="B662" s="29" t="s">
        <v>1417</v>
      </c>
      <c r="C662" s="8" t="s">
        <v>1116</v>
      </c>
      <c r="D662" s="8" t="s">
        <v>1117</v>
      </c>
      <c r="E662" s="8" t="s">
        <v>1387</v>
      </c>
      <c r="F662" s="8" t="s">
        <v>1415</v>
      </c>
      <c r="G662" s="8" t="s">
        <v>1120</v>
      </c>
      <c r="H662" s="8">
        <v>90</v>
      </c>
      <c r="I662" s="8">
        <v>30</v>
      </c>
      <c r="J662" s="12" t="str">
        <f t="shared" si="20"/>
        <v>KC 90</v>
      </c>
      <c r="K662" s="12" t="str">
        <f t="shared" si="21"/>
        <v xml:space="preserve"> - Rétablissement secondaire de la fonction après section des tendons Extenseurs de Deux doigts, quel que soit le procédé  KC 90</v>
      </c>
    </row>
    <row r="663" spans="1:11" ht="12.75" customHeight="1" x14ac:dyDescent="0.25">
      <c r="A663" s="8" t="s">
        <v>1418</v>
      </c>
      <c r="B663" s="29" t="s">
        <v>1419</v>
      </c>
      <c r="C663" s="8" t="s">
        <v>1116</v>
      </c>
      <c r="D663" s="8" t="s">
        <v>1117</v>
      </c>
      <c r="E663" s="8" t="s">
        <v>1387</v>
      </c>
      <c r="F663" s="8" t="s">
        <v>1415</v>
      </c>
      <c r="G663" s="8" t="s">
        <v>1120</v>
      </c>
      <c r="H663" s="8">
        <v>120</v>
      </c>
      <c r="I663" s="8">
        <v>40</v>
      </c>
      <c r="J663" s="12" t="str">
        <f t="shared" si="20"/>
        <v>KC 120</v>
      </c>
      <c r="K663" s="12" t="str">
        <f t="shared" si="21"/>
        <v xml:space="preserve"> - Rétablissement secondaire de la fonction après section des tendons Extenseurs de Trois Doigts ou plus, quel que soit le procédé  KC 120</v>
      </c>
    </row>
    <row r="664" spans="1:11" ht="12.75" customHeight="1" x14ac:dyDescent="0.25">
      <c r="A664" s="8" t="s">
        <v>1420</v>
      </c>
      <c r="B664" s="29" t="s">
        <v>1421</v>
      </c>
      <c r="C664" s="8" t="s">
        <v>1116</v>
      </c>
      <c r="D664" s="8" t="s">
        <v>1117</v>
      </c>
      <c r="E664" s="8" t="s">
        <v>1387</v>
      </c>
      <c r="F664" s="8" t="s">
        <v>1422</v>
      </c>
      <c r="G664" s="8" t="s">
        <v>1120</v>
      </c>
      <c r="H664" s="8">
        <v>100</v>
      </c>
      <c r="I664" s="8">
        <v>30</v>
      </c>
      <c r="J664" s="12" t="str">
        <f t="shared" si="20"/>
        <v>KC 100</v>
      </c>
      <c r="K664" s="12" t="str">
        <f t="shared" si="21"/>
        <v xml:space="preserve"> - Rétablissement secondaire de la fonction après section des tendons Fléchisseurs d'Un doigt, quel que soit le procédé  KC 100</v>
      </c>
    </row>
    <row r="665" spans="1:11" ht="12.75" customHeight="1" x14ac:dyDescent="0.25">
      <c r="A665" s="8" t="s">
        <v>1423</v>
      </c>
      <c r="B665" s="29" t="s">
        <v>1424</v>
      </c>
      <c r="C665" s="8" t="s">
        <v>1116</v>
      </c>
      <c r="D665" s="8" t="s">
        <v>1117</v>
      </c>
      <c r="E665" s="8" t="s">
        <v>1387</v>
      </c>
      <c r="F665" s="8" t="s">
        <v>1422</v>
      </c>
      <c r="G665" s="8" t="s">
        <v>1120</v>
      </c>
      <c r="H665" s="8">
        <v>120</v>
      </c>
      <c r="I665" s="8">
        <v>40</v>
      </c>
      <c r="J665" s="12" t="str">
        <f t="shared" si="20"/>
        <v>KC 120</v>
      </c>
      <c r="K665" s="12" t="str">
        <f t="shared" si="21"/>
        <v xml:space="preserve"> - Rétablissement secondaire de la fonction après section des tendons Fléchisseurs de deux doigts, quel que soit le procédé  KC 120</v>
      </c>
    </row>
    <row r="666" spans="1:11" ht="12.75" customHeight="1" x14ac:dyDescent="0.25">
      <c r="A666" s="8" t="s">
        <v>1425</v>
      </c>
      <c r="B666" s="29" t="s">
        <v>1426</v>
      </c>
      <c r="C666" s="8" t="s">
        <v>1116</v>
      </c>
      <c r="D666" s="8" t="s">
        <v>1117</v>
      </c>
      <c r="E666" s="8" t="s">
        <v>1387</v>
      </c>
      <c r="F666" s="8" t="s">
        <v>1422</v>
      </c>
      <c r="G666" s="8" t="s">
        <v>1120</v>
      </c>
      <c r="H666" s="8">
        <v>150</v>
      </c>
      <c r="I666" s="8">
        <v>50</v>
      </c>
      <c r="J666" s="12" t="str">
        <f t="shared" si="20"/>
        <v>KC 150</v>
      </c>
      <c r="K666" s="12" t="str">
        <f t="shared" si="21"/>
        <v xml:space="preserve"> - Rétablissement secondaire de la fonction après section des tendons Fléchisseurs de Trois doigts ou plus, quel que soit le procédé KC 150</v>
      </c>
    </row>
    <row r="667" spans="1:11" ht="12.75" customHeight="1" x14ac:dyDescent="0.25">
      <c r="A667" s="8" t="s">
        <v>1427</v>
      </c>
      <c r="B667" s="29" t="s">
        <v>1428</v>
      </c>
      <c r="C667" s="8" t="s">
        <v>1116</v>
      </c>
      <c r="D667" s="8" t="s">
        <v>1117</v>
      </c>
      <c r="E667" s="8" t="s">
        <v>1387</v>
      </c>
      <c r="F667" s="8" t="s">
        <v>1429</v>
      </c>
      <c r="G667" s="8" t="s">
        <v>1120</v>
      </c>
      <c r="H667" s="8">
        <v>60</v>
      </c>
      <c r="J667" s="12" t="str">
        <f t="shared" si="20"/>
        <v>KC 60</v>
      </c>
      <c r="K667" s="12" t="str">
        <f t="shared" si="21"/>
        <v xml:space="preserve"> - Ténolyse des tendons extenseurs d'Un doigt KC 60</v>
      </c>
    </row>
    <row r="668" spans="1:11" ht="12.75" customHeight="1" x14ac:dyDescent="0.25">
      <c r="A668" s="8" t="s">
        <v>1430</v>
      </c>
      <c r="B668" s="29" t="s">
        <v>1431</v>
      </c>
      <c r="C668" s="8" t="s">
        <v>1116</v>
      </c>
      <c r="D668" s="8" t="s">
        <v>1117</v>
      </c>
      <c r="E668" s="8" t="s">
        <v>1387</v>
      </c>
      <c r="F668" s="8" t="s">
        <v>1429</v>
      </c>
      <c r="G668" s="8" t="s">
        <v>1120</v>
      </c>
      <c r="H668" s="8">
        <v>80</v>
      </c>
      <c r="J668" s="12" t="str">
        <f t="shared" si="20"/>
        <v>KC 80</v>
      </c>
      <c r="K668" s="12" t="str">
        <f t="shared" si="21"/>
        <v xml:space="preserve"> - Ténolyse des tendons extenseurs de Deux doigts KC 80</v>
      </c>
    </row>
    <row r="669" spans="1:11" ht="12.75" customHeight="1" x14ac:dyDescent="0.25">
      <c r="A669" s="8" t="s">
        <v>1432</v>
      </c>
      <c r="B669" s="29" t="s">
        <v>1433</v>
      </c>
      <c r="C669" s="8" t="s">
        <v>1116</v>
      </c>
      <c r="D669" s="8" t="s">
        <v>1117</v>
      </c>
      <c r="E669" s="8" t="s">
        <v>1387</v>
      </c>
      <c r="F669" s="8" t="s">
        <v>1429</v>
      </c>
      <c r="G669" s="8" t="s">
        <v>1120</v>
      </c>
      <c r="H669" s="8">
        <v>100</v>
      </c>
      <c r="I669" s="8">
        <v>30</v>
      </c>
      <c r="J669" s="12" t="str">
        <f t="shared" si="20"/>
        <v>KC 100</v>
      </c>
      <c r="K669" s="12" t="str">
        <f t="shared" si="21"/>
        <v xml:space="preserve"> - Ténolyse des tendons extenseurs de Trois doigts ou plus KC 100</v>
      </c>
    </row>
    <row r="670" spans="1:11" ht="12.75" customHeight="1" x14ac:dyDescent="0.25">
      <c r="A670" s="8" t="s">
        <v>1434</v>
      </c>
      <c r="B670" s="29" t="s">
        <v>1435</v>
      </c>
      <c r="C670" s="8" t="s">
        <v>1116</v>
      </c>
      <c r="D670" s="8" t="s">
        <v>1117</v>
      </c>
      <c r="E670" s="8" t="s">
        <v>1387</v>
      </c>
      <c r="F670" s="8" t="s">
        <v>1436</v>
      </c>
      <c r="G670" s="8" t="s">
        <v>1120</v>
      </c>
      <c r="H670" s="8">
        <v>80</v>
      </c>
      <c r="J670" s="12" t="str">
        <f t="shared" si="20"/>
        <v>KC 80</v>
      </c>
      <c r="K670" s="12" t="str">
        <f t="shared" si="21"/>
        <v xml:space="preserve"> - Ténolyse des tendons fléchisseurs  d'Un doigt KC 80</v>
      </c>
    </row>
    <row r="671" spans="1:11" ht="12.75" customHeight="1" x14ac:dyDescent="0.25">
      <c r="A671" s="8" t="s">
        <v>1437</v>
      </c>
      <c r="B671" s="29" t="s">
        <v>1438</v>
      </c>
      <c r="C671" s="8" t="s">
        <v>1116</v>
      </c>
      <c r="D671" s="8" t="s">
        <v>1117</v>
      </c>
      <c r="E671" s="8" t="s">
        <v>1387</v>
      </c>
      <c r="F671" s="8" t="s">
        <v>1436</v>
      </c>
      <c r="G671" s="8" t="s">
        <v>1120</v>
      </c>
      <c r="H671" s="8">
        <v>100</v>
      </c>
      <c r="J671" s="12" t="str">
        <f t="shared" si="20"/>
        <v>KC 100</v>
      </c>
      <c r="K671" s="12" t="str">
        <f t="shared" si="21"/>
        <v xml:space="preserve"> - Ténolyse des tendons fléchisseurs de Deux doigts KC 100</v>
      </c>
    </row>
    <row r="672" spans="1:11" ht="12.75" customHeight="1" x14ac:dyDescent="0.25">
      <c r="A672" s="8" t="s">
        <v>1439</v>
      </c>
      <c r="B672" s="29" t="s">
        <v>1440</v>
      </c>
      <c r="C672" s="8" t="s">
        <v>1116</v>
      </c>
      <c r="D672" s="8" t="s">
        <v>1117</v>
      </c>
      <c r="E672" s="8" t="s">
        <v>1387</v>
      </c>
      <c r="F672" s="8" t="s">
        <v>1436</v>
      </c>
      <c r="G672" s="8" t="s">
        <v>1120</v>
      </c>
      <c r="H672" s="8">
        <v>120</v>
      </c>
      <c r="I672" s="8">
        <v>30</v>
      </c>
      <c r="J672" s="12" t="str">
        <f t="shared" si="20"/>
        <v>KC 120</v>
      </c>
      <c r="K672" s="12" t="str">
        <f t="shared" si="21"/>
        <v xml:space="preserve"> - Ténolyse des tendons fléchisseurs  de Trois doigts ou plus KC 120</v>
      </c>
    </row>
    <row r="673" spans="1:11" ht="12.75" customHeight="1" x14ac:dyDescent="0.25">
      <c r="A673" s="8" t="s">
        <v>1441</v>
      </c>
      <c r="B673" s="29" t="s">
        <v>1442</v>
      </c>
      <c r="C673" s="8" t="s">
        <v>1116</v>
      </c>
      <c r="D673" s="8" t="s">
        <v>1117</v>
      </c>
      <c r="E673" s="8" t="s">
        <v>1387</v>
      </c>
      <c r="F673" s="8" t="s">
        <v>1443</v>
      </c>
      <c r="G673" s="8" t="s">
        <v>1120</v>
      </c>
      <c r="H673" s="8">
        <v>30</v>
      </c>
      <c r="J673" s="12" t="str">
        <f t="shared" si="20"/>
        <v>KC 30</v>
      </c>
      <c r="K673" s="12" t="str">
        <f t="shared" si="21"/>
        <v xml:space="preserve"> - Doigt à ressort KC 30</v>
      </c>
    </row>
    <row r="674" spans="1:11" ht="12.75" customHeight="1" x14ac:dyDescent="0.25">
      <c r="A674" s="8" t="s">
        <v>1444</v>
      </c>
      <c r="B674" s="29" t="s">
        <v>1445</v>
      </c>
      <c r="C674" s="8" t="s">
        <v>1116</v>
      </c>
      <c r="D674" s="8" t="s">
        <v>1117</v>
      </c>
      <c r="E674" s="8" t="s">
        <v>1387</v>
      </c>
      <c r="F674" s="8" t="s">
        <v>1443</v>
      </c>
      <c r="G674" s="8" t="s">
        <v>1120</v>
      </c>
      <c r="H674" s="8">
        <v>100</v>
      </c>
      <c r="I674" s="8">
        <v>30</v>
      </c>
      <c r="J674" s="12" t="str">
        <f t="shared" si="20"/>
        <v>KC 100</v>
      </c>
      <c r="K674" s="12" t="str">
        <f t="shared" si="21"/>
        <v xml:space="preserve"> - Synovectomie d'une ou plusieurs gaines des extenseurs ou des fléchisseurs  KC 100</v>
      </c>
    </row>
    <row r="675" spans="1:11" ht="12.75" customHeight="1" x14ac:dyDescent="0.25">
      <c r="A675" s="8" t="s">
        <v>1446</v>
      </c>
      <c r="B675" s="29" t="s">
        <v>1447</v>
      </c>
      <c r="C675" s="8" t="s">
        <v>1116</v>
      </c>
      <c r="D675" s="8" t="s">
        <v>1117</v>
      </c>
      <c r="E675" s="8" t="s">
        <v>1387</v>
      </c>
      <c r="F675" s="8" t="s">
        <v>1443</v>
      </c>
      <c r="G675" s="8" t="s">
        <v>1120</v>
      </c>
      <c r="H675" s="8">
        <v>20</v>
      </c>
      <c r="J675" s="12" t="str">
        <f t="shared" si="20"/>
        <v>KC 20</v>
      </c>
      <c r="K675" s="12" t="str">
        <f t="shared" si="21"/>
        <v xml:space="preserve"> - Suture d'un ou plusieurs ligaments KC 20</v>
      </c>
    </row>
    <row r="676" spans="1:11" ht="12.75" customHeight="1" x14ac:dyDescent="0.25">
      <c r="A676" s="8" t="s">
        <v>1448</v>
      </c>
      <c r="B676" s="29" t="s">
        <v>1449</v>
      </c>
      <c r="C676" s="8" t="s">
        <v>1116</v>
      </c>
      <c r="D676" s="8" t="s">
        <v>1117</v>
      </c>
      <c r="E676" s="8" t="s">
        <v>1387</v>
      </c>
      <c r="F676" s="8" t="s">
        <v>1443</v>
      </c>
      <c r="G676" s="8" t="s">
        <v>1120</v>
      </c>
      <c r="H676" s="8">
        <v>40</v>
      </c>
      <c r="J676" s="12" t="str">
        <f t="shared" si="20"/>
        <v>KC 40</v>
      </c>
      <c r="K676" s="12" t="str">
        <f t="shared" si="21"/>
        <v xml:space="preserve"> - Ligamentoplastie d'Un ligament KC 40</v>
      </c>
    </row>
    <row r="677" spans="1:11" ht="12.75" customHeight="1" x14ac:dyDescent="0.25">
      <c r="A677" s="8" t="s">
        <v>1450</v>
      </c>
      <c r="B677" s="29" t="s">
        <v>1451</v>
      </c>
      <c r="C677" s="8" t="s">
        <v>1116</v>
      </c>
      <c r="D677" s="8" t="s">
        <v>1117</v>
      </c>
      <c r="E677" s="8" t="s">
        <v>1387</v>
      </c>
      <c r="F677" s="8" t="s">
        <v>1443</v>
      </c>
      <c r="G677" s="8" t="s">
        <v>1120</v>
      </c>
      <c r="H677" s="8">
        <v>50</v>
      </c>
      <c r="J677" s="12" t="str">
        <f t="shared" si="20"/>
        <v>KC 50</v>
      </c>
      <c r="K677" s="12" t="str">
        <f t="shared" si="21"/>
        <v xml:space="preserve"> - Ligamentoplastie de Deux ligaments KC 50</v>
      </c>
    </row>
    <row r="678" spans="1:11" ht="12.75" customHeight="1" x14ac:dyDescent="0.25">
      <c r="A678" s="8" t="s">
        <v>1452</v>
      </c>
      <c r="B678" s="29" t="s">
        <v>1453</v>
      </c>
      <c r="C678" s="8" t="s">
        <v>1116</v>
      </c>
      <c r="D678" s="8" t="s">
        <v>1117</v>
      </c>
      <c r="E678" s="8" t="s">
        <v>1387</v>
      </c>
      <c r="F678" s="8" t="s">
        <v>1443</v>
      </c>
      <c r="G678" s="8" t="s">
        <v>1120</v>
      </c>
      <c r="H678" s="8">
        <v>70</v>
      </c>
      <c r="J678" s="12" t="str">
        <f t="shared" si="20"/>
        <v>KC 70</v>
      </c>
      <c r="K678" s="12" t="str">
        <f t="shared" si="21"/>
        <v xml:space="preserve"> - Ligamentoplastie de Trois ligaments ou plus KC 70</v>
      </c>
    </row>
    <row r="679" spans="1:11" ht="12.75" customHeight="1" x14ac:dyDescent="0.25">
      <c r="A679" s="8" t="s">
        <v>1454</v>
      </c>
      <c r="B679" s="29" t="s">
        <v>1455</v>
      </c>
      <c r="C679" s="8" t="s">
        <v>1116</v>
      </c>
      <c r="D679" s="8" t="s">
        <v>1117</v>
      </c>
      <c r="E679" s="8" t="s">
        <v>1387</v>
      </c>
      <c r="F679" s="8" t="s">
        <v>1456</v>
      </c>
      <c r="G679" s="8" t="s">
        <v>1120</v>
      </c>
      <c r="H679" s="8">
        <v>50</v>
      </c>
      <c r="J679" s="12" t="str">
        <f t="shared" si="20"/>
        <v>KC 50</v>
      </c>
      <c r="K679" s="12" t="str">
        <f t="shared" si="21"/>
        <v xml:space="preserve"> - Chirurgie réparatrice d'une articulation des doigts pour rhumatisme ou traumatisme fermé ou ancien KC 50</v>
      </c>
    </row>
    <row r="680" spans="1:11" ht="12.75" customHeight="1" x14ac:dyDescent="0.25">
      <c r="A680" s="8" t="s">
        <v>1457</v>
      </c>
      <c r="B680" s="29" t="s">
        <v>1458</v>
      </c>
      <c r="C680" s="8" t="s">
        <v>1116</v>
      </c>
      <c r="D680" s="8" t="s">
        <v>1117</v>
      </c>
      <c r="E680" s="8" t="s">
        <v>1387</v>
      </c>
      <c r="F680" s="8" t="s">
        <v>1456</v>
      </c>
      <c r="G680" s="8" t="s">
        <v>1120</v>
      </c>
      <c r="H680" s="8">
        <v>60</v>
      </c>
      <c r="J680" s="12" t="str">
        <f t="shared" si="20"/>
        <v>KC 60</v>
      </c>
      <c r="K680" s="12" t="str">
        <f t="shared" si="21"/>
        <v xml:space="preserve"> - Chirurgie réparatrice de deux articulations des doigts pour rhumatisme ou traumatisme fermé ou ancien KC 60</v>
      </c>
    </row>
    <row r="681" spans="1:11" ht="12.75" customHeight="1" x14ac:dyDescent="0.25">
      <c r="A681" s="8" t="s">
        <v>1459</v>
      </c>
      <c r="B681" s="29" t="s">
        <v>1460</v>
      </c>
      <c r="C681" s="8" t="s">
        <v>1116</v>
      </c>
      <c r="D681" s="8" t="s">
        <v>1117</v>
      </c>
      <c r="E681" s="8" t="s">
        <v>1387</v>
      </c>
      <c r="F681" s="8" t="s">
        <v>1456</v>
      </c>
      <c r="G681" s="8" t="s">
        <v>1120</v>
      </c>
      <c r="H681" s="8">
        <v>70</v>
      </c>
      <c r="I681" s="8">
        <v>30</v>
      </c>
      <c r="J681" s="12" t="str">
        <f t="shared" si="20"/>
        <v>KC 70</v>
      </c>
      <c r="K681" s="12" t="str">
        <f t="shared" si="21"/>
        <v xml:space="preserve"> - Chirurgie réparatrice de trois articulations des doigts pour rhumatisme ou traumatisme fermé ou ancien KC 70</v>
      </c>
    </row>
    <row r="682" spans="1:11" ht="12.75" customHeight="1" x14ac:dyDescent="0.25">
      <c r="A682" s="8" t="s">
        <v>1461</v>
      </c>
      <c r="B682" s="29" t="s">
        <v>1462</v>
      </c>
      <c r="C682" s="8" t="s">
        <v>1116</v>
      </c>
      <c r="D682" s="8" t="s">
        <v>1117</v>
      </c>
      <c r="E682" s="8" t="s">
        <v>1387</v>
      </c>
      <c r="F682" s="8" t="s">
        <v>1463</v>
      </c>
      <c r="G682" s="8" t="s">
        <v>1120</v>
      </c>
      <c r="H682" s="8">
        <v>40</v>
      </c>
      <c r="J682" s="12" t="str">
        <f t="shared" si="20"/>
        <v>KC 40</v>
      </c>
      <c r="K682" s="12" t="str">
        <f t="shared" si="21"/>
        <v xml:space="preserve"> - Arthrodèse d'une articulation d'un doigt KC 40</v>
      </c>
    </row>
    <row r="683" spans="1:11" ht="12.75" customHeight="1" x14ac:dyDescent="0.25">
      <c r="A683" s="8" t="s">
        <v>1464</v>
      </c>
      <c r="B683" s="29" t="s">
        <v>1465</v>
      </c>
      <c r="C683" s="8" t="s">
        <v>1116</v>
      </c>
      <c r="D683" s="8" t="s">
        <v>1117</v>
      </c>
      <c r="E683" s="8" t="s">
        <v>1387</v>
      </c>
      <c r="F683" s="8" t="s">
        <v>1463</v>
      </c>
      <c r="G683" s="8" t="s">
        <v>1120</v>
      </c>
      <c r="H683" s="8">
        <v>50</v>
      </c>
      <c r="J683" s="12" t="str">
        <f t="shared" si="20"/>
        <v>KC 50</v>
      </c>
      <c r="K683" s="12" t="str">
        <f t="shared" si="21"/>
        <v xml:space="preserve"> - Arthrodèse de deux articulations d'un doigt  KC 50</v>
      </c>
    </row>
    <row r="684" spans="1:11" ht="12.75" customHeight="1" x14ac:dyDescent="0.25">
      <c r="A684" s="8" t="s">
        <v>1466</v>
      </c>
      <c r="B684" s="29" t="s">
        <v>1467</v>
      </c>
      <c r="C684" s="8" t="s">
        <v>1116</v>
      </c>
      <c r="D684" s="8" t="s">
        <v>1117</v>
      </c>
      <c r="E684" s="8" t="s">
        <v>1387</v>
      </c>
      <c r="F684" s="8" t="s">
        <v>1463</v>
      </c>
      <c r="G684" s="8" t="s">
        <v>1120</v>
      </c>
      <c r="H684" s="8">
        <v>70</v>
      </c>
      <c r="I684" s="8">
        <v>30</v>
      </c>
      <c r="J684" s="12" t="str">
        <f t="shared" si="20"/>
        <v>KC 70</v>
      </c>
      <c r="K684" s="12" t="str">
        <f t="shared" si="21"/>
        <v xml:space="preserve"> - Arthrodèse de trois articulations d'un doigt KC 70</v>
      </c>
    </row>
    <row r="685" spans="1:11" ht="12.75" customHeight="1" x14ac:dyDescent="0.25">
      <c r="A685" s="8" t="s">
        <v>1468</v>
      </c>
      <c r="B685" s="29" t="s">
        <v>1469</v>
      </c>
      <c r="C685" s="8" t="s">
        <v>1116</v>
      </c>
      <c r="D685" s="8" t="s">
        <v>1117</v>
      </c>
      <c r="E685" s="8" t="s">
        <v>1387</v>
      </c>
      <c r="F685" s="8" t="s">
        <v>1470</v>
      </c>
      <c r="G685" s="8" t="s">
        <v>1120</v>
      </c>
      <c r="H685" s="8">
        <v>60</v>
      </c>
      <c r="J685" s="12" t="str">
        <f t="shared" si="20"/>
        <v>KC 60</v>
      </c>
      <c r="K685" s="12" t="str">
        <f t="shared" si="21"/>
        <v xml:space="preserve"> - Arthrodèse inter-métacarpienne KC 60</v>
      </c>
    </row>
    <row r="686" spans="1:11" ht="12.75" customHeight="1" x14ac:dyDescent="0.25">
      <c r="A686" s="8" t="s">
        <v>1471</v>
      </c>
      <c r="B686" s="29" t="s">
        <v>1472</v>
      </c>
      <c r="C686" s="8" t="s">
        <v>1116</v>
      </c>
      <c r="D686" s="8" t="s">
        <v>1117</v>
      </c>
      <c r="E686" s="8" t="s">
        <v>1387</v>
      </c>
      <c r="F686" s="8" t="s">
        <v>1470</v>
      </c>
      <c r="G686" s="8" t="s">
        <v>1120</v>
      </c>
      <c r="H686" s="8">
        <v>10</v>
      </c>
      <c r="J686" s="12" t="str">
        <f t="shared" si="20"/>
        <v>KC 10</v>
      </c>
      <c r="K686" s="12" t="str">
        <f t="shared" si="21"/>
        <v xml:space="preserve"> - Amputation ou désarticulation d'une phalange ou d'un doigt KC 10</v>
      </c>
    </row>
    <row r="687" spans="1:11" ht="12.75" customHeight="1" x14ac:dyDescent="0.25">
      <c r="A687" s="8" t="s">
        <v>1473</v>
      </c>
      <c r="B687" s="29" t="s">
        <v>1474</v>
      </c>
      <c r="C687" s="8" t="s">
        <v>1116</v>
      </c>
      <c r="D687" s="8" t="s">
        <v>1117</v>
      </c>
      <c r="E687" s="8" t="s">
        <v>1387</v>
      </c>
      <c r="F687" s="8" t="s">
        <v>1470</v>
      </c>
      <c r="G687" s="8" t="s">
        <v>1120</v>
      </c>
      <c r="H687" s="8">
        <v>120</v>
      </c>
      <c r="I687" s="8">
        <v>40</v>
      </c>
      <c r="J687" s="12" t="str">
        <f t="shared" si="20"/>
        <v>KC 120</v>
      </c>
      <c r="K687" s="12" t="str">
        <f t="shared" si="21"/>
        <v xml:space="preserve"> - Traitement chirurgical des lésions palmaires ou digitales, aponévrotiques ou cutanées de la maladie de Dupuytren  KC 120</v>
      </c>
    </row>
    <row r="688" spans="1:11" ht="12.75" customHeight="1" x14ac:dyDescent="0.25">
      <c r="A688" s="8" t="s">
        <v>1475</v>
      </c>
      <c r="B688" s="29" t="s">
        <v>1476</v>
      </c>
      <c r="C688" s="8" t="s">
        <v>1116</v>
      </c>
      <c r="D688" s="8" t="s">
        <v>1117</v>
      </c>
      <c r="E688" s="8" t="s">
        <v>1387</v>
      </c>
      <c r="F688" s="8" t="s">
        <v>1470</v>
      </c>
      <c r="G688" s="8" t="s">
        <v>1120</v>
      </c>
      <c r="H688" s="8">
        <v>60</v>
      </c>
      <c r="J688" s="12" t="str">
        <f t="shared" si="20"/>
        <v>KC 60</v>
      </c>
      <c r="K688" s="12" t="str">
        <f t="shared" si="21"/>
        <v xml:space="preserve"> - Aponévrotomie simple dans le cadre de la maladie de Dupuytren KC 60</v>
      </c>
    </row>
    <row r="689" spans="1:11" ht="12.75" customHeight="1" x14ac:dyDescent="0.25">
      <c r="A689" s="8" t="s">
        <v>1477</v>
      </c>
      <c r="B689" s="29" t="s">
        <v>1478</v>
      </c>
      <c r="C689" s="8" t="s">
        <v>1116</v>
      </c>
      <c r="D689" s="8" t="s">
        <v>1117</v>
      </c>
      <c r="E689" s="8" t="s">
        <v>1387</v>
      </c>
      <c r="F689" s="8" t="s">
        <v>1479</v>
      </c>
      <c r="G689" s="8" t="s">
        <v>1120</v>
      </c>
      <c r="H689" s="8">
        <v>80</v>
      </c>
      <c r="J689" s="12" t="str">
        <f t="shared" si="20"/>
        <v>KC 80</v>
      </c>
      <c r="K689" s="12" t="str">
        <f t="shared" si="21"/>
        <v xml:space="preserve"> - Traitement chirurgical de la syndactylie (greffe comprise) d'une commissure KC 80</v>
      </c>
    </row>
    <row r="690" spans="1:11" ht="12.75" customHeight="1" x14ac:dyDescent="0.25">
      <c r="A690" s="8" t="s">
        <v>1480</v>
      </c>
      <c r="B690" s="29" t="s">
        <v>1481</v>
      </c>
      <c r="C690" s="8" t="s">
        <v>1116</v>
      </c>
      <c r="D690" s="8" t="s">
        <v>1117</v>
      </c>
      <c r="E690" s="8" t="s">
        <v>1387</v>
      </c>
      <c r="F690" s="8" t="s">
        <v>1479</v>
      </c>
      <c r="G690" s="8" t="s">
        <v>1120</v>
      </c>
      <c r="H690" s="8">
        <v>100</v>
      </c>
      <c r="I690" s="8">
        <v>30</v>
      </c>
      <c r="J690" s="12" t="str">
        <f t="shared" si="20"/>
        <v>KC 100</v>
      </c>
      <c r="K690" s="12" t="str">
        <f t="shared" si="21"/>
        <v xml:space="preserve"> - Traitement chirurgical de la syndactylie (greffe comprise) de deux commissures KC 100</v>
      </c>
    </row>
    <row r="691" spans="1:11" ht="12.75" customHeight="1" x14ac:dyDescent="0.25">
      <c r="A691" s="8" t="s">
        <v>1482</v>
      </c>
      <c r="B691" s="29" t="s">
        <v>1483</v>
      </c>
      <c r="C691" s="8" t="s">
        <v>1116</v>
      </c>
      <c r="D691" s="8" t="s">
        <v>1117</v>
      </c>
      <c r="E691" s="8" t="s">
        <v>1387</v>
      </c>
      <c r="F691" s="8" t="s">
        <v>1470</v>
      </c>
      <c r="G691" s="8" t="s">
        <v>1120</v>
      </c>
      <c r="H691" s="8">
        <v>80</v>
      </c>
      <c r="I691" s="8">
        <v>30</v>
      </c>
      <c r="J691" s="12" t="str">
        <f t="shared" si="20"/>
        <v>KC 80</v>
      </c>
      <c r="K691" s="12" t="str">
        <f t="shared" si="21"/>
        <v xml:space="preserve"> - Phalangisation d'un métacarpien KC 80</v>
      </c>
    </row>
    <row r="692" spans="1:11" ht="12.75" customHeight="1" x14ac:dyDescent="0.25">
      <c r="A692" s="8" t="s">
        <v>1484</v>
      </c>
      <c r="B692" s="29" t="s">
        <v>1485</v>
      </c>
      <c r="C692" s="8" t="s">
        <v>1116</v>
      </c>
      <c r="D692" s="8" t="s">
        <v>1117</v>
      </c>
      <c r="E692" s="8" t="s">
        <v>1387</v>
      </c>
      <c r="F692" s="8" t="s">
        <v>1470</v>
      </c>
      <c r="G692" s="8" t="s">
        <v>1120</v>
      </c>
      <c r="H692" s="8">
        <v>180</v>
      </c>
      <c r="I692" s="8">
        <v>50</v>
      </c>
      <c r="J692" s="12" t="str">
        <f t="shared" si="20"/>
        <v>KC 180</v>
      </c>
      <c r="K692" s="12" t="str">
        <f t="shared" si="21"/>
        <v xml:space="preserve"> - Pollicisation d'un doigt KC 180</v>
      </c>
    </row>
    <row r="693" spans="1:11" ht="12.75" customHeight="1" x14ac:dyDescent="0.25">
      <c r="A693" s="8" t="s">
        <v>1486</v>
      </c>
      <c r="B693" s="29" t="s">
        <v>1487</v>
      </c>
      <c r="C693" s="8" t="s">
        <v>1116</v>
      </c>
      <c r="D693" s="8" t="s">
        <v>1117</v>
      </c>
      <c r="E693" s="8" t="s">
        <v>1387</v>
      </c>
      <c r="F693" s="8" t="s">
        <v>1470</v>
      </c>
      <c r="G693" s="8" t="s">
        <v>1120</v>
      </c>
      <c r="H693" s="8">
        <v>100</v>
      </c>
      <c r="I693" s="8">
        <v>30</v>
      </c>
      <c r="J693" s="12" t="str">
        <f t="shared" si="20"/>
        <v>KC 100</v>
      </c>
      <c r="K693" s="12" t="str">
        <f t="shared" si="21"/>
        <v xml:space="preserve"> - Transposition d'un doigt en dehors de la pollicisation KC 100</v>
      </c>
    </row>
    <row r="694" spans="1:11" ht="12.75" customHeight="1" x14ac:dyDescent="0.25">
      <c r="A694" s="8" t="s">
        <v>1488</v>
      </c>
      <c r="B694" s="29" t="s">
        <v>1489</v>
      </c>
      <c r="C694" s="8" t="s">
        <v>1116</v>
      </c>
      <c r="D694" s="8" t="s">
        <v>1117</v>
      </c>
      <c r="E694" s="8" t="s">
        <v>1490</v>
      </c>
      <c r="F694" s="8" t="s">
        <v>1491</v>
      </c>
      <c r="G694" s="8" t="s">
        <v>1120</v>
      </c>
      <c r="H694" s="8">
        <v>60</v>
      </c>
      <c r="I694" s="8">
        <v>30</v>
      </c>
      <c r="J694" s="12" t="str">
        <f t="shared" si="20"/>
        <v>KC 60</v>
      </c>
      <c r="K694" s="12" t="str">
        <f t="shared" si="21"/>
        <v xml:space="preserve"> - Amputation ou désarticulation du coup-de-pied à la hanche (exclue) KC 60</v>
      </c>
    </row>
    <row r="695" spans="1:11" ht="12.75" customHeight="1" x14ac:dyDescent="0.25">
      <c r="A695" s="8" t="s">
        <v>1492</v>
      </c>
      <c r="B695" s="29" t="s">
        <v>1493</v>
      </c>
      <c r="C695" s="8" t="s">
        <v>1116</v>
      </c>
      <c r="D695" s="8" t="s">
        <v>1117</v>
      </c>
      <c r="E695" s="8" t="s">
        <v>1490</v>
      </c>
      <c r="F695" s="8" t="s">
        <v>1491</v>
      </c>
      <c r="G695" s="8" t="s">
        <v>1120</v>
      </c>
      <c r="H695" s="8">
        <v>100</v>
      </c>
      <c r="I695" s="8">
        <v>50</v>
      </c>
      <c r="J695" s="12" t="str">
        <f t="shared" si="20"/>
        <v>KC 100</v>
      </c>
      <c r="K695" s="12" t="str">
        <f t="shared" si="21"/>
        <v xml:space="preserve"> - Désarticulation de hanche KC 100</v>
      </c>
    </row>
    <row r="696" spans="1:11" ht="12.75" customHeight="1" x14ac:dyDescent="0.25">
      <c r="A696" s="8" t="s">
        <v>1494</v>
      </c>
      <c r="B696" s="29" t="s">
        <v>1495</v>
      </c>
      <c r="C696" s="8" t="s">
        <v>1116</v>
      </c>
      <c r="D696" s="8" t="s">
        <v>1117</v>
      </c>
      <c r="E696" s="8" t="s">
        <v>1490</v>
      </c>
      <c r="F696" s="8" t="s">
        <v>1491</v>
      </c>
      <c r="G696" s="8" t="s">
        <v>1120</v>
      </c>
      <c r="H696" s="8">
        <v>250</v>
      </c>
      <c r="I696" s="8">
        <v>130</v>
      </c>
      <c r="J696" s="12" t="str">
        <f t="shared" si="20"/>
        <v>KC 250</v>
      </c>
      <c r="K696" s="12" t="str">
        <f t="shared" si="21"/>
        <v xml:space="preserve"> - Désarticulation inter-ilio-abdominale KC 250</v>
      </c>
    </row>
    <row r="697" spans="1:11" ht="12.75" customHeight="1" x14ac:dyDescent="0.25">
      <c r="A697" s="8" t="s">
        <v>1496</v>
      </c>
      <c r="B697" s="29" t="s">
        <v>1497</v>
      </c>
      <c r="C697" s="8" t="s">
        <v>1116</v>
      </c>
      <c r="D697" s="8" t="s">
        <v>1117</v>
      </c>
      <c r="E697" s="8" t="s">
        <v>1490</v>
      </c>
      <c r="F697" s="8" t="s">
        <v>1491</v>
      </c>
      <c r="G697" s="8" t="s">
        <v>1120</v>
      </c>
      <c r="H697" s="8">
        <v>150</v>
      </c>
      <c r="I697" s="8">
        <v>70</v>
      </c>
      <c r="J697" s="12" t="str">
        <f t="shared" si="20"/>
        <v>KC 150</v>
      </c>
      <c r="K697" s="12" t="str">
        <f t="shared" si="21"/>
        <v xml:space="preserve"> - Illiectomie large KC 150</v>
      </c>
    </row>
    <row r="698" spans="1:11" ht="12.75" customHeight="1" x14ac:dyDescent="0.25">
      <c r="A698" s="8" t="s">
        <v>1498</v>
      </c>
      <c r="B698" s="29" t="s">
        <v>1499</v>
      </c>
      <c r="C698" s="8" t="s">
        <v>1116</v>
      </c>
      <c r="D698" s="8" t="s">
        <v>1117</v>
      </c>
      <c r="E698" s="8" t="s">
        <v>1490</v>
      </c>
      <c r="F698" s="8" t="s">
        <v>1491</v>
      </c>
      <c r="G698" s="8" t="s">
        <v>1120</v>
      </c>
      <c r="H698" s="8">
        <v>150</v>
      </c>
      <c r="I698" s="8">
        <v>50</v>
      </c>
      <c r="J698" s="12" t="str">
        <f t="shared" si="20"/>
        <v>KC 150</v>
      </c>
      <c r="K698" s="12" t="str">
        <f t="shared" si="21"/>
        <v xml:space="preserve"> - Traitement chirurgical des pseudarthroses congénitales de la jambe KC 150</v>
      </c>
    </row>
    <row r="699" spans="1:11" ht="12.75" customHeight="1" x14ac:dyDescent="0.25">
      <c r="A699" s="8" t="s">
        <v>1500</v>
      </c>
      <c r="B699" s="29" t="s">
        <v>1501</v>
      </c>
      <c r="C699" s="8" t="s">
        <v>1116</v>
      </c>
      <c r="D699" s="8" t="s">
        <v>1117</v>
      </c>
      <c r="E699" s="8" t="s">
        <v>1490</v>
      </c>
      <c r="F699" s="8" t="s">
        <v>1491</v>
      </c>
      <c r="G699" s="8" t="s">
        <v>1120</v>
      </c>
      <c r="H699" s="8">
        <v>120</v>
      </c>
      <c r="I699" s="8">
        <v>40</v>
      </c>
      <c r="J699" s="12" t="str">
        <f t="shared" si="20"/>
        <v>KC 120</v>
      </c>
      <c r="K699" s="12" t="str">
        <f t="shared" si="21"/>
        <v xml:space="preserve"> - Allongement ou raccourcissement du tibia KC 120</v>
      </c>
    </row>
    <row r="700" spans="1:11" ht="12.75" customHeight="1" x14ac:dyDescent="0.25">
      <c r="A700" s="8" t="s">
        <v>1502</v>
      </c>
      <c r="B700" s="29" t="s">
        <v>1503</v>
      </c>
      <c r="C700" s="8" t="s">
        <v>1116</v>
      </c>
      <c r="D700" s="8" t="s">
        <v>1117</v>
      </c>
      <c r="E700" s="8" t="s">
        <v>1490</v>
      </c>
      <c r="F700" s="8" t="s">
        <v>1491</v>
      </c>
      <c r="G700" s="8" t="s">
        <v>1120</v>
      </c>
      <c r="H700" s="8">
        <v>150</v>
      </c>
      <c r="I700" s="8">
        <v>60</v>
      </c>
      <c r="J700" s="12" t="str">
        <f t="shared" si="20"/>
        <v>KC 150</v>
      </c>
      <c r="K700" s="12" t="str">
        <f t="shared" si="21"/>
        <v xml:space="preserve"> - Allongement ou raccourcissement du fémur KC 150</v>
      </c>
    </row>
    <row r="701" spans="1:11" ht="12.75" customHeight="1" x14ac:dyDescent="0.25">
      <c r="A701" s="8" t="s">
        <v>1504</v>
      </c>
      <c r="B701" s="29" t="s">
        <v>1505</v>
      </c>
      <c r="C701" s="8" t="s">
        <v>1116</v>
      </c>
      <c r="D701" s="8" t="s">
        <v>1117</v>
      </c>
      <c r="E701" s="8" t="s">
        <v>1490</v>
      </c>
      <c r="F701" s="8" t="s">
        <v>1491</v>
      </c>
      <c r="G701" s="8" t="s">
        <v>1120</v>
      </c>
      <c r="H701" s="8">
        <v>60</v>
      </c>
      <c r="I701" s="8">
        <v>30</v>
      </c>
      <c r="J701" s="12" t="str">
        <f t="shared" si="20"/>
        <v>KC 60</v>
      </c>
      <c r="K701" s="12" t="str">
        <f t="shared" si="21"/>
        <v xml:space="preserve"> - Suture d'un ligament périphérique du genou pour rupture traumatique récente KC 60</v>
      </c>
    </row>
    <row r="702" spans="1:11" ht="12.75" customHeight="1" x14ac:dyDescent="0.25">
      <c r="A702" s="8" t="s">
        <v>1506</v>
      </c>
      <c r="B702" s="29" t="s">
        <v>1507</v>
      </c>
      <c r="C702" s="8" t="s">
        <v>1116</v>
      </c>
      <c r="D702" s="8" t="s">
        <v>1117</v>
      </c>
      <c r="E702" s="8" t="s">
        <v>1490</v>
      </c>
      <c r="F702" s="8" t="s">
        <v>1491</v>
      </c>
      <c r="G702" s="8" t="s">
        <v>1120</v>
      </c>
      <c r="H702" s="8">
        <v>80</v>
      </c>
      <c r="I702" s="8">
        <v>35</v>
      </c>
      <c r="J702" s="12" t="str">
        <f t="shared" si="20"/>
        <v>KC 80</v>
      </c>
      <c r="K702" s="12" t="str">
        <f t="shared" si="21"/>
        <v xml:space="preserve"> - Ligamentoplastie d'un ligament périphérique du genou par abord chirurgical, quelle que soit la technique KC 80</v>
      </c>
    </row>
    <row r="703" spans="1:11" ht="12.75" customHeight="1" x14ac:dyDescent="0.25">
      <c r="A703" s="8" t="s">
        <v>1508</v>
      </c>
      <c r="B703" s="29" t="s">
        <v>1509</v>
      </c>
      <c r="C703" s="8" t="s">
        <v>1116</v>
      </c>
      <c r="D703" s="8" t="s">
        <v>1117</v>
      </c>
      <c r="E703" s="8" t="s">
        <v>1490</v>
      </c>
      <c r="F703" s="8" t="s">
        <v>1491</v>
      </c>
      <c r="G703" s="8" t="s">
        <v>1120</v>
      </c>
      <c r="H703" s="8">
        <v>149</v>
      </c>
      <c r="I703" s="8">
        <v>65</v>
      </c>
      <c r="J703" s="12" t="str">
        <f t="shared" si="20"/>
        <v>KC 149</v>
      </c>
      <c r="K703" s="12" t="str">
        <f t="shared" si="21"/>
        <v xml:space="preserve"> - Traitement d'une lésion du pivot central du genou, quel que soit le nombre de ligaments concernés avec autogreffe, comprenant le prélèvement du greffon tendineux ou ostéotendineux et les gestes associés intra-articulaires, osseux, cartilagineux, synoviaux ou méniscaux quelque soit la technique KC 149</v>
      </c>
    </row>
    <row r="704" spans="1:11" ht="12.75" customHeight="1" x14ac:dyDescent="0.25">
      <c r="A704" s="8" t="s">
        <v>1510</v>
      </c>
      <c r="B704" s="29" t="s">
        <v>1511</v>
      </c>
      <c r="C704" s="8" t="s">
        <v>1116</v>
      </c>
      <c r="D704" s="8" t="s">
        <v>1117</v>
      </c>
      <c r="E704" s="8" t="s">
        <v>1490</v>
      </c>
      <c r="F704" s="8" t="s">
        <v>1491</v>
      </c>
      <c r="G704" s="8" t="s">
        <v>1120</v>
      </c>
      <c r="H704" s="8">
        <v>80</v>
      </c>
      <c r="I704" s="8">
        <v>30</v>
      </c>
      <c r="J704" s="12" t="str">
        <f t="shared" si="20"/>
        <v>KC 80</v>
      </c>
      <c r="K704" s="12" t="str">
        <f t="shared" si="21"/>
        <v xml:space="preserve"> - Patellectomie, patelloplastie, quelle que soit la technique KC 80</v>
      </c>
    </row>
    <row r="705" spans="1:11" ht="12.75" customHeight="1" x14ac:dyDescent="0.25">
      <c r="A705" s="8" t="s">
        <v>1512</v>
      </c>
      <c r="B705" s="29" t="s">
        <v>1513</v>
      </c>
      <c r="C705" s="8" t="s">
        <v>1116</v>
      </c>
      <c r="D705" s="8" t="s">
        <v>1117</v>
      </c>
      <c r="E705" s="8" t="s">
        <v>1490</v>
      </c>
      <c r="F705" s="8" t="s">
        <v>1491</v>
      </c>
      <c r="G705" s="8" t="s">
        <v>1120</v>
      </c>
      <c r="H705" s="8">
        <v>80</v>
      </c>
      <c r="I705" s="8">
        <v>30</v>
      </c>
      <c r="J705" s="12" t="str">
        <f t="shared" si="20"/>
        <v>KC 80</v>
      </c>
      <c r="K705" s="12" t="str">
        <f t="shared" si="21"/>
        <v xml:space="preserve"> - Méniscectomie, quelle que soit la technique, y compris l'arthroscopie éventuelle KC 80</v>
      </c>
    </row>
    <row r="706" spans="1:11" ht="12.75" customHeight="1" x14ac:dyDescent="0.25">
      <c r="A706" s="8" t="s">
        <v>1514</v>
      </c>
      <c r="B706" s="29" t="s">
        <v>1515</v>
      </c>
      <c r="C706" s="8" t="s">
        <v>1116</v>
      </c>
      <c r="D706" s="8" t="s">
        <v>1117</v>
      </c>
      <c r="E706" s="8" t="s">
        <v>1490</v>
      </c>
      <c r="F706" s="8" t="s">
        <v>1491</v>
      </c>
      <c r="G706" s="8" t="s">
        <v>1120</v>
      </c>
      <c r="H706" s="8">
        <v>100</v>
      </c>
      <c r="I706" s="8">
        <v>30</v>
      </c>
      <c r="J706" s="12" t="str">
        <f t="shared" si="20"/>
        <v>KC 100</v>
      </c>
      <c r="K706" s="12" t="str">
        <f t="shared" si="21"/>
        <v xml:space="preserve"> - Désinsertion du quadriceps pour raideur du genou KC 100</v>
      </c>
    </row>
    <row r="707" spans="1:11" ht="12.75" customHeight="1" x14ac:dyDescent="0.25">
      <c r="A707" s="8" t="s">
        <v>1516</v>
      </c>
      <c r="B707" s="29" t="s">
        <v>1517</v>
      </c>
      <c r="C707" s="8" t="s">
        <v>1116</v>
      </c>
      <c r="D707" s="8" t="s">
        <v>1117</v>
      </c>
      <c r="E707" s="8" t="s">
        <v>1490</v>
      </c>
      <c r="F707" s="8" t="s">
        <v>1491</v>
      </c>
      <c r="G707" s="8" t="s">
        <v>1120</v>
      </c>
      <c r="H707" s="8">
        <v>100</v>
      </c>
      <c r="I707" s="8">
        <v>40</v>
      </c>
      <c r="J707" s="12" t="str">
        <f t="shared" si="20"/>
        <v>KC 100</v>
      </c>
      <c r="K707" s="12" t="str">
        <f t="shared" si="21"/>
        <v xml:space="preserve"> - Sections ou transplantations musculaires ou tendineuses pour hanche paralytique ou coxarthrose KC 100</v>
      </c>
    </row>
    <row r="708" spans="1:11" ht="12.75" customHeight="1" x14ac:dyDescent="0.25">
      <c r="A708" s="8" t="s">
        <v>1518</v>
      </c>
      <c r="B708" s="29" t="s">
        <v>1519</v>
      </c>
      <c r="C708" s="8" t="s">
        <v>1116</v>
      </c>
      <c r="D708" s="8" t="s">
        <v>1117</v>
      </c>
      <c r="E708" s="8" t="s">
        <v>1490</v>
      </c>
      <c r="F708" s="8" t="s">
        <v>1491</v>
      </c>
      <c r="G708" s="8" t="s">
        <v>1120</v>
      </c>
      <c r="H708" s="8">
        <v>100</v>
      </c>
      <c r="J708" s="12" t="str">
        <f t="shared" ref="J708:J771" si="22">CONCATENATE(G708, " ",H708)</f>
        <v>KC 100</v>
      </c>
      <c r="K708" s="12" t="str">
        <f t="shared" ref="K708:K771" si="23">CONCATENATE(B708, " ",J708)</f>
        <v xml:space="preserve"> - Traitement complet par traction continue pour réduction orthopédique de luxation congénitale de hanche suivi ou non d'un appareil plâtré KC 100</v>
      </c>
    </row>
    <row r="709" spans="1:11" s="31" customFormat="1" ht="12.75" customHeight="1" x14ac:dyDescent="0.25">
      <c r="A709" s="8" t="s">
        <v>1520</v>
      </c>
      <c r="B709" s="29" t="s">
        <v>1521</v>
      </c>
      <c r="C709" s="8" t="s">
        <v>1116</v>
      </c>
      <c r="D709" s="8" t="s">
        <v>1117</v>
      </c>
      <c r="E709" s="8" t="s">
        <v>1490</v>
      </c>
      <c r="F709" s="8" t="s">
        <v>1491</v>
      </c>
      <c r="G709" s="8" t="s">
        <v>1120</v>
      </c>
      <c r="H709" s="8">
        <v>150</v>
      </c>
      <c r="I709" s="8">
        <v>70</v>
      </c>
      <c r="J709" s="12" t="str">
        <f t="shared" si="22"/>
        <v>KC 150</v>
      </c>
      <c r="K709" s="12" t="str">
        <f t="shared" si="23"/>
        <v xml:space="preserve"> - Réduction chirurgicale de luxation congénitale de hanche avec ou sans creusement du cotyle KC 150</v>
      </c>
    </row>
    <row r="710" spans="1:11" ht="12.75" customHeight="1" x14ac:dyDescent="0.25">
      <c r="A710" s="8" t="s">
        <v>1522</v>
      </c>
      <c r="B710" s="29" t="s">
        <v>1523</v>
      </c>
      <c r="C710" s="8" t="s">
        <v>1116</v>
      </c>
      <c r="D710" s="8" t="s">
        <v>1117</v>
      </c>
      <c r="E710" s="8" t="s">
        <v>1490</v>
      </c>
      <c r="F710" s="8" t="s">
        <v>1491</v>
      </c>
      <c r="G710" s="8" t="s">
        <v>1120</v>
      </c>
      <c r="H710" s="8">
        <v>100</v>
      </c>
      <c r="I710" s="8">
        <v>50</v>
      </c>
      <c r="J710" s="12" t="str">
        <f t="shared" si="22"/>
        <v>KC 100</v>
      </c>
      <c r="K710" s="12" t="str">
        <f t="shared" si="23"/>
        <v xml:space="preserve"> - Butée ostéoplastique de hanche KC 100</v>
      </c>
    </row>
    <row r="711" spans="1:11" ht="12.75" customHeight="1" x14ac:dyDescent="0.25">
      <c r="A711" s="8" t="s">
        <v>1524</v>
      </c>
      <c r="B711" s="29" t="s">
        <v>1525</v>
      </c>
      <c r="C711" s="8" t="s">
        <v>1116</v>
      </c>
      <c r="D711" s="8" t="s">
        <v>1117</v>
      </c>
      <c r="E711" s="8" t="s">
        <v>1490</v>
      </c>
      <c r="F711" s="8" t="s">
        <v>1491</v>
      </c>
      <c r="G711" s="8" t="s">
        <v>1120</v>
      </c>
      <c r="H711" s="8">
        <v>220</v>
      </c>
      <c r="I711" s="8">
        <v>110</v>
      </c>
      <c r="J711" s="12" t="str">
        <f t="shared" si="22"/>
        <v>KC 220</v>
      </c>
      <c r="K711" s="12" t="str">
        <f t="shared" si="23"/>
        <v xml:space="preserve"> - Arthroplastie intéressant fémur et bassin KC 220</v>
      </c>
    </row>
    <row r="712" spans="1:11" ht="12.75" customHeight="1" x14ac:dyDescent="0.25">
      <c r="A712" s="8" t="s">
        <v>1526</v>
      </c>
      <c r="B712" s="29" t="s">
        <v>1527</v>
      </c>
      <c r="C712" s="8" t="s">
        <v>1116</v>
      </c>
      <c r="D712" s="8" t="s">
        <v>1117</v>
      </c>
      <c r="E712" s="8" t="s">
        <v>1490</v>
      </c>
      <c r="F712" s="8" t="s">
        <v>1491</v>
      </c>
      <c r="G712" s="8" t="s">
        <v>1120</v>
      </c>
      <c r="H712" s="8">
        <v>5</v>
      </c>
      <c r="J712" s="12" t="str">
        <f t="shared" si="22"/>
        <v>KC 5</v>
      </c>
      <c r="K712" s="12" t="str">
        <f t="shared" si="23"/>
        <v xml:space="preserve"> - Incision d'une veine superficielle thrombosée KC 5</v>
      </c>
    </row>
    <row r="713" spans="1:11" ht="12.75" customHeight="1" x14ac:dyDescent="0.25">
      <c r="A713" s="8" t="s">
        <v>1528</v>
      </c>
      <c r="B713" s="29" t="s">
        <v>1529</v>
      </c>
      <c r="C713" s="8" t="s">
        <v>1116</v>
      </c>
      <c r="D713" s="8" t="s">
        <v>1117</v>
      </c>
      <c r="E713" s="8" t="s">
        <v>1490</v>
      </c>
      <c r="F713" s="8" t="s">
        <v>1491</v>
      </c>
      <c r="G713" s="8" t="s">
        <v>1120</v>
      </c>
      <c r="H713" s="8">
        <v>5</v>
      </c>
      <c r="J713" s="12" t="str">
        <f t="shared" si="22"/>
        <v>KC 5</v>
      </c>
      <c r="K713" s="12" t="str">
        <f t="shared" si="23"/>
        <v xml:space="preserve"> - Pansements des ulcères de jambes (détersion, épluchage et régularisation de la lésion) avec maximum de deux pansements par semaine KC 5</v>
      </c>
    </row>
    <row r="714" spans="1:11" ht="12.75" customHeight="1" x14ac:dyDescent="0.25">
      <c r="A714" s="8" t="s">
        <v>1530</v>
      </c>
      <c r="B714" s="29" t="s">
        <v>1531</v>
      </c>
      <c r="C714" s="8" t="s">
        <v>1116</v>
      </c>
      <c r="D714" s="8" t="s">
        <v>1117</v>
      </c>
      <c r="E714" s="8" t="s">
        <v>1490</v>
      </c>
      <c r="F714" s="8" t="s">
        <v>1491</v>
      </c>
      <c r="G714" s="8" t="s">
        <v>1120</v>
      </c>
      <c r="H714" s="8">
        <v>5</v>
      </c>
      <c r="J714" s="12" t="str">
        <f t="shared" si="22"/>
        <v>KC 5</v>
      </c>
      <c r="K714" s="12" t="str">
        <f t="shared" si="23"/>
        <v xml:space="preserve"> - Pansements des ulcères de jambes (détersion, épluchage et régularisation de la lésion) avec un maximum de deux pansements par semaine KC 5</v>
      </c>
    </row>
    <row r="715" spans="1:11" ht="12.75" customHeight="1" x14ac:dyDescent="0.25">
      <c r="A715" s="8" t="s">
        <v>1532</v>
      </c>
      <c r="B715" s="29" t="s">
        <v>1533</v>
      </c>
      <c r="C715" s="8" t="s">
        <v>1116</v>
      </c>
      <c r="D715" s="8" t="s">
        <v>1117</v>
      </c>
      <c r="E715" s="8" t="s">
        <v>1490</v>
      </c>
      <c r="F715" s="8" t="s">
        <v>1491</v>
      </c>
      <c r="G715" s="8" t="s">
        <v>1120</v>
      </c>
      <c r="H715" s="8">
        <v>5</v>
      </c>
      <c r="J715" s="12" t="str">
        <f t="shared" si="22"/>
        <v>KC 5</v>
      </c>
      <c r="K715" s="12" t="str">
        <f t="shared" si="23"/>
        <v xml:space="preserve"> - Réalisation d'une botte de Unna (acte isolé) KC 5</v>
      </c>
    </row>
    <row r="716" spans="1:11" ht="12.75" customHeight="1" x14ac:dyDescent="0.25">
      <c r="A716" s="8" t="s">
        <v>1534</v>
      </c>
      <c r="B716" s="29" t="s">
        <v>1535</v>
      </c>
      <c r="C716" s="8" t="s">
        <v>1116</v>
      </c>
      <c r="D716" s="8" t="s">
        <v>1117</v>
      </c>
      <c r="E716" s="8" t="s">
        <v>1490</v>
      </c>
      <c r="F716" s="8" t="s">
        <v>1491</v>
      </c>
      <c r="G716" s="8" t="s">
        <v>1120</v>
      </c>
      <c r="H716" s="8">
        <v>6</v>
      </c>
      <c r="J716" s="12" t="str">
        <f t="shared" si="22"/>
        <v>KC 6</v>
      </c>
      <c r="K716" s="12" t="str">
        <f t="shared" si="23"/>
        <v xml:space="preserve"> - Réalisation d'une botte de Unna et pansement d'un ulcère de jambe (détersion, épluchage et régularisation de la lésion) avec un maximum de deux par semaine KC 6</v>
      </c>
    </row>
    <row r="717" spans="1:11" ht="12.75" customHeight="1" x14ac:dyDescent="0.25">
      <c r="A717" s="8" t="s">
        <v>1536</v>
      </c>
      <c r="B717" s="29" t="s">
        <v>1537</v>
      </c>
      <c r="C717" s="8" t="s">
        <v>1116</v>
      </c>
      <c r="D717" s="8" t="s">
        <v>1117</v>
      </c>
      <c r="E717" s="8" t="s">
        <v>1490</v>
      </c>
      <c r="F717" s="8" t="s">
        <v>1491</v>
      </c>
      <c r="G717" s="8" t="s">
        <v>1120</v>
      </c>
      <c r="H717" s="8">
        <v>6</v>
      </c>
      <c r="J717" s="12" t="str">
        <f t="shared" si="22"/>
        <v>KC 6</v>
      </c>
      <c r="K717" s="12" t="str">
        <f t="shared" si="23"/>
        <v xml:space="preserve"> - Pansement d'un ulcère de jambe (détersion, épluchage et régularisation de la lésion) et pose d'une bande adhésive réalisant la contention permanente inamovible d'au moins deux segments de membres quelle que soit la technique, avec un maximum de deux par semaine KC 6</v>
      </c>
    </row>
    <row r="718" spans="1:11" ht="12.75" customHeight="1" x14ac:dyDescent="0.25">
      <c r="A718" s="8" t="s">
        <v>1538</v>
      </c>
      <c r="B718" s="29" t="s">
        <v>1539</v>
      </c>
      <c r="C718" s="8" t="s">
        <v>1116</v>
      </c>
      <c r="D718" s="8" t="s">
        <v>1117</v>
      </c>
      <c r="E718" s="8" t="s">
        <v>1490</v>
      </c>
      <c r="F718" s="8" t="s">
        <v>1491</v>
      </c>
      <c r="G718" s="8" t="s">
        <v>1120</v>
      </c>
      <c r="H718" s="8">
        <v>30</v>
      </c>
      <c r="J718" s="12" t="str">
        <f t="shared" si="22"/>
        <v>KC 30</v>
      </c>
      <c r="K718" s="12" t="str">
        <f t="shared" si="23"/>
        <v xml:space="preserve"> - Résection isolée d'une veine ou d'un paquet variqueux KC 30</v>
      </c>
    </row>
    <row r="719" spans="1:11" ht="12.75" customHeight="1" x14ac:dyDescent="0.25">
      <c r="A719" s="8" t="s">
        <v>1540</v>
      </c>
      <c r="B719" s="29" t="s">
        <v>1541</v>
      </c>
      <c r="C719" s="8" t="s">
        <v>1116</v>
      </c>
      <c r="D719" s="8" t="s">
        <v>1117</v>
      </c>
      <c r="E719" s="8" t="s">
        <v>1490</v>
      </c>
      <c r="F719" s="8" t="s">
        <v>1491</v>
      </c>
      <c r="G719" s="8" t="s">
        <v>1120</v>
      </c>
      <c r="H719" s="8">
        <v>80</v>
      </c>
      <c r="J719" s="12" t="str">
        <f t="shared" si="22"/>
        <v>KC 80</v>
      </c>
      <c r="K719" s="12" t="str">
        <f t="shared" si="23"/>
        <v xml:space="preserve"> - Résection étendue ou totale d'une ou deux saphènes et leurs affluents, une jambe KC 80</v>
      </c>
    </row>
    <row r="720" spans="1:11" ht="12.75" customHeight="1" x14ac:dyDescent="0.25">
      <c r="A720" s="8" t="s">
        <v>1542</v>
      </c>
      <c r="B720" s="29" t="s">
        <v>1543</v>
      </c>
      <c r="C720" s="8" t="s">
        <v>1116</v>
      </c>
      <c r="D720" s="8" t="s">
        <v>1117</v>
      </c>
      <c r="E720" s="8" t="s">
        <v>1490</v>
      </c>
      <c r="F720" s="8" t="s">
        <v>1491</v>
      </c>
      <c r="G720" s="8" t="s">
        <v>1120</v>
      </c>
      <c r="H720" s="8">
        <v>40</v>
      </c>
      <c r="J720" s="12" t="str">
        <f t="shared" si="22"/>
        <v>KC 40</v>
      </c>
      <c r="K720" s="12" t="str">
        <f t="shared" si="23"/>
        <v xml:space="preserve"> - Epiphysiodèse de l'extrémité inferieure du génou et de l'extrémité supérieure du tibia non compris le prélèvement éventuel d'un greffon. KC 40</v>
      </c>
    </row>
    <row r="721" spans="1:11" ht="12.75" customHeight="1" x14ac:dyDescent="0.25">
      <c r="A721" s="8" t="s">
        <v>1544</v>
      </c>
      <c r="B721" s="29" t="s">
        <v>1545</v>
      </c>
      <c r="C721" s="8" t="s">
        <v>1116</v>
      </c>
      <c r="D721" s="8" t="s">
        <v>1117</v>
      </c>
      <c r="E721" s="8" t="s">
        <v>1490</v>
      </c>
      <c r="F721" s="8" t="s">
        <v>1491</v>
      </c>
      <c r="G721" s="8" t="s">
        <v>1120</v>
      </c>
      <c r="H721" s="8">
        <v>200</v>
      </c>
      <c r="I721" s="8">
        <v>90</v>
      </c>
      <c r="J721" s="12" t="str">
        <f t="shared" si="22"/>
        <v>KC 200</v>
      </c>
      <c r="K721" s="12" t="str">
        <f t="shared" si="23"/>
        <v xml:space="preserve"> - Prothèse totale d'un genou KC 200</v>
      </c>
    </row>
    <row r="722" spans="1:11" ht="12.75" customHeight="1" x14ac:dyDescent="0.25">
      <c r="A722" s="8" t="s">
        <v>1546</v>
      </c>
      <c r="B722" s="29" t="s">
        <v>1547</v>
      </c>
      <c r="C722" s="8" t="s">
        <v>1116</v>
      </c>
      <c r="D722" s="8" t="s">
        <v>1117</v>
      </c>
      <c r="E722" s="8" t="s">
        <v>1490</v>
      </c>
      <c r="F722" s="8" t="s">
        <v>1491</v>
      </c>
      <c r="G722" s="8" t="s">
        <v>1120</v>
      </c>
      <c r="H722" s="8">
        <v>40</v>
      </c>
      <c r="J722" s="12" t="str">
        <f t="shared" si="22"/>
        <v>KC 40</v>
      </c>
      <c r="K722" s="12" t="str">
        <f t="shared" si="23"/>
        <v xml:space="preserve"> - Réparation primitive des ruptures du tendon d'Achille ou du tendon rotulien. KC 40</v>
      </c>
    </row>
    <row r="723" spans="1:11" ht="12.75" customHeight="1" x14ac:dyDescent="0.25">
      <c r="A723" s="8" t="s">
        <v>1548</v>
      </c>
      <c r="B723" s="29" t="s">
        <v>1549</v>
      </c>
      <c r="C723" s="8" t="s">
        <v>1116</v>
      </c>
      <c r="D723" s="8" t="s">
        <v>1117</v>
      </c>
      <c r="E723" s="8" t="s">
        <v>1490</v>
      </c>
      <c r="F723" s="8" t="s">
        <v>1491</v>
      </c>
      <c r="G723" s="8" t="s">
        <v>1120</v>
      </c>
      <c r="H723" s="8">
        <v>80</v>
      </c>
      <c r="J723" s="12" t="str">
        <f t="shared" si="22"/>
        <v>KC 80</v>
      </c>
      <c r="K723" s="12" t="str">
        <f t="shared" si="23"/>
        <v xml:space="preserve"> - Réparation secondaire des ruptures du tendon d'Achille ou du tendon rotulien avec ou sans plastie. KC 80</v>
      </c>
    </row>
    <row r="724" spans="1:11" ht="12.75" customHeight="1" x14ac:dyDescent="0.25">
      <c r="A724" s="8" t="s">
        <v>1550</v>
      </c>
      <c r="B724" s="29" t="s">
        <v>1551</v>
      </c>
      <c r="C724" s="8" t="s">
        <v>1116</v>
      </c>
      <c r="D724" s="8" t="s">
        <v>1117</v>
      </c>
      <c r="E724" s="8" t="s">
        <v>1490</v>
      </c>
      <c r="F724" s="8" t="s">
        <v>1552</v>
      </c>
      <c r="G724" s="8" t="s">
        <v>1120</v>
      </c>
      <c r="H724" s="8">
        <v>10</v>
      </c>
      <c r="J724" s="12" t="str">
        <f t="shared" si="22"/>
        <v>KC 10</v>
      </c>
      <c r="K724" s="12" t="str">
        <f t="shared" si="23"/>
        <v xml:space="preserve"> - Cure radicale de l'ongle incarné ou ablation d'un ongle KC 10</v>
      </c>
    </row>
    <row r="725" spans="1:11" ht="12.75" customHeight="1" x14ac:dyDescent="0.25">
      <c r="A725" s="8" t="s">
        <v>1553</v>
      </c>
      <c r="B725" s="29" t="s">
        <v>1554</v>
      </c>
      <c r="C725" s="8" t="s">
        <v>1116</v>
      </c>
      <c r="D725" s="8" t="s">
        <v>1117</v>
      </c>
      <c r="E725" s="8" t="s">
        <v>1490</v>
      </c>
      <c r="F725" s="8" t="s">
        <v>1552</v>
      </c>
      <c r="G725" s="8" t="s">
        <v>1120</v>
      </c>
      <c r="H725" s="8">
        <v>20</v>
      </c>
      <c r="J725" s="12" t="str">
        <f t="shared" si="22"/>
        <v>KC 20</v>
      </c>
      <c r="K725" s="12" t="str">
        <f t="shared" si="23"/>
        <v xml:space="preserve"> - Ablation d'exostose sous-unguale KC 20</v>
      </c>
    </row>
    <row r="726" spans="1:11" ht="12.75" customHeight="1" x14ac:dyDescent="0.25">
      <c r="A726" s="8" t="s">
        <v>1555</v>
      </c>
      <c r="B726" s="29" t="s">
        <v>1556</v>
      </c>
      <c r="C726" s="8" t="s">
        <v>1116</v>
      </c>
      <c r="D726" s="8" t="s">
        <v>1117</v>
      </c>
      <c r="E726" s="8" t="s">
        <v>1490</v>
      </c>
      <c r="F726" s="8" t="s">
        <v>1557</v>
      </c>
      <c r="G726" s="8" t="s">
        <v>1120</v>
      </c>
      <c r="H726" s="8">
        <v>20</v>
      </c>
      <c r="J726" s="12" t="str">
        <f t="shared" si="22"/>
        <v>KC 20</v>
      </c>
      <c r="K726" s="12" t="str">
        <f t="shared" si="23"/>
        <v xml:space="preserve"> - Ostéotomie ou résection osseuse métatarsienne ou métatarso-phalangienne d'Un seul rayons ans rétablissement de la continuité KC 20</v>
      </c>
    </row>
    <row r="727" spans="1:11" ht="12.75" customHeight="1" x14ac:dyDescent="0.25">
      <c r="A727" s="8" t="s">
        <v>1558</v>
      </c>
      <c r="B727" s="29" t="s">
        <v>1559</v>
      </c>
      <c r="C727" s="8" t="s">
        <v>1116</v>
      </c>
      <c r="D727" s="8" t="s">
        <v>1117</v>
      </c>
      <c r="E727" s="8" t="s">
        <v>1490</v>
      </c>
      <c r="F727" s="8" t="s">
        <v>1557</v>
      </c>
      <c r="G727" s="8" t="s">
        <v>1120</v>
      </c>
      <c r="H727" s="8">
        <v>30</v>
      </c>
      <c r="J727" s="12" t="str">
        <f t="shared" si="22"/>
        <v>KC 30</v>
      </c>
      <c r="K727" s="12" t="str">
        <f t="shared" si="23"/>
        <v xml:space="preserve"> - Ostéotomie ou résection osseuse métatarsienne ou métatarso-phalangienne de deux rayons sans rétablissement de la continuité KC 30</v>
      </c>
    </row>
    <row r="728" spans="1:11" ht="12.75" customHeight="1" x14ac:dyDescent="0.25">
      <c r="A728" s="8" t="s">
        <v>1560</v>
      </c>
      <c r="B728" s="29" t="s">
        <v>1561</v>
      </c>
      <c r="C728" s="8" t="s">
        <v>1116</v>
      </c>
      <c r="D728" s="8" t="s">
        <v>1117</v>
      </c>
      <c r="E728" s="8" t="s">
        <v>1490</v>
      </c>
      <c r="F728" s="8" t="s">
        <v>1557</v>
      </c>
      <c r="G728" s="8" t="s">
        <v>1120</v>
      </c>
      <c r="H728" s="8">
        <v>40</v>
      </c>
      <c r="J728" s="12" t="str">
        <f t="shared" si="22"/>
        <v>KC 40</v>
      </c>
      <c r="K728" s="12" t="str">
        <f t="shared" si="23"/>
        <v xml:space="preserve"> - Ostéotomie ou résection osseuse métatarsienne ou métatarso-phalangienne de trois rayons et plus sans rétablissement de la continuité KC 40</v>
      </c>
    </row>
    <row r="729" spans="1:11" ht="12.75" customHeight="1" x14ac:dyDescent="0.25">
      <c r="A729" s="8" t="s">
        <v>1562</v>
      </c>
      <c r="B729" s="29" t="s">
        <v>1563</v>
      </c>
      <c r="C729" s="8" t="s">
        <v>1116</v>
      </c>
      <c r="D729" s="8" t="s">
        <v>1117</v>
      </c>
      <c r="E729" s="8" t="s">
        <v>1490</v>
      </c>
      <c r="F729" s="8" t="s">
        <v>1564</v>
      </c>
      <c r="G729" s="8" t="s">
        <v>1120</v>
      </c>
      <c r="H729" s="8">
        <v>40</v>
      </c>
      <c r="J729" s="12" t="str">
        <f t="shared" si="22"/>
        <v>KC 40</v>
      </c>
      <c r="K729" s="12" t="str">
        <f t="shared" si="23"/>
        <v xml:space="preserve"> - Ostéotomie ou résection osseuse métatarsienne avec rétablissement de la continuité d'un seul rayon KC 40</v>
      </c>
    </row>
    <row r="730" spans="1:11" ht="12.75" customHeight="1" x14ac:dyDescent="0.25">
      <c r="A730" s="8" t="s">
        <v>1565</v>
      </c>
      <c r="B730" s="29" t="s">
        <v>1566</v>
      </c>
      <c r="C730" s="8" t="s">
        <v>1116</v>
      </c>
      <c r="D730" s="8" t="s">
        <v>1117</v>
      </c>
      <c r="E730" s="8" t="s">
        <v>1490</v>
      </c>
      <c r="F730" s="8" t="s">
        <v>1564</v>
      </c>
      <c r="G730" s="8" t="s">
        <v>1120</v>
      </c>
      <c r="H730" s="8">
        <v>50</v>
      </c>
      <c r="J730" s="12" t="str">
        <f t="shared" si="22"/>
        <v>KC 50</v>
      </c>
      <c r="K730" s="12" t="str">
        <f t="shared" si="23"/>
        <v xml:space="preserve"> - Ostéotomie ou résection osseuse métatarsienne avec rétablissement de la continuité de Deux rayons KC 50</v>
      </c>
    </row>
    <row r="731" spans="1:11" ht="12.75" customHeight="1" x14ac:dyDescent="0.25">
      <c r="A731" s="8" t="s">
        <v>1567</v>
      </c>
      <c r="B731" s="29" t="s">
        <v>1568</v>
      </c>
      <c r="C731" s="8" t="s">
        <v>1116</v>
      </c>
      <c r="D731" s="8" t="s">
        <v>1117</v>
      </c>
      <c r="E731" s="8" t="s">
        <v>1490</v>
      </c>
      <c r="F731" s="8" t="s">
        <v>1564</v>
      </c>
      <c r="G731" s="8" t="s">
        <v>1120</v>
      </c>
      <c r="H731" s="8">
        <v>60</v>
      </c>
      <c r="J731" s="12" t="str">
        <f t="shared" si="22"/>
        <v>KC 60</v>
      </c>
      <c r="K731" s="12" t="str">
        <f t="shared" si="23"/>
        <v xml:space="preserve"> - Ostéotomie ou résection osseuse métatarsienne avec rétablissement de la continuité de Trois rayons KC 60</v>
      </c>
    </row>
    <row r="732" spans="1:11" ht="12.75" customHeight="1" x14ac:dyDescent="0.25">
      <c r="A732" s="8" t="s">
        <v>1569</v>
      </c>
      <c r="B732" s="29" t="s">
        <v>1570</v>
      </c>
      <c r="C732" s="8" t="s">
        <v>1116</v>
      </c>
      <c r="D732" s="8" t="s">
        <v>1117</v>
      </c>
      <c r="E732" s="8" t="s">
        <v>1490</v>
      </c>
      <c r="F732" s="8" t="s">
        <v>1571</v>
      </c>
      <c r="G732" s="8" t="s">
        <v>1120</v>
      </c>
      <c r="H732" s="8">
        <v>20</v>
      </c>
      <c r="J732" s="12" t="str">
        <f t="shared" si="22"/>
        <v>KC 20</v>
      </c>
      <c r="K732" s="12" t="str">
        <f t="shared" si="23"/>
        <v xml:space="preserve"> - Arthrodèse ou arthroplastie interphalangienne avec ou sans intervention tendineuse d'Un orteil KC 20</v>
      </c>
    </row>
    <row r="733" spans="1:11" ht="12.75" customHeight="1" x14ac:dyDescent="0.25">
      <c r="A733" s="8" t="s">
        <v>1572</v>
      </c>
      <c r="B733" s="29" t="s">
        <v>1573</v>
      </c>
      <c r="C733" s="8" t="s">
        <v>1116</v>
      </c>
      <c r="D733" s="8" t="s">
        <v>1117</v>
      </c>
      <c r="E733" s="8" t="s">
        <v>1490</v>
      </c>
      <c r="F733" s="8" t="s">
        <v>1571</v>
      </c>
      <c r="G733" s="8" t="s">
        <v>1120</v>
      </c>
      <c r="H733" s="8">
        <v>30</v>
      </c>
      <c r="J733" s="12" t="str">
        <f t="shared" si="22"/>
        <v>KC 30</v>
      </c>
      <c r="K733" s="12" t="str">
        <f t="shared" si="23"/>
        <v xml:space="preserve"> - Arthrodèse ou arthroplastie interphalangienne avec ou sans intervention tendineuse de Deux orteils KC 30</v>
      </c>
    </row>
    <row r="734" spans="1:11" ht="12.75" customHeight="1" x14ac:dyDescent="0.25">
      <c r="A734" s="8" t="s">
        <v>1574</v>
      </c>
      <c r="B734" s="29" t="s">
        <v>1575</v>
      </c>
      <c r="C734" s="8" t="s">
        <v>1116</v>
      </c>
      <c r="D734" s="8" t="s">
        <v>1117</v>
      </c>
      <c r="E734" s="8" t="s">
        <v>1490</v>
      </c>
      <c r="F734" s="8" t="s">
        <v>1571</v>
      </c>
      <c r="G734" s="8" t="s">
        <v>1120</v>
      </c>
      <c r="H734" s="8">
        <v>40</v>
      </c>
      <c r="J734" s="12" t="str">
        <f t="shared" si="22"/>
        <v>KC 40</v>
      </c>
      <c r="K734" s="12" t="str">
        <f t="shared" si="23"/>
        <v xml:space="preserve"> - Arthrodèse ou arthroplastie interphalangienne avec ou sans intervention tendineuse de Trois orteils et plus KC 40</v>
      </c>
    </row>
    <row r="735" spans="1:11" ht="12.75" customHeight="1" x14ac:dyDescent="0.25">
      <c r="A735" s="8" t="s">
        <v>1576</v>
      </c>
      <c r="B735" s="29" t="s">
        <v>1577</v>
      </c>
      <c r="C735" s="8" t="s">
        <v>1116</v>
      </c>
      <c r="D735" s="8" t="s">
        <v>1117</v>
      </c>
      <c r="E735" s="8" t="s">
        <v>1490</v>
      </c>
      <c r="F735" s="8" t="s">
        <v>1578</v>
      </c>
      <c r="G735" s="8" t="s">
        <v>1120</v>
      </c>
      <c r="H735" s="8">
        <v>50</v>
      </c>
      <c r="J735" s="12" t="str">
        <f t="shared" si="22"/>
        <v>KC 50</v>
      </c>
      <c r="K735" s="12" t="str">
        <f t="shared" si="23"/>
        <v xml:space="preserve"> - Arthroplastie métatarso-phalangienne par résection épiphysaire avec interposition ostéo-cartilagineuse ou prothèse d'Un seul rayon KC 50</v>
      </c>
    </row>
    <row r="736" spans="1:11" ht="12.75" customHeight="1" x14ac:dyDescent="0.25">
      <c r="A736" s="8" t="s">
        <v>1579</v>
      </c>
      <c r="B736" s="29" t="s">
        <v>1580</v>
      </c>
      <c r="C736" s="8" t="s">
        <v>1116</v>
      </c>
      <c r="D736" s="8" t="s">
        <v>1117</v>
      </c>
      <c r="E736" s="8" t="s">
        <v>1490</v>
      </c>
      <c r="F736" s="8" t="s">
        <v>1578</v>
      </c>
      <c r="G736" s="8" t="s">
        <v>1120</v>
      </c>
      <c r="H736" s="8">
        <v>65</v>
      </c>
      <c r="I736" s="8">
        <v>30</v>
      </c>
      <c r="J736" s="12" t="str">
        <f t="shared" si="22"/>
        <v>KC 65</v>
      </c>
      <c r="K736" s="12" t="str">
        <f t="shared" si="23"/>
        <v xml:space="preserve"> - Arthroplastie métatarso-phalangienne par résection épiphysaire avec interposition ostéo-cartilagineuse ou prothèse de Deux rayons KC 65</v>
      </c>
    </row>
    <row r="737" spans="1:11" ht="12.75" customHeight="1" x14ac:dyDescent="0.25">
      <c r="A737" s="8" t="s">
        <v>1581</v>
      </c>
      <c r="B737" s="29" t="s">
        <v>1582</v>
      </c>
      <c r="C737" s="8" t="s">
        <v>1116</v>
      </c>
      <c r="D737" s="8" t="s">
        <v>1117</v>
      </c>
      <c r="E737" s="8" t="s">
        <v>1490</v>
      </c>
      <c r="F737" s="8" t="s">
        <v>1578</v>
      </c>
      <c r="G737" s="8" t="s">
        <v>1120</v>
      </c>
      <c r="H737" s="8">
        <v>80</v>
      </c>
      <c r="I737" s="8">
        <v>30</v>
      </c>
      <c r="J737" s="12" t="str">
        <f t="shared" si="22"/>
        <v>KC 80</v>
      </c>
      <c r="K737" s="12" t="str">
        <f t="shared" si="23"/>
        <v xml:space="preserve"> - Arthroplastie métatarso-phalangienne par résection épiphysaire avec interposition ostéo-cartilagineuse ou prothèse de Trois rayons et plus KC 80</v>
      </c>
    </row>
    <row r="738" spans="1:11" ht="12.75" customHeight="1" x14ac:dyDescent="0.25">
      <c r="A738" s="8" t="s">
        <v>1583</v>
      </c>
      <c r="B738" s="29" t="s">
        <v>1584</v>
      </c>
      <c r="C738" s="8" t="s">
        <v>1116</v>
      </c>
      <c r="D738" s="8" t="s">
        <v>1117</v>
      </c>
      <c r="E738" s="8" t="s">
        <v>1490</v>
      </c>
      <c r="F738" s="8" t="s">
        <v>1585</v>
      </c>
      <c r="G738" s="8" t="s">
        <v>1120</v>
      </c>
      <c r="H738" s="8">
        <v>20</v>
      </c>
      <c r="J738" s="12" t="str">
        <f t="shared" si="22"/>
        <v>KC 20</v>
      </c>
      <c r="K738" s="12" t="str">
        <f t="shared" si="23"/>
        <v xml:space="preserve"> - Ablation totale ou partielle d'un ou des deux sésamoides du gros orteil KC 20</v>
      </c>
    </row>
    <row r="739" spans="1:11" ht="12.75" customHeight="1" x14ac:dyDescent="0.25">
      <c r="A739" s="8" t="s">
        <v>1586</v>
      </c>
      <c r="B739" s="29" t="s">
        <v>1587</v>
      </c>
      <c r="C739" s="8" t="s">
        <v>1116</v>
      </c>
      <c r="D739" s="8" t="s">
        <v>1117</v>
      </c>
      <c r="E739" s="8" t="s">
        <v>1490</v>
      </c>
      <c r="F739" s="8" t="s">
        <v>1588</v>
      </c>
      <c r="G739" s="8" t="s">
        <v>1120</v>
      </c>
      <c r="H739" s="8">
        <v>30</v>
      </c>
      <c r="J739" s="12" t="str">
        <f t="shared" si="22"/>
        <v>KC 30</v>
      </c>
      <c r="K739" s="12" t="str">
        <f t="shared" si="23"/>
        <v xml:space="preserve"> - Interventions portant sur Un tendon dans le cadre de la chirurgie du pied de l'avant-pied  KC 30</v>
      </c>
    </row>
    <row r="740" spans="1:11" ht="12.75" customHeight="1" x14ac:dyDescent="0.25">
      <c r="A740" s="8" t="s">
        <v>1589</v>
      </c>
      <c r="B740" s="29" t="s">
        <v>1590</v>
      </c>
      <c r="C740" s="8" t="s">
        <v>1116</v>
      </c>
      <c r="D740" s="8" t="s">
        <v>1117</v>
      </c>
      <c r="E740" s="8" t="s">
        <v>1490</v>
      </c>
      <c r="F740" s="8" t="s">
        <v>1591</v>
      </c>
      <c r="G740" s="8" t="s">
        <v>1120</v>
      </c>
      <c r="H740" s="8">
        <v>45</v>
      </c>
      <c r="J740" s="12" t="str">
        <f t="shared" si="22"/>
        <v>KC 45</v>
      </c>
      <c r="K740" s="12" t="str">
        <f t="shared" si="23"/>
        <v xml:space="preserve"> - Interventions portant sur deux tendons dans le cadre de la chirurgie du pied de l'avant-pied KC 45</v>
      </c>
    </row>
    <row r="741" spans="1:11" ht="12.75" customHeight="1" x14ac:dyDescent="0.25">
      <c r="A741" s="8" t="s">
        <v>1592</v>
      </c>
      <c r="B741" s="29" t="s">
        <v>1593</v>
      </c>
      <c r="C741" s="8" t="s">
        <v>1116</v>
      </c>
      <c r="D741" s="8" t="s">
        <v>1117</v>
      </c>
      <c r="E741" s="8" t="s">
        <v>1490</v>
      </c>
      <c r="F741" s="8" t="s">
        <v>1591</v>
      </c>
      <c r="G741" s="8" t="s">
        <v>1120</v>
      </c>
      <c r="H741" s="8">
        <v>60</v>
      </c>
      <c r="J741" s="12" t="str">
        <f t="shared" si="22"/>
        <v>KC 60</v>
      </c>
      <c r="K741" s="12" t="str">
        <f t="shared" si="23"/>
        <v xml:space="preserve"> - Interventions portant sur trois tendons dans le cadre de la chirurgie du pied de l'avant-pied KC 60</v>
      </c>
    </row>
    <row r="742" spans="1:11" ht="12.75" customHeight="1" x14ac:dyDescent="0.25">
      <c r="A742" s="8" t="s">
        <v>1594</v>
      </c>
      <c r="B742" s="29" t="s">
        <v>1595</v>
      </c>
      <c r="C742" s="8" t="s">
        <v>1116</v>
      </c>
      <c r="D742" s="8" t="s">
        <v>1117</v>
      </c>
      <c r="E742" s="8" t="s">
        <v>1490</v>
      </c>
      <c r="F742" s="8" t="s">
        <v>1591</v>
      </c>
      <c r="G742" s="8" t="s">
        <v>1120</v>
      </c>
      <c r="H742" s="8">
        <v>10</v>
      </c>
      <c r="J742" s="12" t="str">
        <f t="shared" si="22"/>
        <v>KC 10</v>
      </c>
      <c r="K742" s="12" t="str">
        <f t="shared" si="23"/>
        <v xml:space="preserve"> - Amputation ou désarticulation d'une phalange ou d'un orteil avec ou sans la tête du métatarsien KC 10</v>
      </c>
    </row>
    <row r="743" spans="1:11" ht="12.75" customHeight="1" x14ac:dyDescent="0.25">
      <c r="A743" s="8" t="s">
        <v>1596</v>
      </c>
      <c r="B743" s="29" t="s">
        <v>1597</v>
      </c>
      <c r="C743" s="8" t="s">
        <v>1116</v>
      </c>
      <c r="D743" s="8" t="s">
        <v>1117</v>
      </c>
      <c r="E743" s="8" t="s">
        <v>1490</v>
      </c>
      <c r="F743" s="8" t="s">
        <v>1591</v>
      </c>
      <c r="G743" s="8" t="s">
        <v>1120</v>
      </c>
      <c r="H743" s="8">
        <v>30</v>
      </c>
      <c r="J743" s="12" t="str">
        <f t="shared" si="22"/>
        <v>KC 30</v>
      </c>
      <c r="K743" s="12" t="str">
        <f t="shared" si="23"/>
        <v xml:space="preserve"> - Amputation d'un orteil avec tout son métatarsien KC 30</v>
      </c>
    </row>
    <row r="744" spans="1:11" ht="12.75" customHeight="1" x14ac:dyDescent="0.25">
      <c r="A744" s="8" t="s">
        <v>1598</v>
      </c>
      <c r="B744" s="29" t="s">
        <v>1599</v>
      </c>
      <c r="C744" s="8" t="s">
        <v>1116</v>
      </c>
      <c r="D744" s="8" t="s">
        <v>1117</v>
      </c>
      <c r="E744" s="8" t="s">
        <v>1490</v>
      </c>
      <c r="F744" s="8" t="s">
        <v>1591</v>
      </c>
      <c r="G744" s="8" t="s">
        <v>1120</v>
      </c>
      <c r="H744" s="8">
        <v>30</v>
      </c>
      <c r="J744" s="12" t="str">
        <f t="shared" si="22"/>
        <v>KC 30</v>
      </c>
      <c r="K744" s="12" t="str">
        <f t="shared" si="23"/>
        <v xml:space="preserve"> - Plastie cutanée au niveau des orteils, quelle qu'en soit la technique KC 30</v>
      </c>
    </row>
    <row r="745" spans="1:11" ht="12.75" customHeight="1" x14ac:dyDescent="0.25">
      <c r="A745" s="8" t="s">
        <v>1600</v>
      </c>
      <c r="B745" s="29" t="s">
        <v>1601</v>
      </c>
      <c r="C745" s="8" t="s">
        <v>1116</v>
      </c>
      <c r="D745" s="8" t="s">
        <v>1117</v>
      </c>
      <c r="E745" s="8" t="s">
        <v>1490</v>
      </c>
      <c r="F745" s="8" t="s">
        <v>1591</v>
      </c>
      <c r="G745" s="8" t="s">
        <v>1120</v>
      </c>
      <c r="H745" s="8">
        <v>60</v>
      </c>
      <c r="J745" s="12" t="str">
        <f t="shared" si="22"/>
        <v>KC 60</v>
      </c>
      <c r="K745" s="12" t="str">
        <f t="shared" si="23"/>
        <v xml:space="preserve"> - Amputation ou désarticulation du pied, de l'articulation tibiotarsienne à l'interligne de Lisfranc KC 60</v>
      </c>
    </row>
    <row r="746" spans="1:11" ht="12.75" customHeight="1" x14ac:dyDescent="0.25">
      <c r="A746" s="8" t="s">
        <v>1602</v>
      </c>
      <c r="B746" s="29" t="s">
        <v>1603</v>
      </c>
      <c r="C746" s="8" t="s">
        <v>1116</v>
      </c>
      <c r="D746" s="8" t="s">
        <v>1117</v>
      </c>
      <c r="E746" s="8" t="s">
        <v>1490</v>
      </c>
      <c r="F746" s="8" t="s">
        <v>1591</v>
      </c>
      <c r="G746" s="8" t="s">
        <v>1274</v>
      </c>
      <c r="H746" s="8">
        <v>15</v>
      </c>
      <c r="J746" s="12" t="str">
        <f t="shared" si="22"/>
        <v>KE 15</v>
      </c>
      <c r="K746" s="12" t="str">
        <f t="shared" si="23"/>
        <v xml:space="preserve"> - Manipulation d'un pied bot suivie d'appareillage,Les trois premières séances KE 15</v>
      </c>
    </row>
    <row r="747" spans="1:11" ht="12.75" customHeight="1" x14ac:dyDescent="0.25">
      <c r="A747" s="8" t="s">
        <v>1604</v>
      </c>
      <c r="B747" s="29" t="s">
        <v>1605</v>
      </c>
      <c r="C747" s="8" t="s">
        <v>1116</v>
      </c>
      <c r="D747" s="8" t="s">
        <v>1117</v>
      </c>
      <c r="E747" s="8" t="s">
        <v>1490</v>
      </c>
      <c r="F747" s="8" t="s">
        <v>1591</v>
      </c>
      <c r="G747" s="8" t="s">
        <v>1274</v>
      </c>
      <c r="H747" s="8">
        <v>5</v>
      </c>
      <c r="J747" s="12" t="str">
        <f t="shared" si="22"/>
        <v>KE 5</v>
      </c>
      <c r="K747" s="12" t="str">
        <f t="shared" si="23"/>
        <v xml:space="preserve"> - Manipulation d'un pied bot suivie d'appareillage, Les Séances suivantes KE 5</v>
      </c>
    </row>
    <row r="748" spans="1:11" ht="12.75" customHeight="1" x14ac:dyDescent="0.25">
      <c r="A748" s="8" t="s">
        <v>1606</v>
      </c>
      <c r="B748" s="29" t="s">
        <v>1607</v>
      </c>
      <c r="C748" s="8" t="s">
        <v>1116</v>
      </c>
      <c r="D748" s="8" t="s">
        <v>1117</v>
      </c>
      <c r="E748" s="8" t="s">
        <v>1490</v>
      </c>
      <c r="F748" s="8" t="s">
        <v>1591</v>
      </c>
      <c r="G748" s="8" t="s">
        <v>1120</v>
      </c>
      <c r="H748" s="8">
        <v>50</v>
      </c>
      <c r="J748" s="12" t="str">
        <f t="shared" si="22"/>
        <v>KC 50</v>
      </c>
      <c r="K748" s="12" t="str">
        <f t="shared" si="23"/>
        <v xml:space="preserve"> - Aponévrectomie plantaire isolée KC 50</v>
      </c>
    </row>
    <row r="749" spans="1:11" ht="12.75" customHeight="1" x14ac:dyDescent="0.25">
      <c r="A749" s="8" t="s">
        <v>1608</v>
      </c>
      <c r="B749" s="29" t="s">
        <v>1609</v>
      </c>
      <c r="C749" s="8" t="s">
        <v>1116</v>
      </c>
      <c r="D749" s="8" t="s">
        <v>1117</v>
      </c>
      <c r="E749" s="8" t="s">
        <v>1490</v>
      </c>
      <c r="F749" s="8" t="s">
        <v>1591</v>
      </c>
      <c r="G749" s="8" t="s">
        <v>1120</v>
      </c>
      <c r="H749" s="8">
        <v>50</v>
      </c>
      <c r="J749" s="12" t="str">
        <f t="shared" si="22"/>
        <v>KC 50</v>
      </c>
      <c r="K749" s="12" t="str">
        <f t="shared" si="23"/>
        <v xml:space="preserve"> - Traitement sanglant de la luxation des tendons péroniers KC 50</v>
      </c>
    </row>
    <row r="750" spans="1:11" ht="12.75" customHeight="1" x14ac:dyDescent="0.25">
      <c r="A750" s="8" t="s">
        <v>1610</v>
      </c>
      <c r="B750" s="29" t="s">
        <v>1611</v>
      </c>
      <c r="C750" s="8" t="s">
        <v>1116</v>
      </c>
      <c r="D750" s="8" t="s">
        <v>1117</v>
      </c>
      <c r="E750" s="8" t="s">
        <v>1490</v>
      </c>
      <c r="F750" s="8" t="s">
        <v>1591</v>
      </c>
      <c r="G750" s="8" t="s">
        <v>1120</v>
      </c>
      <c r="H750" s="8">
        <v>50</v>
      </c>
      <c r="J750" s="12" t="str">
        <f t="shared" si="22"/>
        <v>KC 50</v>
      </c>
      <c r="K750" s="12" t="str">
        <f t="shared" si="23"/>
        <v xml:space="preserve"> - Astragalectomie KC 50</v>
      </c>
    </row>
    <row r="751" spans="1:11" ht="12.75" customHeight="1" x14ac:dyDescent="0.25">
      <c r="A751" s="8" t="s">
        <v>1612</v>
      </c>
      <c r="B751" s="29" t="s">
        <v>1613</v>
      </c>
      <c r="C751" s="8" t="s">
        <v>1116</v>
      </c>
      <c r="D751" s="8" t="s">
        <v>1117</v>
      </c>
      <c r="E751" s="8" t="s">
        <v>1490</v>
      </c>
      <c r="F751" s="8" t="s">
        <v>1591</v>
      </c>
      <c r="G751" s="8" t="s">
        <v>1120</v>
      </c>
      <c r="H751" s="8">
        <v>60</v>
      </c>
      <c r="J751" s="12" t="str">
        <f t="shared" si="22"/>
        <v>KC 60</v>
      </c>
      <c r="K751" s="12" t="str">
        <f t="shared" si="23"/>
        <v xml:space="preserve"> - Excision de lésions cutanées (autres que verrues) suivie de fermeture par autoplastie locale ou par greffe KC 60</v>
      </c>
    </row>
    <row r="752" spans="1:11" ht="12.75" customHeight="1" x14ac:dyDescent="0.25">
      <c r="A752" s="8" t="s">
        <v>1614</v>
      </c>
      <c r="B752" s="29" t="s">
        <v>1615</v>
      </c>
      <c r="C752" s="8" t="s">
        <v>1116</v>
      </c>
      <c r="D752" s="8" t="s">
        <v>1117</v>
      </c>
      <c r="E752" s="8" t="s">
        <v>1490</v>
      </c>
      <c r="F752" s="8" t="s">
        <v>1591</v>
      </c>
      <c r="G752" s="8" t="s">
        <v>1120</v>
      </c>
      <c r="H752" s="8">
        <v>90</v>
      </c>
      <c r="J752" s="12" t="str">
        <f t="shared" si="22"/>
        <v>KC 90</v>
      </c>
      <c r="K752" s="12" t="str">
        <f t="shared" si="23"/>
        <v xml:space="preserve"> - Exérèse d'une ou plusieurs gaines synoviales KC 90</v>
      </c>
    </row>
    <row r="753" spans="1:11" ht="12.75" customHeight="1" x14ac:dyDescent="0.25">
      <c r="A753" s="8" t="s">
        <v>1616</v>
      </c>
      <c r="B753" s="29" t="s">
        <v>1617</v>
      </c>
      <c r="C753" s="8" t="s">
        <v>1116</v>
      </c>
      <c r="D753" s="8" t="s">
        <v>1117</v>
      </c>
      <c r="E753" s="8" t="s">
        <v>1490</v>
      </c>
      <c r="F753" s="8" t="s">
        <v>1591</v>
      </c>
      <c r="G753" s="8" t="s">
        <v>1120</v>
      </c>
      <c r="H753" s="8">
        <v>60</v>
      </c>
      <c r="J753" s="12" t="str">
        <f t="shared" si="22"/>
        <v>KC 60</v>
      </c>
      <c r="K753" s="12" t="str">
        <f t="shared" si="23"/>
        <v xml:space="preserve"> - Suture d'un ligament tibio-tarsien ou sous-astragalien, pour rupture traumatique récente KC 60</v>
      </c>
    </row>
    <row r="754" spans="1:11" ht="12.75" customHeight="1" x14ac:dyDescent="0.25">
      <c r="A754" s="8" t="s">
        <v>1618</v>
      </c>
      <c r="B754" s="29" t="s">
        <v>1619</v>
      </c>
      <c r="C754" s="8" t="s">
        <v>1116</v>
      </c>
      <c r="D754" s="8" t="s">
        <v>1117</v>
      </c>
      <c r="E754" s="8" t="s">
        <v>1490</v>
      </c>
      <c r="F754" s="8" t="s">
        <v>1591</v>
      </c>
      <c r="G754" s="8" t="s">
        <v>1120</v>
      </c>
      <c r="H754" s="8">
        <v>80</v>
      </c>
      <c r="J754" s="12" t="str">
        <f t="shared" si="22"/>
        <v>KC 80</v>
      </c>
      <c r="K754" s="12" t="str">
        <f t="shared" si="23"/>
        <v xml:space="preserve"> - Plastie d'un ligament tibio-tarsien ou sous-astragalien, qu'elle qu'en soit la technique KC 80</v>
      </c>
    </row>
    <row r="755" spans="1:11" ht="12.75" customHeight="1" x14ac:dyDescent="0.25">
      <c r="A755" s="8" t="s">
        <v>1620</v>
      </c>
      <c r="B755" s="29" t="s">
        <v>1621</v>
      </c>
      <c r="C755" s="8" t="s">
        <v>1116</v>
      </c>
      <c r="D755" s="8" t="s">
        <v>1117</v>
      </c>
      <c r="E755" s="8" t="s">
        <v>1490</v>
      </c>
      <c r="F755" s="8" t="s">
        <v>1591</v>
      </c>
      <c r="G755" s="8" t="s">
        <v>1120</v>
      </c>
      <c r="H755" s="8">
        <v>40</v>
      </c>
      <c r="J755" s="12" t="str">
        <f t="shared" si="22"/>
        <v>KC 40</v>
      </c>
      <c r="K755" s="12" t="str">
        <f t="shared" si="23"/>
        <v xml:space="preserve"> - Ablation d'un névrome de Morton KC 40</v>
      </c>
    </row>
    <row r="756" spans="1:11" ht="12.75" customHeight="1" x14ac:dyDescent="0.25">
      <c r="A756" s="8" t="s">
        <v>1622</v>
      </c>
      <c r="B756" s="29" t="s">
        <v>1623</v>
      </c>
      <c r="C756" s="8" t="s">
        <v>1116</v>
      </c>
      <c r="D756" s="8" t="s">
        <v>1117</v>
      </c>
      <c r="E756" s="8" t="s">
        <v>1490</v>
      </c>
      <c r="F756" s="8" t="s">
        <v>1591</v>
      </c>
      <c r="G756" s="8" t="s">
        <v>1120</v>
      </c>
      <c r="H756" s="8">
        <v>40</v>
      </c>
      <c r="J756" s="12" t="str">
        <f t="shared" si="22"/>
        <v>KC 40</v>
      </c>
      <c r="K756" s="12" t="str">
        <f t="shared" si="23"/>
        <v xml:space="preserve"> - Arthrolyse sous-astragalienne ou médio-tarsienne KC 40</v>
      </c>
    </row>
    <row r="757" spans="1:11" ht="12.75" customHeight="1" x14ac:dyDescent="0.25">
      <c r="A757" s="8" t="s">
        <v>1624</v>
      </c>
      <c r="B757" s="29" t="s">
        <v>1625</v>
      </c>
      <c r="C757" s="8" t="s">
        <v>1116</v>
      </c>
      <c r="D757" s="8" t="s">
        <v>1626</v>
      </c>
      <c r="E757" s="8" t="s">
        <v>1627</v>
      </c>
      <c r="G757" s="8" t="s">
        <v>1274</v>
      </c>
      <c r="H757" s="8">
        <v>1</v>
      </c>
      <c r="J757" s="12" t="str">
        <f t="shared" si="22"/>
        <v>KE 1</v>
      </c>
      <c r="K757" s="12" t="str">
        <f t="shared" si="23"/>
        <v xml:space="preserve"> - Injection sous-cutanée, intradermique KE 1</v>
      </c>
    </row>
    <row r="758" spans="1:11" ht="12.75" customHeight="1" x14ac:dyDescent="0.25">
      <c r="A758" s="8" t="s">
        <v>1628</v>
      </c>
      <c r="B758" s="29" t="s">
        <v>1629</v>
      </c>
      <c r="C758" s="8" t="s">
        <v>1116</v>
      </c>
      <c r="D758" s="8" t="s">
        <v>1626</v>
      </c>
      <c r="E758" s="8" t="s">
        <v>1627</v>
      </c>
      <c r="G758" s="8" t="s">
        <v>1274</v>
      </c>
      <c r="H758" s="8">
        <v>5</v>
      </c>
      <c r="J758" s="12" t="str">
        <f t="shared" si="22"/>
        <v>KE 5</v>
      </c>
      <c r="K758" s="12" t="str">
        <f t="shared" si="23"/>
        <v xml:space="preserve"> - Injection d'un serum d'origine humaine ou animale selon la methode de Besredka KE 5</v>
      </c>
    </row>
    <row r="759" spans="1:11" ht="12.75" customHeight="1" x14ac:dyDescent="0.25">
      <c r="A759" s="8" t="s">
        <v>1630</v>
      </c>
      <c r="B759" s="29" t="s">
        <v>1631</v>
      </c>
      <c r="C759" s="8" t="s">
        <v>1116</v>
      </c>
      <c r="D759" s="8" t="s">
        <v>1626</v>
      </c>
      <c r="E759" s="8" t="s">
        <v>1627</v>
      </c>
      <c r="G759" s="8" t="s">
        <v>1274</v>
      </c>
      <c r="H759" s="8">
        <v>6</v>
      </c>
      <c r="J759" s="12" t="str">
        <f t="shared" si="22"/>
        <v>KE 6</v>
      </c>
      <c r="K759" s="12" t="str">
        <f t="shared" si="23"/>
        <v xml:space="preserve"> - Acupuncture (la Séance, les Trois premières) KE 6</v>
      </c>
    </row>
    <row r="760" spans="1:11" ht="15.75" customHeight="1" x14ac:dyDescent="0.25">
      <c r="A760" s="8" t="s">
        <v>1632</v>
      </c>
      <c r="B760" s="29" t="s">
        <v>1633</v>
      </c>
      <c r="C760" s="8" t="s">
        <v>1116</v>
      </c>
      <c r="D760" s="8" t="s">
        <v>1626</v>
      </c>
      <c r="E760" s="8" t="s">
        <v>1627</v>
      </c>
      <c r="G760" s="8" t="s">
        <v>1274</v>
      </c>
      <c r="H760" s="8">
        <v>5</v>
      </c>
      <c r="J760" s="12" t="str">
        <f t="shared" si="22"/>
        <v>KE 5</v>
      </c>
      <c r="K760" s="12" t="str">
        <f t="shared" si="23"/>
        <v xml:space="preserve"> - Acupuncture , pour les suivantes dans un délai de six mois à compter du début du traitement et quelle que soit l'affection traitée KE 5</v>
      </c>
    </row>
    <row r="761" spans="1:11" ht="12.75" customHeight="1" x14ac:dyDescent="0.25">
      <c r="A761" s="8" t="s">
        <v>1634</v>
      </c>
      <c r="B761" s="29" t="s">
        <v>1635</v>
      </c>
      <c r="C761" s="8" t="s">
        <v>1116</v>
      </c>
      <c r="D761" s="8" t="s">
        <v>1626</v>
      </c>
      <c r="E761" s="8" t="s">
        <v>1627</v>
      </c>
      <c r="G761" s="8" t="s">
        <v>1274</v>
      </c>
      <c r="H761" s="8">
        <v>3</v>
      </c>
      <c r="J761" s="12" t="str">
        <f t="shared" si="22"/>
        <v>KE 3</v>
      </c>
      <c r="K761" s="12" t="str">
        <f t="shared" si="23"/>
        <v xml:space="preserve"> - Ponction d'abcès ou de ganglion KE 3</v>
      </c>
    </row>
    <row r="762" spans="1:11" ht="12.75" customHeight="1" x14ac:dyDescent="0.25">
      <c r="A762" s="8" t="s">
        <v>1636</v>
      </c>
      <c r="B762" s="29" t="s">
        <v>1637</v>
      </c>
      <c r="C762" s="8" t="s">
        <v>1116</v>
      </c>
      <c r="D762" s="8" t="s">
        <v>1626</v>
      </c>
      <c r="E762" s="8" t="s">
        <v>1627</v>
      </c>
      <c r="G762" s="8" t="s">
        <v>1274</v>
      </c>
      <c r="H762" s="8">
        <v>8</v>
      </c>
      <c r="J762" s="12" t="str">
        <f t="shared" si="22"/>
        <v>KE 8</v>
      </c>
      <c r="K762" s="12" t="str">
        <f t="shared" si="23"/>
        <v xml:space="preserve"> - Infiltration médicamenteuse intra ou sous-lésionnelle, unique ou multiple, pour traitement d'une affection du derme ou de l'épiderme, par séance KE 8</v>
      </c>
    </row>
    <row r="763" spans="1:11" ht="12.75" customHeight="1" x14ac:dyDescent="0.25">
      <c r="A763" s="8" t="s">
        <v>1638</v>
      </c>
      <c r="B763" s="29" t="s">
        <v>1639</v>
      </c>
      <c r="C763" s="8" t="s">
        <v>1116</v>
      </c>
      <c r="D763" s="8" t="s">
        <v>1626</v>
      </c>
      <c r="E763" s="8" t="s">
        <v>1627</v>
      </c>
      <c r="F763" s="8" t="s">
        <v>1640</v>
      </c>
      <c r="G763" s="8" t="s">
        <v>1274</v>
      </c>
      <c r="H763" s="8">
        <v>10</v>
      </c>
      <c r="J763" s="12" t="str">
        <f t="shared" si="22"/>
        <v>KE 10</v>
      </c>
      <c r="K763" s="12" t="str">
        <f t="shared" si="23"/>
        <v xml:space="preserve"> - Inventaire allergologique comportant des tests cutanés effectués en scarification ou par tests épicutanés avec compte rendu (maximum trois séances), par séance KE 10</v>
      </c>
    </row>
    <row r="764" spans="1:11" ht="12.75" customHeight="1" x14ac:dyDescent="0.25">
      <c r="A764" s="8" t="s">
        <v>1641</v>
      </c>
      <c r="B764" s="29" t="s">
        <v>1642</v>
      </c>
      <c r="C764" s="8" t="s">
        <v>1116</v>
      </c>
      <c r="D764" s="8" t="s">
        <v>1626</v>
      </c>
      <c r="E764" s="8" t="s">
        <v>1627</v>
      </c>
      <c r="F764" s="8" t="s">
        <v>1640</v>
      </c>
      <c r="G764" s="8" t="s">
        <v>1274</v>
      </c>
      <c r="H764" s="8">
        <v>15</v>
      </c>
      <c r="J764" s="12" t="str">
        <f t="shared" si="22"/>
        <v>KE 15</v>
      </c>
      <c r="K764" s="12" t="str">
        <f t="shared" si="23"/>
        <v xml:space="preserve"> - Inventaire allergologique comportant des tests cutanés effectués en injection intradermique avec compte rendu (maximum 3 séances), par séance KE 15</v>
      </c>
    </row>
    <row r="765" spans="1:11" ht="12.75" customHeight="1" x14ac:dyDescent="0.25">
      <c r="A765" s="8" t="s">
        <v>1643</v>
      </c>
      <c r="B765" s="29" t="s">
        <v>1644</v>
      </c>
      <c r="C765" s="8" t="s">
        <v>1116</v>
      </c>
      <c r="D765" s="8" t="s">
        <v>1626</v>
      </c>
      <c r="E765" s="8" t="s">
        <v>1627</v>
      </c>
      <c r="F765" s="8" t="s">
        <v>1640</v>
      </c>
      <c r="G765" s="8" t="s">
        <v>1274</v>
      </c>
      <c r="H765" s="8">
        <v>3</v>
      </c>
      <c r="J765" s="12" t="str">
        <f t="shared" si="22"/>
        <v>KE 3</v>
      </c>
      <c r="K765" s="12" t="str">
        <f t="shared" si="23"/>
        <v xml:space="preserve"> - Traitement d'hypo-sensibilisation spécifique comportant injection d'un ou plusieurs allergènes par séries d'un maximum de vingt séances, éventuellement renouvelables, par séance KE 3</v>
      </c>
    </row>
    <row r="766" spans="1:11" ht="12.75" customHeight="1" x14ac:dyDescent="0.25">
      <c r="A766" s="8" t="s">
        <v>1645</v>
      </c>
      <c r="B766" s="29" t="s">
        <v>1646</v>
      </c>
      <c r="C766" s="8" t="s">
        <v>1116</v>
      </c>
      <c r="D766" s="8" t="s">
        <v>1626</v>
      </c>
      <c r="E766" s="8" t="s">
        <v>1627</v>
      </c>
      <c r="F766" s="8" t="s">
        <v>1640</v>
      </c>
      <c r="G766" s="8" t="s">
        <v>1274</v>
      </c>
      <c r="H766" s="8">
        <v>4</v>
      </c>
      <c r="J766" s="12" t="str">
        <f t="shared" si="22"/>
        <v>KE 4</v>
      </c>
      <c r="K766" s="12" t="str">
        <f t="shared" si="23"/>
        <v xml:space="preserve"> - Désensibilisation par scarification dans les allergies polliniques KE 4</v>
      </c>
    </row>
    <row r="767" spans="1:11" ht="12.75" customHeight="1" x14ac:dyDescent="0.25">
      <c r="A767" s="8" t="s">
        <v>1647</v>
      </c>
      <c r="B767" s="29" t="s">
        <v>1648</v>
      </c>
      <c r="C767" s="8" t="s">
        <v>1116</v>
      </c>
      <c r="D767" s="8" t="s">
        <v>1626</v>
      </c>
      <c r="E767" s="8" t="s">
        <v>1627</v>
      </c>
      <c r="F767" s="8" t="s">
        <v>1649</v>
      </c>
      <c r="G767" s="8" t="s">
        <v>1274</v>
      </c>
      <c r="H767" s="8">
        <v>5</v>
      </c>
      <c r="J767" s="12" t="str">
        <f t="shared" si="22"/>
        <v>KE 5</v>
      </c>
      <c r="K767" s="12" t="str">
        <f t="shared" si="23"/>
        <v xml:space="preserve"> - Inclusion ou implantation de pastilles d'hormones amniotiques ou placentaires sous la peau KE 5</v>
      </c>
    </row>
    <row r="768" spans="1:11" ht="12.75" customHeight="1" x14ac:dyDescent="0.25">
      <c r="A768" s="8" t="s">
        <v>1650</v>
      </c>
      <c r="B768" s="29" t="s">
        <v>1651</v>
      </c>
      <c r="C768" s="8" t="s">
        <v>1116</v>
      </c>
      <c r="D768" s="8" t="s">
        <v>1626</v>
      </c>
      <c r="E768" s="8" t="s">
        <v>1627</v>
      </c>
      <c r="F768" s="8" t="s">
        <v>1649</v>
      </c>
      <c r="G768" s="8" t="s">
        <v>1274</v>
      </c>
      <c r="H768" s="8">
        <v>20</v>
      </c>
      <c r="J768" s="12" t="str">
        <f t="shared" si="22"/>
        <v>KE 20</v>
      </c>
      <c r="K768" s="12" t="str">
        <f t="shared" si="23"/>
        <v xml:space="preserve"> - Les mêmes implants sous une muqueuse KE 20</v>
      </c>
    </row>
    <row r="769" spans="1:11" ht="12.75" customHeight="1" x14ac:dyDescent="0.25">
      <c r="A769" s="8" t="s">
        <v>1652</v>
      </c>
      <c r="B769" s="29" t="s">
        <v>1653</v>
      </c>
      <c r="C769" s="8" t="s">
        <v>1116</v>
      </c>
      <c r="D769" s="8" t="s">
        <v>1626</v>
      </c>
      <c r="E769" s="8" t="s">
        <v>1627</v>
      </c>
      <c r="F769" s="8" t="s">
        <v>1649</v>
      </c>
      <c r="G769" s="8" t="s">
        <v>1120</v>
      </c>
      <c r="H769" s="8">
        <v>5</v>
      </c>
      <c r="J769" s="12" t="str">
        <f t="shared" si="22"/>
        <v>KC 5</v>
      </c>
      <c r="K769" s="12" t="str">
        <f t="shared" si="23"/>
        <v xml:space="preserve"> - Incision ou drainage d'une collection isolée ou associée superficielle peu volumineuse. KC 5</v>
      </c>
    </row>
    <row r="770" spans="1:11" ht="12.75" customHeight="1" x14ac:dyDescent="0.25">
      <c r="A770" s="8" t="s">
        <v>1654</v>
      </c>
      <c r="B770" s="29" t="s">
        <v>1655</v>
      </c>
      <c r="C770" s="8" t="s">
        <v>1116</v>
      </c>
      <c r="D770" s="8" t="s">
        <v>1626</v>
      </c>
      <c r="E770" s="8" t="s">
        <v>1627</v>
      </c>
      <c r="F770" s="8" t="s">
        <v>1649</v>
      </c>
      <c r="G770" s="8" t="s">
        <v>1120</v>
      </c>
      <c r="H770" s="8">
        <v>20</v>
      </c>
      <c r="J770" s="12" t="str">
        <f t="shared" si="22"/>
        <v>KC 20</v>
      </c>
      <c r="K770" s="12" t="str">
        <f t="shared" si="23"/>
        <v xml:space="preserve"> - Incision d'une collection volumineuse sous anesthésie générale. KC 20</v>
      </c>
    </row>
    <row r="771" spans="1:11" ht="12.75" customHeight="1" x14ac:dyDescent="0.25">
      <c r="A771" s="8" t="s">
        <v>1656</v>
      </c>
      <c r="B771" s="29" t="s">
        <v>1657</v>
      </c>
      <c r="C771" s="8" t="s">
        <v>1116</v>
      </c>
      <c r="D771" s="8" t="s">
        <v>1626</v>
      </c>
      <c r="E771" s="8" t="s">
        <v>1627</v>
      </c>
      <c r="F771" s="8" t="s">
        <v>1649</v>
      </c>
      <c r="G771" s="8" t="s">
        <v>1120</v>
      </c>
      <c r="H771" s="8">
        <v>5</v>
      </c>
      <c r="J771" s="12" t="str">
        <f t="shared" si="22"/>
        <v>KC 5</v>
      </c>
      <c r="K771" s="12" t="str">
        <f t="shared" si="23"/>
        <v xml:space="preserve"> - Ablation ou destruction de petites tumeurs bénignes épidermiques, par séance KC 5</v>
      </c>
    </row>
    <row r="772" spans="1:11" ht="12.75" customHeight="1" x14ac:dyDescent="0.25">
      <c r="A772" s="8" t="s">
        <v>1658</v>
      </c>
      <c r="B772" s="29" t="s">
        <v>1659</v>
      </c>
      <c r="C772" s="8" t="s">
        <v>1116</v>
      </c>
      <c r="D772" s="8" t="s">
        <v>1626</v>
      </c>
      <c r="E772" s="8" t="s">
        <v>1627</v>
      </c>
      <c r="F772" s="8" t="s">
        <v>1649</v>
      </c>
      <c r="G772" s="8" t="s">
        <v>1120</v>
      </c>
      <c r="H772" s="8">
        <v>10</v>
      </c>
      <c r="J772" s="12" t="str">
        <f t="shared" ref="J772:J835" si="24">CONCATENATE(G772, " ",H772)</f>
        <v>KC 10</v>
      </c>
      <c r="K772" s="12" t="str">
        <f t="shared" ref="K772:K835" si="25">CONCATENATE(B772, " ",J772)</f>
        <v xml:space="preserve"> - Ablation ou destruction de tumeurs bénignes cutanées sous-cutanées ou sousaponévrotiques, quelle que soit la dimension ou la technique employée KC 10</v>
      </c>
    </row>
    <row r="773" spans="1:11" ht="12.75" customHeight="1" x14ac:dyDescent="0.25">
      <c r="A773" s="8" t="s">
        <v>1660</v>
      </c>
      <c r="B773" s="29" t="s">
        <v>1661</v>
      </c>
      <c r="C773" s="8" t="s">
        <v>1116</v>
      </c>
      <c r="D773" s="8" t="s">
        <v>1626</v>
      </c>
      <c r="E773" s="8" t="s">
        <v>1627</v>
      </c>
      <c r="F773" s="8" t="s">
        <v>1649</v>
      </c>
      <c r="G773" s="8" t="s">
        <v>1120</v>
      </c>
      <c r="H773" s="8">
        <v>20</v>
      </c>
      <c r="J773" s="12" t="str">
        <f t="shared" si="24"/>
        <v>KC 20</v>
      </c>
      <c r="K773" s="12" t="str">
        <f t="shared" si="25"/>
        <v xml:space="preserve"> - Ablation d'une tumeur nécessitant une anesthésir générale  KC 20</v>
      </c>
    </row>
    <row r="774" spans="1:11" ht="12.75" customHeight="1" x14ac:dyDescent="0.25">
      <c r="A774" s="8" t="s">
        <v>1662</v>
      </c>
      <c r="B774" s="32" t="s">
        <v>1663</v>
      </c>
      <c r="C774" s="8" t="s">
        <v>1116</v>
      </c>
      <c r="D774" s="8" t="s">
        <v>1626</v>
      </c>
      <c r="E774" s="8" t="s">
        <v>1627</v>
      </c>
      <c r="F774" s="8" t="s">
        <v>1649</v>
      </c>
      <c r="G774" s="8" t="s">
        <v>1120</v>
      </c>
      <c r="H774" s="8">
        <v>15</v>
      </c>
      <c r="J774" s="12" t="str">
        <f t="shared" si="24"/>
        <v>KC 15</v>
      </c>
      <c r="K774" s="12" t="str">
        <f t="shared" si="25"/>
        <v xml:space="preserve"> - Ablation d'angiome ou de lymphangiome sous cutanée KC 15</v>
      </c>
    </row>
    <row r="775" spans="1:11" ht="12.75" customHeight="1" x14ac:dyDescent="0.25">
      <c r="A775" s="8" t="s">
        <v>1664</v>
      </c>
      <c r="B775" s="32" t="s">
        <v>1665</v>
      </c>
      <c r="C775" s="8" t="s">
        <v>1116</v>
      </c>
      <c r="D775" s="8" t="s">
        <v>1626</v>
      </c>
      <c r="E775" s="8" t="s">
        <v>1627</v>
      </c>
      <c r="F775" s="8" t="s">
        <v>1649</v>
      </c>
      <c r="G775" s="8" t="s">
        <v>1120</v>
      </c>
      <c r="H775" s="8">
        <v>40</v>
      </c>
      <c r="I775" s="8">
        <v>30</v>
      </c>
      <c r="J775" s="12" t="str">
        <f t="shared" si="24"/>
        <v>KC 40</v>
      </c>
      <c r="K775" s="12" t="str">
        <f t="shared" si="25"/>
        <v xml:space="preserve"> - Abation d'angiome ou de lymphangiome volumineux     KC 40</v>
      </c>
    </row>
    <row r="776" spans="1:11" ht="12.75" customHeight="1" x14ac:dyDescent="0.25">
      <c r="A776" s="8" t="s">
        <v>1666</v>
      </c>
      <c r="B776" s="32" t="s">
        <v>1667</v>
      </c>
      <c r="C776" s="8" t="s">
        <v>1116</v>
      </c>
      <c r="D776" s="8" t="s">
        <v>1626</v>
      </c>
      <c r="E776" s="8" t="s">
        <v>1627</v>
      </c>
      <c r="F776" s="8" t="s">
        <v>1668</v>
      </c>
      <c r="G776" s="8" t="s">
        <v>1120</v>
      </c>
      <c r="H776" s="8">
        <v>6</v>
      </c>
      <c r="J776" s="12" t="str">
        <f t="shared" si="24"/>
        <v>KC 6</v>
      </c>
      <c r="K776" s="12" t="str">
        <f t="shared" si="25"/>
        <v xml:space="preserve"> - Injection sclérosante pour angiome, cryothérapie, électrocoagulation, ou ces traitements combinés, par séance KC 6</v>
      </c>
    </row>
    <row r="777" spans="1:11" ht="12.75" customHeight="1" x14ac:dyDescent="0.25">
      <c r="A777" s="8" t="s">
        <v>1669</v>
      </c>
      <c r="B777" s="32" t="s">
        <v>1670</v>
      </c>
      <c r="C777" s="8" t="s">
        <v>1116</v>
      </c>
      <c r="D777" s="8" t="s">
        <v>1626</v>
      </c>
      <c r="E777" s="8" t="s">
        <v>1627</v>
      </c>
      <c r="F777" s="8" t="s">
        <v>1668</v>
      </c>
      <c r="G777" s="8" t="s">
        <v>1120</v>
      </c>
      <c r="H777" s="8">
        <v>8</v>
      </c>
      <c r="J777" s="12" t="str">
        <f t="shared" si="24"/>
        <v>KC 8</v>
      </c>
      <c r="K777" s="12" t="str">
        <f t="shared" si="25"/>
        <v xml:space="preserve"> - Si l'acte est pratiqué sur les parties découvertes de la tête, du cou ou des mains KC 8</v>
      </c>
    </row>
    <row r="778" spans="1:11" ht="12.75" customHeight="1" x14ac:dyDescent="0.25">
      <c r="A778" s="8" t="s">
        <v>1671</v>
      </c>
      <c r="B778" s="32" t="s">
        <v>1637</v>
      </c>
      <c r="C778" s="8" t="s">
        <v>1116</v>
      </c>
      <c r="D778" s="8" t="s">
        <v>1626</v>
      </c>
      <c r="E778" s="8" t="s">
        <v>1627</v>
      </c>
      <c r="F778" s="8" t="s">
        <v>1668</v>
      </c>
      <c r="G778" s="8" t="s">
        <v>1120</v>
      </c>
      <c r="H778" s="8">
        <v>5</v>
      </c>
      <c r="J778" s="12" t="str">
        <f t="shared" si="24"/>
        <v>KC 5</v>
      </c>
      <c r="K778" s="12" t="str">
        <f t="shared" si="25"/>
        <v xml:space="preserve"> - Infiltration médicamenteuse intra ou sous-lésionnelle, unique ou multiple, pour traitement d'une affection du derme ou de l'épiderme, par séance KC 5</v>
      </c>
    </row>
    <row r="779" spans="1:11" ht="12.75" customHeight="1" x14ac:dyDescent="0.25">
      <c r="A779" s="8" t="s">
        <v>1672</v>
      </c>
      <c r="B779" s="29" t="s">
        <v>1673</v>
      </c>
      <c r="C779" s="8" t="s">
        <v>1116</v>
      </c>
      <c r="D779" s="8" t="s">
        <v>1626</v>
      </c>
      <c r="E779" s="8" t="s">
        <v>1627</v>
      </c>
      <c r="F779" s="8" t="s">
        <v>1649</v>
      </c>
      <c r="G779" s="8" t="s">
        <v>1120</v>
      </c>
      <c r="H779" s="8">
        <v>15</v>
      </c>
      <c r="J779" s="12" t="str">
        <f t="shared" si="24"/>
        <v>KC 15</v>
      </c>
      <c r="K779" s="12" t="str">
        <f t="shared" si="25"/>
        <v xml:space="preserve"> - Ablation ou destruction de tumeurs bénignes sous-cutanées ou sous-aponévrotiques, quelle soit la dimension ou la technique employée sur les parties découvertes de la tête, du cou et des mains. KC 15</v>
      </c>
    </row>
    <row r="780" spans="1:11" ht="12.75" customHeight="1" x14ac:dyDescent="0.25">
      <c r="A780" s="8" t="s">
        <v>1674</v>
      </c>
      <c r="B780" s="29" t="s">
        <v>1675</v>
      </c>
      <c r="C780" s="8" t="s">
        <v>1116</v>
      </c>
      <c r="D780" s="8" t="s">
        <v>1626</v>
      </c>
      <c r="E780" s="8" t="s">
        <v>1627</v>
      </c>
      <c r="F780" s="8" t="s">
        <v>1649</v>
      </c>
      <c r="G780" s="8" t="s">
        <v>1120</v>
      </c>
      <c r="H780" s="8">
        <v>80</v>
      </c>
      <c r="I780" s="8">
        <v>30</v>
      </c>
      <c r="J780" s="12" t="str">
        <f t="shared" si="24"/>
        <v>KC 80</v>
      </c>
      <c r="K780" s="12" t="str">
        <f t="shared" si="25"/>
        <v xml:space="preserve"> - Extirpation d'un anévrysme cirsoïde KC 80</v>
      </c>
    </row>
    <row r="781" spans="1:11" ht="12.75" customHeight="1" x14ac:dyDescent="0.25">
      <c r="A781" s="8" t="s">
        <v>1676</v>
      </c>
      <c r="B781" s="32" t="s">
        <v>1677</v>
      </c>
      <c r="C781" s="8" t="s">
        <v>1116</v>
      </c>
      <c r="D781" s="8" t="s">
        <v>1626</v>
      </c>
      <c r="E781" s="8" t="s">
        <v>1627</v>
      </c>
      <c r="F781" s="8" t="s">
        <v>1678</v>
      </c>
      <c r="G781" s="8" t="s">
        <v>1120</v>
      </c>
      <c r="H781" s="8">
        <v>8</v>
      </c>
      <c r="J781" s="12" t="str">
        <f t="shared" si="24"/>
        <v>KC 8</v>
      </c>
      <c r="K781" s="12" t="str">
        <f t="shared" si="25"/>
        <v xml:space="preserve"> - Destruction par méthode chirurgicale d'une verrue (autres que verrues plantaire, ungéales ou planes) KC 8</v>
      </c>
    </row>
    <row r="782" spans="1:11" ht="12.75" customHeight="1" x14ac:dyDescent="0.25">
      <c r="A782" s="8" t="s">
        <v>1679</v>
      </c>
      <c r="B782" s="32" t="s">
        <v>1680</v>
      </c>
      <c r="C782" s="8" t="s">
        <v>1116</v>
      </c>
      <c r="D782" s="8" t="s">
        <v>1626</v>
      </c>
      <c r="E782" s="8" t="s">
        <v>1627</v>
      </c>
      <c r="F782" s="8" t="s">
        <v>1678</v>
      </c>
      <c r="G782" s="8" t="s">
        <v>1120</v>
      </c>
      <c r="H782" s="8">
        <v>10</v>
      </c>
      <c r="J782" s="12" t="str">
        <f t="shared" si="24"/>
        <v>KC 10</v>
      </c>
      <c r="K782" s="12" t="str">
        <f t="shared" si="25"/>
        <v xml:space="preserve"> - Destruction par méthode chirurgicale de deux à quatre verrues (autres que verrues plantaire, ungéales ou planes) KC 10</v>
      </c>
    </row>
    <row r="783" spans="1:11" ht="12.75" customHeight="1" x14ac:dyDescent="0.25">
      <c r="A783" s="8" t="s">
        <v>1681</v>
      </c>
      <c r="B783" s="32" t="s">
        <v>1682</v>
      </c>
      <c r="C783" s="8" t="s">
        <v>1116</v>
      </c>
      <c r="D783" s="8" t="s">
        <v>1626</v>
      </c>
      <c r="E783" s="8" t="s">
        <v>1627</v>
      </c>
      <c r="F783" s="8" t="s">
        <v>1678</v>
      </c>
      <c r="G783" s="8" t="s">
        <v>1120</v>
      </c>
      <c r="H783" s="8">
        <v>1.5</v>
      </c>
      <c r="J783" s="12" t="str">
        <f t="shared" si="24"/>
        <v>KC 1,5</v>
      </c>
      <c r="K783" s="12" t="str">
        <f t="shared" si="25"/>
        <v xml:space="preserve"> - Par verrue supplémentaire (au-dessus de 4), détruite au cours de la même séance KC 1,5</v>
      </c>
    </row>
    <row r="784" spans="1:11" ht="12.75" customHeight="1" x14ac:dyDescent="0.25">
      <c r="A784" s="8" t="s">
        <v>1683</v>
      </c>
      <c r="B784" s="32" t="s">
        <v>1684</v>
      </c>
      <c r="C784" s="8" t="s">
        <v>1116</v>
      </c>
      <c r="D784" s="8" t="s">
        <v>1626</v>
      </c>
      <c r="E784" s="8" t="s">
        <v>1627</v>
      </c>
      <c r="F784" s="8" t="s">
        <v>1685</v>
      </c>
      <c r="G784" s="8" t="s">
        <v>1120</v>
      </c>
      <c r="H784" s="8">
        <v>10</v>
      </c>
      <c r="J784" s="12" t="str">
        <f t="shared" si="24"/>
        <v>KC 10</v>
      </c>
      <c r="K784" s="12" t="str">
        <f t="shared" si="25"/>
        <v xml:space="preserve"> - Destruction par méthode chirurgicale d'une verrue plantaire en une ou plusieurs séances  KC 10</v>
      </c>
    </row>
    <row r="785" spans="1:11" ht="12.75" customHeight="1" x14ac:dyDescent="0.25">
      <c r="A785" s="8" t="s">
        <v>1686</v>
      </c>
      <c r="B785" s="32" t="s">
        <v>1687</v>
      </c>
      <c r="C785" s="8" t="s">
        <v>1116</v>
      </c>
      <c r="D785" s="8" t="s">
        <v>1626</v>
      </c>
      <c r="E785" s="8" t="s">
        <v>1627</v>
      </c>
      <c r="F785" s="8" t="s">
        <v>1685</v>
      </c>
      <c r="G785" s="8" t="s">
        <v>1120</v>
      </c>
      <c r="H785" s="8">
        <v>15</v>
      </c>
      <c r="J785" s="12" t="str">
        <f t="shared" si="24"/>
        <v>KC 15</v>
      </c>
      <c r="K785" s="12" t="str">
        <f t="shared" si="25"/>
        <v xml:space="preserve"> - Destruction par méthode chirurgicale de deux à quatre verrues plantaire en une ou plusieurs séances KC 15</v>
      </c>
    </row>
    <row r="786" spans="1:11" ht="12.75" customHeight="1" x14ac:dyDescent="0.25">
      <c r="A786" s="8" t="s">
        <v>1688</v>
      </c>
      <c r="B786" s="32" t="s">
        <v>1689</v>
      </c>
      <c r="C786" s="8" t="s">
        <v>1116</v>
      </c>
      <c r="D786" s="8" t="s">
        <v>1626</v>
      </c>
      <c r="E786" s="8" t="s">
        <v>1627</v>
      </c>
      <c r="F786" s="34" t="s">
        <v>1690</v>
      </c>
      <c r="G786" s="8" t="s">
        <v>1120</v>
      </c>
      <c r="H786" s="8">
        <v>10</v>
      </c>
      <c r="J786" s="12" t="str">
        <f t="shared" si="24"/>
        <v>KC 10</v>
      </c>
      <c r="K786" s="12" t="str">
        <f t="shared" si="25"/>
        <v xml:space="preserve"> -  Destruction par méthode chirurgicale de verrues périunguéales ou de petites tumeurs sous-unguéales (tumeur glomique, botryomycome) uni ou bilatérale en une séance KC 10</v>
      </c>
    </row>
    <row r="787" spans="1:11" ht="12.75" customHeight="1" x14ac:dyDescent="0.25">
      <c r="A787" s="8" t="s">
        <v>1691</v>
      </c>
      <c r="B787" s="32" t="s">
        <v>1692</v>
      </c>
      <c r="C787" s="8" t="s">
        <v>1116</v>
      </c>
      <c r="D787" s="8" t="s">
        <v>1626</v>
      </c>
      <c r="E787" s="8" t="s">
        <v>1627</v>
      </c>
      <c r="F787" s="34" t="s">
        <v>1690</v>
      </c>
      <c r="G787" s="8" t="s">
        <v>1120</v>
      </c>
      <c r="H787" s="8">
        <v>20</v>
      </c>
      <c r="J787" s="12" t="str">
        <f t="shared" si="24"/>
        <v>KC 20</v>
      </c>
      <c r="K787" s="12" t="str">
        <f t="shared" si="25"/>
        <v xml:space="preserve"> - Destruction par méthode chirurgicale de verrues périunguéales ou de petites tumeurs sous-unguéales (tumeur glomique, botryomycome) uni ou bilatérale  en plusieurs séances (uni ou bilatérales) KC 20</v>
      </c>
    </row>
    <row r="788" spans="1:11" ht="12.75" customHeight="1" x14ac:dyDescent="0.25">
      <c r="A788" s="8" t="s">
        <v>1693</v>
      </c>
      <c r="B788" s="32" t="s">
        <v>1694</v>
      </c>
      <c r="C788" s="8" t="s">
        <v>1116</v>
      </c>
      <c r="D788" s="8" t="s">
        <v>1626</v>
      </c>
      <c r="E788" s="8" t="s">
        <v>1627</v>
      </c>
      <c r="G788" s="8" t="s">
        <v>1120</v>
      </c>
      <c r="H788" s="8">
        <v>10</v>
      </c>
      <c r="J788" s="12" t="str">
        <f t="shared" si="24"/>
        <v>KC 10</v>
      </c>
      <c r="K788" s="12" t="str">
        <f t="shared" si="25"/>
        <v xml:space="preserve"> - Destruction des condylomes acuminés, par séances KC 10</v>
      </c>
    </row>
    <row r="789" spans="1:11" ht="12.75" customHeight="1" x14ac:dyDescent="0.25">
      <c r="A789" s="8" t="s">
        <v>1695</v>
      </c>
      <c r="B789" s="29" t="s">
        <v>1696</v>
      </c>
      <c r="C789" s="8" t="s">
        <v>1116</v>
      </c>
      <c r="D789" s="8" t="s">
        <v>1626</v>
      </c>
      <c r="E789" s="8" t="s">
        <v>1627</v>
      </c>
      <c r="F789" s="8" t="s">
        <v>1649</v>
      </c>
      <c r="G789" s="8" t="s">
        <v>1120</v>
      </c>
      <c r="H789" s="8">
        <v>20</v>
      </c>
      <c r="J789" s="12" t="str">
        <f t="shared" si="24"/>
        <v>KC 20</v>
      </c>
      <c r="K789" s="12" t="str">
        <f t="shared" si="25"/>
        <v xml:space="preserve"> - Exérèse de tumeurs cutanées maligne (la surf est celle de la lésion) n'atteignant pas 4 cm² KC 20</v>
      </c>
    </row>
    <row r="790" spans="1:11" ht="12.75" customHeight="1" x14ac:dyDescent="0.25">
      <c r="A790" s="8" t="s">
        <v>1697</v>
      </c>
      <c r="B790" s="29" t="s">
        <v>1698</v>
      </c>
      <c r="C790" s="8" t="s">
        <v>1116</v>
      </c>
      <c r="D790" s="8" t="s">
        <v>1626</v>
      </c>
      <c r="E790" s="8" t="s">
        <v>1627</v>
      </c>
      <c r="F790" s="8" t="s">
        <v>1649</v>
      </c>
      <c r="G790" s="8" t="s">
        <v>1120</v>
      </c>
      <c r="H790" s="8">
        <v>30</v>
      </c>
      <c r="J790" s="12" t="str">
        <f t="shared" si="24"/>
        <v>KC 30</v>
      </c>
      <c r="K790" s="12" t="str">
        <f t="shared" si="25"/>
        <v xml:space="preserve"> - Exérèse de tumeurs cutanées maligne (la surf est celle de la lésion) De 4 à 8 cm² KC 30</v>
      </c>
    </row>
    <row r="791" spans="1:11" ht="12.75" customHeight="1" x14ac:dyDescent="0.25">
      <c r="A791" s="8" t="s">
        <v>1699</v>
      </c>
      <c r="B791" s="29" t="s">
        <v>1700</v>
      </c>
      <c r="C791" s="8" t="s">
        <v>1116</v>
      </c>
      <c r="D791" s="8" t="s">
        <v>1626</v>
      </c>
      <c r="E791" s="8" t="s">
        <v>1627</v>
      </c>
      <c r="F791" s="8" t="s">
        <v>1649</v>
      </c>
      <c r="G791" s="8" t="s">
        <v>1120</v>
      </c>
      <c r="H791" s="8">
        <v>50</v>
      </c>
      <c r="J791" s="12" t="str">
        <f t="shared" si="24"/>
        <v>KC 50</v>
      </c>
      <c r="K791" s="12" t="str">
        <f t="shared" si="25"/>
        <v xml:space="preserve"> - Exérèse de tumeurs cutanées maligne (la surf est celle de la lésion) Supérieurs à 8 cm² KC 50</v>
      </c>
    </row>
    <row r="792" spans="1:11" ht="12.75" customHeight="1" x14ac:dyDescent="0.25">
      <c r="A792" s="8" t="s">
        <v>1701</v>
      </c>
      <c r="B792" s="29" t="s">
        <v>1702</v>
      </c>
      <c r="C792" s="8" t="s">
        <v>1116</v>
      </c>
      <c r="D792" s="8" t="s">
        <v>1626</v>
      </c>
      <c r="E792" s="8" t="s">
        <v>1627</v>
      </c>
      <c r="F792" s="8" t="s">
        <v>1649</v>
      </c>
      <c r="G792" s="8" t="s">
        <v>1120</v>
      </c>
      <c r="H792" s="8">
        <v>5</v>
      </c>
      <c r="J792" s="12" t="str">
        <f t="shared" si="24"/>
        <v>KC 5</v>
      </c>
      <c r="K792" s="12" t="str">
        <f t="shared" si="25"/>
        <v xml:space="preserve"> - Prélèvement simple de peau ou de muqueuse pour examen histologique KC 5</v>
      </c>
    </row>
    <row r="793" spans="1:11" ht="12.75" customHeight="1" x14ac:dyDescent="0.25">
      <c r="A793" s="8" t="s">
        <v>1703</v>
      </c>
      <c r="B793" s="29" t="s">
        <v>1704</v>
      </c>
      <c r="C793" s="8" t="s">
        <v>1116</v>
      </c>
      <c r="D793" s="8" t="s">
        <v>1626</v>
      </c>
      <c r="E793" s="8" t="s">
        <v>1627</v>
      </c>
      <c r="F793" s="8" t="s">
        <v>1649</v>
      </c>
      <c r="G793" s="8" t="s">
        <v>1120</v>
      </c>
      <c r="H793" s="8">
        <v>7</v>
      </c>
      <c r="J793" s="12" t="str">
        <f t="shared" si="24"/>
        <v>KC 7</v>
      </c>
      <c r="K793" s="12" t="str">
        <f t="shared" si="25"/>
        <v xml:space="preserve"> - Prélèvement de peau suivi de suture pour examen histologique KC 7</v>
      </c>
    </row>
    <row r="794" spans="1:11" ht="12.75" customHeight="1" x14ac:dyDescent="0.25">
      <c r="A794" s="8" t="s">
        <v>1705</v>
      </c>
      <c r="B794" s="29" t="s">
        <v>1706</v>
      </c>
      <c r="C794" s="8" t="s">
        <v>1116</v>
      </c>
      <c r="D794" s="8" t="s">
        <v>1626</v>
      </c>
      <c r="E794" s="8" t="s">
        <v>1627</v>
      </c>
      <c r="F794" s="8" t="s">
        <v>1649</v>
      </c>
      <c r="G794" s="8" t="s">
        <v>1120</v>
      </c>
      <c r="H794" s="8">
        <v>10</v>
      </c>
      <c r="J794" s="12" t="str">
        <f t="shared" si="24"/>
        <v>KC 10</v>
      </c>
      <c r="K794" s="12" t="str">
        <f t="shared" si="25"/>
        <v xml:space="preserve"> - Prélèvement de peau suivi de suture pour examen histologique, si ce prélèvement est effectué sur les parties découvertes de la tête, du cou ou des mains KC 10</v>
      </c>
    </row>
    <row r="795" spans="1:11" ht="12.75" customHeight="1" x14ac:dyDescent="0.25">
      <c r="A795" s="8" t="s">
        <v>1707</v>
      </c>
      <c r="B795" s="29" t="s">
        <v>1708</v>
      </c>
      <c r="C795" s="8" t="s">
        <v>1116</v>
      </c>
      <c r="D795" s="8" t="s">
        <v>1626</v>
      </c>
      <c r="E795" s="8" t="s">
        <v>1627</v>
      </c>
      <c r="F795" s="8" t="s">
        <v>1649</v>
      </c>
      <c r="G795" s="8" t="s">
        <v>1120</v>
      </c>
      <c r="H795" s="8">
        <v>10</v>
      </c>
      <c r="J795" s="12" t="str">
        <f t="shared" si="24"/>
        <v>KC 10</v>
      </c>
      <c r="K795" s="12" t="str">
        <f t="shared" si="25"/>
        <v xml:space="preserve"> - Suture secondaire d'une plaie après avivement KC 10</v>
      </c>
    </row>
    <row r="796" spans="1:11" ht="12.75" customHeight="1" x14ac:dyDescent="0.25">
      <c r="A796" s="8" t="s">
        <v>1709</v>
      </c>
      <c r="B796" s="29" t="s">
        <v>1710</v>
      </c>
      <c r="C796" s="8" t="s">
        <v>1116</v>
      </c>
      <c r="D796" s="8" t="s">
        <v>1626</v>
      </c>
      <c r="E796" s="8" t="s">
        <v>1627</v>
      </c>
      <c r="F796" s="8" t="s">
        <v>1649</v>
      </c>
      <c r="G796" s="8" t="s">
        <v>1120</v>
      </c>
      <c r="H796" s="8">
        <v>150</v>
      </c>
      <c r="J796" s="12" t="str">
        <f t="shared" si="24"/>
        <v>KC 150</v>
      </c>
      <c r="K796" s="12" t="str">
        <f t="shared" si="25"/>
        <v xml:space="preserve"> - Plastie cutanée hétéro-jambière, l'ensemble des temps KC 150</v>
      </c>
    </row>
    <row r="797" spans="1:11" ht="12.75" customHeight="1" x14ac:dyDescent="0.25">
      <c r="A797" s="8" t="s">
        <v>1711</v>
      </c>
      <c r="B797" s="29" t="s">
        <v>1712</v>
      </c>
      <c r="C797" s="8" t="s">
        <v>1116</v>
      </c>
      <c r="D797" s="8" t="s">
        <v>1626</v>
      </c>
      <c r="E797" s="8" t="s">
        <v>1627</v>
      </c>
      <c r="F797" s="8" t="s">
        <v>1649</v>
      </c>
      <c r="G797" s="8" t="s">
        <v>1120</v>
      </c>
      <c r="I797" s="8">
        <v>30</v>
      </c>
      <c r="J797" s="12" t="str">
        <f t="shared" si="24"/>
        <v xml:space="preserve">KC </v>
      </c>
      <c r="K797" s="12" t="str">
        <f t="shared" si="25"/>
        <v xml:space="preserve"> - Anesthésie pour plastie cutanée, 1er temps KC </v>
      </c>
    </row>
    <row r="798" spans="1:11" ht="12.75" customHeight="1" x14ac:dyDescent="0.25">
      <c r="A798" s="8" t="s">
        <v>1713</v>
      </c>
      <c r="B798" s="29" t="s">
        <v>1714</v>
      </c>
      <c r="C798" s="8" t="s">
        <v>1116</v>
      </c>
      <c r="D798" s="8" t="s">
        <v>1626</v>
      </c>
      <c r="E798" s="8" t="s">
        <v>1627</v>
      </c>
      <c r="F798" s="8" t="s">
        <v>1649</v>
      </c>
      <c r="G798" s="8" t="s">
        <v>1120</v>
      </c>
      <c r="I798" s="8">
        <v>25</v>
      </c>
      <c r="J798" s="12" t="str">
        <f t="shared" si="24"/>
        <v xml:space="preserve">KC </v>
      </c>
      <c r="K798" s="12" t="str">
        <f t="shared" si="25"/>
        <v xml:space="preserve"> - Anesthésie pour Plastie Cutanée, Les autres temps KC </v>
      </c>
    </row>
    <row r="799" spans="1:11" ht="12.75" customHeight="1" x14ac:dyDescent="0.25">
      <c r="A799" s="8" t="s">
        <v>1715</v>
      </c>
      <c r="B799" s="29" t="s">
        <v>1716</v>
      </c>
      <c r="C799" s="8" t="s">
        <v>1116</v>
      </c>
      <c r="D799" s="8" t="s">
        <v>1626</v>
      </c>
      <c r="E799" s="8" t="s">
        <v>1627</v>
      </c>
      <c r="F799" s="8" t="s">
        <v>1649</v>
      </c>
      <c r="G799" s="8" t="s">
        <v>1120</v>
      </c>
      <c r="H799" s="8">
        <v>100</v>
      </c>
      <c r="J799" s="12" t="str">
        <f t="shared" si="24"/>
        <v>KC 100</v>
      </c>
      <c r="K799" s="12" t="str">
        <f t="shared" si="25"/>
        <v xml:space="preserve"> - Autoplastie par lambeau unipédiculé à distance (les deux temps, y compris le recouvrement de la région donneuse et l'appareil plâtré éventuel) quelle que soit la surface KC 100</v>
      </c>
    </row>
    <row r="800" spans="1:11" ht="12.75" customHeight="1" x14ac:dyDescent="0.25">
      <c r="A800" s="8" t="s">
        <v>1717</v>
      </c>
      <c r="B800" s="29" t="s">
        <v>1718</v>
      </c>
      <c r="C800" s="8" t="s">
        <v>1116</v>
      </c>
      <c r="D800" s="8" t="s">
        <v>1626</v>
      </c>
      <c r="E800" s="8" t="s">
        <v>1627</v>
      </c>
      <c r="F800" s="8" t="s">
        <v>1649</v>
      </c>
      <c r="G800" s="8" t="s">
        <v>1120</v>
      </c>
      <c r="I800" s="8">
        <v>30</v>
      </c>
      <c r="J800" s="12" t="str">
        <f t="shared" si="24"/>
        <v xml:space="preserve">KC </v>
      </c>
      <c r="K800" s="12" t="str">
        <f t="shared" si="25"/>
        <v xml:space="preserve"> - Anesthésie Autoplastie par lambeau unipédiculé, 1er temps KC </v>
      </c>
    </row>
    <row r="801" spans="1:11" ht="12.75" customHeight="1" x14ac:dyDescent="0.25">
      <c r="A801" s="8" t="s">
        <v>1719</v>
      </c>
      <c r="B801" s="29" t="s">
        <v>1720</v>
      </c>
      <c r="C801" s="8" t="s">
        <v>1116</v>
      </c>
      <c r="D801" s="8" t="s">
        <v>1626</v>
      </c>
      <c r="E801" s="8" t="s">
        <v>1627</v>
      </c>
      <c r="F801" s="8" t="s">
        <v>1649</v>
      </c>
      <c r="G801" s="8" t="s">
        <v>1120</v>
      </c>
      <c r="I801" s="8">
        <v>25</v>
      </c>
      <c r="J801" s="12" t="str">
        <f t="shared" si="24"/>
        <v xml:space="preserve">KC </v>
      </c>
      <c r="K801" s="12" t="str">
        <f t="shared" si="25"/>
        <v xml:space="preserve"> - Anesthésie par lambeau Unipédiculé, Les autres temps KC </v>
      </c>
    </row>
    <row r="802" spans="1:11" ht="12.75" customHeight="1" x14ac:dyDescent="0.25">
      <c r="A802" s="8" t="s">
        <v>1721</v>
      </c>
      <c r="B802" s="29" t="s">
        <v>1722</v>
      </c>
      <c r="C802" s="8" t="s">
        <v>1116</v>
      </c>
      <c r="D802" s="8" t="s">
        <v>1626</v>
      </c>
      <c r="E802" s="8" t="s">
        <v>1627</v>
      </c>
      <c r="F802" s="8" t="s">
        <v>1649</v>
      </c>
      <c r="G802" s="8" t="s">
        <v>1120</v>
      </c>
      <c r="H802" s="8">
        <v>40</v>
      </c>
      <c r="J802" s="12" t="str">
        <f t="shared" si="24"/>
        <v>KC 40</v>
      </c>
      <c r="K802" s="12" t="str">
        <f t="shared" si="25"/>
        <v xml:space="preserve"> - Autoplastie lambeau bipédiculé tubulé, chaque temps opératoire (avec un maximum KCC200) KC 40</v>
      </c>
    </row>
    <row r="803" spans="1:11" ht="12.75" customHeight="1" x14ac:dyDescent="0.25">
      <c r="A803" s="8" t="s">
        <v>1723</v>
      </c>
      <c r="B803" s="29" t="s">
        <v>1724</v>
      </c>
      <c r="C803" s="8" t="s">
        <v>1116</v>
      </c>
      <c r="D803" s="8" t="s">
        <v>1626</v>
      </c>
      <c r="E803" s="8" t="s">
        <v>1627</v>
      </c>
      <c r="F803" s="8" t="s">
        <v>1649</v>
      </c>
      <c r="G803" s="8" t="s">
        <v>1120</v>
      </c>
      <c r="I803" s="8">
        <v>30</v>
      </c>
      <c r="J803" s="12" t="str">
        <f t="shared" si="24"/>
        <v xml:space="preserve">KC </v>
      </c>
      <c r="K803" s="12" t="str">
        <f t="shared" si="25"/>
        <v xml:space="preserve"> - Anesthésie par Lambeau Bipédiculé, 1er temps KC </v>
      </c>
    </row>
    <row r="804" spans="1:11" ht="12.75" customHeight="1" x14ac:dyDescent="0.25">
      <c r="A804" s="8" t="s">
        <v>1725</v>
      </c>
      <c r="B804" s="29" t="s">
        <v>1726</v>
      </c>
      <c r="C804" s="8" t="s">
        <v>1116</v>
      </c>
      <c r="D804" s="8" t="s">
        <v>1626</v>
      </c>
      <c r="E804" s="8" t="s">
        <v>1627</v>
      </c>
      <c r="F804" s="8" t="s">
        <v>1649</v>
      </c>
      <c r="G804" s="8" t="s">
        <v>1120</v>
      </c>
      <c r="I804" s="8">
        <v>25</v>
      </c>
      <c r="J804" s="12" t="str">
        <f t="shared" si="24"/>
        <v xml:space="preserve">KC </v>
      </c>
      <c r="K804" s="12" t="str">
        <f t="shared" si="25"/>
        <v xml:space="preserve"> - Anesthésie par Lambeau Bipédiculé, Les autres temps KC </v>
      </c>
    </row>
    <row r="805" spans="1:11" ht="12.75" customHeight="1" x14ac:dyDescent="0.25">
      <c r="A805" s="8" t="s">
        <v>1727</v>
      </c>
      <c r="B805" s="29" t="s">
        <v>1728</v>
      </c>
      <c r="C805" s="8" t="s">
        <v>1116</v>
      </c>
      <c r="D805" s="8" t="s">
        <v>1626</v>
      </c>
      <c r="E805" s="8" t="s">
        <v>1627</v>
      </c>
      <c r="F805" s="8" t="s">
        <v>1649</v>
      </c>
      <c r="G805" s="8" t="s">
        <v>1120</v>
      </c>
      <c r="H805" s="8">
        <v>150</v>
      </c>
      <c r="I805" s="8">
        <v>90</v>
      </c>
      <c r="J805" s="12" t="str">
        <f t="shared" si="24"/>
        <v>KC 150</v>
      </c>
      <c r="K805" s="12" t="str">
        <f t="shared" si="25"/>
        <v xml:space="preserve"> - Épiplooplastie pour comblement d'une vaste perte de substance extra-abdominale Par lambeau de rotation KC 150</v>
      </c>
    </row>
    <row r="806" spans="1:11" ht="12.75" customHeight="1" x14ac:dyDescent="0.25">
      <c r="A806" s="8" t="s">
        <v>1729</v>
      </c>
      <c r="B806" s="29" t="s">
        <v>1730</v>
      </c>
      <c r="C806" s="8" t="s">
        <v>1116</v>
      </c>
      <c r="D806" s="8" t="s">
        <v>1626</v>
      </c>
      <c r="E806" s="8" t="s">
        <v>1627</v>
      </c>
      <c r="F806" s="8" t="s">
        <v>1649</v>
      </c>
      <c r="G806" s="8" t="s">
        <v>1120</v>
      </c>
      <c r="H806" s="8">
        <v>200</v>
      </c>
      <c r="I806" s="8">
        <v>110</v>
      </c>
      <c r="J806" s="12" t="str">
        <f t="shared" si="24"/>
        <v>KC 200</v>
      </c>
      <c r="K806" s="12" t="str">
        <f t="shared" si="25"/>
        <v xml:space="preserve"> - Épiplooplastie pour comblement d'une vaste perte de substance extra-abdominale, Par lambeau libre, y compris les anastomoses KC 200</v>
      </c>
    </row>
    <row r="807" spans="1:11" ht="12.75" customHeight="1" x14ac:dyDescent="0.25">
      <c r="A807" s="8" t="s">
        <v>1731</v>
      </c>
      <c r="B807" s="29" t="s">
        <v>1732</v>
      </c>
      <c r="C807" s="8" t="s">
        <v>1116</v>
      </c>
      <c r="D807" s="8" t="s">
        <v>1626</v>
      </c>
      <c r="E807" s="8" t="s">
        <v>1627</v>
      </c>
      <c r="F807" s="8" t="s">
        <v>1649</v>
      </c>
      <c r="G807" s="8" t="s">
        <v>1120</v>
      </c>
      <c r="H807" s="8">
        <v>10</v>
      </c>
      <c r="J807" s="12" t="str">
        <f t="shared" si="24"/>
        <v>KC 10</v>
      </c>
      <c r="K807" s="12" t="str">
        <f t="shared" si="25"/>
        <v xml:space="preserve"> - Exérèse ou destruction en masse d'un lupus ou d'une tuberculose verruqueuse, en une ou plusieurs séances de moins de 4 cm² KC 10</v>
      </c>
    </row>
    <row r="808" spans="1:11" ht="12.75" customHeight="1" x14ac:dyDescent="0.25">
      <c r="A808" s="8" t="s">
        <v>1733</v>
      </c>
      <c r="B808" s="29" t="s">
        <v>1734</v>
      </c>
      <c r="C808" s="8" t="s">
        <v>1116</v>
      </c>
      <c r="D808" s="8" t="s">
        <v>1626</v>
      </c>
      <c r="E808" s="8" t="s">
        <v>1627</v>
      </c>
      <c r="F808" s="8" t="s">
        <v>1649</v>
      </c>
      <c r="G808" s="8" t="s">
        <v>1120</v>
      </c>
      <c r="H808" s="8">
        <v>30</v>
      </c>
      <c r="J808" s="12" t="str">
        <f t="shared" si="24"/>
        <v>KC 30</v>
      </c>
      <c r="K808" s="12" t="str">
        <f t="shared" si="25"/>
        <v xml:space="preserve"> - Exérèse ou destruction en masse d'un lupus ou d'une tuberculose verruqueuse, en une ou plusieurs séances de 4 cm² et plus KC 30</v>
      </c>
    </row>
    <row r="809" spans="1:11" ht="12.75" customHeight="1" x14ac:dyDescent="0.25">
      <c r="A809" s="8" t="s">
        <v>1735</v>
      </c>
      <c r="B809" s="29" t="s">
        <v>1736</v>
      </c>
      <c r="C809" s="8" t="s">
        <v>1116</v>
      </c>
      <c r="D809" s="8" t="s">
        <v>1626</v>
      </c>
      <c r="E809" s="8" t="s">
        <v>1627</v>
      </c>
      <c r="F809" s="8" t="s">
        <v>1649</v>
      </c>
      <c r="G809" s="8" t="s">
        <v>1120</v>
      </c>
      <c r="H809" s="8">
        <v>6</v>
      </c>
      <c r="J809" s="12" t="str">
        <f t="shared" si="24"/>
        <v>KC 6</v>
      </c>
      <c r="K809" s="12" t="str">
        <f t="shared" si="25"/>
        <v xml:space="preserve"> - Capillaroscopie KC 6</v>
      </c>
    </row>
    <row r="810" spans="1:11" ht="12.75" customHeight="1" x14ac:dyDescent="0.25">
      <c r="A810" s="8" t="s">
        <v>1737</v>
      </c>
      <c r="B810" s="29" t="s">
        <v>1738</v>
      </c>
      <c r="C810" s="8" t="s">
        <v>1116</v>
      </c>
      <c r="D810" s="8" t="s">
        <v>1626</v>
      </c>
      <c r="E810" s="8" t="s">
        <v>1627</v>
      </c>
      <c r="F810" s="8" t="s">
        <v>1649</v>
      </c>
      <c r="G810" s="8" t="s">
        <v>1120</v>
      </c>
      <c r="H810" s="8">
        <v>2</v>
      </c>
      <c r="J810" s="12" t="str">
        <f t="shared" si="24"/>
        <v>KC 2</v>
      </c>
      <c r="K810" s="12" t="str">
        <f t="shared" si="25"/>
        <v xml:space="preserve"> - Ultraviolets pour affection dermatologique : par séance KC 2</v>
      </c>
    </row>
    <row r="811" spans="1:11" ht="12.75" customHeight="1" x14ac:dyDescent="0.25">
      <c r="A811" s="8" t="s">
        <v>1739</v>
      </c>
      <c r="B811" s="29" t="s">
        <v>1740</v>
      </c>
      <c r="C811" s="8" t="s">
        <v>1116</v>
      </c>
      <c r="D811" s="8" t="s">
        <v>1626</v>
      </c>
      <c r="E811" s="8" t="s">
        <v>1627</v>
      </c>
      <c r="F811" s="8" t="s">
        <v>1649</v>
      </c>
      <c r="G811" s="8" t="s">
        <v>1120</v>
      </c>
      <c r="H811" s="8">
        <v>3.5</v>
      </c>
      <c r="J811" s="12" t="str">
        <f t="shared" si="24"/>
        <v>KC 3,5</v>
      </c>
      <c r="K811" s="12" t="str">
        <f t="shared" si="25"/>
        <v xml:space="preserve"> - si l'étendue de l'affection nécessite deux ou plusieurs champs par séance, la séance KC 3,5</v>
      </c>
    </row>
    <row r="812" spans="1:11" ht="12.75" customHeight="1" x14ac:dyDescent="0.25">
      <c r="A812" s="8" t="s">
        <v>1741</v>
      </c>
      <c r="B812" s="29" t="s">
        <v>1742</v>
      </c>
      <c r="C812" s="8" t="s">
        <v>1116</v>
      </c>
      <c r="D812" s="8" t="s">
        <v>1626</v>
      </c>
      <c r="E812" s="8" t="s">
        <v>1627</v>
      </c>
      <c r="F812" s="8" t="s">
        <v>1649</v>
      </c>
      <c r="G812" s="8" t="s">
        <v>1120</v>
      </c>
      <c r="H812" s="8">
        <v>4</v>
      </c>
      <c r="J812" s="12" t="str">
        <f t="shared" si="24"/>
        <v>KC 4</v>
      </c>
      <c r="K812" s="12" t="str">
        <f t="shared" si="25"/>
        <v xml:space="preserve"> - Douche filiforme, paar séance KC 4</v>
      </c>
    </row>
    <row r="813" spans="1:11" ht="12.75" customHeight="1" x14ac:dyDescent="0.25">
      <c r="A813" s="8" t="s">
        <v>1743</v>
      </c>
      <c r="B813" s="32" t="s">
        <v>1744</v>
      </c>
      <c r="C813" s="8" t="s">
        <v>1116</v>
      </c>
      <c r="D813" s="8" t="s">
        <v>1626</v>
      </c>
      <c r="E813" s="8" t="s">
        <v>1627</v>
      </c>
      <c r="F813" s="29" t="s">
        <v>1649</v>
      </c>
      <c r="G813" s="8" t="s">
        <v>1120</v>
      </c>
      <c r="H813" s="8">
        <v>20</v>
      </c>
      <c r="J813" s="12" t="str">
        <f t="shared" si="24"/>
        <v>KC 20</v>
      </c>
      <c r="K813" s="12" t="str">
        <f t="shared" si="25"/>
        <v xml:space="preserve">  - Exérèse de Naevi cellulaire de Moins 4 cm² KC 20</v>
      </c>
    </row>
    <row r="814" spans="1:11" ht="12.75" customHeight="1" x14ac:dyDescent="0.25">
      <c r="A814" s="8" t="s">
        <v>1745</v>
      </c>
      <c r="B814" s="32" t="s">
        <v>1746</v>
      </c>
      <c r="C814" s="8" t="s">
        <v>1116</v>
      </c>
      <c r="D814" s="8" t="s">
        <v>1626</v>
      </c>
      <c r="E814" s="8" t="s">
        <v>1627</v>
      </c>
      <c r="F814" s="29" t="s">
        <v>1649</v>
      </c>
      <c r="G814" s="8" t="s">
        <v>1120</v>
      </c>
      <c r="H814" s="8">
        <v>30</v>
      </c>
      <c r="J814" s="12" t="str">
        <f t="shared" si="24"/>
        <v>KC 30</v>
      </c>
      <c r="K814" s="12" t="str">
        <f t="shared" si="25"/>
        <v xml:space="preserve">  - Exérèse de Naevi cellulaire  De 4 à 8 cm² KC 30</v>
      </c>
    </row>
    <row r="815" spans="1:11" ht="12.75" customHeight="1" x14ac:dyDescent="0.25">
      <c r="A815" s="8" t="s">
        <v>1747</v>
      </c>
      <c r="B815" s="32" t="s">
        <v>1748</v>
      </c>
      <c r="C815" s="8" t="s">
        <v>1116</v>
      </c>
      <c r="D815" s="8" t="s">
        <v>1626</v>
      </c>
      <c r="E815" s="8" t="s">
        <v>1627</v>
      </c>
      <c r="F815" s="29" t="s">
        <v>1649</v>
      </c>
      <c r="G815" s="8" t="s">
        <v>1120</v>
      </c>
      <c r="H815" s="8">
        <v>50</v>
      </c>
      <c r="J815" s="12" t="str">
        <f t="shared" si="24"/>
        <v>KC 50</v>
      </c>
      <c r="K815" s="12" t="str">
        <f t="shared" si="25"/>
        <v xml:space="preserve">  - Exérèse de Naevi cellulaire Au dessus de 8 cm² KC 50</v>
      </c>
    </row>
    <row r="816" spans="1:11" ht="12.75" customHeight="1" x14ac:dyDescent="0.25">
      <c r="A816" s="8" t="s">
        <v>1749</v>
      </c>
      <c r="B816" s="32" t="s">
        <v>1750</v>
      </c>
      <c r="C816" s="8" t="s">
        <v>1116</v>
      </c>
      <c r="D816" s="8" t="s">
        <v>1626</v>
      </c>
      <c r="E816" s="8" t="s">
        <v>1627</v>
      </c>
      <c r="F816" s="8" t="s">
        <v>1649</v>
      </c>
      <c r="G816" s="8" t="s">
        <v>1253</v>
      </c>
      <c r="H816" s="8">
        <v>10</v>
      </c>
      <c r="J816" s="12" t="str">
        <f t="shared" si="24"/>
        <v>KCC 10</v>
      </c>
      <c r="K816" s="12" t="str">
        <f t="shared" si="25"/>
        <v xml:space="preserve">  - Destruction d'un tatouage post-traumatique, Jusqu'à 8cm² KCC 10</v>
      </c>
    </row>
    <row r="817" spans="1:11" ht="12.75" customHeight="1" x14ac:dyDescent="0.25">
      <c r="A817" s="8" t="s">
        <v>1751</v>
      </c>
      <c r="B817" s="32" t="s">
        <v>1752</v>
      </c>
      <c r="C817" s="8" t="s">
        <v>1116</v>
      </c>
      <c r="D817" s="8" t="s">
        <v>1626</v>
      </c>
      <c r="E817" s="8" t="s">
        <v>1627</v>
      </c>
      <c r="F817" s="8" t="s">
        <v>1649</v>
      </c>
      <c r="G817" s="8" t="s">
        <v>1253</v>
      </c>
      <c r="H817" s="8">
        <v>20</v>
      </c>
      <c r="J817" s="12" t="str">
        <f t="shared" si="24"/>
        <v>KCC 20</v>
      </c>
      <c r="K817" s="12" t="str">
        <f t="shared" si="25"/>
        <v xml:space="preserve">  - Destruction d'un tatouage post-traumatique de plus de 8cm² KCC 20</v>
      </c>
    </row>
    <row r="818" spans="1:11" ht="12.75" customHeight="1" x14ac:dyDescent="0.25">
      <c r="A818" s="8" t="s">
        <v>1753</v>
      </c>
      <c r="B818" s="32" t="s">
        <v>1754</v>
      </c>
      <c r="C818" s="8" t="s">
        <v>1116</v>
      </c>
      <c r="D818" s="8" t="s">
        <v>1626</v>
      </c>
      <c r="E818" s="8" t="s">
        <v>1627</v>
      </c>
      <c r="F818" s="29" t="s">
        <v>1649</v>
      </c>
      <c r="G818" s="8" t="s">
        <v>1253</v>
      </c>
      <c r="H818" s="8">
        <v>5</v>
      </c>
      <c r="J818" s="12" t="str">
        <f t="shared" si="24"/>
        <v>KCC 5</v>
      </c>
      <c r="K818" s="12" t="str">
        <f t="shared" si="25"/>
        <v xml:space="preserve">  - Destruction d'un tatouage post-traumatique Sur la face, augmenter le coeffficient donné par la surface de tatouage KCC 5</v>
      </c>
    </row>
    <row r="819" spans="1:11" ht="12.75" customHeight="1" x14ac:dyDescent="0.25">
      <c r="A819" s="8" t="s">
        <v>1755</v>
      </c>
      <c r="B819" s="29" t="s">
        <v>1756</v>
      </c>
      <c r="C819" s="8" t="s">
        <v>1116</v>
      </c>
      <c r="D819" s="8" t="s">
        <v>1626</v>
      </c>
      <c r="E819" s="8" t="s">
        <v>1627</v>
      </c>
      <c r="F819" s="29" t="s">
        <v>1649</v>
      </c>
      <c r="G819" s="8" t="s">
        <v>1120</v>
      </c>
      <c r="H819" s="8">
        <v>20</v>
      </c>
      <c r="J819" s="12" t="str">
        <f t="shared" si="24"/>
        <v>KC 20</v>
      </c>
      <c r="K819" s="12" t="str">
        <f t="shared" si="25"/>
        <v xml:space="preserve"> - Exérèse de tumeurs cutanées malignes Jusqu'à 4 cm² KC 20</v>
      </c>
    </row>
    <row r="820" spans="1:11" ht="12.75" customHeight="1" x14ac:dyDescent="0.25">
      <c r="A820" s="8" t="s">
        <v>1757</v>
      </c>
      <c r="B820" s="29" t="s">
        <v>1758</v>
      </c>
      <c r="C820" s="8" t="s">
        <v>1116</v>
      </c>
      <c r="D820" s="8" t="s">
        <v>1626</v>
      </c>
      <c r="E820" s="8" t="s">
        <v>1627</v>
      </c>
      <c r="F820" s="8" t="s">
        <v>1649</v>
      </c>
      <c r="G820" s="8" t="s">
        <v>1120</v>
      </c>
      <c r="H820" s="8">
        <v>30</v>
      </c>
      <c r="J820" s="12" t="str">
        <f t="shared" si="24"/>
        <v>KC 30</v>
      </c>
      <c r="K820" s="12" t="str">
        <f t="shared" si="25"/>
        <v xml:space="preserve"> - Exérèse de tumeurs cutanées malignes De 4 à 8 cm² KC 30</v>
      </c>
    </row>
    <row r="821" spans="1:11" ht="12.75" customHeight="1" x14ac:dyDescent="0.25">
      <c r="A821" s="8" t="s">
        <v>1759</v>
      </c>
      <c r="B821" s="29" t="s">
        <v>1760</v>
      </c>
      <c r="C821" s="8" t="s">
        <v>1116</v>
      </c>
      <c r="D821" s="8" t="s">
        <v>1626</v>
      </c>
      <c r="E821" s="8" t="s">
        <v>1627</v>
      </c>
      <c r="F821" s="8" t="s">
        <v>1649</v>
      </c>
      <c r="G821" s="8" t="s">
        <v>1120</v>
      </c>
      <c r="H821" s="8">
        <v>50</v>
      </c>
      <c r="J821" s="12" t="str">
        <f t="shared" si="24"/>
        <v>KC 50</v>
      </c>
      <c r="K821" s="12" t="str">
        <f t="shared" si="25"/>
        <v xml:space="preserve"> - Exérèse de tumeurs cutanées malignes Au dessus de 8 cm² KC 50</v>
      </c>
    </row>
    <row r="822" spans="1:11" ht="12.75" customHeight="1" x14ac:dyDescent="0.25">
      <c r="A822" s="8" t="s">
        <v>1761</v>
      </c>
      <c r="B822" s="29" t="s">
        <v>1762</v>
      </c>
      <c r="C822" s="8" t="s">
        <v>1116</v>
      </c>
      <c r="D822" s="8" t="s">
        <v>1626</v>
      </c>
      <c r="E822" s="8" t="s">
        <v>1627</v>
      </c>
      <c r="F822" s="8" t="s">
        <v>1649</v>
      </c>
      <c r="G822" s="8" t="s">
        <v>1120</v>
      </c>
      <c r="H822" s="8">
        <v>10</v>
      </c>
      <c r="J822" s="12" t="str">
        <f t="shared" si="24"/>
        <v>KC 10</v>
      </c>
      <c r="K822" s="12" t="str">
        <f t="shared" si="25"/>
        <v xml:space="preserve"> - Traitement exfoliant de l'épiderme, par séance KC 10</v>
      </c>
    </row>
    <row r="823" spans="1:11" ht="12.75" customHeight="1" x14ac:dyDescent="0.25">
      <c r="A823" s="8" t="s">
        <v>1763</v>
      </c>
      <c r="B823" s="29" t="s">
        <v>1764</v>
      </c>
      <c r="C823" s="8" t="s">
        <v>1116</v>
      </c>
      <c r="D823" s="8" t="s">
        <v>1626</v>
      </c>
      <c r="E823" s="8" t="s">
        <v>1627</v>
      </c>
      <c r="F823" s="8" t="s">
        <v>1649</v>
      </c>
      <c r="G823" s="8" t="s">
        <v>1120</v>
      </c>
      <c r="H823" s="8">
        <v>15</v>
      </c>
      <c r="J823" s="12" t="str">
        <f t="shared" si="24"/>
        <v>KC 15</v>
      </c>
      <c r="K823" s="12" t="str">
        <f t="shared" si="25"/>
        <v xml:space="preserve"> - Le même traitement avec nettoyage de peau et mise à plat des collections suppurées ou kystiques, par séance KC 15</v>
      </c>
    </row>
    <row r="824" spans="1:11" ht="12.75" customHeight="1" x14ac:dyDescent="0.25">
      <c r="A824" s="8" t="s">
        <v>1765</v>
      </c>
      <c r="B824" s="29" t="s">
        <v>1766</v>
      </c>
      <c r="C824" s="8" t="s">
        <v>1116</v>
      </c>
      <c r="D824" s="8" t="s">
        <v>1626</v>
      </c>
      <c r="E824" s="8" t="s">
        <v>1627</v>
      </c>
      <c r="F824" s="8" t="s">
        <v>1649</v>
      </c>
      <c r="G824" s="8" t="s">
        <v>1120</v>
      </c>
      <c r="H824" s="8">
        <v>15</v>
      </c>
      <c r="J824" s="12" t="str">
        <f t="shared" si="24"/>
        <v>KC 15</v>
      </c>
      <c r="K824" s="12" t="str">
        <f t="shared" si="25"/>
        <v xml:space="preserve"> - Abrasion des téguments au moyen d'une instrumentation rotative ou d'un matériel équivalent : par séance (maximum 6 séances) KC 15</v>
      </c>
    </row>
    <row r="825" spans="1:11" ht="12.75" customHeight="1" x14ac:dyDescent="0.25">
      <c r="A825" s="8" t="s">
        <v>1767</v>
      </c>
      <c r="B825" s="32" t="s">
        <v>1768</v>
      </c>
      <c r="C825" s="8" t="s">
        <v>1116</v>
      </c>
      <c r="D825" s="8" t="s">
        <v>1626</v>
      </c>
      <c r="E825" s="8" t="s">
        <v>1627</v>
      </c>
      <c r="F825" s="8" t="s">
        <v>1649</v>
      </c>
      <c r="G825" s="8" t="s">
        <v>1120</v>
      </c>
      <c r="H825" s="8">
        <v>60</v>
      </c>
      <c r="J825" s="12" t="str">
        <f t="shared" si="24"/>
        <v>KC 60</v>
      </c>
      <c r="K825" s="12" t="str">
        <f t="shared" si="25"/>
        <v xml:space="preserve"> -  Traitement par abrasion des téguments de la totalité du visage pour lésions cicatricielles, effectué en une seule séance sous anesthésie générale KC 60</v>
      </c>
    </row>
    <row r="826" spans="1:11" ht="12.75" customHeight="1" x14ac:dyDescent="0.25">
      <c r="A826" s="8" t="s">
        <v>1769</v>
      </c>
      <c r="B826" s="32" t="s">
        <v>1770</v>
      </c>
      <c r="C826" s="8" t="s">
        <v>1116</v>
      </c>
      <c r="D826" s="8" t="s">
        <v>1626</v>
      </c>
      <c r="E826" s="8" t="s">
        <v>1627</v>
      </c>
      <c r="F826" s="8" t="s">
        <v>1649</v>
      </c>
      <c r="G826" s="8" t="s">
        <v>1120</v>
      </c>
      <c r="H826" s="8">
        <v>10</v>
      </c>
      <c r="J826" s="12" t="str">
        <f t="shared" si="24"/>
        <v>KC 10</v>
      </c>
      <c r="K826" s="12" t="str">
        <f t="shared" si="25"/>
        <v xml:space="preserve"> - Meulage des ongles au moyen d'une instrumentation rotative ou d'un matériel équivalent, par séance KC 10</v>
      </c>
    </row>
    <row r="827" spans="1:11" ht="12.75" customHeight="1" x14ac:dyDescent="0.25">
      <c r="A827" s="8" t="s">
        <v>1771</v>
      </c>
      <c r="B827" s="32" t="s">
        <v>1772</v>
      </c>
      <c r="C827" s="8" t="s">
        <v>1116</v>
      </c>
      <c r="D827" s="8" t="s">
        <v>1626</v>
      </c>
      <c r="E827" s="8" t="s">
        <v>1627</v>
      </c>
      <c r="F827" s="8" t="s">
        <v>1649</v>
      </c>
      <c r="G827" s="8" t="s">
        <v>1120</v>
      </c>
      <c r="H827" s="8">
        <v>80</v>
      </c>
      <c r="I827" s="8">
        <v>30</v>
      </c>
      <c r="J827" s="12" t="str">
        <f t="shared" si="24"/>
        <v>KC 80</v>
      </c>
      <c r="K827" s="12" t="str">
        <f t="shared" si="25"/>
        <v xml:space="preserve"> - Traitement chirurgical de l'alopécie du cuir chevelu consécutive à une lésion traumatique, tumorale ou malformative  KC 80</v>
      </c>
    </row>
    <row r="828" spans="1:11" ht="12.75" customHeight="1" x14ac:dyDescent="0.25">
      <c r="A828" s="8" t="s">
        <v>1773</v>
      </c>
      <c r="B828" s="32" t="s">
        <v>1774</v>
      </c>
      <c r="C828" s="8" t="s">
        <v>1116</v>
      </c>
      <c r="D828" s="8" t="s">
        <v>1626</v>
      </c>
      <c r="E828" s="8" t="s">
        <v>1627</v>
      </c>
      <c r="F828" s="8" t="s">
        <v>1649</v>
      </c>
      <c r="G828" s="8" t="s">
        <v>1120</v>
      </c>
      <c r="I828" s="8">
        <v>25</v>
      </c>
      <c r="J828" s="12" t="str">
        <f t="shared" si="24"/>
        <v xml:space="preserve">KC </v>
      </c>
      <c r="K828" s="12" t="str">
        <f t="shared" si="25"/>
        <v xml:space="preserve"> - Anesthésie-réanimation, par passage, quelle que soit la surface traitée et la technique KC </v>
      </c>
    </row>
    <row r="829" spans="1:11" ht="12.75" customHeight="1" x14ac:dyDescent="0.25">
      <c r="A829" s="8" t="s">
        <v>1775</v>
      </c>
      <c r="B829" s="32" t="s">
        <v>1776</v>
      </c>
      <c r="C829" s="8" t="s">
        <v>1116</v>
      </c>
      <c r="D829" s="8" t="s">
        <v>1626</v>
      </c>
      <c r="E829" s="8" t="s">
        <v>1627</v>
      </c>
      <c r="F829" s="8" t="s">
        <v>1649</v>
      </c>
      <c r="G829" s="8" t="s">
        <v>1274</v>
      </c>
      <c r="H829" s="8">
        <v>20</v>
      </c>
      <c r="J829" s="12" t="str">
        <f t="shared" si="24"/>
        <v>KE 20</v>
      </c>
      <c r="K829" s="12" t="str">
        <f t="shared" si="25"/>
        <v xml:space="preserve"> - Séance test avec clichés photographiques présentés au contrôle médical sur sa demande KE 20</v>
      </c>
    </row>
    <row r="830" spans="1:11" ht="12.75" customHeight="1" x14ac:dyDescent="0.25">
      <c r="A830" s="8" t="s">
        <v>1777</v>
      </c>
      <c r="B830" s="29" t="s">
        <v>1778</v>
      </c>
      <c r="C830" s="8" t="s">
        <v>1116</v>
      </c>
      <c r="D830" s="8" t="s">
        <v>1626</v>
      </c>
      <c r="E830" s="8" t="s">
        <v>1627</v>
      </c>
      <c r="F830" s="8" t="s">
        <v>1649</v>
      </c>
      <c r="G830" s="8" t="s">
        <v>1120</v>
      </c>
      <c r="H830" s="8">
        <v>20</v>
      </c>
      <c r="J830" s="12" t="str">
        <f t="shared" si="24"/>
        <v>KC 20</v>
      </c>
      <c r="K830" s="12" t="str">
        <f t="shared" si="25"/>
        <v xml:space="preserve"> - Excision d'une cicatrice vicieuse suivie de suture KC 20</v>
      </c>
    </row>
    <row r="831" spans="1:11" ht="12.75" customHeight="1" x14ac:dyDescent="0.25">
      <c r="A831" s="8" t="s">
        <v>1779</v>
      </c>
      <c r="B831" s="29" t="s">
        <v>1780</v>
      </c>
      <c r="C831" s="8" t="s">
        <v>1116</v>
      </c>
      <c r="D831" s="8" t="s">
        <v>1626</v>
      </c>
      <c r="E831" s="8" t="s">
        <v>1627</v>
      </c>
      <c r="F831" s="8" t="s">
        <v>1649</v>
      </c>
      <c r="G831" s="8" t="s">
        <v>1120</v>
      </c>
      <c r="H831" s="8">
        <v>15</v>
      </c>
      <c r="J831" s="12" t="str">
        <f t="shared" si="24"/>
        <v>KC 15</v>
      </c>
      <c r="K831" s="12" t="str">
        <f t="shared" si="25"/>
        <v xml:space="preserve"> - Excision des hygromas KC 15</v>
      </c>
    </row>
    <row r="832" spans="1:11" ht="12.75" customHeight="1" x14ac:dyDescent="0.25">
      <c r="A832" s="8" t="s">
        <v>1781</v>
      </c>
      <c r="B832" s="29" t="s">
        <v>1782</v>
      </c>
      <c r="C832" s="8" t="s">
        <v>1116</v>
      </c>
      <c r="D832" s="8" t="s">
        <v>1626</v>
      </c>
      <c r="E832" s="8" t="s">
        <v>1627</v>
      </c>
      <c r="F832" s="8" t="s">
        <v>1649</v>
      </c>
      <c r="G832" s="8" t="s">
        <v>1120</v>
      </c>
      <c r="H832" s="8">
        <v>10</v>
      </c>
      <c r="J832" s="12" t="str">
        <f t="shared" si="24"/>
        <v>KC 10</v>
      </c>
      <c r="K832" s="12" t="str">
        <f t="shared" si="25"/>
        <v xml:space="preserve"> - Excision d'un anthrax KC 10</v>
      </c>
    </row>
    <row r="833" spans="1:11" ht="12.75" customHeight="1" x14ac:dyDescent="0.25">
      <c r="A833" s="8" t="s">
        <v>1783</v>
      </c>
      <c r="B833" s="29" t="s">
        <v>1784</v>
      </c>
      <c r="C833" s="8" t="s">
        <v>1116</v>
      </c>
      <c r="D833" s="8" t="s">
        <v>1626</v>
      </c>
      <c r="E833" s="8" t="s">
        <v>1627</v>
      </c>
      <c r="F833" s="8" t="s">
        <v>1649</v>
      </c>
      <c r="G833" s="8" t="s">
        <v>1120</v>
      </c>
      <c r="H833" s="8">
        <v>15</v>
      </c>
      <c r="J833" s="12" t="str">
        <f t="shared" si="24"/>
        <v>KC 15</v>
      </c>
      <c r="K833" s="12" t="str">
        <f t="shared" si="25"/>
        <v xml:space="preserve"> - Greffe Dermo-épidermique sur une surface Inférieure à 10 cm² KC 15</v>
      </c>
    </row>
    <row r="834" spans="1:11" ht="12.75" customHeight="1" x14ac:dyDescent="0.25">
      <c r="A834" s="8" t="s">
        <v>1785</v>
      </c>
      <c r="B834" s="29" t="s">
        <v>1786</v>
      </c>
      <c r="C834" s="8" t="s">
        <v>1116</v>
      </c>
      <c r="D834" s="8" t="s">
        <v>1626</v>
      </c>
      <c r="E834" s="8" t="s">
        <v>1627</v>
      </c>
      <c r="F834" s="8" t="s">
        <v>1649</v>
      </c>
      <c r="G834" s="8" t="s">
        <v>1120</v>
      </c>
      <c r="H834" s="8">
        <v>30</v>
      </c>
      <c r="J834" s="12" t="str">
        <f t="shared" si="24"/>
        <v>KC 30</v>
      </c>
      <c r="K834" s="12" t="str">
        <f t="shared" si="25"/>
        <v xml:space="preserve"> - Greffe Dermo-épidermique sur une surface De 10 à 50 cm² KC 30</v>
      </c>
    </row>
    <row r="835" spans="1:11" ht="12.75" customHeight="1" x14ac:dyDescent="0.25">
      <c r="A835" s="8" t="s">
        <v>1787</v>
      </c>
      <c r="B835" s="29" t="s">
        <v>1788</v>
      </c>
      <c r="C835" s="8" t="s">
        <v>1116</v>
      </c>
      <c r="D835" s="8" t="s">
        <v>1626</v>
      </c>
      <c r="E835" s="8" t="s">
        <v>1627</v>
      </c>
      <c r="F835" s="8" t="s">
        <v>1649</v>
      </c>
      <c r="G835" s="8" t="s">
        <v>1120</v>
      </c>
      <c r="H835" s="8">
        <v>50</v>
      </c>
      <c r="I835" s="8">
        <v>30</v>
      </c>
      <c r="J835" s="12" t="str">
        <f t="shared" si="24"/>
        <v>KC 50</v>
      </c>
      <c r="K835" s="12" t="str">
        <f t="shared" si="25"/>
        <v xml:space="preserve"> - Greffe Dermo-épidermique sur une surface De 50 à 200 cm² KC 50</v>
      </c>
    </row>
    <row r="836" spans="1:11" ht="12.75" customHeight="1" x14ac:dyDescent="0.25">
      <c r="A836" s="8" t="s">
        <v>1789</v>
      </c>
      <c r="B836" s="29" t="s">
        <v>1790</v>
      </c>
      <c r="C836" s="8" t="s">
        <v>1116</v>
      </c>
      <c r="D836" s="8" t="s">
        <v>1626</v>
      </c>
      <c r="E836" s="8" t="s">
        <v>1627</v>
      </c>
      <c r="F836" s="8" t="s">
        <v>1649</v>
      </c>
      <c r="G836" s="8" t="s">
        <v>1120</v>
      </c>
      <c r="H836" s="8">
        <v>20</v>
      </c>
      <c r="I836" s="8">
        <v>10</v>
      </c>
      <c r="J836" s="12" t="str">
        <f t="shared" ref="J836:J899" si="26">CONCATENATE(G836, " ",H836)</f>
        <v>KC 20</v>
      </c>
      <c r="K836" s="12" t="str">
        <f t="shared" ref="K836:K899" si="27">CONCATENATE(B836, " ",J836)</f>
        <v xml:space="preserve"> - Greffe Dermo-épidermique sur une surfaceAu dessus de 200 cm² , par multiple de 200 cm², en supplément KC 20</v>
      </c>
    </row>
    <row r="837" spans="1:11" ht="12.75" customHeight="1" x14ac:dyDescent="0.25">
      <c r="A837" s="8" t="s">
        <v>1791</v>
      </c>
      <c r="B837" s="29" t="s">
        <v>1792</v>
      </c>
      <c r="C837" s="8" t="s">
        <v>1116</v>
      </c>
      <c r="D837" s="8" t="s">
        <v>1626</v>
      </c>
      <c r="E837" s="8" t="s">
        <v>1627</v>
      </c>
      <c r="F837" s="8" t="s">
        <v>1649</v>
      </c>
      <c r="G837" s="8" t="s">
        <v>1120</v>
      </c>
      <c r="H837" s="8">
        <v>60</v>
      </c>
      <c r="I837" s="8">
        <v>30</v>
      </c>
      <c r="J837" s="12" t="str">
        <f t="shared" si="26"/>
        <v>KC 60</v>
      </c>
      <c r="K837" s="12" t="str">
        <f t="shared" si="27"/>
        <v xml:space="preserve"> - Greffe libre de peau totale (y compris le recouvrement de la partie donneuse, quelle que soit la surface) KC 60</v>
      </c>
    </row>
    <row r="838" spans="1:11" ht="12.75" customHeight="1" x14ac:dyDescent="0.25">
      <c r="A838" s="8" t="s">
        <v>1793</v>
      </c>
      <c r="B838" s="29" t="s">
        <v>1794</v>
      </c>
      <c r="C838" s="8" t="s">
        <v>1116</v>
      </c>
      <c r="D838" s="8" t="s">
        <v>1626</v>
      </c>
      <c r="E838" s="8" t="s">
        <v>1627</v>
      </c>
      <c r="F838" s="8" t="s">
        <v>1649</v>
      </c>
      <c r="G838" s="8" t="s">
        <v>1120</v>
      </c>
      <c r="H838" s="8">
        <v>50</v>
      </c>
      <c r="J838" s="12" t="str">
        <f t="shared" si="26"/>
        <v>KC 50</v>
      </c>
      <c r="K838" s="12" t="str">
        <f t="shared" si="27"/>
        <v xml:space="preserve"> - Correction d'une bride rétractile par plastie en Z KC 50</v>
      </c>
    </row>
    <row r="839" spans="1:11" ht="12.75" customHeight="1" x14ac:dyDescent="0.25">
      <c r="A839" s="8" t="s">
        <v>1795</v>
      </c>
      <c r="B839" s="29" t="s">
        <v>1796</v>
      </c>
      <c r="C839" s="8" t="s">
        <v>1116</v>
      </c>
      <c r="D839" s="8" t="s">
        <v>1626</v>
      </c>
      <c r="E839" s="8" t="s">
        <v>1627</v>
      </c>
      <c r="F839" s="8" t="s">
        <v>1649</v>
      </c>
      <c r="G839" s="8" t="s">
        <v>1120</v>
      </c>
      <c r="H839" s="8">
        <v>50</v>
      </c>
      <c r="J839" s="12" t="str">
        <f t="shared" si="26"/>
        <v>KC 50</v>
      </c>
      <c r="K839" s="12" t="str">
        <f t="shared" si="27"/>
        <v xml:space="preserve"> - Ablation d'une tumeur cutanée suivie de fermeture par balancement des lambeaux ou par greffe KC 50</v>
      </c>
    </row>
    <row r="840" spans="1:11" ht="12.75" customHeight="1" x14ac:dyDescent="0.25">
      <c r="A840" s="8" t="s">
        <v>1797</v>
      </c>
      <c r="B840" s="29" t="s">
        <v>1798</v>
      </c>
      <c r="C840" s="8" t="s">
        <v>1116</v>
      </c>
      <c r="D840" s="8" t="s">
        <v>1626</v>
      </c>
      <c r="E840" s="8" t="s">
        <v>1627</v>
      </c>
      <c r="F840" s="8" t="s">
        <v>1649</v>
      </c>
      <c r="G840" s="8" t="s">
        <v>1120</v>
      </c>
      <c r="H840" s="8">
        <v>60</v>
      </c>
      <c r="I840" s="8">
        <v>30</v>
      </c>
      <c r="J840" s="12" t="str">
        <f t="shared" si="26"/>
        <v>KC 60</v>
      </c>
      <c r="K840" s="12" t="str">
        <f t="shared" si="27"/>
        <v xml:space="preserve"> - Mise en place d'une prothèse d'expansion cutanée KC 60</v>
      </c>
    </row>
    <row r="841" spans="1:11" ht="12.75" customHeight="1" x14ac:dyDescent="0.25">
      <c r="A841" s="8" t="s">
        <v>1799</v>
      </c>
      <c r="B841" s="29" t="s">
        <v>1800</v>
      </c>
      <c r="C841" s="8" t="s">
        <v>1116</v>
      </c>
      <c r="D841" s="8" t="s">
        <v>1626</v>
      </c>
      <c r="E841" s="8" t="s">
        <v>1627</v>
      </c>
      <c r="F841" s="8" t="s">
        <v>1801</v>
      </c>
      <c r="G841" s="8" t="s">
        <v>1120</v>
      </c>
      <c r="H841" s="8">
        <v>5</v>
      </c>
      <c r="J841" s="12" t="str">
        <f t="shared" si="26"/>
        <v>KC 5</v>
      </c>
      <c r="K841" s="12" t="str">
        <f t="shared" si="27"/>
        <v xml:space="preserve"> - Régularisation parage et suture éventuelle d'une plaie superficielle et peu étendue des parties molles KC 5</v>
      </c>
    </row>
    <row r="842" spans="1:11" ht="12.75" customHeight="1" x14ac:dyDescent="0.25">
      <c r="A842" s="8" t="s">
        <v>1802</v>
      </c>
      <c r="B842" s="29" t="s">
        <v>1803</v>
      </c>
      <c r="C842" s="8" t="s">
        <v>1116</v>
      </c>
      <c r="D842" s="8" t="s">
        <v>1626</v>
      </c>
      <c r="E842" s="8" t="s">
        <v>1627</v>
      </c>
      <c r="F842" s="8" t="s">
        <v>1801</v>
      </c>
      <c r="G842" s="8" t="s">
        <v>1120</v>
      </c>
      <c r="H842" s="8">
        <v>20</v>
      </c>
      <c r="J842" s="12" t="str">
        <f t="shared" si="26"/>
        <v>KC 20</v>
      </c>
      <c r="K842" s="12" t="str">
        <f t="shared" si="27"/>
        <v xml:space="preserve"> - Régularisation, épluchage et suture éventuelle d'une plaie des parties molles, profonde et étendue, sans grosse lésion vasculaire, tendineuse ou nerveuse KC 20</v>
      </c>
    </row>
    <row r="843" spans="1:11" ht="12.75" customHeight="1" x14ac:dyDescent="0.25">
      <c r="A843" s="8" t="s">
        <v>1804</v>
      </c>
      <c r="B843" s="29" t="s">
        <v>1805</v>
      </c>
      <c r="C843" s="8" t="s">
        <v>1116</v>
      </c>
      <c r="D843" s="8" t="s">
        <v>1626</v>
      </c>
      <c r="E843" s="8" t="s">
        <v>1627</v>
      </c>
      <c r="F843" s="8" t="s">
        <v>1801</v>
      </c>
      <c r="G843" s="8" t="s">
        <v>1120</v>
      </c>
      <c r="H843" s="8">
        <v>40</v>
      </c>
      <c r="J843" s="12" t="str">
        <f t="shared" si="26"/>
        <v>KC 40</v>
      </c>
      <c r="K843" s="12" t="str">
        <f t="shared" si="27"/>
        <v xml:space="preserve"> - Régularisation, épluchage et suture éventuelle des plans superficiels dans le cadre du traitement d'une plaie vaste ou complexe des membres ou de paroi thoraco-abdominale entrainant des ligatures de gros vaisseaux, des sutures tendineuses et des sutures nerveuses des troncs principaux KC 40</v>
      </c>
    </row>
    <row r="844" spans="1:11" ht="12.75" customHeight="1" x14ac:dyDescent="0.25">
      <c r="A844" s="8" t="s">
        <v>1806</v>
      </c>
      <c r="B844" s="29" t="s">
        <v>1807</v>
      </c>
      <c r="C844" s="8" t="s">
        <v>1116</v>
      </c>
      <c r="D844" s="8" t="s">
        <v>1626</v>
      </c>
      <c r="E844" s="8" t="s">
        <v>1627</v>
      </c>
      <c r="F844" s="8" t="s">
        <v>1801</v>
      </c>
      <c r="G844" s="8" t="s">
        <v>1120</v>
      </c>
      <c r="H844" s="8">
        <v>40</v>
      </c>
      <c r="J844" s="12" t="str">
        <f t="shared" si="26"/>
        <v>KC 40</v>
      </c>
      <c r="K844" s="12" t="str">
        <f t="shared" si="27"/>
        <v xml:space="preserve"> - Evacuation chirurgicale et drainage des épanchements séro-hématiques des membres avec décollement cutané étendu KC 40</v>
      </c>
    </row>
    <row r="845" spans="1:11" ht="12.75" customHeight="1" x14ac:dyDescent="0.25">
      <c r="A845" s="8" t="s">
        <v>1808</v>
      </c>
      <c r="B845" s="29" t="s">
        <v>1809</v>
      </c>
      <c r="C845" s="8" t="s">
        <v>1116</v>
      </c>
      <c r="D845" s="8" t="s">
        <v>1626</v>
      </c>
      <c r="E845" s="8" t="s">
        <v>1627</v>
      </c>
      <c r="F845" s="8" t="s">
        <v>1810</v>
      </c>
      <c r="G845" s="8" t="s">
        <v>1120</v>
      </c>
      <c r="H845" s="8">
        <v>8</v>
      </c>
      <c r="J845" s="12" t="str">
        <f t="shared" si="26"/>
        <v>KC 8</v>
      </c>
      <c r="K845" s="12" t="str">
        <f t="shared" si="27"/>
        <v xml:space="preserve"> - Traitement des angiomes plans par laser sur une surface au-dessous de 10 cm²  KC 8</v>
      </c>
    </row>
    <row r="846" spans="1:11" ht="12.75" customHeight="1" x14ac:dyDescent="0.25">
      <c r="A846" s="8" t="s">
        <v>1811</v>
      </c>
      <c r="B846" s="29" t="s">
        <v>1812</v>
      </c>
      <c r="C846" s="8" t="s">
        <v>1116</v>
      </c>
      <c r="D846" s="8" t="s">
        <v>1626</v>
      </c>
      <c r="E846" s="8" t="s">
        <v>1627</v>
      </c>
      <c r="F846" s="8" t="s">
        <v>1810</v>
      </c>
      <c r="G846" s="8" t="s">
        <v>1120</v>
      </c>
      <c r="H846" s="8">
        <v>15</v>
      </c>
      <c r="J846" s="12" t="str">
        <f t="shared" si="26"/>
        <v>KC 15</v>
      </c>
      <c r="K846" s="12" t="str">
        <f t="shared" si="27"/>
        <v xml:space="preserve"> - Traitement des angiomes plans par laser sur une surface inférieure à 10 % de la surface du corps  KC 15</v>
      </c>
    </row>
    <row r="847" spans="1:11" ht="12.75" customHeight="1" x14ac:dyDescent="0.25">
      <c r="A847" s="8" t="s">
        <v>1813</v>
      </c>
      <c r="B847" s="29" t="s">
        <v>1814</v>
      </c>
      <c r="C847" s="8" t="s">
        <v>1116</v>
      </c>
      <c r="D847" s="8" t="s">
        <v>1626</v>
      </c>
      <c r="E847" s="8" t="s">
        <v>1627</v>
      </c>
      <c r="F847" s="8" t="s">
        <v>1810</v>
      </c>
      <c r="G847" s="8" t="s">
        <v>1120</v>
      </c>
      <c r="H847" s="8">
        <v>40</v>
      </c>
      <c r="J847" s="12" t="str">
        <f t="shared" si="26"/>
        <v>KC 40</v>
      </c>
      <c r="K847" s="12" t="str">
        <f t="shared" si="27"/>
        <v xml:space="preserve"> - Traitement des angiomes plans par laser sur une surface entre 10 et 20 %  KC 40</v>
      </c>
    </row>
    <row r="848" spans="1:11" ht="12.75" customHeight="1" x14ac:dyDescent="0.25">
      <c r="A848" s="8" t="s">
        <v>1815</v>
      </c>
      <c r="B848" s="29" t="s">
        <v>1816</v>
      </c>
      <c r="C848" s="8" t="s">
        <v>1116</v>
      </c>
      <c r="D848" s="8" t="s">
        <v>1626</v>
      </c>
      <c r="E848" s="8" t="s">
        <v>1627</v>
      </c>
      <c r="F848" s="8" t="s">
        <v>1810</v>
      </c>
      <c r="G848" s="8" t="s">
        <v>1120</v>
      </c>
      <c r="H848" s="8">
        <v>60</v>
      </c>
      <c r="I848" s="8">
        <v>30</v>
      </c>
      <c r="J848" s="12" t="str">
        <f t="shared" si="26"/>
        <v>KC 60</v>
      </c>
      <c r="K848" s="12" t="str">
        <f t="shared" si="27"/>
        <v xml:space="preserve"> - Traitement des angiomes plans par laser sur une surface supérieure à 20 % KC 60</v>
      </c>
    </row>
    <row r="849" spans="1:11" ht="12.75" customHeight="1" x14ac:dyDescent="0.25">
      <c r="A849" s="8" t="s">
        <v>1817</v>
      </c>
      <c r="B849" s="32" t="s">
        <v>1818</v>
      </c>
      <c r="C849" s="8" t="s">
        <v>1116</v>
      </c>
      <c r="D849" s="8" t="s">
        <v>1626</v>
      </c>
      <c r="E849" s="8" t="s">
        <v>1627</v>
      </c>
      <c r="F849" s="8" t="s">
        <v>1810</v>
      </c>
      <c r="G849" s="8" t="s">
        <v>1120</v>
      </c>
      <c r="H849" s="8">
        <v>18</v>
      </c>
      <c r="J849" s="12" t="str">
        <f t="shared" si="26"/>
        <v>KC 18</v>
      </c>
      <c r="K849" s="12" t="str">
        <f t="shared" si="27"/>
        <v xml:space="preserve"> - Pour un passage sur une surface inférieure ou égale à 30cm² KC 18</v>
      </c>
    </row>
    <row r="850" spans="1:11" ht="12.75" customHeight="1" x14ac:dyDescent="0.25">
      <c r="A850" s="8" t="s">
        <v>1819</v>
      </c>
      <c r="B850" s="32" t="s">
        <v>1820</v>
      </c>
      <c r="C850" s="8" t="s">
        <v>1116</v>
      </c>
      <c r="D850" s="8" t="s">
        <v>1626</v>
      </c>
      <c r="E850" s="8" t="s">
        <v>1627</v>
      </c>
      <c r="F850" s="8" t="s">
        <v>1810</v>
      </c>
      <c r="G850" s="8" t="s">
        <v>1120</v>
      </c>
      <c r="H850" s="8">
        <v>6</v>
      </c>
      <c r="J850" s="12" t="str">
        <f t="shared" si="26"/>
        <v>KC 6</v>
      </c>
      <c r="K850" s="12" t="str">
        <f t="shared" si="27"/>
        <v xml:space="preserve"> - Surface Au-delà de 30cm², par surface supplémentaire de 10cm² KC 6</v>
      </c>
    </row>
    <row r="851" spans="1:11" ht="12.75" customHeight="1" x14ac:dyDescent="0.25">
      <c r="A851" s="8" t="s">
        <v>1821</v>
      </c>
      <c r="B851" s="32" t="s">
        <v>1822</v>
      </c>
      <c r="C851" s="8" t="s">
        <v>1116</v>
      </c>
      <c r="D851" s="8" t="s">
        <v>1626</v>
      </c>
      <c r="E851" s="8" t="s">
        <v>1627</v>
      </c>
      <c r="F851" s="8" t="s">
        <v>1810</v>
      </c>
      <c r="G851" s="8" t="s">
        <v>1120</v>
      </c>
      <c r="H851" s="8">
        <v>20</v>
      </c>
      <c r="J851" s="12" t="str">
        <f t="shared" si="26"/>
        <v>KC 20</v>
      </c>
      <c r="K851" s="12" t="str">
        <f t="shared" si="27"/>
        <v>Cotation supplémentaire, Pour un passage sur une surface inférieure ou égale à 30cm² KC 20</v>
      </c>
    </row>
    <row r="852" spans="1:11" ht="12.75" customHeight="1" x14ac:dyDescent="0.25">
      <c r="A852" s="8" t="s">
        <v>1823</v>
      </c>
      <c r="B852" s="32" t="s">
        <v>1824</v>
      </c>
      <c r="C852" s="8" t="s">
        <v>1116</v>
      </c>
      <c r="D852" s="8" t="s">
        <v>1626</v>
      </c>
      <c r="E852" s="8" t="s">
        <v>1627</v>
      </c>
      <c r="F852" s="8" t="s">
        <v>1810</v>
      </c>
      <c r="G852" s="8" t="s">
        <v>1120</v>
      </c>
      <c r="H852" s="8">
        <v>7</v>
      </c>
      <c r="J852" s="12" t="str">
        <f t="shared" si="26"/>
        <v>KC 7</v>
      </c>
      <c r="K852" s="12" t="str">
        <f t="shared" si="27"/>
        <v>Cotation supplémentaire, Au-delà de 30cm², par surface supplémentaire de 10cm² KC 7</v>
      </c>
    </row>
    <row r="853" spans="1:11" ht="12.75" customHeight="1" x14ac:dyDescent="0.25">
      <c r="A853" s="8" t="s">
        <v>1825</v>
      </c>
      <c r="B853" s="32" t="s">
        <v>1826</v>
      </c>
      <c r="C853" s="8" t="s">
        <v>1116</v>
      </c>
      <c r="D853" s="8" t="s">
        <v>1626</v>
      </c>
      <c r="E853" s="8" t="s">
        <v>1627</v>
      </c>
      <c r="F853" s="8" t="s">
        <v>1810</v>
      </c>
      <c r="G853" s="8" t="s">
        <v>1120</v>
      </c>
      <c r="H853" s="8">
        <v>7</v>
      </c>
      <c r="J853" s="12" t="str">
        <f t="shared" si="26"/>
        <v>KC 7</v>
      </c>
      <c r="K853" s="12" t="str">
        <f t="shared" si="27"/>
        <v>Utilisation d'un autre type de laser, couplé à un Hexacam, Pour un passage sur une surface inférieure ou égale à 30cm² KC 7</v>
      </c>
    </row>
    <row r="854" spans="1:11" ht="12.75" customHeight="1" x14ac:dyDescent="0.25">
      <c r="A854" s="8" t="s">
        <v>1827</v>
      </c>
      <c r="B854" s="32" t="s">
        <v>1828</v>
      </c>
      <c r="C854" s="8" t="s">
        <v>1116</v>
      </c>
      <c r="D854" s="8" t="s">
        <v>1626</v>
      </c>
      <c r="E854" s="8" t="s">
        <v>1627</v>
      </c>
      <c r="F854" s="8" t="s">
        <v>1810</v>
      </c>
      <c r="G854" s="8" t="s">
        <v>1120</v>
      </c>
      <c r="H854" s="8">
        <v>2.5</v>
      </c>
      <c r="J854" s="12" t="str">
        <f t="shared" si="26"/>
        <v>KC 2,5</v>
      </c>
      <c r="K854" s="12" t="str">
        <f t="shared" si="27"/>
        <v>Utilisation d'un autre type de laser, couplé à un HexacamAu-delà de 30cm², par surface supplémentaire de 10cm² KC 2,5</v>
      </c>
    </row>
    <row r="855" spans="1:11" ht="12.75" customHeight="1" x14ac:dyDescent="0.25">
      <c r="A855" s="8" t="s">
        <v>1829</v>
      </c>
      <c r="B855" s="29" t="s">
        <v>1830</v>
      </c>
      <c r="C855" s="8" t="s">
        <v>1116</v>
      </c>
      <c r="D855" s="8" t="s">
        <v>1626</v>
      </c>
      <c r="E855" s="8" t="s">
        <v>1627</v>
      </c>
      <c r="G855" s="8" t="s">
        <v>1120</v>
      </c>
      <c r="H855" s="8">
        <v>1</v>
      </c>
      <c r="J855" s="12" t="str">
        <f t="shared" si="26"/>
        <v>KC 1</v>
      </c>
      <c r="K855" s="12" t="str">
        <f t="shared" si="27"/>
        <v>Injection intra-musculaire KC 1</v>
      </c>
    </row>
    <row r="856" spans="1:11" ht="12.75" customHeight="1" x14ac:dyDescent="0.25">
      <c r="A856" s="8" t="s">
        <v>1831</v>
      </c>
      <c r="B856" s="32" t="s">
        <v>1832</v>
      </c>
      <c r="C856" s="8" t="s">
        <v>1116</v>
      </c>
      <c r="D856" s="8" t="s">
        <v>1626</v>
      </c>
      <c r="E856" s="8" t="s">
        <v>1833</v>
      </c>
      <c r="G856" s="8" t="s">
        <v>1120</v>
      </c>
      <c r="H856" s="8">
        <v>4</v>
      </c>
      <c r="J856" s="12" t="str">
        <f t="shared" si="26"/>
        <v>KC 4</v>
      </c>
      <c r="K856" s="12" t="str">
        <f t="shared" si="27"/>
        <v>Mesure de la résistance capillaire KC 4</v>
      </c>
    </row>
    <row r="857" spans="1:11" ht="12.75" customHeight="1" x14ac:dyDescent="0.25">
      <c r="A857" s="8" t="s">
        <v>1834</v>
      </c>
      <c r="B857" s="32" t="s">
        <v>1835</v>
      </c>
      <c r="C857" s="8" t="s">
        <v>1116</v>
      </c>
      <c r="D857" s="8" t="s">
        <v>1626</v>
      </c>
      <c r="E857" s="8" t="s">
        <v>1833</v>
      </c>
      <c r="G857" s="8" t="s">
        <v>1120</v>
      </c>
      <c r="H857" s="8">
        <v>4</v>
      </c>
      <c r="J857" s="12" t="str">
        <f t="shared" si="26"/>
        <v>KC 4</v>
      </c>
      <c r="K857" s="12" t="str">
        <f t="shared" si="27"/>
        <v>Oscillographie KC 4</v>
      </c>
    </row>
    <row r="858" spans="1:11" s="31" customFormat="1" ht="12.75" customHeight="1" x14ac:dyDescent="0.25">
      <c r="A858" s="8" t="s">
        <v>1836</v>
      </c>
      <c r="B858" s="32" t="s">
        <v>1837</v>
      </c>
      <c r="C858" s="8" t="s">
        <v>1116</v>
      </c>
      <c r="D858" s="8" t="s">
        <v>1626</v>
      </c>
      <c r="E858" s="8" t="s">
        <v>1833</v>
      </c>
      <c r="F858" s="8"/>
      <c r="G858" s="8" t="s">
        <v>1120</v>
      </c>
      <c r="H858" s="8">
        <v>8</v>
      </c>
      <c r="I858" s="8"/>
      <c r="J858" s="12" t="str">
        <f t="shared" si="26"/>
        <v>KC 8</v>
      </c>
      <c r="K858" s="12" t="str">
        <f t="shared" si="27"/>
        <v>Exploration fluoroscopique de la circulation artérielle des membres KC 8</v>
      </c>
    </row>
    <row r="859" spans="1:11" ht="12.75" customHeight="1" x14ac:dyDescent="0.25">
      <c r="A859" s="8" t="s">
        <v>1838</v>
      </c>
      <c r="B859" s="32" t="s">
        <v>1839</v>
      </c>
      <c r="C859" s="8" t="s">
        <v>1116</v>
      </c>
      <c r="D859" s="8" t="s">
        <v>1626</v>
      </c>
      <c r="E859" s="8" t="s">
        <v>1833</v>
      </c>
      <c r="G859" s="8" t="s">
        <v>1120</v>
      </c>
      <c r="H859" s="8">
        <v>6</v>
      </c>
      <c r="J859" s="12" t="str">
        <f t="shared" si="26"/>
        <v>KC 6</v>
      </c>
      <c r="K859" s="12" t="str">
        <f t="shared" si="27"/>
        <v>Épreuve au bleu KC 6</v>
      </c>
    </row>
    <row r="860" spans="1:11" ht="12.75" customHeight="1" x14ac:dyDescent="0.25">
      <c r="A860" s="8" t="s">
        <v>1840</v>
      </c>
      <c r="B860" s="32" t="s">
        <v>1841</v>
      </c>
      <c r="C860" s="8" t="s">
        <v>1116</v>
      </c>
      <c r="D860" s="8" t="s">
        <v>1626</v>
      </c>
      <c r="E860" s="8" t="s">
        <v>1833</v>
      </c>
      <c r="G860" s="8" t="s">
        <v>1120</v>
      </c>
      <c r="H860" s="8">
        <v>4</v>
      </c>
      <c r="J860" s="12" t="str">
        <f t="shared" si="26"/>
        <v>KC 4</v>
      </c>
      <c r="K860" s="12" t="str">
        <f t="shared" si="27"/>
        <v>Piézographie 4 KC 4</v>
      </c>
    </row>
    <row r="861" spans="1:11" ht="12.75" customHeight="1" x14ac:dyDescent="0.25">
      <c r="A861" s="8" t="s">
        <v>1842</v>
      </c>
      <c r="B861" s="32" t="s">
        <v>1843</v>
      </c>
      <c r="C861" s="8" t="s">
        <v>1116</v>
      </c>
      <c r="D861" s="8" t="s">
        <v>1626</v>
      </c>
      <c r="E861" s="8" t="s">
        <v>1833</v>
      </c>
      <c r="G861" s="8" t="s">
        <v>1120</v>
      </c>
      <c r="H861" s="8">
        <v>4</v>
      </c>
      <c r="J861" s="12" t="str">
        <f t="shared" si="26"/>
        <v>KC 4</v>
      </c>
      <c r="K861" s="12" t="str">
        <f t="shared" si="27"/>
        <v>Thermométrie KC 4</v>
      </c>
    </row>
    <row r="862" spans="1:11" ht="12.75" customHeight="1" x14ac:dyDescent="0.25">
      <c r="A862" s="8" t="s">
        <v>1844</v>
      </c>
      <c r="B862" s="32" t="s">
        <v>1845</v>
      </c>
      <c r="C862" s="8" t="s">
        <v>1116</v>
      </c>
      <c r="D862" s="8" t="s">
        <v>1626</v>
      </c>
      <c r="E862" s="8" t="s">
        <v>1833</v>
      </c>
      <c r="G862" s="8" t="s">
        <v>1120</v>
      </c>
      <c r="H862" s="8">
        <v>6</v>
      </c>
      <c r="J862" s="12" t="str">
        <f t="shared" si="26"/>
        <v>KC 6</v>
      </c>
      <c r="K862" s="12" t="str">
        <f t="shared" si="27"/>
        <v>Capillaroscopie  KC 6</v>
      </c>
    </row>
    <row r="863" spans="1:11" ht="12.75" customHeight="1" x14ac:dyDescent="0.25">
      <c r="A863" s="8" t="s">
        <v>1846</v>
      </c>
      <c r="B863" s="32" t="s">
        <v>1847</v>
      </c>
      <c r="C863" s="8" t="s">
        <v>1116</v>
      </c>
      <c r="D863" s="8" t="s">
        <v>1626</v>
      </c>
      <c r="E863" s="8" t="s">
        <v>1833</v>
      </c>
      <c r="G863" s="8" t="s">
        <v>1120</v>
      </c>
      <c r="H863" s="8">
        <v>8</v>
      </c>
      <c r="J863" s="12" t="str">
        <f t="shared" si="26"/>
        <v>KC 8</v>
      </c>
      <c r="K863" s="12" t="str">
        <f t="shared" si="27"/>
        <v>Pléthysmographie KC 8</v>
      </c>
    </row>
    <row r="864" spans="1:11" ht="12.75" customHeight="1" x14ac:dyDescent="0.25">
      <c r="A864" s="8" t="s">
        <v>1848</v>
      </c>
      <c r="B864" s="32" t="s">
        <v>1849</v>
      </c>
      <c r="C864" s="8" t="s">
        <v>1116</v>
      </c>
      <c r="D864" s="8" t="s">
        <v>1626</v>
      </c>
      <c r="E864" s="8" t="s">
        <v>1833</v>
      </c>
      <c r="F864" s="8" t="s">
        <v>1850</v>
      </c>
      <c r="G864" s="8" t="s">
        <v>1120</v>
      </c>
      <c r="H864" s="8">
        <v>3</v>
      </c>
      <c r="J864" s="12" t="str">
        <f t="shared" si="26"/>
        <v>KC 3</v>
      </c>
      <c r="K864" s="12" t="str">
        <f t="shared" si="27"/>
        <v>Ponction d'un gros tronc veineux de la tête ou du cou  KC 3</v>
      </c>
    </row>
    <row r="865" spans="1:11" ht="12.75" customHeight="1" x14ac:dyDescent="0.25">
      <c r="A865" s="8" t="s">
        <v>1851</v>
      </c>
      <c r="B865" s="32" t="s">
        <v>1852</v>
      </c>
      <c r="C865" s="8" t="s">
        <v>1116</v>
      </c>
      <c r="D865" s="8" t="s">
        <v>1626</v>
      </c>
      <c r="E865" s="8" t="s">
        <v>1833</v>
      </c>
      <c r="F865" s="8" t="s">
        <v>1850</v>
      </c>
      <c r="G865" s="8" t="s">
        <v>1120</v>
      </c>
      <c r="H865" s="8">
        <v>10</v>
      </c>
      <c r="J865" s="12" t="str">
        <f t="shared" si="26"/>
        <v>KC 10</v>
      </c>
      <c r="K865" s="12" t="str">
        <f t="shared" si="27"/>
        <v>Découverte d'une veine périphérique  KC 10</v>
      </c>
    </row>
    <row r="866" spans="1:11" ht="12.75" customHeight="1" x14ac:dyDescent="0.25">
      <c r="A866" s="8" t="s">
        <v>1853</v>
      </c>
      <c r="B866" s="32" t="s">
        <v>1854</v>
      </c>
      <c r="C866" s="8" t="s">
        <v>1116</v>
      </c>
      <c r="D866" s="8" t="s">
        <v>1626</v>
      </c>
      <c r="E866" s="8" t="s">
        <v>1833</v>
      </c>
      <c r="F866" s="8" t="s">
        <v>1850</v>
      </c>
      <c r="G866" s="8" t="s">
        <v>1120</v>
      </c>
      <c r="H866" s="8">
        <v>5</v>
      </c>
      <c r="J866" s="12" t="str">
        <f t="shared" si="26"/>
        <v>KC 5</v>
      </c>
      <c r="K866" s="12" t="str">
        <f t="shared" si="27"/>
        <v>Ponction artérielle percutanée  KC 5</v>
      </c>
    </row>
    <row r="867" spans="1:11" ht="12.75" customHeight="1" x14ac:dyDescent="0.25">
      <c r="A867" s="8" t="s">
        <v>1855</v>
      </c>
      <c r="B867" s="32" t="s">
        <v>1856</v>
      </c>
      <c r="C867" s="8" t="s">
        <v>1116</v>
      </c>
      <c r="D867" s="8" t="s">
        <v>1626</v>
      </c>
      <c r="E867" s="8" t="s">
        <v>1833</v>
      </c>
      <c r="F867" s="8" t="s">
        <v>1850</v>
      </c>
      <c r="G867" s="8" t="s">
        <v>1120</v>
      </c>
      <c r="H867" s="8">
        <v>5</v>
      </c>
      <c r="J867" s="12" t="str">
        <f t="shared" si="26"/>
        <v>KC 5</v>
      </c>
      <c r="K867" s="12" t="str">
        <f t="shared" si="27"/>
        <v>Injection intra-artérielle  KC 5</v>
      </c>
    </row>
    <row r="868" spans="1:11" ht="12.75" customHeight="1" x14ac:dyDescent="0.25">
      <c r="A868" s="8" t="s">
        <v>1857</v>
      </c>
      <c r="B868" s="32" t="s">
        <v>1858</v>
      </c>
      <c r="C868" s="8" t="s">
        <v>1116</v>
      </c>
      <c r="D868" s="8" t="s">
        <v>1626</v>
      </c>
      <c r="E868" s="8" t="s">
        <v>1833</v>
      </c>
      <c r="F868" s="8" t="s">
        <v>1850</v>
      </c>
      <c r="G868" s="8" t="s">
        <v>1120</v>
      </c>
      <c r="H868" s="8">
        <v>5</v>
      </c>
      <c r="J868" s="12" t="str">
        <f t="shared" si="26"/>
        <v>KC 5</v>
      </c>
      <c r="K868" s="12" t="str">
        <f t="shared" si="27"/>
        <v>Perfusion veineuse aux membres avec ou sans cathéter  KC 5</v>
      </c>
    </row>
    <row r="869" spans="1:11" ht="12.75" customHeight="1" x14ac:dyDescent="0.25">
      <c r="A869" s="8" t="s">
        <v>1859</v>
      </c>
      <c r="B869" s="32" t="s">
        <v>1860</v>
      </c>
      <c r="C869" s="8" t="s">
        <v>1116</v>
      </c>
      <c r="D869" s="8" t="s">
        <v>1626</v>
      </c>
      <c r="E869" s="8" t="s">
        <v>1833</v>
      </c>
      <c r="F869" s="8" t="s">
        <v>1850</v>
      </c>
      <c r="G869" s="8" t="s">
        <v>1120</v>
      </c>
      <c r="H869" s="8">
        <v>30</v>
      </c>
      <c r="J869" s="12" t="str">
        <f t="shared" si="26"/>
        <v>KC 30</v>
      </c>
      <c r="K869" s="12" t="str">
        <f t="shared" si="27"/>
        <v>Mise en place d'un cathéter veineux à demeure par ponction de la jugulaire, de la fémorale ou de la sous-clavière KC 30</v>
      </c>
    </row>
    <row r="870" spans="1:11" ht="12.75" customHeight="1" x14ac:dyDescent="0.25">
      <c r="A870" s="8" t="s">
        <v>1861</v>
      </c>
      <c r="B870" s="32" t="s">
        <v>1862</v>
      </c>
      <c r="C870" s="8" t="s">
        <v>1116</v>
      </c>
      <c r="D870" s="8" t="s">
        <v>1626</v>
      </c>
      <c r="E870" s="8" t="s">
        <v>1833</v>
      </c>
      <c r="F870" s="8" t="s">
        <v>1850</v>
      </c>
      <c r="G870" s="8" t="s">
        <v>1120</v>
      </c>
      <c r="H870" s="8">
        <v>10</v>
      </c>
      <c r="J870" s="12" t="str">
        <f t="shared" si="26"/>
        <v>KC 10</v>
      </c>
      <c r="K870" s="12" t="str">
        <f t="shared" si="27"/>
        <v>Transfusion de sang ou d'éléments figurés du sang  KC 10</v>
      </c>
    </row>
    <row r="871" spans="1:11" ht="12.75" customHeight="1" x14ac:dyDescent="0.25">
      <c r="A871" s="8" t="s">
        <v>1863</v>
      </c>
      <c r="B871" s="32" t="s">
        <v>1864</v>
      </c>
      <c r="C871" s="8" t="s">
        <v>1116</v>
      </c>
      <c r="D871" s="8" t="s">
        <v>1626</v>
      </c>
      <c r="E871" s="8" t="s">
        <v>1833</v>
      </c>
      <c r="F871" s="8" t="s">
        <v>1850</v>
      </c>
      <c r="G871" s="8" t="s">
        <v>1120</v>
      </c>
      <c r="H871" s="8">
        <v>40</v>
      </c>
      <c r="J871" s="12" t="str">
        <f t="shared" si="26"/>
        <v>KC 40</v>
      </c>
      <c r="K871" s="12" t="str">
        <f t="shared" si="27"/>
        <v>Transfusion massive supérieure à trois litres de sang (chez l'adulte) en dehors d'un acte opératoire KC 40</v>
      </c>
    </row>
    <row r="872" spans="1:11" ht="12.75" customHeight="1" x14ac:dyDescent="0.25">
      <c r="A872" s="8" t="s">
        <v>1865</v>
      </c>
      <c r="B872" s="32" t="s">
        <v>1866</v>
      </c>
      <c r="C872" s="8" t="s">
        <v>1116</v>
      </c>
      <c r="D872" s="8" t="s">
        <v>1626</v>
      </c>
      <c r="E872" s="8" t="s">
        <v>1833</v>
      </c>
      <c r="F872" s="8" t="s">
        <v>1850</v>
      </c>
      <c r="G872" s="8" t="s">
        <v>1120</v>
      </c>
      <c r="H872" s="8">
        <v>80</v>
      </c>
      <c r="J872" s="12" t="str">
        <f t="shared" si="26"/>
        <v>KC 80</v>
      </c>
      <c r="K872" s="12" t="str">
        <f t="shared" si="27"/>
        <v>Exsanguino-transfusion (minimum 4 litres chez l'adulte)  KC 80</v>
      </c>
    </row>
    <row r="873" spans="1:11" ht="12.75" customHeight="1" x14ac:dyDescent="0.25">
      <c r="A873" s="8" t="s">
        <v>1867</v>
      </c>
      <c r="B873" s="32" t="s">
        <v>1868</v>
      </c>
      <c r="C873" s="8" t="s">
        <v>1116</v>
      </c>
      <c r="D873" s="8" t="s">
        <v>1626</v>
      </c>
      <c r="E873" s="8" t="s">
        <v>1833</v>
      </c>
      <c r="F873" s="8" t="s">
        <v>1850</v>
      </c>
      <c r="G873" s="8" t="s">
        <v>1120</v>
      </c>
      <c r="H873" s="8">
        <v>60</v>
      </c>
      <c r="J873" s="12" t="str">
        <f t="shared" si="26"/>
        <v>KC 60</v>
      </c>
      <c r="K873" s="12" t="str">
        <f t="shared" si="27"/>
        <v>Implantation d'un système diffuseur dans le système veineux central, y compris l'abord vasculaire, quel que soit le vaisseau choisi KC 60</v>
      </c>
    </row>
    <row r="874" spans="1:11" ht="12.75" customHeight="1" x14ac:dyDescent="0.25">
      <c r="A874" s="8" t="s">
        <v>1869</v>
      </c>
      <c r="B874" s="32" t="s">
        <v>1870</v>
      </c>
      <c r="C874" s="8" t="s">
        <v>1116</v>
      </c>
      <c r="D874" s="8" t="s">
        <v>1626</v>
      </c>
      <c r="E874" s="8" t="s">
        <v>1833</v>
      </c>
      <c r="F874" s="8" t="s">
        <v>1850</v>
      </c>
      <c r="G874" s="8" t="s">
        <v>1120</v>
      </c>
      <c r="H874" s="8">
        <v>20</v>
      </c>
      <c r="J874" s="12" t="str">
        <f t="shared" si="26"/>
        <v>KC 20</v>
      </c>
      <c r="K874" s="12" t="str">
        <f t="shared" si="27"/>
        <v>Ablation d'un système diffuseur implanté dans le système veineux central, quelle que soit la technique KC 20</v>
      </c>
    </row>
    <row r="875" spans="1:11" ht="12.75" customHeight="1" x14ac:dyDescent="0.25">
      <c r="A875" s="8" t="s">
        <v>1871</v>
      </c>
      <c r="B875" s="32" t="s">
        <v>1872</v>
      </c>
      <c r="C875" s="8" t="s">
        <v>1116</v>
      </c>
      <c r="D875" s="8" t="s">
        <v>1626</v>
      </c>
      <c r="E875" s="8" t="s">
        <v>1833</v>
      </c>
      <c r="F875" s="8" t="s">
        <v>1850</v>
      </c>
      <c r="G875" s="8" t="s">
        <v>1120</v>
      </c>
      <c r="H875" s="8">
        <v>80</v>
      </c>
      <c r="J875" s="12" t="str">
        <f t="shared" si="26"/>
        <v>KC 80</v>
      </c>
      <c r="K875" s="12" t="str">
        <f t="shared" si="27"/>
        <v>Plasmaphérèse  KC 80</v>
      </c>
    </row>
    <row r="876" spans="1:11" ht="12.75" customHeight="1" x14ac:dyDescent="0.25">
      <c r="A876" s="8" t="s">
        <v>1873</v>
      </c>
      <c r="B876" s="32" t="s">
        <v>1874</v>
      </c>
      <c r="C876" s="8" t="s">
        <v>1116</v>
      </c>
      <c r="D876" s="8" t="s">
        <v>1626</v>
      </c>
      <c r="E876" s="8" t="s">
        <v>1833</v>
      </c>
      <c r="F876" s="8" t="s">
        <v>1850</v>
      </c>
      <c r="G876" s="8" t="s">
        <v>1120</v>
      </c>
      <c r="H876" s="8">
        <v>40</v>
      </c>
      <c r="J876" s="12" t="str">
        <f t="shared" si="26"/>
        <v>KC 40</v>
      </c>
      <c r="K876" s="12" t="str">
        <f t="shared" si="27"/>
        <v>Récupération per-opératoire ou post-opératoire immédiate, filtration et réinjection du sang épanché, avec lavage KC 40</v>
      </c>
    </row>
    <row r="877" spans="1:11" ht="12.75" customHeight="1" x14ac:dyDescent="0.25">
      <c r="A877" s="8" t="s">
        <v>1875</v>
      </c>
      <c r="B877" s="32" t="s">
        <v>1876</v>
      </c>
      <c r="C877" s="8" t="s">
        <v>1116</v>
      </c>
      <c r="D877" s="8" t="s">
        <v>1626</v>
      </c>
      <c r="E877" s="8" t="s">
        <v>1833</v>
      </c>
      <c r="F877" s="8" t="s">
        <v>1877</v>
      </c>
      <c r="G877" s="8" t="s">
        <v>1120</v>
      </c>
      <c r="H877" s="8">
        <v>30</v>
      </c>
      <c r="J877" s="12" t="str">
        <f t="shared" si="26"/>
        <v>KC 30</v>
      </c>
      <c r="K877" s="12" t="str">
        <f t="shared" si="27"/>
        <v>Abord pour ligature, cathétérisme, suture, sympathectomie périartérielle, résection non suivie de rétablissement de la continuité de vaisseaux des membres KC 30</v>
      </c>
    </row>
    <row r="878" spans="1:11" ht="12.75" customHeight="1" x14ac:dyDescent="0.25">
      <c r="A878" s="8" t="s">
        <v>1878</v>
      </c>
      <c r="B878" s="32" t="s">
        <v>1879</v>
      </c>
      <c r="C878" s="8" t="s">
        <v>1116</v>
      </c>
      <c r="D878" s="8" t="s">
        <v>1626</v>
      </c>
      <c r="E878" s="8" t="s">
        <v>1833</v>
      </c>
      <c r="F878" s="8" t="s">
        <v>1877</v>
      </c>
      <c r="G878" s="8" t="s">
        <v>1120</v>
      </c>
      <c r="H878" s="8">
        <v>50</v>
      </c>
      <c r="I878" s="8">
        <v>30</v>
      </c>
      <c r="J878" s="12" t="str">
        <f t="shared" si="26"/>
        <v>KC 50</v>
      </c>
      <c r="K878" s="12" t="str">
        <f t="shared" si="27"/>
        <v>Abord pour ligature, cathétérisme, suture, sympathectomie périartérielle, résection non suivie de rétablissement de la continuité des vaisseaux du cou de la face et de la fesse  KC 50</v>
      </c>
    </row>
    <row r="879" spans="1:11" ht="12.75" customHeight="1" x14ac:dyDescent="0.25">
      <c r="A879" s="8" t="s">
        <v>1880</v>
      </c>
      <c r="B879" s="32" t="s">
        <v>1881</v>
      </c>
      <c r="C879" s="8" t="s">
        <v>1116</v>
      </c>
      <c r="D879" s="8" t="s">
        <v>1626</v>
      </c>
      <c r="E879" s="8" t="s">
        <v>1833</v>
      </c>
      <c r="F879" s="8" t="s">
        <v>1877</v>
      </c>
      <c r="G879" s="8" t="s">
        <v>1120</v>
      </c>
      <c r="H879" s="8">
        <v>80</v>
      </c>
      <c r="I879" s="8">
        <v>40</v>
      </c>
      <c r="J879" s="12" t="str">
        <f t="shared" si="26"/>
        <v>KC 80</v>
      </c>
      <c r="K879" s="12" t="str">
        <f t="shared" si="27"/>
        <v>Abord pour ligature, cathétérisme, suture, sympathectomie périartérielle, résection non suivie de rétablissement de la continuité de vaisseaux principaux abdominaux pelviens KC 80</v>
      </c>
    </row>
    <row r="880" spans="1:11" ht="12.75" customHeight="1" x14ac:dyDescent="0.25">
      <c r="A880" s="8" t="s">
        <v>1882</v>
      </c>
      <c r="B880" s="32" t="s">
        <v>1883</v>
      </c>
      <c r="C880" s="8" t="s">
        <v>1116</v>
      </c>
      <c r="D880" s="8" t="s">
        <v>1626</v>
      </c>
      <c r="E880" s="8" t="s">
        <v>1833</v>
      </c>
      <c r="F880" s="8" t="s">
        <v>1877</v>
      </c>
      <c r="G880" s="8" t="s">
        <v>1120</v>
      </c>
      <c r="H880" s="8">
        <v>150</v>
      </c>
      <c r="I880" s="8">
        <v>70</v>
      </c>
      <c r="J880" s="12" t="str">
        <f t="shared" si="26"/>
        <v>KC 150</v>
      </c>
      <c r="K880" s="12" t="str">
        <f t="shared" si="27"/>
        <v>Rétablissement de la continuité artérielle ou veineuse en cas de suppression définitive du tronc vasculaire principaux Vaisseaux principaux des membres (y compris l'endartériectomie)    KC 150</v>
      </c>
    </row>
    <row r="881" spans="1:11" ht="12.75" customHeight="1" x14ac:dyDescent="0.25">
      <c r="A881" s="8" t="s">
        <v>1884</v>
      </c>
      <c r="B881" s="32" t="s">
        <v>1885</v>
      </c>
      <c r="C881" s="8" t="s">
        <v>1116</v>
      </c>
      <c r="D881" s="8" t="s">
        <v>1626</v>
      </c>
      <c r="E881" s="8" t="s">
        <v>1833</v>
      </c>
      <c r="F881" s="8" t="s">
        <v>1877</v>
      </c>
      <c r="G881" s="8" t="s">
        <v>1120</v>
      </c>
      <c r="H881" s="8">
        <v>250</v>
      </c>
      <c r="I881" s="8">
        <v>110</v>
      </c>
      <c r="J881" s="12" t="str">
        <f t="shared" si="26"/>
        <v>KC 250</v>
      </c>
      <c r="K881" s="12" t="str">
        <f t="shared" si="27"/>
        <v>Rétablissement de la continuité artérielle ou veineuse en cas de suppression définitive du tronc vasculaire principaux des vaisseaux principaux abdomino-pelvien Ainsi que vaisseaux du cou      KC 250</v>
      </c>
    </row>
    <row r="882" spans="1:11" ht="12.75" customHeight="1" x14ac:dyDescent="0.25">
      <c r="A882" s="8" t="s">
        <v>1886</v>
      </c>
      <c r="B882" s="32" t="s">
        <v>1887</v>
      </c>
      <c r="C882" s="8" t="s">
        <v>1116</v>
      </c>
      <c r="D882" s="8" t="s">
        <v>1626</v>
      </c>
      <c r="E882" s="8" t="s">
        <v>1833</v>
      </c>
      <c r="F882" s="8" t="s">
        <v>1877</v>
      </c>
      <c r="G882" s="8" t="s">
        <v>1120</v>
      </c>
      <c r="H882" s="8">
        <v>80</v>
      </c>
      <c r="J882" s="12" t="str">
        <f t="shared" si="26"/>
        <v>KC 80</v>
      </c>
      <c r="K882" s="12" t="str">
        <f t="shared" si="27"/>
        <v>Traitement chirurgical des anévrismes artériels ou artérioveineux en dehors de la suture, et sans rétablissement de la continuité artérielle des vaisseaux des membres KC 80</v>
      </c>
    </row>
    <row r="883" spans="1:11" ht="12.75" customHeight="1" x14ac:dyDescent="0.25">
      <c r="A883" s="8" t="s">
        <v>1888</v>
      </c>
      <c r="B883" s="32" t="s">
        <v>1889</v>
      </c>
      <c r="C883" s="8" t="s">
        <v>1116</v>
      </c>
      <c r="D883" s="8" t="s">
        <v>1626</v>
      </c>
      <c r="E883" s="8" t="s">
        <v>1833</v>
      </c>
      <c r="F883" s="8" t="s">
        <v>1877</v>
      </c>
      <c r="G883" s="8" t="s">
        <v>1120</v>
      </c>
      <c r="H883" s="8">
        <v>100</v>
      </c>
      <c r="I883" s="8">
        <v>40</v>
      </c>
      <c r="J883" s="12" t="str">
        <f t="shared" si="26"/>
        <v>KC 100</v>
      </c>
      <c r="K883" s="12" t="str">
        <f t="shared" si="27"/>
        <v>Traitement chirurgical des anévrismes artériels ou artérioveineux en dehors de la suture, et sans rétablissement de la continuité artérielle des vaisseaux du cou de la face et de la fesse KC 100</v>
      </c>
    </row>
    <row r="884" spans="1:11" ht="12.75" customHeight="1" x14ac:dyDescent="0.25">
      <c r="A884" s="8" t="s">
        <v>1890</v>
      </c>
      <c r="B884" s="32" t="s">
        <v>1891</v>
      </c>
      <c r="C884" s="8" t="s">
        <v>1116</v>
      </c>
      <c r="D884" s="8" t="s">
        <v>1626</v>
      </c>
      <c r="E884" s="8" t="s">
        <v>1833</v>
      </c>
      <c r="F884" s="8" t="s">
        <v>1877</v>
      </c>
      <c r="G884" s="8" t="s">
        <v>1120</v>
      </c>
      <c r="H884" s="8">
        <v>150</v>
      </c>
      <c r="I884" s="8">
        <v>90</v>
      </c>
      <c r="J884" s="12" t="str">
        <f t="shared" si="26"/>
        <v>KC 150</v>
      </c>
      <c r="K884" s="12" t="str">
        <f t="shared" si="27"/>
        <v>Traitement chirurgical des anévrismes artériels ou artérioveineux en dehors de la suture, et sans rétablissement de la continuité artérielle des vaisseaux principaux abdomino-pelviens KC 150</v>
      </c>
    </row>
    <row r="885" spans="1:11" ht="12.75" customHeight="1" x14ac:dyDescent="0.25">
      <c r="A885" s="8" t="s">
        <v>1892</v>
      </c>
      <c r="B885" s="32" t="s">
        <v>1893</v>
      </c>
      <c r="C885" s="8" t="s">
        <v>1116</v>
      </c>
      <c r="D885" s="8" t="s">
        <v>1626</v>
      </c>
      <c r="E885" s="8" t="s">
        <v>1833</v>
      </c>
      <c r="F885" s="8" t="s">
        <v>1877</v>
      </c>
      <c r="G885" s="8" t="s">
        <v>1120</v>
      </c>
      <c r="H885" s="8">
        <v>100</v>
      </c>
      <c r="I885" s="8">
        <v>40</v>
      </c>
      <c r="J885" s="12" t="str">
        <f t="shared" si="26"/>
        <v>KC 100</v>
      </c>
      <c r="K885" s="12" t="str">
        <f t="shared" si="27"/>
        <v>Traitement chirurgical des embolies ou thromboses aiguës des artères ou des veines profondes des Membres KC 100</v>
      </c>
    </row>
    <row r="886" spans="1:11" ht="12.75" customHeight="1" x14ac:dyDescent="0.25">
      <c r="A886" s="8" t="s">
        <v>1894</v>
      </c>
      <c r="B886" s="32" t="s">
        <v>1895</v>
      </c>
      <c r="C886" s="8" t="s">
        <v>1116</v>
      </c>
      <c r="D886" s="8" t="s">
        <v>1626</v>
      </c>
      <c r="E886" s="8" t="s">
        <v>1833</v>
      </c>
      <c r="F886" s="8" t="s">
        <v>1877</v>
      </c>
      <c r="G886" s="8" t="s">
        <v>1120</v>
      </c>
      <c r="H886" s="8">
        <v>90</v>
      </c>
      <c r="I886" s="8">
        <v>150</v>
      </c>
      <c r="J886" s="12" t="str">
        <f t="shared" si="26"/>
        <v>KC 90</v>
      </c>
      <c r="K886" s="12" t="str">
        <f t="shared" si="27"/>
        <v>Traitement chirurgical des embolies ou thromboses aiguës des artères ou des veines profondes principales abdomino-pelviennes KC 90</v>
      </c>
    </row>
    <row r="887" spans="1:11" ht="12.75" customHeight="1" x14ac:dyDescent="0.25">
      <c r="A887" s="8" t="s">
        <v>1896</v>
      </c>
      <c r="B887" s="32" t="s">
        <v>1897</v>
      </c>
      <c r="C887" s="8" t="s">
        <v>1116</v>
      </c>
      <c r="D887" s="8" t="s">
        <v>1626</v>
      </c>
      <c r="E887" s="8" t="s">
        <v>1833</v>
      </c>
      <c r="F887" s="8" t="s">
        <v>1877</v>
      </c>
      <c r="G887" s="8" t="s">
        <v>1120</v>
      </c>
      <c r="H887" s="8">
        <v>250</v>
      </c>
      <c r="I887" s="8">
        <v>110</v>
      </c>
      <c r="J887" s="12" t="str">
        <f t="shared" si="26"/>
        <v>KC 250</v>
      </c>
      <c r="K887" s="12" t="str">
        <f t="shared" si="27"/>
        <v>Mise en place d'un tube aorto-aortique  KC 250</v>
      </c>
    </row>
    <row r="888" spans="1:11" ht="12.75" customHeight="1" x14ac:dyDescent="0.25">
      <c r="A888" s="8" t="s">
        <v>1898</v>
      </c>
      <c r="B888" s="32" t="s">
        <v>1899</v>
      </c>
      <c r="C888" s="8" t="s">
        <v>1116</v>
      </c>
      <c r="D888" s="8" t="s">
        <v>1626</v>
      </c>
      <c r="E888" s="8" t="s">
        <v>1833</v>
      </c>
      <c r="F888" s="8" t="s">
        <v>1877</v>
      </c>
      <c r="G888" s="8" t="s">
        <v>1120</v>
      </c>
      <c r="H888" s="8">
        <v>375</v>
      </c>
      <c r="I888" s="8">
        <v>165</v>
      </c>
      <c r="J888" s="12" t="str">
        <f t="shared" si="26"/>
        <v>KC 375</v>
      </c>
      <c r="K888" s="12" t="str">
        <f t="shared" si="27"/>
        <v>Mise en place d'un tube aorto-aortique avec réimplantation du tronc coeliaque et/ou de I'artère mésentérique supérieure et/ou des artères rénales     KC 375</v>
      </c>
    </row>
    <row r="889" spans="1:11" ht="12.75" customHeight="1" x14ac:dyDescent="0.25">
      <c r="A889" s="8" t="s">
        <v>1900</v>
      </c>
      <c r="B889" s="32" t="s">
        <v>1901</v>
      </c>
      <c r="C889" s="8" t="s">
        <v>1116</v>
      </c>
      <c r="D889" s="8" t="s">
        <v>1626</v>
      </c>
      <c r="E889" s="8" t="s">
        <v>1833</v>
      </c>
      <c r="F889" s="8" t="s">
        <v>1877</v>
      </c>
      <c r="G889" s="8" t="s">
        <v>1120</v>
      </c>
      <c r="H889" s="8">
        <v>375</v>
      </c>
      <c r="I889" s="8">
        <v>165</v>
      </c>
      <c r="J889" s="12" t="str">
        <f t="shared" si="26"/>
        <v>KC 375</v>
      </c>
      <c r="K889" s="12" t="str">
        <f t="shared" si="27"/>
        <v>Pontage aorto-biiliaque        KC 375</v>
      </c>
    </row>
    <row r="890" spans="1:11" ht="12.75" customHeight="1" x14ac:dyDescent="0.25">
      <c r="A890" s="8" t="s">
        <v>1902</v>
      </c>
      <c r="B890" s="32" t="s">
        <v>1903</v>
      </c>
      <c r="C890" s="8" t="s">
        <v>1116</v>
      </c>
      <c r="D890" s="8" t="s">
        <v>1626</v>
      </c>
      <c r="E890" s="8" t="s">
        <v>1833</v>
      </c>
      <c r="F890" s="8" t="s">
        <v>1877</v>
      </c>
      <c r="G890" s="8" t="s">
        <v>1120</v>
      </c>
      <c r="H890" s="8">
        <v>375</v>
      </c>
      <c r="I890" s="8">
        <v>165</v>
      </c>
      <c r="J890" s="12" t="str">
        <f t="shared" si="26"/>
        <v>KC 375</v>
      </c>
      <c r="K890" s="12" t="str">
        <f t="shared" si="27"/>
        <v>Pontage aorto-bifémoral  KC 375</v>
      </c>
    </row>
    <row r="891" spans="1:11" ht="12.75" customHeight="1" x14ac:dyDescent="0.25">
      <c r="A891" s="8" t="s">
        <v>1904</v>
      </c>
      <c r="B891" s="32" t="s">
        <v>1905</v>
      </c>
      <c r="C891" s="8" t="s">
        <v>1116</v>
      </c>
      <c r="D891" s="8" t="s">
        <v>1626</v>
      </c>
      <c r="E891" s="8" t="s">
        <v>1833</v>
      </c>
      <c r="F891" s="8" t="s">
        <v>1877</v>
      </c>
      <c r="G891" s="8" t="s">
        <v>1120</v>
      </c>
      <c r="H891" s="8">
        <v>250</v>
      </c>
      <c r="I891" s="8">
        <v>110</v>
      </c>
      <c r="J891" s="12" t="str">
        <f t="shared" si="26"/>
        <v>KC 250</v>
      </c>
      <c r="K891" s="12" t="str">
        <f t="shared" si="27"/>
        <v>Pontage axillo uni ou bifémoral  KC 250</v>
      </c>
    </row>
    <row r="892" spans="1:11" ht="12.75" customHeight="1" x14ac:dyDescent="0.25">
      <c r="A892" s="8" t="s">
        <v>1906</v>
      </c>
      <c r="B892" s="32" t="s">
        <v>1907</v>
      </c>
      <c r="C892" s="8" t="s">
        <v>1116</v>
      </c>
      <c r="D892" s="8" t="s">
        <v>1626</v>
      </c>
      <c r="E892" s="8" t="s">
        <v>1833</v>
      </c>
      <c r="F892" s="8" t="s">
        <v>1877</v>
      </c>
      <c r="G892" s="8" t="s">
        <v>1120</v>
      </c>
      <c r="H892" s="8">
        <v>250</v>
      </c>
      <c r="I892" s="8">
        <v>110</v>
      </c>
      <c r="J892" s="12" t="str">
        <f t="shared" si="26"/>
        <v>KC 250</v>
      </c>
      <c r="K892" s="12" t="str">
        <f t="shared" si="27"/>
        <v>Pontage croisé inter-fémoral  KC 250</v>
      </c>
    </row>
    <row r="893" spans="1:11" ht="12.75" customHeight="1" x14ac:dyDescent="0.25">
      <c r="A893" s="8" t="s">
        <v>1908</v>
      </c>
      <c r="B893" s="32" t="s">
        <v>1909</v>
      </c>
      <c r="C893" s="8" t="s">
        <v>1116</v>
      </c>
      <c r="D893" s="8" t="s">
        <v>1626</v>
      </c>
      <c r="E893" s="8" t="s">
        <v>1833</v>
      </c>
      <c r="F893" s="8" t="s">
        <v>1877</v>
      </c>
      <c r="G893" s="8" t="s">
        <v>1120</v>
      </c>
      <c r="H893" s="8">
        <v>250</v>
      </c>
      <c r="I893" s="8">
        <v>110</v>
      </c>
      <c r="J893" s="12" t="str">
        <f t="shared" si="26"/>
        <v>KC 250</v>
      </c>
      <c r="K893" s="12" t="str">
        <f t="shared" si="27"/>
        <v>Pontage aorto ou ilio-fémoral  KC 250</v>
      </c>
    </row>
    <row r="894" spans="1:11" ht="12.75" customHeight="1" x14ac:dyDescent="0.25">
      <c r="A894" s="8" t="s">
        <v>1910</v>
      </c>
      <c r="B894" s="32" t="s">
        <v>1911</v>
      </c>
      <c r="C894" s="8" t="s">
        <v>1116</v>
      </c>
      <c r="D894" s="8" t="s">
        <v>1626</v>
      </c>
      <c r="E894" s="8" t="s">
        <v>1833</v>
      </c>
      <c r="F894" s="8" t="s">
        <v>1877</v>
      </c>
      <c r="G894" s="8" t="s">
        <v>1120</v>
      </c>
      <c r="H894" s="8">
        <v>150</v>
      </c>
      <c r="I894" s="8">
        <v>70</v>
      </c>
      <c r="J894" s="12" t="str">
        <f t="shared" si="26"/>
        <v>KC 150</v>
      </c>
      <c r="K894" s="12" t="str">
        <f t="shared" si="27"/>
        <v>Pontage fémoro-poplité avec prothèse    KC 150</v>
      </c>
    </row>
    <row r="895" spans="1:11" ht="12.75" customHeight="1" x14ac:dyDescent="0.25">
      <c r="A895" s="8" t="s">
        <v>1912</v>
      </c>
      <c r="B895" s="32" t="s">
        <v>1913</v>
      </c>
      <c r="C895" s="8" t="s">
        <v>1116</v>
      </c>
      <c r="D895" s="8" t="s">
        <v>1626</v>
      </c>
      <c r="E895" s="8" t="s">
        <v>1833</v>
      </c>
      <c r="F895" s="8" t="s">
        <v>1877</v>
      </c>
      <c r="G895" s="8" t="s">
        <v>1120</v>
      </c>
      <c r="H895" s="8">
        <v>190</v>
      </c>
      <c r="I895" s="8">
        <v>85</v>
      </c>
      <c r="J895" s="12" t="str">
        <f t="shared" si="26"/>
        <v>KC 190</v>
      </c>
      <c r="K895" s="12" t="str">
        <f t="shared" si="27"/>
        <v>Pontage fémoro-poplité en veine saphène autologue (y compris le prélèvement veineux)       KC 190</v>
      </c>
    </row>
    <row r="896" spans="1:11" ht="12.75" customHeight="1" x14ac:dyDescent="0.25">
      <c r="A896" s="8" t="s">
        <v>1914</v>
      </c>
      <c r="B896" s="32" t="s">
        <v>1915</v>
      </c>
      <c r="C896" s="8" t="s">
        <v>1116</v>
      </c>
      <c r="D896" s="8" t="s">
        <v>1626</v>
      </c>
      <c r="E896" s="8" t="s">
        <v>1833</v>
      </c>
      <c r="F896" s="8" t="s">
        <v>1877</v>
      </c>
      <c r="G896" s="8" t="s">
        <v>1120</v>
      </c>
      <c r="H896" s="8">
        <v>150</v>
      </c>
      <c r="I896" s="8">
        <v>70</v>
      </c>
      <c r="J896" s="12" t="str">
        <f t="shared" si="26"/>
        <v>KC 150</v>
      </c>
      <c r="K896" s="12" t="str">
        <f t="shared" si="27"/>
        <v>Pontage fémoro-jambier avec prothèse      KC 150</v>
      </c>
    </row>
    <row r="897" spans="1:11" ht="12.75" customHeight="1" x14ac:dyDescent="0.25">
      <c r="A897" s="8" t="s">
        <v>1916</v>
      </c>
      <c r="B897" s="32" t="s">
        <v>1917</v>
      </c>
      <c r="C897" s="8" t="s">
        <v>1116</v>
      </c>
      <c r="D897" s="8" t="s">
        <v>1626</v>
      </c>
      <c r="E897" s="8" t="s">
        <v>1833</v>
      </c>
      <c r="F897" s="8" t="s">
        <v>1877</v>
      </c>
      <c r="G897" s="8" t="s">
        <v>1120</v>
      </c>
      <c r="H897" s="8">
        <v>190</v>
      </c>
      <c r="I897" s="8">
        <v>90</v>
      </c>
      <c r="J897" s="12" t="str">
        <f t="shared" si="26"/>
        <v>KC 190</v>
      </c>
      <c r="K897" s="12" t="str">
        <f t="shared" si="27"/>
        <v>Pontage fémoro-jambier en veine saphène autologue (y compris le prélèvement
veineux)       KC 190</v>
      </c>
    </row>
    <row r="898" spans="1:11" ht="12.75" customHeight="1" x14ac:dyDescent="0.25">
      <c r="A898" s="8" t="s">
        <v>1918</v>
      </c>
      <c r="B898" s="32" t="s">
        <v>1919</v>
      </c>
      <c r="C898" s="8" t="s">
        <v>1116</v>
      </c>
      <c r="D898" s="8" t="s">
        <v>1626</v>
      </c>
      <c r="E898" s="8" t="s">
        <v>1833</v>
      </c>
      <c r="F898" s="8" t="s">
        <v>1877</v>
      </c>
      <c r="G898" s="8" t="s">
        <v>1120</v>
      </c>
      <c r="H898" s="8">
        <v>190</v>
      </c>
      <c r="I898" s="8">
        <v>90</v>
      </c>
      <c r="J898" s="12" t="str">
        <f t="shared" si="26"/>
        <v>KC 190</v>
      </c>
      <c r="K898" s="12" t="str">
        <f t="shared" si="27"/>
        <v>Pontage séquentiel fémoro-poplité et sous-poplité composite avec prothèse et veine
saphène autologue (y compris le prélèvement veineux)      KC 190</v>
      </c>
    </row>
    <row r="899" spans="1:11" ht="12.75" customHeight="1" x14ac:dyDescent="0.25">
      <c r="A899" s="8" t="s">
        <v>1920</v>
      </c>
      <c r="B899" s="32" t="s">
        <v>1921</v>
      </c>
      <c r="C899" s="8" t="s">
        <v>1116</v>
      </c>
      <c r="D899" s="8" t="s">
        <v>1626</v>
      </c>
      <c r="E899" s="8" t="s">
        <v>1833</v>
      </c>
      <c r="F899" s="8" t="s">
        <v>1877</v>
      </c>
      <c r="G899" s="8" t="s">
        <v>1120</v>
      </c>
      <c r="H899" s="8">
        <v>300</v>
      </c>
      <c r="I899" s="8">
        <v>110</v>
      </c>
      <c r="J899" s="12" t="str">
        <f t="shared" si="26"/>
        <v>KC 300</v>
      </c>
      <c r="K899" s="12" t="str">
        <f t="shared" si="27"/>
        <v>Endartériectomie de la bifurcation carotidienne (carotide primitive, carotide interne
et/ou externe) avec ou sans patch, avec ou sans shunt       KC 300</v>
      </c>
    </row>
    <row r="900" spans="1:11" ht="12.75" customHeight="1" x14ac:dyDescent="0.25">
      <c r="A900" s="8" t="s">
        <v>1922</v>
      </c>
      <c r="B900" s="32" t="s">
        <v>1923</v>
      </c>
      <c r="C900" s="8" t="s">
        <v>1116</v>
      </c>
      <c r="D900" s="8" t="s">
        <v>1626</v>
      </c>
      <c r="E900" s="8" t="s">
        <v>1833</v>
      </c>
      <c r="F900" s="8" t="s">
        <v>1877</v>
      </c>
      <c r="G900" s="8" t="s">
        <v>1120</v>
      </c>
      <c r="I900" s="8">
        <v>30</v>
      </c>
      <c r="J900" s="12" t="str">
        <f t="shared" ref="J900:J963" si="28">CONCATENATE(G900, " ",H900)</f>
        <v xml:space="preserve">KC </v>
      </c>
      <c r="K900" s="12" t="str">
        <f t="shared" ref="K900:K963" si="29">CONCATENATE(B900, " ",J900)</f>
        <v xml:space="preserve">Crossectomie et éveinage saphène interne étendu éventuellement associés à une crossectomie et/ou à un éveinage saphène externe    KC </v>
      </c>
    </row>
    <row r="901" spans="1:11" ht="12.75" customHeight="1" x14ac:dyDescent="0.25">
      <c r="A901" s="8" t="s">
        <v>1924</v>
      </c>
      <c r="B901" s="32" t="s">
        <v>1925</v>
      </c>
      <c r="C901" s="8" t="s">
        <v>1116</v>
      </c>
      <c r="D901" s="8" t="s">
        <v>1626</v>
      </c>
      <c r="E901" s="8" t="s">
        <v>1833</v>
      </c>
      <c r="F901" s="8" t="s">
        <v>1877</v>
      </c>
      <c r="G901" s="8" t="s">
        <v>1120</v>
      </c>
      <c r="H901" s="8">
        <v>30</v>
      </c>
      <c r="J901" s="12" t="str">
        <f t="shared" si="28"/>
        <v>KC 30</v>
      </c>
      <c r="K901" s="12" t="str">
        <f t="shared" si="29"/>
        <v>Crossectomie saphène interne  KC 30</v>
      </c>
    </row>
    <row r="902" spans="1:11" ht="12.75" customHeight="1" x14ac:dyDescent="0.25">
      <c r="A902" s="8" t="s">
        <v>1926</v>
      </c>
      <c r="B902" s="32" t="s">
        <v>1927</v>
      </c>
      <c r="C902" s="8" t="s">
        <v>1116</v>
      </c>
      <c r="D902" s="8" t="s">
        <v>1626</v>
      </c>
      <c r="E902" s="8" t="s">
        <v>1833</v>
      </c>
      <c r="F902" s="8" t="s">
        <v>1877</v>
      </c>
      <c r="G902" s="8" t="s">
        <v>1120</v>
      </c>
      <c r="H902" s="8">
        <v>30</v>
      </c>
      <c r="J902" s="12" t="str">
        <f t="shared" si="28"/>
        <v>KC 30</v>
      </c>
      <c r="K902" s="12" t="str">
        <f t="shared" si="29"/>
        <v>Crossectomie saphène externe  KC 30</v>
      </c>
    </row>
    <row r="903" spans="1:11" ht="12.75" customHeight="1" x14ac:dyDescent="0.25">
      <c r="A903" s="8" t="s">
        <v>1928</v>
      </c>
      <c r="B903" s="32" t="s">
        <v>1929</v>
      </c>
      <c r="C903" s="8" t="s">
        <v>1116</v>
      </c>
      <c r="D903" s="8" t="s">
        <v>1626</v>
      </c>
      <c r="E903" s="8" t="s">
        <v>1833</v>
      </c>
      <c r="F903" s="8" t="s">
        <v>1877</v>
      </c>
      <c r="G903" s="8" t="s">
        <v>1120</v>
      </c>
      <c r="H903" s="8">
        <v>79</v>
      </c>
      <c r="I903" s="8">
        <v>30</v>
      </c>
      <c r="J903" s="12" t="str">
        <f t="shared" si="28"/>
        <v>KC 79</v>
      </c>
      <c r="K903" s="12" t="str">
        <f t="shared" si="29"/>
        <v>Résection de crosse saphène interne pour récidive, y compris les éventuelles phlébectomies complémentaires      KC 79</v>
      </c>
    </row>
    <row r="904" spans="1:11" ht="12.75" customHeight="1" x14ac:dyDescent="0.25">
      <c r="A904" s="8" t="s">
        <v>1930</v>
      </c>
      <c r="B904" s="32" t="s">
        <v>1931</v>
      </c>
      <c r="C904" s="8" t="s">
        <v>1116</v>
      </c>
      <c r="D904" s="8" t="s">
        <v>1626</v>
      </c>
      <c r="E904" s="8" t="s">
        <v>1833</v>
      </c>
      <c r="F904" s="8" t="s">
        <v>1877</v>
      </c>
      <c r="G904" s="8" t="s">
        <v>1120</v>
      </c>
      <c r="H904" s="8">
        <v>45</v>
      </c>
      <c r="I904" s="8">
        <v>29</v>
      </c>
      <c r="J904" s="12" t="str">
        <f t="shared" si="28"/>
        <v>KC 45</v>
      </c>
      <c r="K904" s="12" t="str">
        <f t="shared" si="29"/>
        <v>Crossectomie et ligature(s) de veine(s) perforante(s) par voie sous aponévrotique (CHIVA - Cure conservatrice et hémodynamique de l'insuffisance veineuse en ambulatoire)   KC 45</v>
      </c>
    </row>
    <row r="905" spans="1:11" ht="12.75" customHeight="1" x14ac:dyDescent="0.25">
      <c r="A905" s="8" t="s">
        <v>1932</v>
      </c>
      <c r="B905" s="32" t="s">
        <v>1933</v>
      </c>
      <c r="C905" s="8" t="s">
        <v>1116</v>
      </c>
      <c r="D905" s="8" t="s">
        <v>1626</v>
      </c>
      <c r="E905" s="8" t="s">
        <v>1833</v>
      </c>
      <c r="F905" s="8" t="s">
        <v>1877</v>
      </c>
      <c r="G905" s="8" t="s">
        <v>1120</v>
      </c>
      <c r="H905" s="8">
        <v>30</v>
      </c>
      <c r="J905" s="12" t="str">
        <f t="shared" si="28"/>
        <v>KC 30</v>
      </c>
      <c r="K905" s="12" t="str">
        <f t="shared" si="29"/>
        <v>Ligature (s) isolée (s) de veine (s) perforante (s) par voie sous aponévrotique  KC 30</v>
      </c>
    </row>
    <row r="906" spans="1:11" ht="12.75" customHeight="1" x14ac:dyDescent="0.25">
      <c r="A906" s="8" t="s">
        <v>1934</v>
      </c>
      <c r="B906" s="32" t="s">
        <v>1935</v>
      </c>
      <c r="C906" s="8" t="s">
        <v>1116</v>
      </c>
      <c r="D906" s="8" t="s">
        <v>1626</v>
      </c>
      <c r="E906" s="8" t="s">
        <v>1833</v>
      </c>
      <c r="F906" s="8" t="s">
        <v>1877</v>
      </c>
      <c r="G906" s="8" t="s">
        <v>1120</v>
      </c>
      <c r="H906" s="8">
        <v>30</v>
      </c>
      <c r="J906" s="12" t="str">
        <f t="shared" si="28"/>
        <v>KC 30</v>
      </c>
      <c r="K906" s="12" t="str">
        <f t="shared" si="29"/>
        <v>Résection isolée d'une veine ou d'un paquet variqueux  KC 30</v>
      </c>
    </row>
    <row r="907" spans="1:11" ht="12.75" customHeight="1" x14ac:dyDescent="0.25">
      <c r="A907" s="8" t="s">
        <v>1936</v>
      </c>
      <c r="B907" s="32" t="s">
        <v>1937</v>
      </c>
      <c r="C907" s="8" t="s">
        <v>1116</v>
      </c>
      <c r="D907" s="8" t="s">
        <v>1626</v>
      </c>
      <c r="E907" s="8" t="s">
        <v>1833</v>
      </c>
      <c r="F907" s="8" t="s">
        <v>1877</v>
      </c>
      <c r="G907" s="8" t="s">
        <v>1120</v>
      </c>
      <c r="H907" s="8">
        <v>80</v>
      </c>
      <c r="I907" s="8">
        <v>40</v>
      </c>
      <c r="J907" s="12" t="str">
        <f t="shared" si="28"/>
        <v>KC 80</v>
      </c>
      <c r="K907" s="12" t="str">
        <f t="shared" si="29"/>
        <v>Mise en place d'un filtre dans la veine cave inférieure    KC 80</v>
      </c>
    </row>
    <row r="908" spans="1:11" ht="12.75" customHeight="1" x14ac:dyDescent="0.25">
      <c r="A908" s="8" t="s">
        <v>1938</v>
      </c>
      <c r="B908" s="32" t="s">
        <v>1939</v>
      </c>
      <c r="C908" s="8" t="s">
        <v>1116</v>
      </c>
      <c r="D908" s="8" t="s">
        <v>1626</v>
      </c>
      <c r="E908" s="8" t="s">
        <v>1833</v>
      </c>
      <c r="F908" s="8" t="s">
        <v>1877</v>
      </c>
      <c r="G908" s="8" t="s">
        <v>1120</v>
      </c>
      <c r="H908" s="8">
        <v>150</v>
      </c>
      <c r="I908" s="8">
        <v>90</v>
      </c>
      <c r="J908" s="12" t="str">
        <f t="shared" si="28"/>
        <v>KC 150</v>
      </c>
      <c r="K908" s="12" t="str">
        <f t="shared" si="29"/>
        <v>Thrombectomie de la veine cave inférieure  KC 150</v>
      </c>
    </row>
    <row r="909" spans="1:11" ht="12.75" customHeight="1" x14ac:dyDescent="0.25">
      <c r="A909" s="8" t="s">
        <v>1940</v>
      </c>
      <c r="B909" s="32" t="s">
        <v>1941</v>
      </c>
      <c r="C909" s="8" t="s">
        <v>1116</v>
      </c>
      <c r="D909" s="8" t="s">
        <v>1626</v>
      </c>
      <c r="E909" s="8" t="s">
        <v>1833</v>
      </c>
      <c r="F909" s="8" t="s">
        <v>1877</v>
      </c>
      <c r="G909" s="8" t="s">
        <v>1120</v>
      </c>
      <c r="H909" s="8">
        <v>80</v>
      </c>
      <c r="I909" s="8">
        <v>40</v>
      </c>
      <c r="J909" s="12" t="str">
        <f t="shared" si="28"/>
        <v>KC 80</v>
      </c>
      <c r="K909" s="12" t="str">
        <f t="shared" si="29"/>
        <v>Pose isolée de clip sur la veine cave inférieure     KC 80</v>
      </c>
    </row>
    <row r="910" spans="1:11" ht="12.75" customHeight="1" x14ac:dyDescent="0.25">
      <c r="A910" s="8" t="s">
        <v>1942</v>
      </c>
      <c r="B910" s="32" t="s">
        <v>1943</v>
      </c>
      <c r="C910" s="8" t="s">
        <v>1116</v>
      </c>
      <c r="D910" s="8" t="s">
        <v>1626</v>
      </c>
      <c r="E910" s="8" t="s">
        <v>1833</v>
      </c>
      <c r="F910" s="8" t="s">
        <v>1877</v>
      </c>
      <c r="G910" s="8" t="s">
        <v>1120</v>
      </c>
      <c r="H910" s="8">
        <v>80</v>
      </c>
      <c r="J910" s="12" t="str">
        <f t="shared" si="28"/>
        <v>KC 80</v>
      </c>
      <c r="K910" s="12" t="str">
        <f t="shared" si="29"/>
        <v>Chimiothérapie régionale du cancer par perfusions intra-artérielle KC 80</v>
      </c>
    </row>
    <row r="911" spans="1:11" ht="12.75" customHeight="1" x14ac:dyDescent="0.25">
      <c r="A911" s="8" t="s">
        <v>1944</v>
      </c>
      <c r="B911" s="32" t="s">
        <v>1945</v>
      </c>
      <c r="C911" s="8" t="s">
        <v>1116</v>
      </c>
      <c r="D911" s="8" t="s">
        <v>1626</v>
      </c>
      <c r="E911" s="8" t="s">
        <v>1833</v>
      </c>
      <c r="F911" s="8" t="s">
        <v>1877</v>
      </c>
      <c r="G911" s="8" t="s">
        <v>1120</v>
      </c>
      <c r="H911" s="8">
        <v>15</v>
      </c>
      <c r="J911" s="12" t="str">
        <f t="shared" si="28"/>
        <v>KC 15</v>
      </c>
      <c r="K911" s="12" t="str">
        <f t="shared" si="29"/>
        <v>perfusion courte ("bolus") , par séance d'une durée inférieure à six heures KC 15</v>
      </c>
    </row>
    <row r="912" spans="1:11" ht="12.75" customHeight="1" x14ac:dyDescent="0.25">
      <c r="A912" s="8" t="s">
        <v>1946</v>
      </c>
      <c r="B912" s="32" t="s">
        <v>1947</v>
      </c>
      <c r="C912" s="8" t="s">
        <v>1116</v>
      </c>
      <c r="D912" s="8" t="s">
        <v>1626</v>
      </c>
      <c r="E912" s="8" t="s">
        <v>1833</v>
      </c>
      <c r="F912" s="8" t="s">
        <v>1877</v>
      </c>
      <c r="G912" s="8" t="s">
        <v>1120</v>
      </c>
      <c r="H912" s="8">
        <v>20</v>
      </c>
      <c r="J912" s="12" t="str">
        <f t="shared" si="28"/>
        <v>KC 20</v>
      </c>
      <c r="K912" s="12" t="str">
        <f t="shared" si="29"/>
        <v>perfusion semi-continue, par séance d'une durée égale ou supérieure à six heures et inférieure à vingt-quatre heures KC 20</v>
      </c>
    </row>
    <row r="913" spans="1:11" ht="12.75" customHeight="1" x14ac:dyDescent="0.25">
      <c r="A913" s="8" t="s">
        <v>1948</v>
      </c>
      <c r="B913" s="32" t="s">
        <v>1949</v>
      </c>
      <c r="C913" s="8" t="s">
        <v>1116</v>
      </c>
      <c r="D913" s="8" t="s">
        <v>1626</v>
      </c>
      <c r="E913" s="8" t="s">
        <v>1833</v>
      </c>
      <c r="F913" s="8" t="s">
        <v>1877</v>
      </c>
      <c r="G913" s="8" t="s">
        <v>1120</v>
      </c>
      <c r="H913" s="8">
        <v>30</v>
      </c>
      <c r="J913" s="12" t="str">
        <f t="shared" si="28"/>
        <v>KC 30</v>
      </c>
      <c r="K913" s="12" t="str">
        <f t="shared" si="29"/>
        <v>perfusion continue de durée égale ou supérieure à vingt- quatre heures, par séance de vingt-quatre heures KC 30</v>
      </c>
    </row>
    <row r="914" spans="1:11" ht="12.75" customHeight="1" x14ac:dyDescent="0.25">
      <c r="A914" s="8" t="s">
        <v>1950</v>
      </c>
      <c r="B914" s="32" t="s">
        <v>1951</v>
      </c>
      <c r="C914" s="8" t="s">
        <v>1116</v>
      </c>
      <c r="D914" s="8" t="s">
        <v>1626</v>
      </c>
      <c r="E914" s="8" t="s">
        <v>1833</v>
      </c>
      <c r="F914" s="8" t="s">
        <v>1952</v>
      </c>
      <c r="G914" s="8" t="s">
        <v>1120</v>
      </c>
      <c r="H914" s="8">
        <v>30</v>
      </c>
      <c r="J914" s="12" t="str">
        <f t="shared" si="28"/>
        <v>KC 30</v>
      </c>
      <c r="K914" s="12" t="str">
        <f t="shared" si="29"/>
        <v>surveillance d'un malade atteint de tumeur maligne ayant un accident aigu (du type aplasie médullaire, choc consécutif à un traitement chimiothérapique et/ou radiothérapique, compression médiastinale, syndrome abdominal aigu iatrogène, dysphagie majeure, etc.), par séance de vingt-quatre heures pour une période limitée à sept jours, renouvelable sur entente préalable KC 30</v>
      </c>
    </row>
    <row r="915" spans="1:11" ht="12.75" customHeight="1" x14ac:dyDescent="0.25">
      <c r="A915" s="8" t="s">
        <v>1953</v>
      </c>
      <c r="B915" s="32" t="s">
        <v>1954</v>
      </c>
      <c r="C915" s="8" t="s">
        <v>1116</v>
      </c>
      <c r="D915" s="8" t="s">
        <v>1626</v>
      </c>
      <c r="E915" s="8" t="s">
        <v>1833</v>
      </c>
      <c r="F915" s="8" t="s">
        <v>1952</v>
      </c>
      <c r="G915" s="8" t="s">
        <v>1120</v>
      </c>
      <c r="H915" s="8">
        <v>10</v>
      </c>
      <c r="J915" s="12" t="str">
        <f t="shared" si="28"/>
        <v>KC 10</v>
      </c>
      <c r="K915" s="12" t="str">
        <f t="shared" si="29"/>
        <v>surveillance d'un patient atteint d'une tumeur maligne dans un état précaire prolongé nécessitant des soins constants (antalgiques majeurs, équilibrage du métabolisme, prévention de complications graves, traitement d'une détérioration sévère de l'état nutritionnel), par séance de vingt-quatre heures, pour une période d'un mois, renouvelable sur entente préalable KC 10</v>
      </c>
    </row>
    <row r="916" spans="1:11" ht="12.75" customHeight="1" x14ac:dyDescent="0.25">
      <c r="A916" s="8" t="s">
        <v>1955</v>
      </c>
      <c r="B916" s="32" t="s">
        <v>1956</v>
      </c>
      <c r="C916" s="8" t="s">
        <v>1116</v>
      </c>
      <c r="D916" s="8" t="s">
        <v>1626</v>
      </c>
      <c r="E916" s="8" t="s">
        <v>1833</v>
      </c>
      <c r="F916" s="8" t="s">
        <v>1957</v>
      </c>
      <c r="G916" s="8" t="s">
        <v>1120</v>
      </c>
      <c r="H916" s="8">
        <v>30</v>
      </c>
      <c r="J916" s="12" t="str">
        <f t="shared" si="28"/>
        <v>KC 30</v>
      </c>
      <c r="K916" s="12" t="str">
        <f t="shared" si="29"/>
        <v>Lymphographie unilatérale  KC 30</v>
      </c>
    </row>
    <row r="917" spans="1:11" ht="12.75" customHeight="1" x14ac:dyDescent="0.25">
      <c r="A917" s="8" t="s">
        <v>1958</v>
      </c>
      <c r="B917" s="32" t="s">
        <v>1959</v>
      </c>
      <c r="C917" s="8" t="s">
        <v>1116</v>
      </c>
      <c r="D917" s="8" t="s">
        <v>1626</v>
      </c>
      <c r="E917" s="8" t="s">
        <v>1833</v>
      </c>
      <c r="F917" s="8" t="s">
        <v>1957</v>
      </c>
      <c r="G917" s="8" t="s">
        <v>1120</v>
      </c>
      <c r="H917" s="8">
        <v>20</v>
      </c>
      <c r="J917" s="12" t="str">
        <f t="shared" si="28"/>
        <v>KC 20</v>
      </c>
      <c r="K917" s="12" t="str">
        <f t="shared" si="29"/>
        <v>Vaisseau lymphatique : injection, découverte, cathétérisme dans un but thérapeutique  KC 20</v>
      </c>
    </row>
    <row r="918" spans="1:11" ht="12.75" customHeight="1" x14ac:dyDescent="0.25">
      <c r="A918" s="8" t="s">
        <v>1960</v>
      </c>
      <c r="B918" s="32" t="s">
        <v>1961</v>
      </c>
      <c r="C918" s="8" t="s">
        <v>1116</v>
      </c>
      <c r="D918" s="8" t="s">
        <v>1626</v>
      </c>
      <c r="E918" s="8" t="s">
        <v>1833</v>
      </c>
      <c r="F918" s="8" t="s">
        <v>1957</v>
      </c>
      <c r="G918" s="8" t="s">
        <v>1120</v>
      </c>
      <c r="H918" s="8">
        <v>20</v>
      </c>
      <c r="J918" s="12" t="str">
        <f t="shared" si="28"/>
        <v>KC 20</v>
      </c>
      <c r="K918" s="12" t="str">
        <f t="shared" si="29"/>
        <v>Exérèse d'un ganglion ou d'une adénopathie  KC 20</v>
      </c>
    </row>
    <row r="919" spans="1:11" ht="12.75" customHeight="1" x14ac:dyDescent="0.25">
      <c r="A919" s="8" t="s">
        <v>1962</v>
      </c>
      <c r="B919" s="32" t="s">
        <v>1963</v>
      </c>
      <c r="C919" s="8" t="s">
        <v>1116</v>
      </c>
      <c r="D919" s="8" t="s">
        <v>1626</v>
      </c>
      <c r="E919" s="8" t="s">
        <v>1833</v>
      </c>
      <c r="F919" s="8" t="s">
        <v>1957</v>
      </c>
      <c r="G919" s="8" t="s">
        <v>1120</v>
      </c>
      <c r="H919" s="8">
        <v>80</v>
      </c>
      <c r="I919" s="8">
        <v>30</v>
      </c>
      <c r="J919" s="12" t="str">
        <f t="shared" si="28"/>
        <v>KC 80</v>
      </c>
      <c r="K919" s="12" t="str">
        <f t="shared" si="29"/>
        <v>Traitement de l'éléphantiasis ou d'un lymphangiome segmentaire KC 80</v>
      </c>
    </row>
    <row r="920" spans="1:11" ht="12.75" customHeight="1" x14ac:dyDescent="0.25">
      <c r="A920" s="8" t="s">
        <v>1964</v>
      </c>
      <c r="B920" s="32" t="s">
        <v>1965</v>
      </c>
      <c r="C920" s="8" t="s">
        <v>1116</v>
      </c>
      <c r="D920" s="8" t="s">
        <v>1626</v>
      </c>
      <c r="E920" s="8" t="s">
        <v>1833</v>
      </c>
      <c r="F920" s="8" t="s">
        <v>1957</v>
      </c>
      <c r="G920" s="8" t="s">
        <v>1120</v>
      </c>
      <c r="H920" s="8">
        <v>120</v>
      </c>
      <c r="I920" s="8">
        <v>50</v>
      </c>
      <c r="J920" s="12" t="str">
        <f t="shared" si="28"/>
        <v>KC 120</v>
      </c>
      <c r="K920" s="12" t="str">
        <f t="shared" si="29"/>
        <v>Traitement de l'éléphantiasis ou d'un lymphangiome diffus (y compris éventuellement le recouvrement cutané)     KC 120</v>
      </c>
    </row>
    <row r="921" spans="1:11" ht="12.75" customHeight="1" x14ac:dyDescent="0.25">
      <c r="A921" s="8" t="s">
        <v>1966</v>
      </c>
      <c r="B921" s="32" t="s">
        <v>1967</v>
      </c>
      <c r="C921" s="8" t="s">
        <v>1116</v>
      </c>
      <c r="D921" s="8" t="s">
        <v>1626</v>
      </c>
      <c r="E921" s="8" t="s">
        <v>1833</v>
      </c>
      <c r="F921" s="8" t="s">
        <v>1957</v>
      </c>
      <c r="G921" s="8" t="s">
        <v>1120</v>
      </c>
      <c r="H921" s="8">
        <v>10</v>
      </c>
      <c r="J921" s="12" t="str">
        <f t="shared" si="28"/>
        <v>KC 10</v>
      </c>
      <c r="K921" s="12" t="str">
        <f t="shared" si="29"/>
        <v>Traitement par la méthode compressive de Van der Molen de l'éléphantiasis ou du lymphoedème d'un membre, primitif ou secondaire à un acte thérapeutique, comprenant la réduction par tuyautage et la réalisation de la contention inamovible d'au moins deux segments de membre (avec maximum de cinq séances, espacées de cinq jours au moins à quinze jours au plus) par séance KC 10</v>
      </c>
    </row>
    <row r="922" spans="1:11" ht="12.75" customHeight="1" x14ac:dyDescent="0.25">
      <c r="A922" s="8" t="s">
        <v>1968</v>
      </c>
      <c r="B922" s="32" t="s">
        <v>1969</v>
      </c>
      <c r="C922" s="8" t="s">
        <v>1116</v>
      </c>
      <c r="D922" s="8" t="s">
        <v>1626</v>
      </c>
      <c r="E922" s="8" t="s">
        <v>1833</v>
      </c>
      <c r="F922" s="8" t="s">
        <v>1957</v>
      </c>
      <c r="G922" s="8" t="s">
        <v>1120</v>
      </c>
      <c r="H922" s="8">
        <v>5</v>
      </c>
      <c r="J922" s="12" t="str">
        <f t="shared" si="28"/>
        <v>KC 5</v>
      </c>
      <c r="K922" s="12" t="str">
        <f t="shared" si="29"/>
        <v>Pose d'une bande adhésive réalisant la contention permanente inamovible d'au moins deux segments de membre, quelle que soit la technique, avec un maximum de deux par semaine KC 5</v>
      </c>
    </row>
    <row r="923" spans="1:11" ht="12.75" customHeight="1" x14ac:dyDescent="0.25">
      <c r="A923" s="8" t="s">
        <v>1970</v>
      </c>
      <c r="B923" s="32" t="s">
        <v>1971</v>
      </c>
      <c r="C923" s="8" t="s">
        <v>1116</v>
      </c>
      <c r="D923" s="8" t="s">
        <v>1626</v>
      </c>
      <c r="E923" s="8" t="s">
        <v>1833</v>
      </c>
      <c r="F923" s="8" t="s">
        <v>1957</v>
      </c>
      <c r="G923" s="8" t="s">
        <v>1120</v>
      </c>
      <c r="H923" s="8">
        <v>60</v>
      </c>
      <c r="J923" s="12" t="str">
        <f t="shared" si="28"/>
        <v>KC 60</v>
      </c>
      <c r="K923" s="12" t="str">
        <f t="shared" si="29"/>
        <v>Curage ganglionnaire d'une région inguinale, axillaire, sous-maxillaire, cervicale, susclaviculaire, mammaire interne unilatéral  KC 60</v>
      </c>
    </row>
    <row r="924" spans="1:11" ht="12.75" customHeight="1" x14ac:dyDescent="0.25">
      <c r="A924" s="8" t="s">
        <v>1972</v>
      </c>
      <c r="B924" s="32" t="s">
        <v>1973</v>
      </c>
      <c r="C924" s="8" t="s">
        <v>1116</v>
      </c>
      <c r="D924" s="8" t="s">
        <v>1626</v>
      </c>
      <c r="E924" s="8" t="s">
        <v>1833</v>
      </c>
      <c r="F924" s="8" t="s">
        <v>1957</v>
      </c>
      <c r="G924" s="8" t="s">
        <v>1120</v>
      </c>
      <c r="H924" s="8">
        <v>100</v>
      </c>
      <c r="J924" s="12" t="str">
        <f t="shared" si="28"/>
        <v>KC 100</v>
      </c>
      <c r="K924" s="12" t="str">
        <f t="shared" si="29"/>
        <v>Curage ganglionnaire d'une région inguinale, axillaire, sous-maxillaire, cervicale, susclaviculaire, mammaire interne bilatéral en un temps  KC 100</v>
      </c>
    </row>
    <row r="925" spans="1:11" ht="12.75" customHeight="1" x14ac:dyDescent="0.25">
      <c r="A925" s="8" t="s">
        <v>1974</v>
      </c>
      <c r="B925" s="32" t="s">
        <v>1975</v>
      </c>
      <c r="C925" s="8" t="s">
        <v>1116</v>
      </c>
      <c r="D925" s="8" t="s">
        <v>1626</v>
      </c>
      <c r="E925" s="8" t="s">
        <v>1833</v>
      </c>
      <c r="F925" s="8" t="s">
        <v>1957</v>
      </c>
      <c r="G925" s="8" t="s">
        <v>1120</v>
      </c>
      <c r="H925" s="8">
        <v>120</v>
      </c>
      <c r="J925" s="12" t="str">
        <f t="shared" si="28"/>
        <v>KC 120</v>
      </c>
      <c r="K925" s="12" t="str">
        <f t="shared" si="29"/>
        <v>Grand évidement jugulo-maxillaire, carotidien, sous-maxillaire et sus-claviculaire en un temps   KC 120</v>
      </c>
    </row>
    <row r="926" spans="1:11" ht="12.75" customHeight="1" x14ac:dyDescent="0.25">
      <c r="A926" s="8" t="s">
        <v>1976</v>
      </c>
      <c r="B926" s="32" t="s">
        <v>1977</v>
      </c>
      <c r="C926" s="8" t="s">
        <v>1116</v>
      </c>
      <c r="D926" s="8" t="s">
        <v>1626</v>
      </c>
      <c r="E926" s="8" t="s">
        <v>1833</v>
      </c>
      <c r="G926" s="8" t="s">
        <v>1120</v>
      </c>
      <c r="H926" s="8">
        <v>4</v>
      </c>
      <c r="J926" s="12" t="str">
        <f t="shared" si="28"/>
        <v>KC 4</v>
      </c>
      <c r="K926" s="12" t="str">
        <f t="shared" si="29"/>
        <v>Mesure de la pression veineuse périphérique KC 4</v>
      </c>
    </row>
    <row r="927" spans="1:11" ht="12.75" customHeight="1" x14ac:dyDescent="0.25">
      <c r="A927" s="8" t="s">
        <v>1978</v>
      </c>
      <c r="B927" s="29" t="s">
        <v>1979</v>
      </c>
      <c r="C927" s="8" t="s">
        <v>1116</v>
      </c>
      <c r="D927" s="8" t="s">
        <v>1626</v>
      </c>
      <c r="E927" s="8" t="s">
        <v>1980</v>
      </c>
      <c r="F927" s="8" t="s">
        <v>1981</v>
      </c>
      <c r="G927" s="8" t="s">
        <v>1274</v>
      </c>
      <c r="H927" s="8">
        <v>5</v>
      </c>
      <c r="J927" s="12" t="str">
        <f t="shared" si="28"/>
        <v>KE 5</v>
      </c>
      <c r="K927" s="12" t="str">
        <f t="shared" si="29"/>
        <v xml:space="preserve"> - Pose d'une bande adhésive réalisant la contention permanente inamovible d'au moins deux segments de membres, quelle que soit la technique, avec un maximum de deux par semaine KE 5</v>
      </c>
    </row>
    <row r="928" spans="1:11" ht="12.75" customHeight="1" x14ac:dyDescent="0.25">
      <c r="A928" s="8" t="s">
        <v>1982</v>
      </c>
      <c r="B928" s="32" t="s">
        <v>1983</v>
      </c>
      <c r="C928" s="8" t="s">
        <v>1116</v>
      </c>
      <c r="D928" s="8" t="s">
        <v>1626</v>
      </c>
      <c r="E928" s="8" t="s">
        <v>1984</v>
      </c>
      <c r="G928" s="8" t="s">
        <v>1120</v>
      </c>
      <c r="H928" s="8">
        <v>5</v>
      </c>
      <c r="J928" s="12" t="str">
        <f t="shared" si="28"/>
        <v>KC 5</v>
      </c>
      <c r="K928" s="12" t="str">
        <f t="shared" si="29"/>
        <v>Ponction biopsique osseuse KC 5</v>
      </c>
    </row>
    <row r="929" spans="1:11" ht="12.75" customHeight="1" x14ac:dyDescent="0.25">
      <c r="A929" s="8" t="s">
        <v>1985</v>
      </c>
      <c r="B929" s="32" t="s">
        <v>1986</v>
      </c>
      <c r="C929" s="8" t="s">
        <v>1116</v>
      </c>
      <c r="D929" s="8" t="s">
        <v>1626</v>
      </c>
      <c r="E929" s="8" t="s">
        <v>1984</v>
      </c>
      <c r="G929" s="8" t="s">
        <v>1120</v>
      </c>
      <c r="H929" s="8">
        <v>5</v>
      </c>
      <c r="J929" s="12" t="str">
        <f t="shared" si="28"/>
        <v>KC 5</v>
      </c>
      <c r="K929" s="12" t="str">
        <f t="shared" si="29"/>
        <v>Mise en place d'une broche pour traction continue, en dehors des lésions traumatiques  KC 5</v>
      </c>
    </row>
    <row r="930" spans="1:11" ht="12.75" customHeight="1" x14ac:dyDescent="0.25">
      <c r="A930" s="8" t="s">
        <v>1987</v>
      </c>
      <c r="B930" s="32" t="s">
        <v>1988</v>
      </c>
      <c r="C930" s="8" t="s">
        <v>1116</v>
      </c>
      <c r="D930" s="8" t="s">
        <v>1626</v>
      </c>
      <c r="E930" s="8" t="s">
        <v>1984</v>
      </c>
      <c r="G930" s="8" t="s">
        <v>1120</v>
      </c>
      <c r="H930" s="8">
        <v>30</v>
      </c>
      <c r="J930" s="12" t="str">
        <f t="shared" si="28"/>
        <v>KC 30</v>
      </c>
      <c r="K930" s="12" t="str">
        <f t="shared" si="29"/>
        <v>Ablation d'une exostose, d'un séquestre KC 30</v>
      </c>
    </row>
    <row r="931" spans="1:11" ht="12.75" customHeight="1" x14ac:dyDescent="0.25">
      <c r="A931" s="8" t="s">
        <v>1989</v>
      </c>
      <c r="B931" s="32" t="s">
        <v>1990</v>
      </c>
      <c r="C931" s="8" t="s">
        <v>1116</v>
      </c>
      <c r="D931" s="8" t="s">
        <v>1626</v>
      </c>
      <c r="E931" s="8" t="s">
        <v>1984</v>
      </c>
      <c r="G931" s="8" t="s">
        <v>1120</v>
      </c>
      <c r="H931" s="8">
        <v>40</v>
      </c>
      <c r="J931" s="12" t="str">
        <f t="shared" si="28"/>
        <v>KC 40</v>
      </c>
      <c r="K931" s="12" t="str">
        <f t="shared" si="29"/>
        <v>Ablation de matériel d'ostéosynthèse ou de prothèse : bassin, hanche, fémur, rachis KC 40</v>
      </c>
    </row>
    <row r="932" spans="1:11" ht="12.75" customHeight="1" x14ac:dyDescent="0.25">
      <c r="A932" s="8" t="s">
        <v>1991</v>
      </c>
      <c r="B932" s="32" t="s">
        <v>1992</v>
      </c>
      <c r="C932" s="8" t="s">
        <v>1116</v>
      </c>
      <c r="D932" s="8" t="s">
        <v>1626</v>
      </c>
      <c r="E932" s="8" t="s">
        <v>1984</v>
      </c>
      <c r="G932" s="8" t="s">
        <v>1120</v>
      </c>
      <c r="H932" s="8">
        <v>20</v>
      </c>
      <c r="J932" s="12" t="str">
        <f t="shared" si="28"/>
        <v>KC 20</v>
      </c>
      <c r="K932" s="12" t="str">
        <f t="shared" si="29"/>
        <v>Ablation de matériel d'ostéosynthèse ou de prothèse d'autres localisations KC 20</v>
      </c>
    </row>
    <row r="933" spans="1:11" ht="12.75" customHeight="1" x14ac:dyDescent="0.25">
      <c r="A933" s="8" t="s">
        <v>1993</v>
      </c>
      <c r="B933" s="32" t="s">
        <v>1994</v>
      </c>
      <c r="C933" s="8" t="s">
        <v>1116</v>
      </c>
      <c r="D933" s="8" t="s">
        <v>1626</v>
      </c>
      <c r="E933" s="8" t="s">
        <v>1984</v>
      </c>
      <c r="G933" s="8" t="s">
        <v>1120</v>
      </c>
      <c r="H933" s="8">
        <v>50</v>
      </c>
      <c r="J933" s="12" t="str">
        <f t="shared" si="28"/>
        <v>KC 50</v>
      </c>
      <c r="K933" s="12" t="str">
        <f t="shared" si="29"/>
        <v>Trépanation osseuse (pour prélèvement de greffon, biopsie, abcès central, etc.) KC 50</v>
      </c>
    </row>
    <row r="934" spans="1:11" ht="12.75" customHeight="1" x14ac:dyDescent="0.25">
      <c r="A934" s="8" t="s">
        <v>1995</v>
      </c>
      <c r="B934" s="32" t="s">
        <v>1996</v>
      </c>
      <c r="C934" s="8" t="s">
        <v>1116</v>
      </c>
      <c r="D934" s="8" t="s">
        <v>1626</v>
      </c>
      <c r="E934" s="8" t="s">
        <v>1984</v>
      </c>
      <c r="G934" s="8" t="s">
        <v>1120</v>
      </c>
      <c r="H934" s="8">
        <v>80</v>
      </c>
      <c r="J934" s="12" t="str">
        <f t="shared" si="28"/>
        <v>KC 80</v>
      </c>
      <c r="K934" s="12" t="str">
        <f t="shared" si="29"/>
        <v>Comblement d'une cavité osseuse KC 80</v>
      </c>
    </row>
    <row r="935" spans="1:11" ht="12.75" customHeight="1" x14ac:dyDescent="0.25">
      <c r="A935" s="8" t="s">
        <v>1997</v>
      </c>
      <c r="B935" s="32" t="s">
        <v>1998</v>
      </c>
      <c r="C935" s="8" t="s">
        <v>1116</v>
      </c>
      <c r="D935" s="8" t="s">
        <v>1626</v>
      </c>
      <c r="E935" s="8" t="s">
        <v>1984</v>
      </c>
      <c r="G935" s="8" t="s">
        <v>1120</v>
      </c>
      <c r="H935" s="8">
        <v>80</v>
      </c>
      <c r="I935" s="8">
        <v>30</v>
      </c>
      <c r="J935" s="12" t="str">
        <f t="shared" si="28"/>
        <v>KC 80</v>
      </c>
      <c r="K935" s="12" t="str">
        <f t="shared" si="29"/>
        <v>Ostéotomie ou résection osseuse sans rétablissement de la continuité osseuse ni ostéosynthèse (1)   KC 80</v>
      </c>
    </row>
    <row r="936" spans="1:11" ht="12.75" customHeight="1" x14ac:dyDescent="0.25">
      <c r="A936" s="8" t="s">
        <v>1999</v>
      </c>
      <c r="B936" s="32" t="s">
        <v>1358</v>
      </c>
      <c r="C936" s="8" t="s">
        <v>1116</v>
      </c>
      <c r="D936" s="8" t="s">
        <v>1626</v>
      </c>
      <c r="E936" s="8" t="s">
        <v>2000</v>
      </c>
      <c r="G936" s="8" t="s">
        <v>1120</v>
      </c>
      <c r="H936" s="8">
        <v>10</v>
      </c>
      <c r="J936" s="12" t="str">
        <f t="shared" si="28"/>
        <v>KC 10</v>
      </c>
      <c r="K936" s="12" t="str">
        <f t="shared" si="29"/>
        <v xml:space="preserve"> - Synoviorthèse de toute articulation KC 10</v>
      </c>
    </row>
    <row r="937" spans="1:11" ht="12.75" customHeight="1" x14ac:dyDescent="0.25">
      <c r="A937" s="8" t="s">
        <v>2001</v>
      </c>
      <c r="B937" s="32" t="s">
        <v>2002</v>
      </c>
      <c r="C937" s="8" t="s">
        <v>1116</v>
      </c>
      <c r="D937" s="8" t="s">
        <v>1626</v>
      </c>
      <c r="E937" s="8" t="s">
        <v>2000</v>
      </c>
      <c r="G937" s="8" t="s">
        <v>1120</v>
      </c>
      <c r="H937" s="8">
        <v>10</v>
      </c>
      <c r="J937" s="12" t="str">
        <f t="shared" si="28"/>
        <v>KC 10</v>
      </c>
      <c r="K937" s="12" t="str">
        <f t="shared" si="29"/>
        <v>Ponction articulaire au bistouri : toute articulations KC 10</v>
      </c>
    </row>
    <row r="938" spans="1:11" ht="12.75" customHeight="1" x14ac:dyDescent="0.25">
      <c r="A938" s="8" t="s">
        <v>2003</v>
      </c>
      <c r="B938" s="32" t="s">
        <v>2004</v>
      </c>
      <c r="C938" s="8" t="s">
        <v>1116</v>
      </c>
      <c r="D938" s="8" t="s">
        <v>1626</v>
      </c>
      <c r="E938" s="8" t="s">
        <v>2000</v>
      </c>
      <c r="G938" s="8" t="s">
        <v>1120</v>
      </c>
      <c r="H938" s="8">
        <v>10</v>
      </c>
      <c r="J938" s="12" t="str">
        <f t="shared" si="28"/>
        <v>KC 10</v>
      </c>
      <c r="K938" s="12" t="str">
        <f t="shared" si="29"/>
        <v>Confection ou répétition d'un plâtre ou d'un segment d'immobilisation au-dessous du coude ou du genou KC 10</v>
      </c>
    </row>
    <row r="939" spans="1:11" ht="12.75" customHeight="1" x14ac:dyDescent="0.25">
      <c r="A939" s="8" t="s">
        <v>2005</v>
      </c>
      <c r="B939" s="32" t="s">
        <v>2006</v>
      </c>
      <c r="C939" s="8" t="s">
        <v>1116</v>
      </c>
      <c r="D939" s="8" t="s">
        <v>1626</v>
      </c>
      <c r="E939" s="8" t="s">
        <v>2000</v>
      </c>
      <c r="G939" s="8" t="s">
        <v>1120</v>
      </c>
      <c r="H939" s="8">
        <v>25</v>
      </c>
      <c r="J939" s="12" t="str">
        <f t="shared" si="28"/>
        <v>KC 25</v>
      </c>
      <c r="K939" s="12" t="str">
        <f t="shared" si="29"/>
        <v>Confection ou répétition d'un plâtre ou d'un segment d'immobilisation  prenant le coude ou le genou KC 25</v>
      </c>
    </row>
    <row r="940" spans="1:11" ht="12.75" customHeight="1" x14ac:dyDescent="0.25">
      <c r="A940" s="8" t="s">
        <v>2007</v>
      </c>
      <c r="B940" s="32" t="s">
        <v>2008</v>
      </c>
      <c r="C940" s="8" t="s">
        <v>1116</v>
      </c>
      <c r="D940" s="8" t="s">
        <v>1626</v>
      </c>
      <c r="E940" s="8" t="s">
        <v>2000</v>
      </c>
      <c r="G940" s="8" t="s">
        <v>1120</v>
      </c>
      <c r="H940" s="8">
        <v>30</v>
      </c>
      <c r="J940" s="12" t="str">
        <f t="shared" si="28"/>
        <v>KC 30</v>
      </c>
      <c r="K940" s="12" t="str">
        <f t="shared" si="29"/>
        <v>plâtre thoraco-brachial, pelvi-pédieux, corset, corset-minerve, bicrural ou bijambier KC 30</v>
      </c>
    </row>
    <row r="941" spans="1:11" ht="12.75" customHeight="1" x14ac:dyDescent="0.25">
      <c r="A941" s="8" t="s">
        <v>2009</v>
      </c>
      <c r="B941" s="32" t="s">
        <v>2010</v>
      </c>
      <c r="C941" s="8" t="s">
        <v>1116</v>
      </c>
      <c r="D941" s="8" t="s">
        <v>1626</v>
      </c>
      <c r="E941" s="8" t="s">
        <v>2000</v>
      </c>
      <c r="G941" s="8" t="s">
        <v>1120</v>
      </c>
      <c r="H941" s="8">
        <v>50</v>
      </c>
      <c r="J941" s="12" t="str">
        <f t="shared" si="28"/>
        <v>KC 50</v>
      </c>
      <c r="K941" s="12" t="str">
        <f t="shared" si="29"/>
        <v>Biopsie Intra-articulaire du coude, épaule, hanche, sacro-iliaque, genou KC 50</v>
      </c>
    </row>
    <row r="942" spans="1:11" ht="12.75" customHeight="1" x14ac:dyDescent="0.25">
      <c r="A942" s="8" t="s">
        <v>2011</v>
      </c>
      <c r="B942" s="32" t="s">
        <v>2012</v>
      </c>
      <c r="C942" s="8" t="s">
        <v>1116</v>
      </c>
      <c r="D942" s="8" t="s">
        <v>1626</v>
      </c>
      <c r="E942" s="8" t="s">
        <v>2000</v>
      </c>
      <c r="G942" s="8" t="s">
        <v>1120</v>
      </c>
      <c r="H942" s="8">
        <v>15</v>
      </c>
      <c r="J942" s="12" t="str">
        <f t="shared" si="28"/>
        <v>KC 15</v>
      </c>
      <c r="K942" s="12" t="str">
        <f t="shared" si="29"/>
        <v>Biopsie Intra-articulaire d'autres articulations KC 15</v>
      </c>
    </row>
    <row r="943" spans="1:11" ht="12.75" customHeight="1" x14ac:dyDescent="0.25">
      <c r="A943" s="8" t="s">
        <v>2013</v>
      </c>
      <c r="B943" s="32" t="s">
        <v>2014</v>
      </c>
      <c r="C943" s="8" t="s">
        <v>1116</v>
      </c>
      <c r="D943" s="8" t="s">
        <v>1626</v>
      </c>
      <c r="E943" s="8" t="s">
        <v>2000</v>
      </c>
      <c r="G943" s="8" t="s">
        <v>1120</v>
      </c>
      <c r="H943" s="8">
        <v>20</v>
      </c>
      <c r="J943" s="12" t="str">
        <f t="shared" si="28"/>
        <v>KC 20</v>
      </c>
      <c r="K943" s="12" t="str">
        <f t="shared" si="29"/>
        <v>Traitement opératoire des lésions articulaires septiques ou aseptiques, quelle que soit la technique d'un ou plusieurs doigts ou orteils KC 20</v>
      </c>
    </row>
    <row r="944" spans="1:11" ht="12.75" customHeight="1" x14ac:dyDescent="0.25">
      <c r="A944" s="8" t="s">
        <v>2015</v>
      </c>
      <c r="B944" s="32" t="s">
        <v>2016</v>
      </c>
      <c r="C944" s="8" t="s">
        <v>1116</v>
      </c>
      <c r="D944" s="8" t="s">
        <v>1626</v>
      </c>
      <c r="E944" s="8" t="s">
        <v>2000</v>
      </c>
      <c r="G944" s="8" t="s">
        <v>1120</v>
      </c>
      <c r="H944" s="8">
        <v>40</v>
      </c>
      <c r="J944" s="12" t="str">
        <f t="shared" si="28"/>
        <v>KC 40</v>
      </c>
      <c r="K944" s="12" t="str">
        <f t="shared" si="29"/>
        <v>Traitement opératoire des lésions articulaires septiques ou aseptiques, quelle que soit la technique du carpe, métacarpe, poignet, coude, tarse, métatarse, tibio-tarsienne KC 40</v>
      </c>
    </row>
    <row r="945" spans="1:11" ht="12.75" customHeight="1" x14ac:dyDescent="0.25">
      <c r="A945" s="8" t="s">
        <v>2017</v>
      </c>
      <c r="B945" s="32" t="s">
        <v>2018</v>
      </c>
      <c r="C945" s="8" t="s">
        <v>1116</v>
      </c>
      <c r="D945" s="8" t="s">
        <v>1626</v>
      </c>
      <c r="E945" s="8" t="s">
        <v>2000</v>
      </c>
      <c r="G945" s="8" t="s">
        <v>1120</v>
      </c>
      <c r="H945" s="8">
        <v>60</v>
      </c>
      <c r="J945" s="12" t="str">
        <f t="shared" si="28"/>
        <v>KC 60</v>
      </c>
      <c r="K945" s="12" t="str">
        <f t="shared" si="29"/>
        <v>Traitement opératoire des lésions articulaires septiques ou aseptiques, quelle que soit la technique de l'épaule, genou à l' exclusion de la méniscectomie KC 60</v>
      </c>
    </row>
    <row r="946" spans="1:11" ht="12.75" customHeight="1" x14ac:dyDescent="0.25">
      <c r="A946" s="8" t="s">
        <v>2019</v>
      </c>
      <c r="B946" s="32" t="s">
        <v>2020</v>
      </c>
      <c r="C946" s="8" t="s">
        <v>1116</v>
      </c>
      <c r="D946" s="8" t="s">
        <v>1626</v>
      </c>
      <c r="E946" s="8" t="s">
        <v>2000</v>
      </c>
      <c r="G946" s="8" t="s">
        <v>1120</v>
      </c>
      <c r="H946" s="8">
        <v>100</v>
      </c>
      <c r="I946" s="8">
        <v>40</v>
      </c>
      <c r="J946" s="12" t="str">
        <f t="shared" si="28"/>
        <v>KC 100</v>
      </c>
      <c r="K946" s="12" t="str">
        <f t="shared" si="29"/>
        <v xml:space="preserve"> Traitement opératoire des lésions articulaires septiques ou aseptiques, quelle que soit la technique de la Hanche, bassin         KC 100</v>
      </c>
    </row>
    <row r="947" spans="1:11" ht="12.75" customHeight="1" x14ac:dyDescent="0.25">
      <c r="A947" s="8" t="s">
        <v>2021</v>
      </c>
      <c r="B947" s="32" t="s">
        <v>2022</v>
      </c>
      <c r="C947" s="8" t="s">
        <v>1116</v>
      </c>
      <c r="D947" s="8" t="s">
        <v>1626</v>
      </c>
      <c r="E947" s="8" t="s">
        <v>2000</v>
      </c>
      <c r="G947" s="8" t="s">
        <v>1120</v>
      </c>
      <c r="H947" s="8">
        <v>80</v>
      </c>
      <c r="I947" s="8">
        <v>30</v>
      </c>
      <c r="J947" s="12" t="str">
        <f t="shared" si="28"/>
        <v>KC 80</v>
      </c>
      <c r="K947" s="12" t="str">
        <f t="shared" si="29"/>
        <v>Arthrolyse, synovectomie du Coude, épaule, genou      KC 80</v>
      </c>
    </row>
    <row r="948" spans="1:11" ht="12.75" customHeight="1" x14ac:dyDescent="0.25">
      <c r="A948" s="8" t="s">
        <v>2023</v>
      </c>
      <c r="B948" s="32" t="s">
        <v>2024</v>
      </c>
      <c r="C948" s="8" t="s">
        <v>1116</v>
      </c>
      <c r="D948" s="8" t="s">
        <v>1626</v>
      </c>
      <c r="E948" s="8" t="s">
        <v>2000</v>
      </c>
      <c r="G948" s="8" t="s">
        <v>1120</v>
      </c>
      <c r="H948" s="8">
        <v>100</v>
      </c>
      <c r="I948" s="8">
        <v>40</v>
      </c>
      <c r="J948" s="12" t="str">
        <f t="shared" si="28"/>
        <v>KC 100</v>
      </c>
      <c r="K948" s="12" t="str">
        <f t="shared" si="29"/>
        <v>Arthrolyse, synovectomie de la Hanche         KC 100</v>
      </c>
    </row>
    <row r="949" spans="1:11" ht="12.75" customHeight="1" x14ac:dyDescent="0.25">
      <c r="A949" s="8" t="s">
        <v>2025</v>
      </c>
      <c r="B949" s="32" t="s">
        <v>2026</v>
      </c>
      <c r="C949" s="8" t="s">
        <v>1116</v>
      </c>
      <c r="D949" s="8" t="s">
        <v>1626</v>
      </c>
      <c r="E949" s="8" t="s">
        <v>2000</v>
      </c>
      <c r="G949" s="8" t="s">
        <v>1120</v>
      </c>
      <c r="H949" s="8">
        <v>60</v>
      </c>
      <c r="J949" s="12" t="str">
        <f t="shared" si="28"/>
        <v>KC 60</v>
      </c>
      <c r="K949" s="12" t="str">
        <f t="shared" si="29"/>
        <v>Arthrolyse, synovectomie d'autres articulations à l'exclusion de la main KC 60</v>
      </c>
    </row>
    <row r="950" spans="1:11" ht="12.75" customHeight="1" x14ac:dyDescent="0.25">
      <c r="A950" s="8" t="s">
        <v>2027</v>
      </c>
      <c r="B950" s="32" t="s">
        <v>2028</v>
      </c>
      <c r="C950" s="8" t="s">
        <v>1116</v>
      </c>
      <c r="D950" s="8" t="s">
        <v>1626</v>
      </c>
      <c r="E950" s="8" t="s">
        <v>2000</v>
      </c>
      <c r="G950" s="8" t="s">
        <v>1120</v>
      </c>
      <c r="H950" s="8">
        <v>80</v>
      </c>
      <c r="I950" s="8">
        <v>30</v>
      </c>
      <c r="J950" s="12" t="str">
        <f t="shared" si="28"/>
        <v>KC 80</v>
      </c>
      <c r="K950" s="12" t="str">
        <f t="shared" si="29"/>
        <v>Réintervention pour excision tissulaire et nettoyage de prothèse du Coude, épaule, genou      KC 80</v>
      </c>
    </row>
    <row r="951" spans="1:11" ht="12.75" customHeight="1" x14ac:dyDescent="0.25">
      <c r="A951" s="8" t="s">
        <v>2029</v>
      </c>
      <c r="B951" s="32" t="s">
        <v>2030</v>
      </c>
      <c r="C951" s="8" t="s">
        <v>1116</v>
      </c>
      <c r="D951" s="8" t="s">
        <v>1626</v>
      </c>
      <c r="E951" s="8" t="s">
        <v>2000</v>
      </c>
      <c r="G951" s="8" t="s">
        <v>1120</v>
      </c>
      <c r="H951" s="8">
        <v>100</v>
      </c>
      <c r="I951" s="8">
        <v>40</v>
      </c>
      <c r="J951" s="12" t="str">
        <f t="shared" si="28"/>
        <v>KC 100</v>
      </c>
      <c r="K951" s="12" t="str">
        <f t="shared" si="29"/>
        <v>Réintervention pour excision tissulaire et nettoyage de prothèse de la Hanche         KC 100</v>
      </c>
    </row>
    <row r="952" spans="1:11" ht="12.75" customHeight="1" x14ac:dyDescent="0.25">
      <c r="A952" s="8" t="s">
        <v>2031</v>
      </c>
      <c r="B952" s="32" t="s">
        <v>2032</v>
      </c>
      <c r="C952" s="8" t="s">
        <v>1116</v>
      </c>
      <c r="D952" s="8" t="s">
        <v>1626</v>
      </c>
      <c r="E952" s="8" t="s">
        <v>2000</v>
      </c>
      <c r="G952" s="8" t="s">
        <v>1120</v>
      </c>
      <c r="H952" s="8">
        <v>60</v>
      </c>
      <c r="J952" s="12" t="str">
        <f t="shared" si="28"/>
        <v>KC 60</v>
      </c>
      <c r="K952" s="12" t="str">
        <f t="shared" si="29"/>
        <v>Réintervention pour excision tissulaire et nettoyage de prothèse d'autres Localisations à l'exception de la main KC 60</v>
      </c>
    </row>
    <row r="953" spans="1:11" ht="12.75" customHeight="1" x14ac:dyDescent="0.25">
      <c r="A953" s="8" t="s">
        <v>2033</v>
      </c>
      <c r="B953" s="32" t="s">
        <v>2034</v>
      </c>
      <c r="C953" s="8" t="s">
        <v>1116</v>
      </c>
      <c r="D953" s="8" t="s">
        <v>1626</v>
      </c>
      <c r="E953" s="8" t="s">
        <v>2000</v>
      </c>
      <c r="G953" s="8" t="s">
        <v>1120</v>
      </c>
      <c r="H953" s="8">
        <v>100</v>
      </c>
      <c r="I953" s="8">
        <v>30</v>
      </c>
      <c r="J953" s="12" t="str">
        <f t="shared" si="28"/>
        <v>KC 100</v>
      </c>
      <c r="K953" s="12" t="str">
        <f t="shared" si="29"/>
        <v>Arthroplastie sans interposition de prothèse, quelle que soit la technique du coude,épaule, genou   KC 100</v>
      </c>
    </row>
    <row r="954" spans="1:11" ht="12.75" customHeight="1" x14ac:dyDescent="0.25">
      <c r="A954" s="8" t="s">
        <v>2035</v>
      </c>
      <c r="B954" s="32" t="s">
        <v>2036</v>
      </c>
      <c r="C954" s="8" t="s">
        <v>1116</v>
      </c>
      <c r="D954" s="8" t="s">
        <v>1626</v>
      </c>
      <c r="E954" s="8" t="s">
        <v>2000</v>
      </c>
      <c r="G954" s="8" t="s">
        <v>1120</v>
      </c>
      <c r="H954" s="8">
        <v>120</v>
      </c>
      <c r="I954" s="8">
        <v>50</v>
      </c>
      <c r="J954" s="12" t="str">
        <f t="shared" si="28"/>
        <v>KC 120</v>
      </c>
      <c r="K954" s="12" t="str">
        <f t="shared" si="29"/>
        <v>Arthroplastie sans interposition de prothèse, quelle que soit la technique de la Hanche         KC 120</v>
      </c>
    </row>
    <row r="955" spans="1:11" ht="12.75" customHeight="1" x14ac:dyDescent="0.25">
      <c r="A955" s="8" t="s">
        <v>2037</v>
      </c>
      <c r="B955" s="32" t="s">
        <v>2038</v>
      </c>
      <c r="C955" s="8" t="s">
        <v>1116</v>
      </c>
      <c r="D955" s="8" t="s">
        <v>1626</v>
      </c>
      <c r="E955" s="8" t="s">
        <v>2000</v>
      </c>
      <c r="G955" s="8" t="s">
        <v>1120</v>
      </c>
      <c r="H955" s="8">
        <v>60</v>
      </c>
      <c r="J955" s="12" t="str">
        <f t="shared" si="28"/>
        <v>KC 60</v>
      </c>
      <c r="K955" s="12" t="str">
        <f t="shared" si="29"/>
        <v>Arthroplastie sans interposition de prothèse, quelle que soit la technique  d'autres articulations, à l'exclusion des doigts et des orteils, résection simple d'une tête radiale ou cubitale      KC 60</v>
      </c>
    </row>
    <row r="956" spans="1:11" ht="12.75" customHeight="1" x14ac:dyDescent="0.25">
      <c r="A956" s="8" t="s">
        <v>2039</v>
      </c>
      <c r="B956" s="32" t="s">
        <v>2040</v>
      </c>
      <c r="C956" s="8" t="s">
        <v>1116</v>
      </c>
      <c r="D956" s="8" t="s">
        <v>1626</v>
      </c>
      <c r="E956" s="8" t="s">
        <v>2000</v>
      </c>
      <c r="G956" s="8" t="s">
        <v>1120</v>
      </c>
      <c r="H956" s="8">
        <v>100</v>
      </c>
      <c r="I956" s="8">
        <v>30</v>
      </c>
      <c r="J956" s="12" t="str">
        <f t="shared" si="28"/>
        <v>KC 100</v>
      </c>
      <c r="K956" s="12" t="str">
        <f t="shared" si="29"/>
        <v>Arthroplastie avec interposition de prothèse de l'Epaule       KC 100</v>
      </c>
    </row>
    <row r="957" spans="1:11" ht="12.75" customHeight="1" x14ac:dyDescent="0.25">
      <c r="A957" s="8" t="s">
        <v>2041</v>
      </c>
      <c r="B957" s="32" t="s">
        <v>2042</v>
      </c>
      <c r="C957" s="8" t="s">
        <v>1116</v>
      </c>
      <c r="D957" s="8" t="s">
        <v>1626</v>
      </c>
      <c r="E957" s="8" t="s">
        <v>2000</v>
      </c>
      <c r="G957" s="8" t="s">
        <v>1120</v>
      </c>
      <c r="H957" s="8">
        <v>80</v>
      </c>
      <c r="I957" s="8">
        <v>30</v>
      </c>
      <c r="J957" s="12" t="str">
        <f t="shared" si="28"/>
        <v>KC 80</v>
      </c>
      <c r="K957" s="12" t="str">
        <f t="shared" si="29"/>
        <v>Arthroplastie avec interposition de prothèse du Coude        KC 80</v>
      </c>
    </row>
    <row r="958" spans="1:11" ht="12.75" customHeight="1" x14ac:dyDescent="0.25">
      <c r="A958" s="8" t="s">
        <v>2043</v>
      </c>
      <c r="B958" s="32" t="s">
        <v>2044</v>
      </c>
      <c r="C958" s="8" t="s">
        <v>1116</v>
      </c>
      <c r="D958" s="8" t="s">
        <v>1626</v>
      </c>
      <c r="E958" s="8" t="s">
        <v>2000</v>
      </c>
      <c r="G958" s="8" t="s">
        <v>1120</v>
      </c>
      <c r="H958" s="8">
        <v>80</v>
      </c>
      <c r="I958" s="8">
        <v>30</v>
      </c>
      <c r="J958" s="12" t="str">
        <f t="shared" si="28"/>
        <v>KC 80</v>
      </c>
      <c r="K958" s="12" t="str">
        <f t="shared" si="29"/>
        <v>Arthroplastie avec interposition de prothèse du Poignet     KC 80</v>
      </c>
    </row>
    <row r="959" spans="1:11" ht="12.75" customHeight="1" x14ac:dyDescent="0.25">
      <c r="A959" s="8" t="s">
        <v>2045</v>
      </c>
      <c r="B959" s="32" t="s">
        <v>2046</v>
      </c>
      <c r="C959" s="8" t="s">
        <v>1116</v>
      </c>
      <c r="D959" s="8" t="s">
        <v>1626</v>
      </c>
      <c r="E959" s="8" t="s">
        <v>2000</v>
      </c>
      <c r="G959" s="8" t="s">
        <v>1120</v>
      </c>
      <c r="H959" s="8">
        <v>150</v>
      </c>
      <c r="I959" s="8">
        <v>70</v>
      </c>
      <c r="J959" s="12" t="str">
        <f t="shared" si="28"/>
        <v>KC 150</v>
      </c>
      <c r="K959" s="12" t="str">
        <f t="shared" si="29"/>
        <v>Arthroplastie avec interposition de prothèse de la Hanche    KC 150</v>
      </c>
    </row>
    <row r="960" spans="1:11" ht="12.75" customHeight="1" x14ac:dyDescent="0.25">
      <c r="A960" s="8" t="s">
        <v>2047</v>
      </c>
      <c r="B960" s="32" t="s">
        <v>2048</v>
      </c>
      <c r="C960" s="8" t="s">
        <v>1116</v>
      </c>
      <c r="D960" s="8" t="s">
        <v>1626</v>
      </c>
      <c r="E960" s="8" t="s">
        <v>2000</v>
      </c>
      <c r="G960" s="8" t="s">
        <v>1120</v>
      </c>
      <c r="H960" s="8">
        <v>100</v>
      </c>
      <c r="I960" s="8">
        <v>30</v>
      </c>
      <c r="J960" s="12" t="str">
        <f t="shared" si="28"/>
        <v>KC 100</v>
      </c>
      <c r="K960" s="12" t="str">
        <f t="shared" si="29"/>
        <v>Arthroplastie avec interposition de prothèse du Genou      KC 100</v>
      </c>
    </row>
    <row r="961" spans="1:11" ht="12.75" customHeight="1" x14ac:dyDescent="0.25">
      <c r="A961" s="8" t="s">
        <v>2049</v>
      </c>
      <c r="B961" s="32" t="s">
        <v>2050</v>
      </c>
      <c r="C961" s="8" t="s">
        <v>1116</v>
      </c>
      <c r="D961" s="8" t="s">
        <v>1626</v>
      </c>
      <c r="E961" s="8" t="s">
        <v>2000</v>
      </c>
      <c r="G961" s="8" t="s">
        <v>1120</v>
      </c>
      <c r="H961" s="8">
        <v>80</v>
      </c>
      <c r="I961" s="8">
        <v>30</v>
      </c>
      <c r="J961" s="12" t="str">
        <f t="shared" si="28"/>
        <v>KC 80</v>
      </c>
      <c r="K961" s="12" t="str">
        <f t="shared" si="29"/>
        <v>Arthroplastie avec interposition de prothèse Tibio-tarsienne      KC 80</v>
      </c>
    </row>
    <row r="962" spans="1:11" ht="12.75" customHeight="1" x14ac:dyDescent="0.25">
      <c r="A962" s="8" t="s">
        <v>2051</v>
      </c>
      <c r="B962" s="32" t="s">
        <v>2052</v>
      </c>
      <c r="C962" s="8" t="s">
        <v>1116</v>
      </c>
      <c r="D962" s="8" t="s">
        <v>1626</v>
      </c>
      <c r="E962" s="8" t="s">
        <v>2000</v>
      </c>
      <c r="G962" s="8" t="s">
        <v>1120</v>
      </c>
      <c r="H962" s="8">
        <v>180</v>
      </c>
      <c r="I962" s="8">
        <v>80</v>
      </c>
      <c r="J962" s="12" t="str">
        <f t="shared" si="28"/>
        <v>KC 180</v>
      </c>
      <c r="K962" s="12" t="str">
        <f t="shared" si="29"/>
        <v>Arthroplastie avec interposition de prothèse sur  deux surfaces articulaire de l'Epaule        KC 180</v>
      </c>
    </row>
    <row r="963" spans="1:11" ht="12.75" customHeight="1" x14ac:dyDescent="0.25">
      <c r="A963" s="8" t="s">
        <v>2053</v>
      </c>
      <c r="B963" s="32" t="s">
        <v>2054</v>
      </c>
      <c r="C963" s="8" t="s">
        <v>1116</v>
      </c>
      <c r="D963" s="8" t="s">
        <v>1626</v>
      </c>
      <c r="E963" s="8" t="s">
        <v>2000</v>
      </c>
      <c r="G963" s="8" t="s">
        <v>1120</v>
      </c>
      <c r="H963" s="8">
        <v>150</v>
      </c>
      <c r="I963" s="8">
        <v>70</v>
      </c>
      <c r="J963" s="12" t="str">
        <f t="shared" si="28"/>
        <v>KC 150</v>
      </c>
      <c r="K963" s="12" t="str">
        <f t="shared" si="29"/>
        <v>Arthroplastie avec interposition de prothèse sur deux surfaces articulaire du Coude        KC 150</v>
      </c>
    </row>
    <row r="964" spans="1:11" ht="12.75" customHeight="1" x14ac:dyDescent="0.25">
      <c r="A964" s="8" t="s">
        <v>2055</v>
      </c>
      <c r="B964" s="32" t="s">
        <v>2056</v>
      </c>
      <c r="C964" s="8" t="s">
        <v>1116</v>
      </c>
      <c r="D964" s="8" t="s">
        <v>1626</v>
      </c>
      <c r="E964" s="8" t="s">
        <v>2000</v>
      </c>
      <c r="G964" s="8" t="s">
        <v>1120</v>
      </c>
      <c r="H964" s="8">
        <v>120</v>
      </c>
      <c r="I964" s="8">
        <v>50</v>
      </c>
      <c r="J964" s="12" t="str">
        <f t="shared" ref="J964:J1027" si="30">CONCATENATE(G964, " ",H964)</f>
        <v>KC 120</v>
      </c>
      <c r="K964" s="12" t="str">
        <f t="shared" ref="K964:K1027" si="31">CONCATENATE(B964, " ",J964)</f>
        <v>Arthroplastie avec interposition de prothèse sur deux surfaces articulaires du Poignet     KC 120</v>
      </c>
    </row>
    <row r="965" spans="1:11" ht="12.75" customHeight="1" x14ac:dyDescent="0.25">
      <c r="A965" s="8" t="s">
        <v>2057</v>
      </c>
      <c r="B965" s="32" t="s">
        <v>2058</v>
      </c>
      <c r="C965" s="8" t="s">
        <v>1116</v>
      </c>
      <c r="D965" s="8" t="s">
        <v>1626</v>
      </c>
      <c r="E965" s="8" t="s">
        <v>2000</v>
      </c>
      <c r="G965" s="8" t="s">
        <v>1120</v>
      </c>
      <c r="H965" s="8">
        <v>220</v>
      </c>
      <c r="I965" s="8">
        <v>110</v>
      </c>
      <c r="J965" s="12" t="str">
        <f t="shared" si="30"/>
        <v>KC 220</v>
      </c>
      <c r="K965" s="12" t="str">
        <f t="shared" si="31"/>
        <v>Arthroplastie avec interposition de prothèse sur deux surfaces articulaires de la Hanche     KC 220</v>
      </c>
    </row>
    <row r="966" spans="1:11" ht="12.75" customHeight="1" x14ac:dyDescent="0.25">
      <c r="A966" s="8" t="s">
        <v>2059</v>
      </c>
      <c r="B966" s="32" t="s">
        <v>2060</v>
      </c>
      <c r="C966" s="8" t="s">
        <v>1116</v>
      </c>
      <c r="D966" s="8" t="s">
        <v>1626</v>
      </c>
      <c r="E966" s="8" t="s">
        <v>2000</v>
      </c>
      <c r="G966" s="8" t="s">
        <v>1120</v>
      </c>
      <c r="H966" s="8">
        <v>200</v>
      </c>
      <c r="I966" s="8">
        <v>80</v>
      </c>
      <c r="J966" s="12" t="str">
        <f t="shared" si="30"/>
        <v>KC 200</v>
      </c>
      <c r="K966" s="12" t="str">
        <f t="shared" si="31"/>
        <v>Arthroplastie avec interposition de prothèse sur deux surface articulaires du Genou       KC 200</v>
      </c>
    </row>
    <row r="967" spans="1:11" ht="12.75" customHeight="1" x14ac:dyDescent="0.25">
      <c r="A967" s="8" t="s">
        <v>2061</v>
      </c>
      <c r="B967" s="32" t="s">
        <v>2062</v>
      </c>
      <c r="C967" s="8" t="s">
        <v>1116</v>
      </c>
      <c r="D967" s="8" t="s">
        <v>1626</v>
      </c>
      <c r="E967" s="8" t="s">
        <v>2000</v>
      </c>
      <c r="G967" s="8" t="s">
        <v>1120</v>
      </c>
      <c r="H967" s="8">
        <v>120</v>
      </c>
      <c r="I967" s="8">
        <v>50</v>
      </c>
      <c r="J967" s="12" t="str">
        <f t="shared" si="30"/>
        <v>KC 120</v>
      </c>
      <c r="K967" s="12" t="str">
        <f t="shared" si="31"/>
        <v>Arthroplastie avec interposition de prothèse sur deux surfaces articulaires Tibio-tarsienne      KC 120</v>
      </c>
    </row>
    <row r="968" spans="1:11" ht="12.75" customHeight="1" x14ac:dyDescent="0.25">
      <c r="A968" s="8" t="s">
        <v>2063</v>
      </c>
      <c r="B968" s="32" t="s">
        <v>2064</v>
      </c>
      <c r="C968" s="8" t="s">
        <v>1116</v>
      </c>
      <c r="D968" s="8" t="s">
        <v>1626</v>
      </c>
      <c r="E968" s="8" t="s">
        <v>2000</v>
      </c>
      <c r="G968" s="8" t="s">
        <v>1120</v>
      </c>
      <c r="H968" s="8">
        <v>140</v>
      </c>
      <c r="I968" s="8">
        <v>60</v>
      </c>
      <c r="J968" s="12" t="str">
        <f t="shared" si="30"/>
        <v>KC 140</v>
      </c>
      <c r="K968" s="12" t="str">
        <f t="shared" si="31"/>
        <v>Réintervention pour ablation de prothèse articulaire de Hanche(prothése totale de hanche)      KC 140</v>
      </c>
    </row>
    <row r="969" spans="1:11" ht="12.75" customHeight="1" x14ac:dyDescent="0.25">
      <c r="A969" s="8" t="s">
        <v>2065</v>
      </c>
      <c r="B969" s="32" t="s">
        <v>2066</v>
      </c>
      <c r="C969" s="8" t="s">
        <v>1116</v>
      </c>
      <c r="D969" s="8" t="s">
        <v>1626</v>
      </c>
      <c r="E969" s="8" t="s">
        <v>2000</v>
      </c>
      <c r="G969" s="8" t="s">
        <v>1120</v>
      </c>
      <c r="H969" s="8">
        <v>80</v>
      </c>
      <c r="I969" s="8">
        <v>30</v>
      </c>
      <c r="J969" s="12" t="str">
        <f t="shared" si="30"/>
        <v>KC 80</v>
      </c>
      <c r="K969" s="12" t="str">
        <f t="shared" si="31"/>
        <v>Réintervention pour ablation de prothèse articulaire d'autres articulations, à l'exclusion de la main et des orteils      KC 80</v>
      </c>
    </row>
    <row r="970" spans="1:11" ht="12.75" customHeight="1" x14ac:dyDescent="0.25">
      <c r="A970" s="8" t="s">
        <v>2067</v>
      </c>
      <c r="B970" s="32" t="s">
        <v>2068</v>
      </c>
      <c r="C970" s="8" t="s">
        <v>1116</v>
      </c>
      <c r="D970" s="8" t="s">
        <v>1626</v>
      </c>
      <c r="E970" s="8" t="s">
        <v>2000</v>
      </c>
      <c r="G970" s="8" t="s">
        <v>1120</v>
      </c>
      <c r="H970" s="8">
        <v>100</v>
      </c>
      <c r="I970" s="8">
        <v>40</v>
      </c>
      <c r="J970" s="12" t="str">
        <f t="shared" si="30"/>
        <v>KC 100</v>
      </c>
      <c r="K970" s="12" t="str">
        <f t="shared" si="31"/>
        <v>Arthrodèse, quelle que soit la technique du Coude, épaule, genou, sacro-iliaque        KC 100</v>
      </c>
    </row>
    <row r="971" spans="1:11" ht="12.75" customHeight="1" x14ac:dyDescent="0.25">
      <c r="A971" s="8" t="s">
        <v>2069</v>
      </c>
      <c r="B971" s="32" t="s">
        <v>2070</v>
      </c>
      <c r="C971" s="8" t="s">
        <v>1116</v>
      </c>
      <c r="D971" s="8" t="s">
        <v>1626</v>
      </c>
      <c r="E971" s="8" t="s">
        <v>2000</v>
      </c>
      <c r="G971" s="8" t="s">
        <v>1120</v>
      </c>
      <c r="H971" s="8">
        <v>180</v>
      </c>
      <c r="I971" s="8">
        <v>80</v>
      </c>
      <c r="J971" s="12" t="str">
        <f t="shared" si="30"/>
        <v>KC 180</v>
      </c>
      <c r="K971" s="12" t="str">
        <f t="shared" si="31"/>
        <v>Arthrodèse, quelle que soit la technique de la Hanche      KC 180</v>
      </c>
    </row>
    <row r="972" spans="1:11" ht="12.75" customHeight="1" x14ac:dyDescent="0.25">
      <c r="A972" s="8" t="s">
        <v>2071</v>
      </c>
      <c r="B972" s="32" t="s">
        <v>2072</v>
      </c>
      <c r="C972" s="8" t="s">
        <v>1116</v>
      </c>
      <c r="D972" s="8" t="s">
        <v>1626</v>
      </c>
      <c r="E972" s="8" t="s">
        <v>2000</v>
      </c>
      <c r="G972" s="8" t="s">
        <v>1120</v>
      </c>
      <c r="H972" s="8">
        <v>60</v>
      </c>
      <c r="I972" s="8">
        <v>30</v>
      </c>
      <c r="J972" s="12" t="str">
        <f t="shared" si="30"/>
        <v>KC 60</v>
      </c>
      <c r="K972" s="12" t="str">
        <f t="shared" si="31"/>
        <v>Arthrodèse, quelle que soit la technique du  Carpe, poignet     KC 60</v>
      </c>
    </row>
    <row r="973" spans="1:11" ht="12.75" customHeight="1" x14ac:dyDescent="0.25">
      <c r="A973" s="8" t="s">
        <v>2073</v>
      </c>
      <c r="B973" s="32" t="s">
        <v>2074</v>
      </c>
      <c r="C973" s="8" t="s">
        <v>1116</v>
      </c>
      <c r="D973" s="8" t="s">
        <v>1626</v>
      </c>
      <c r="E973" s="8" t="s">
        <v>2000</v>
      </c>
      <c r="G973" s="8" t="s">
        <v>1120</v>
      </c>
      <c r="H973" s="8">
        <v>80</v>
      </c>
      <c r="I973" s="8">
        <v>30</v>
      </c>
      <c r="J973" s="12" t="str">
        <f t="shared" si="30"/>
        <v>KC 80</v>
      </c>
      <c r="K973" s="12" t="str">
        <f t="shared" si="31"/>
        <v>Arthrodèse, quelle que soit la technique De l'interligne tibio-tarsienne, sous-astragalienne, médio-tarsienne ou Lisfranc          KC 80</v>
      </c>
    </row>
    <row r="974" spans="1:11" ht="12.75" customHeight="1" x14ac:dyDescent="0.25">
      <c r="A974" s="8" t="s">
        <v>2075</v>
      </c>
      <c r="B974" s="32" t="s">
        <v>2076</v>
      </c>
      <c r="C974" s="8" t="s">
        <v>1116</v>
      </c>
      <c r="D974" s="8" t="s">
        <v>1626</v>
      </c>
      <c r="E974" s="8" t="s">
        <v>2000</v>
      </c>
      <c r="G974" s="8" t="s">
        <v>1120</v>
      </c>
      <c r="H974" s="8">
        <v>100</v>
      </c>
      <c r="I974" s="8">
        <v>40</v>
      </c>
      <c r="J974" s="12" t="str">
        <f t="shared" si="30"/>
        <v>KC 100</v>
      </c>
      <c r="K974" s="12" t="str">
        <f t="shared" si="31"/>
        <v>Arthrodèse de deux interlignes ou plus       KC 100</v>
      </c>
    </row>
    <row r="975" spans="1:11" ht="12.75" customHeight="1" x14ac:dyDescent="0.25">
      <c r="A975" s="8" t="s">
        <v>2077</v>
      </c>
      <c r="B975" s="32" t="s">
        <v>2078</v>
      </c>
      <c r="C975" s="8" t="s">
        <v>1116</v>
      </c>
      <c r="D975" s="8" t="s">
        <v>1626</v>
      </c>
      <c r="E975" s="8" t="s">
        <v>2000</v>
      </c>
      <c r="G975" s="8" t="s">
        <v>1120</v>
      </c>
      <c r="H975" s="8">
        <v>60</v>
      </c>
      <c r="J975" s="12" t="str">
        <f t="shared" si="30"/>
        <v>KC 60</v>
      </c>
      <c r="K975" s="12" t="str">
        <f t="shared" si="31"/>
        <v xml:space="preserve"> - Arthroscopie diagnostique (y compris biopsies et manœuvre thérapeutiques éventuelles) KC 60</v>
      </c>
    </row>
    <row r="976" spans="1:11" ht="12.75" customHeight="1" x14ac:dyDescent="0.25">
      <c r="A976" s="8" t="s">
        <v>2079</v>
      </c>
      <c r="B976" s="32" t="s">
        <v>2080</v>
      </c>
      <c r="C976" s="8" t="s">
        <v>1116</v>
      </c>
      <c r="D976" s="8" t="s">
        <v>1626</v>
      </c>
      <c r="E976" s="8" t="s">
        <v>2081</v>
      </c>
      <c r="G976" s="8" t="s">
        <v>1120</v>
      </c>
      <c r="H976" s="8">
        <v>20</v>
      </c>
      <c r="J976" s="12" t="str">
        <f t="shared" si="30"/>
        <v>KC 20</v>
      </c>
      <c r="K976" s="12" t="str">
        <f t="shared" si="31"/>
        <v>Infiltrations percutanées du Ganglion de Gasser  KC 20</v>
      </c>
    </row>
    <row r="977" spans="1:11" ht="12.75" customHeight="1" x14ac:dyDescent="0.25">
      <c r="A977" s="8" t="s">
        <v>2082</v>
      </c>
      <c r="B977" s="32" t="s">
        <v>2083</v>
      </c>
      <c r="C977" s="8" t="s">
        <v>1116</v>
      </c>
      <c r="D977" s="8" t="s">
        <v>1626</v>
      </c>
      <c r="E977" s="8" t="s">
        <v>2081</v>
      </c>
      <c r="G977" s="8" t="s">
        <v>1120</v>
      </c>
      <c r="H977" s="8">
        <v>10</v>
      </c>
      <c r="J977" s="12" t="str">
        <f t="shared" si="30"/>
        <v>KC 10</v>
      </c>
      <c r="K977" s="12" t="str">
        <f t="shared" si="31"/>
        <v>Infiltrations percutanées du Nerf trijumeau (trou ovale ou grand rond), nerf ophtalmique  KC 10</v>
      </c>
    </row>
    <row r="978" spans="1:11" ht="12.75" customHeight="1" x14ac:dyDescent="0.25">
      <c r="A978" s="8" t="s">
        <v>2084</v>
      </c>
      <c r="B978" s="32" t="s">
        <v>2085</v>
      </c>
      <c r="C978" s="8" t="s">
        <v>1116</v>
      </c>
      <c r="D978" s="8" t="s">
        <v>1626</v>
      </c>
      <c r="E978" s="8" t="s">
        <v>2081</v>
      </c>
      <c r="G978" s="8" t="s">
        <v>1120</v>
      </c>
      <c r="H978" s="8">
        <v>8</v>
      </c>
      <c r="J978" s="12" t="str">
        <f t="shared" si="30"/>
        <v>KC 8</v>
      </c>
      <c r="K978" s="12" t="str">
        <f t="shared" si="31"/>
        <v>Infiltrations percutanées du Nerf maxillaire supérieur ou inférieur à la base du crâne  KC 8</v>
      </c>
    </row>
    <row r="979" spans="1:11" ht="12.75" customHeight="1" x14ac:dyDescent="0.25">
      <c r="A979" s="8" t="s">
        <v>2086</v>
      </c>
      <c r="B979" s="32" t="s">
        <v>2087</v>
      </c>
      <c r="C979" s="8" t="s">
        <v>1116</v>
      </c>
      <c r="D979" s="8" t="s">
        <v>1626</v>
      </c>
      <c r="E979" s="8" t="s">
        <v>2081</v>
      </c>
      <c r="G979" s="8" t="s">
        <v>1120</v>
      </c>
      <c r="H979" s="8">
        <v>50</v>
      </c>
      <c r="J979" s="12" t="str">
        <f t="shared" si="30"/>
        <v>KC 50</v>
      </c>
      <c r="K979" s="12" t="str">
        <f t="shared" si="31"/>
        <v>Infiltrations percutanées des Branches terminales du trijumeau (sus et sous-orbitaire, à l'épine de Spix, mentonnier,dans le canal palatin postérieur, etc.) KC 50</v>
      </c>
    </row>
    <row r="980" spans="1:11" ht="12.75" customHeight="1" x14ac:dyDescent="0.25">
      <c r="A980" s="8" t="s">
        <v>2088</v>
      </c>
      <c r="B980" s="32" t="s">
        <v>2089</v>
      </c>
      <c r="C980" s="8" t="s">
        <v>1116</v>
      </c>
      <c r="D980" s="8" t="s">
        <v>1626</v>
      </c>
      <c r="E980" s="8" t="s">
        <v>2081</v>
      </c>
      <c r="G980" s="8" t="s">
        <v>1120</v>
      </c>
      <c r="H980" s="8">
        <v>10</v>
      </c>
      <c r="J980" s="12" t="str">
        <f t="shared" si="30"/>
        <v>KC 10</v>
      </c>
      <c r="K980" s="12" t="str">
        <f t="shared" si="31"/>
        <v>Infiltration du nerf phrénique, splanchnique, hypogastrique du sympathique lombaire, du ganglion stellaire ou du ganglion sympathique cervical supérieur KC 10</v>
      </c>
    </row>
    <row r="981" spans="1:11" ht="12.75" customHeight="1" x14ac:dyDescent="0.25">
      <c r="A981" s="8" t="s">
        <v>2090</v>
      </c>
      <c r="B981" s="32" t="s">
        <v>2091</v>
      </c>
      <c r="C981" s="8" t="s">
        <v>1116</v>
      </c>
      <c r="D981" s="8" t="s">
        <v>1626</v>
      </c>
      <c r="E981" s="8" t="s">
        <v>2081</v>
      </c>
      <c r="G981" s="8" t="s">
        <v>1120</v>
      </c>
      <c r="H981" s="8">
        <v>60</v>
      </c>
      <c r="J981" s="12" t="str">
        <f t="shared" si="30"/>
        <v>KC 60</v>
      </c>
      <c r="K981" s="12" t="str">
        <f t="shared" si="31"/>
        <v>Suture nerveuse primitive  KC 60</v>
      </c>
    </row>
    <row r="982" spans="1:11" ht="12.75" customHeight="1" x14ac:dyDescent="0.25">
      <c r="A982" s="8" t="s">
        <v>2092</v>
      </c>
      <c r="B982" s="32" t="s">
        <v>2093</v>
      </c>
      <c r="C982" s="8" t="s">
        <v>1116</v>
      </c>
      <c r="D982" s="8" t="s">
        <v>1626</v>
      </c>
      <c r="E982" s="8" t="s">
        <v>2081</v>
      </c>
      <c r="G982" s="8" t="s">
        <v>1120</v>
      </c>
      <c r="H982" s="8">
        <v>70</v>
      </c>
      <c r="I982" s="8">
        <v>30</v>
      </c>
      <c r="J982" s="12" t="str">
        <f t="shared" si="30"/>
        <v>KC 70</v>
      </c>
      <c r="K982" s="12" t="str">
        <f t="shared" si="31"/>
        <v>Suture nerveuse secondaire  KC 70</v>
      </c>
    </row>
    <row r="983" spans="1:11" ht="12.75" customHeight="1" x14ac:dyDescent="0.25">
      <c r="A983" s="8" t="s">
        <v>2094</v>
      </c>
      <c r="B983" s="32" t="s">
        <v>2095</v>
      </c>
      <c r="C983" s="8" t="s">
        <v>1116</v>
      </c>
      <c r="D983" s="8" t="s">
        <v>1626</v>
      </c>
      <c r="E983" s="8" t="s">
        <v>2081</v>
      </c>
      <c r="G983" s="8" t="s">
        <v>1120</v>
      </c>
      <c r="H983" s="8">
        <v>80</v>
      </c>
      <c r="I983" s="8">
        <v>30</v>
      </c>
      <c r="J983" s="12" t="str">
        <f t="shared" si="30"/>
        <v>KC 80</v>
      </c>
      <c r="K983" s="12" t="str">
        <f t="shared" si="31"/>
        <v>Ablation de tumeur nerveuse avec suture (membre ou autre région)  KC 80</v>
      </c>
    </row>
    <row r="984" spans="1:11" ht="12.75" customHeight="1" x14ac:dyDescent="0.25">
      <c r="A984" s="8" t="s">
        <v>2096</v>
      </c>
      <c r="B984" s="32" t="s">
        <v>2097</v>
      </c>
      <c r="C984" s="8" t="s">
        <v>1116</v>
      </c>
      <c r="D984" s="8" t="s">
        <v>1626</v>
      </c>
      <c r="E984" s="8" t="s">
        <v>2081</v>
      </c>
      <c r="G984" s="8" t="s">
        <v>1120</v>
      </c>
      <c r="H984" s="8">
        <v>120</v>
      </c>
      <c r="I984" s="8">
        <v>60</v>
      </c>
      <c r="J984" s="12" t="str">
        <f t="shared" si="30"/>
        <v>KC 120</v>
      </c>
      <c r="K984" s="12" t="str">
        <f t="shared" si="31"/>
        <v>Greffe nerveuse en un ou deux temps   KC 120</v>
      </c>
    </row>
    <row r="985" spans="1:11" ht="12.75" customHeight="1" x14ac:dyDescent="0.25">
      <c r="A985" s="8" t="s">
        <v>2098</v>
      </c>
      <c r="B985" s="32" t="s">
        <v>2099</v>
      </c>
      <c r="C985" s="8" t="s">
        <v>1116</v>
      </c>
      <c r="D985" s="8" t="s">
        <v>1626</v>
      </c>
      <c r="E985" s="8" t="s">
        <v>2081</v>
      </c>
      <c r="G985" s="8" t="s">
        <v>1120</v>
      </c>
      <c r="H985" s="8">
        <v>50</v>
      </c>
      <c r="J985" s="12" t="str">
        <f t="shared" si="30"/>
        <v>KC 50</v>
      </c>
      <c r="K985" s="12" t="str">
        <f t="shared" si="31"/>
        <v>Libération d'un nerf comprimé KC 50</v>
      </c>
    </row>
    <row r="986" spans="1:11" ht="12.75" customHeight="1" x14ac:dyDescent="0.25">
      <c r="A986" s="8" t="s">
        <v>2100</v>
      </c>
      <c r="B986" s="32" t="s">
        <v>2101</v>
      </c>
      <c r="C986" s="8" t="s">
        <v>1116</v>
      </c>
      <c r="D986" s="8" t="s">
        <v>1626</v>
      </c>
      <c r="E986" s="8" t="s">
        <v>2081</v>
      </c>
      <c r="G986" s="8" t="s">
        <v>1120</v>
      </c>
      <c r="H986" s="8">
        <v>50</v>
      </c>
      <c r="J986" s="12" t="str">
        <f t="shared" si="30"/>
        <v>KC 50</v>
      </c>
      <c r="K986" s="12" t="str">
        <f t="shared" si="31"/>
        <v>Libération du nerf médian dans le cadre du traitement du syndrome du canal carpien, quelle que soit la technique, avec ou sans synovectomie KC 50</v>
      </c>
    </row>
    <row r="987" spans="1:11" ht="12.75" customHeight="1" x14ac:dyDescent="0.25">
      <c r="A987" s="8" t="s">
        <v>2102</v>
      </c>
      <c r="B987" s="32" t="s">
        <v>2103</v>
      </c>
      <c r="C987" s="8" t="s">
        <v>1116</v>
      </c>
      <c r="D987" s="8" t="s">
        <v>1626</v>
      </c>
      <c r="E987" s="8" t="s">
        <v>2081</v>
      </c>
      <c r="G987" s="8" t="s">
        <v>1120</v>
      </c>
      <c r="H987" s="8">
        <v>120</v>
      </c>
      <c r="I987" s="8">
        <v>60</v>
      </c>
      <c r="J987" s="12" t="str">
        <f t="shared" si="30"/>
        <v>KC 120</v>
      </c>
      <c r="K987" s="12" t="str">
        <f t="shared" si="31"/>
        <v>Résection caténaire ou ganglionnaire en général  KC 120</v>
      </c>
    </row>
    <row r="988" spans="1:11" ht="12.75" customHeight="1" x14ac:dyDescent="0.25">
      <c r="A988" s="8" t="s">
        <v>2104</v>
      </c>
      <c r="B988" s="32" t="s">
        <v>2105</v>
      </c>
      <c r="C988" s="8" t="s">
        <v>1116</v>
      </c>
      <c r="D988" s="8" t="s">
        <v>1626</v>
      </c>
      <c r="E988" s="8" t="s">
        <v>2081</v>
      </c>
      <c r="G988" s="8" t="s">
        <v>1120</v>
      </c>
      <c r="H988" s="8">
        <v>120</v>
      </c>
      <c r="I988" s="8">
        <v>60</v>
      </c>
      <c r="J988" s="12" t="str">
        <f t="shared" si="30"/>
        <v>KC 120</v>
      </c>
      <c r="K988" s="12" t="str">
        <f t="shared" si="31"/>
        <v>Sympathectomie dorso-lombaire sus et sous-diaphragmatique Anesth _ 60 KC 120</v>
      </c>
    </row>
    <row r="989" spans="1:11" ht="12.75" customHeight="1" x14ac:dyDescent="0.25">
      <c r="A989" s="8" t="s">
        <v>2106</v>
      </c>
      <c r="B989" s="32" t="s">
        <v>2107</v>
      </c>
      <c r="C989" s="8" t="s">
        <v>1116</v>
      </c>
      <c r="D989" s="8" t="s">
        <v>1626</v>
      </c>
      <c r="E989" s="8" t="s">
        <v>2081</v>
      </c>
      <c r="G989" s="8" t="s">
        <v>1120</v>
      </c>
      <c r="H989" s="8">
        <v>120</v>
      </c>
      <c r="I989" s="8">
        <v>60</v>
      </c>
      <c r="J989" s="12" t="str">
        <f t="shared" si="30"/>
        <v>KC 120</v>
      </c>
      <c r="K989" s="12" t="str">
        <f t="shared" si="31"/>
        <v>Opération portant sur le nerf splanchnique, le ganglion aortico-rénal ou les nerfs du pédicule rénal     KC 120</v>
      </c>
    </row>
    <row r="990" spans="1:11" ht="12.75" customHeight="1" x14ac:dyDescent="0.25">
      <c r="A990" s="8" t="s">
        <v>2108</v>
      </c>
      <c r="B990" s="32" t="s">
        <v>2109</v>
      </c>
      <c r="C990" s="8" t="s">
        <v>1116</v>
      </c>
      <c r="D990" s="8" t="s">
        <v>1626</v>
      </c>
      <c r="E990" s="8" t="s">
        <v>2081</v>
      </c>
      <c r="G990" s="8" t="s">
        <v>1120</v>
      </c>
      <c r="H990" s="8">
        <v>40</v>
      </c>
      <c r="J990" s="12" t="str">
        <f t="shared" si="30"/>
        <v>KC 40</v>
      </c>
      <c r="K990" s="12" t="str">
        <f t="shared" si="31"/>
        <v>Neurotomie périphérique KC 40</v>
      </c>
    </row>
    <row r="991" spans="1:11" ht="12.75" customHeight="1" x14ac:dyDescent="0.25">
      <c r="A991" s="8" t="s">
        <v>2110</v>
      </c>
      <c r="B991" s="32" t="s">
        <v>2111</v>
      </c>
      <c r="C991" s="8" t="s">
        <v>1116</v>
      </c>
      <c r="D991" s="8" t="s">
        <v>1626</v>
      </c>
      <c r="E991" s="8" t="s">
        <v>2081</v>
      </c>
      <c r="G991" s="8" t="s">
        <v>1120</v>
      </c>
      <c r="H991" s="8">
        <v>150</v>
      </c>
      <c r="I991" s="8">
        <v>60</v>
      </c>
      <c r="J991" s="12" t="str">
        <f t="shared" si="30"/>
        <v>KC 150</v>
      </c>
      <c r="K991" s="12" t="str">
        <f t="shared" si="31"/>
        <v>Rétablissement de la sensibilité par transplantation cutanée avec le pédicule vasculonerveux  KC 150</v>
      </c>
    </row>
    <row r="992" spans="1:11" ht="12.75" customHeight="1" x14ac:dyDescent="0.25">
      <c r="A992" s="8" t="s">
        <v>2112</v>
      </c>
      <c r="B992" s="32" t="s">
        <v>2113</v>
      </c>
      <c r="C992" s="8" t="s">
        <v>1116</v>
      </c>
      <c r="D992" s="8" t="s">
        <v>1626</v>
      </c>
      <c r="E992" s="8" t="s">
        <v>2081</v>
      </c>
      <c r="G992" s="8" t="s">
        <v>1120</v>
      </c>
      <c r="H992" s="8">
        <v>80</v>
      </c>
      <c r="I992" s="8">
        <v>30</v>
      </c>
      <c r="J992" s="12" t="str">
        <f t="shared" si="30"/>
        <v>KC 80</v>
      </c>
      <c r="K992" s="12" t="str">
        <f t="shared" si="31"/>
        <v xml:space="preserve"> - Exérèse d'un ganglion ou d'une adénopathie Segmentaire    KC 80</v>
      </c>
    </row>
    <row r="993" spans="1:11" ht="12.75" customHeight="1" x14ac:dyDescent="0.25">
      <c r="A993" s="8" t="s">
        <v>2114</v>
      </c>
      <c r="B993" s="32" t="s">
        <v>2115</v>
      </c>
      <c r="C993" s="8" t="s">
        <v>1116</v>
      </c>
      <c r="D993" s="8" t="s">
        <v>1626</v>
      </c>
      <c r="E993" s="8" t="s">
        <v>2081</v>
      </c>
      <c r="G993" s="8" t="s">
        <v>1120</v>
      </c>
      <c r="H993" s="8">
        <v>120</v>
      </c>
      <c r="I993" s="8">
        <v>50</v>
      </c>
      <c r="J993" s="12" t="str">
        <f t="shared" si="30"/>
        <v>KC 120</v>
      </c>
      <c r="K993" s="12" t="str">
        <f t="shared" si="31"/>
        <v xml:space="preserve"> - Exérèse d'un ganglion ou d'une adénopathie Diffus (y compris éventuellement le recouvrement cutané)  KC 120</v>
      </c>
    </row>
    <row r="994" spans="1:11" ht="12.75" customHeight="1" x14ac:dyDescent="0.25">
      <c r="A994" s="8" t="s">
        <v>2116</v>
      </c>
      <c r="B994" s="32" t="s">
        <v>2117</v>
      </c>
      <c r="C994" s="8" t="s">
        <v>1116</v>
      </c>
      <c r="D994" s="8" t="s">
        <v>1626</v>
      </c>
      <c r="E994" s="8" t="s">
        <v>2081</v>
      </c>
      <c r="G994" s="8" t="s">
        <v>1120</v>
      </c>
      <c r="H994" s="8">
        <v>10</v>
      </c>
      <c r="J994" s="12" t="str">
        <f t="shared" si="30"/>
        <v>KC 10</v>
      </c>
      <c r="K994" s="12" t="str">
        <f t="shared" si="31"/>
        <v xml:space="preserve"> - Traitement par la méthode compressive de Van der Molen de l'élephantiasis ou du lymphoedème d'un membre, primitif ou secondaire à un acte thérapeutique, comprenant la réduction par tuyautage et la réalisation de la contention inamovible d'au moins deux segments d'un membre (avec maximum de 5 séances, espacées de 5 jours au moins à 15 jours au plus) par séance KC 10</v>
      </c>
    </row>
    <row r="995" spans="1:11" ht="12.75" customHeight="1" x14ac:dyDescent="0.25">
      <c r="A995" s="8" t="s">
        <v>2118</v>
      </c>
      <c r="B995" s="32" t="s">
        <v>1317</v>
      </c>
      <c r="C995" s="8" t="s">
        <v>1116</v>
      </c>
      <c r="D995" s="8" t="s">
        <v>1626</v>
      </c>
      <c r="E995" s="8" t="s">
        <v>2119</v>
      </c>
      <c r="G995" s="8" t="s">
        <v>1120</v>
      </c>
      <c r="H995" s="8">
        <v>15</v>
      </c>
      <c r="J995" s="12" t="str">
        <f t="shared" si="30"/>
        <v>KC 15</v>
      </c>
      <c r="K995" s="12" t="str">
        <f t="shared" si="31"/>
        <v xml:space="preserve"> - Ponction d'abcès froid (avec ou sans injection modificatrice) de grand volume (mal de pott, coxalgie, etc..) KC 15</v>
      </c>
    </row>
    <row r="996" spans="1:11" ht="12.75" customHeight="1" x14ac:dyDescent="0.25">
      <c r="A996" s="8" t="s">
        <v>2120</v>
      </c>
      <c r="B996" s="32" t="s">
        <v>1319</v>
      </c>
      <c r="C996" s="8" t="s">
        <v>1116</v>
      </c>
      <c r="D996" s="8" t="s">
        <v>1626</v>
      </c>
      <c r="E996" s="8" t="s">
        <v>2119</v>
      </c>
      <c r="G996" s="8" t="s">
        <v>1120</v>
      </c>
      <c r="H996" s="8">
        <v>40</v>
      </c>
      <c r="J996" s="12" t="str">
        <f t="shared" si="30"/>
        <v>KC 40</v>
      </c>
      <c r="K996" s="12" t="str">
        <f t="shared" si="31"/>
        <v xml:space="preserve"> - Extirpation d'abcès froid sans lésion osseuse KC 40</v>
      </c>
    </row>
    <row r="997" spans="1:11" ht="12.75" customHeight="1" x14ac:dyDescent="0.25">
      <c r="A997" s="8" t="s">
        <v>2121</v>
      </c>
      <c r="B997" s="32" t="s">
        <v>1321</v>
      </c>
      <c r="C997" s="8" t="s">
        <v>1116</v>
      </c>
      <c r="D997" s="8" t="s">
        <v>1626</v>
      </c>
      <c r="E997" s="8" t="s">
        <v>2119</v>
      </c>
      <c r="G997" s="8" t="s">
        <v>1120</v>
      </c>
      <c r="H997" s="8">
        <v>15</v>
      </c>
      <c r="J997" s="12" t="str">
        <f t="shared" si="30"/>
        <v>KC 15</v>
      </c>
      <c r="K997" s="12" t="str">
        <f t="shared" si="31"/>
        <v xml:space="preserve"> - Incision d'un abcès intramusculaire KC 15</v>
      </c>
    </row>
    <row r="998" spans="1:11" ht="12.75" customHeight="1" x14ac:dyDescent="0.25">
      <c r="A998" s="8" t="s">
        <v>2122</v>
      </c>
      <c r="B998" s="32" t="s">
        <v>1323</v>
      </c>
      <c r="C998" s="8" t="s">
        <v>1116</v>
      </c>
      <c r="D998" s="8" t="s">
        <v>1626</v>
      </c>
      <c r="E998" s="8" t="s">
        <v>2119</v>
      </c>
      <c r="G998" s="8" t="s">
        <v>1120</v>
      </c>
      <c r="H998" s="8">
        <v>30</v>
      </c>
      <c r="J998" s="12" t="str">
        <f t="shared" si="30"/>
        <v>KC 30</v>
      </c>
      <c r="K998" s="12" t="str">
        <f t="shared" si="31"/>
        <v xml:space="preserve"> - Prélèvement d'un greffon tendineux ou aponévrotique KC 30</v>
      </c>
    </row>
    <row r="999" spans="1:11" ht="12.75" customHeight="1" x14ac:dyDescent="0.25">
      <c r="A999" s="8" t="s">
        <v>2123</v>
      </c>
      <c r="B999" s="32" t="s">
        <v>1325</v>
      </c>
      <c r="C999" s="8" t="s">
        <v>1116</v>
      </c>
      <c r="D999" s="8" t="s">
        <v>1626</v>
      </c>
      <c r="E999" s="8" t="s">
        <v>2119</v>
      </c>
      <c r="G999" s="8" t="s">
        <v>1120</v>
      </c>
      <c r="H999" s="8">
        <v>30</v>
      </c>
      <c r="J999" s="12" t="str">
        <f t="shared" si="30"/>
        <v>KC 30</v>
      </c>
      <c r="K999" s="12" t="str">
        <f t="shared" si="31"/>
        <v xml:space="preserve"> - Extirpation d'une tumeur musculaire encapsulée KC 30</v>
      </c>
    </row>
    <row r="1000" spans="1:11" ht="12.75" customHeight="1" x14ac:dyDescent="0.25">
      <c r="A1000" s="8" t="s">
        <v>2124</v>
      </c>
      <c r="B1000" s="32" t="s">
        <v>2125</v>
      </c>
      <c r="C1000" s="8" t="s">
        <v>1116</v>
      </c>
      <c r="D1000" s="8" t="s">
        <v>1626</v>
      </c>
      <c r="E1000" s="8" t="s">
        <v>2119</v>
      </c>
      <c r="G1000" s="8" t="s">
        <v>1120</v>
      </c>
      <c r="H1000" s="8">
        <v>60</v>
      </c>
      <c r="J1000" s="12" t="str">
        <f t="shared" si="30"/>
        <v>KC 60</v>
      </c>
      <c r="K1000" s="12" t="str">
        <f t="shared" si="31"/>
        <v xml:space="preserve"> - Extirpation d'une tumeur musculaire encapsulée,  Sans envahissement des vaisseaux et des nerfs KC 60</v>
      </c>
    </row>
    <row r="1001" spans="1:11" ht="12.75" customHeight="1" x14ac:dyDescent="0.25">
      <c r="A1001" s="8" t="s">
        <v>2126</v>
      </c>
      <c r="B1001" s="32" t="s">
        <v>2127</v>
      </c>
      <c r="C1001" s="8" t="s">
        <v>1116</v>
      </c>
      <c r="D1001" s="8" t="s">
        <v>1626</v>
      </c>
      <c r="E1001" s="8" t="s">
        <v>2119</v>
      </c>
      <c r="G1001" s="8" t="s">
        <v>1120</v>
      </c>
      <c r="H1001" s="8">
        <v>100</v>
      </c>
      <c r="I1001" s="8">
        <v>30</v>
      </c>
      <c r="J1001" s="12" t="str">
        <f t="shared" si="30"/>
        <v>KC 100</v>
      </c>
      <c r="K1001" s="12" t="str">
        <f t="shared" si="31"/>
        <v xml:space="preserve"> - Extirpation d'une tumeur musculaire encapsulée, Avec envahissement des vaisseaux et des nerfs     KC 100</v>
      </c>
    </row>
    <row r="1002" spans="1:11" ht="12.75" customHeight="1" x14ac:dyDescent="0.25">
      <c r="A1002" s="8" t="s">
        <v>2128</v>
      </c>
      <c r="B1002" s="32" t="s">
        <v>1331</v>
      </c>
      <c r="C1002" s="8" t="s">
        <v>1116</v>
      </c>
      <c r="D1002" s="8" t="s">
        <v>1626</v>
      </c>
      <c r="E1002" s="8" t="s">
        <v>2119</v>
      </c>
      <c r="G1002" s="8" t="s">
        <v>1120</v>
      </c>
      <c r="H1002" s="8">
        <v>40</v>
      </c>
      <c r="J1002" s="12" t="str">
        <f t="shared" si="30"/>
        <v>KC 40</v>
      </c>
      <c r="K1002" s="12" t="str">
        <f t="shared" si="31"/>
        <v xml:space="preserve"> - Traitement opératoire des ruptures et hernies musculaires KC 40</v>
      </c>
    </row>
    <row r="1003" spans="1:11" ht="12.75" customHeight="1" x14ac:dyDescent="0.25">
      <c r="A1003" s="8" t="s">
        <v>2129</v>
      </c>
      <c r="B1003" s="32" t="s">
        <v>2130</v>
      </c>
      <c r="C1003" s="8" t="s">
        <v>1116</v>
      </c>
      <c r="D1003" s="8" t="s">
        <v>1626</v>
      </c>
      <c r="E1003" s="8" t="s">
        <v>2119</v>
      </c>
      <c r="G1003" s="8" t="s">
        <v>1120</v>
      </c>
      <c r="H1003" s="8">
        <v>100</v>
      </c>
      <c r="I1003" s="8">
        <v>35</v>
      </c>
      <c r="J1003" s="12" t="str">
        <f t="shared" si="30"/>
        <v>KC 100</v>
      </c>
      <c r="K1003" s="12" t="str">
        <f t="shared" si="31"/>
        <v xml:space="preserve"> - Exérèse d'une ou plusieurs gaines synoviales(Cette cotation n'est cumulable ni avec celle du traitement du syndrome du canal carpien ni avec celle de la libération d'un nerf comprimé.)   KC 100</v>
      </c>
    </row>
    <row r="1004" spans="1:11" ht="12.75" customHeight="1" x14ac:dyDescent="0.25">
      <c r="A1004" s="8" t="s">
        <v>2131</v>
      </c>
      <c r="B1004" s="29" t="s">
        <v>2132</v>
      </c>
      <c r="C1004" s="8" t="s">
        <v>1116</v>
      </c>
      <c r="D1004" s="8" t="s">
        <v>2133</v>
      </c>
      <c r="E1004" s="8" t="s">
        <v>2134</v>
      </c>
      <c r="F1004" s="8" t="s">
        <v>2135</v>
      </c>
      <c r="G1004" s="8" t="s">
        <v>1274</v>
      </c>
      <c r="H1004" s="8">
        <v>8</v>
      </c>
      <c r="J1004" s="12" t="str">
        <f t="shared" si="30"/>
        <v>KE 8</v>
      </c>
      <c r="K1004" s="12" t="str">
        <f t="shared" si="31"/>
        <v xml:space="preserve"> - Ponction lombaire avec ou sans injection médicamenteuse KE 8</v>
      </c>
    </row>
    <row r="1005" spans="1:11" ht="12.75" customHeight="1" x14ac:dyDescent="0.25">
      <c r="A1005" s="8" t="s">
        <v>2136</v>
      </c>
      <c r="B1005" s="29" t="s">
        <v>2137</v>
      </c>
      <c r="C1005" s="8" t="s">
        <v>1116</v>
      </c>
      <c r="D1005" s="8" t="s">
        <v>2133</v>
      </c>
      <c r="E1005" s="8" t="s">
        <v>2134</v>
      </c>
      <c r="F1005" s="8" t="s">
        <v>2138</v>
      </c>
      <c r="G1005" s="8" t="s">
        <v>1274</v>
      </c>
      <c r="H1005" s="8">
        <v>60</v>
      </c>
      <c r="I1005" s="8">
        <v>30</v>
      </c>
      <c r="J1005" s="12" t="str">
        <f t="shared" si="30"/>
        <v>KE 60</v>
      </c>
      <c r="K1005" s="12" t="str">
        <f t="shared" si="31"/>
        <v>Encephalographie Gazeuse Fractionnee (Diagnostic) KE 60</v>
      </c>
    </row>
    <row r="1006" spans="1:11" ht="12.75" customHeight="1" x14ac:dyDescent="0.25">
      <c r="A1006" s="8" t="s">
        <v>2139</v>
      </c>
      <c r="B1006" s="29" t="s">
        <v>2140</v>
      </c>
      <c r="C1006" s="8" t="s">
        <v>1116</v>
      </c>
      <c r="D1006" s="8" t="s">
        <v>2133</v>
      </c>
      <c r="E1006" s="8" t="s">
        <v>2134</v>
      </c>
      <c r="F1006" s="8" t="s">
        <v>2138</v>
      </c>
      <c r="G1006" s="8" t="s">
        <v>1274</v>
      </c>
      <c r="H1006" s="8">
        <v>40</v>
      </c>
      <c r="J1006" s="12" t="str">
        <f t="shared" si="30"/>
        <v>KE 40</v>
      </c>
      <c r="K1006" s="12" t="str">
        <f t="shared" si="31"/>
        <v>Ponction ventriculaire (quel que soit le nombre des orifices de trépanation) KE 40</v>
      </c>
    </row>
    <row r="1007" spans="1:11" ht="12.75" customHeight="1" x14ac:dyDescent="0.25">
      <c r="A1007" s="8" t="s">
        <v>2141</v>
      </c>
      <c r="B1007" s="29" t="s">
        <v>2142</v>
      </c>
      <c r="C1007" s="8" t="s">
        <v>1116</v>
      </c>
      <c r="D1007" s="8" t="s">
        <v>2133</v>
      </c>
      <c r="E1007" s="8" t="s">
        <v>2134</v>
      </c>
      <c r="F1007" s="8" t="s">
        <v>2138</v>
      </c>
      <c r="G1007" s="8" t="s">
        <v>1274</v>
      </c>
      <c r="H1007" s="8">
        <v>15</v>
      </c>
      <c r="J1007" s="12" t="str">
        <f t="shared" si="30"/>
        <v>KE 15</v>
      </c>
      <c r="K1007" s="12" t="str">
        <f t="shared" si="31"/>
        <v>Ponction ventriculaire (quel que soit le nombre des orifices de trépanation), chez le nourrisson sans trépanation KE 15</v>
      </c>
    </row>
    <row r="1008" spans="1:11" ht="12.75" customHeight="1" x14ac:dyDescent="0.25">
      <c r="A1008" s="8" t="s">
        <v>2143</v>
      </c>
      <c r="B1008" s="29" t="s">
        <v>2144</v>
      </c>
      <c r="C1008" s="8" t="s">
        <v>1116</v>
      </c>
      <c r="D1008" s="8" t="s">
        <v>2133</v>
      </c>
      <c r="E1008" s="8" t="s">
        <v>2134</v>
      </c>
      <c r="F1008" s="8" t="s">
        <v>2138</v>
      </c>
      <c r="G1008" s="8" t="s">
        <v>1274</v>
      </c>
      <c r="H1008" s="8">
        <v>60</v>
      </c>
      <c r="I1008" s="8">
        <v>30</v>
      </c>
      <c r="J1008" s="12" t="str">
        <f t="shared" si="30"/>
        <v>KE 60</v>
      </c>
      <c r="K1008" s="12" t="str">
        <f t="shared" si="31"/>
        <v>Ventriculographie (quel que soit le nombre des orifices de trépanation) KE 60</v>
      </c>
    </row>
    <row r="1009" spans="1:11" ht="12.75" customHeight="1" x14ac:dyDescent="0.25">
      <c r="A1009" s="8" t="s">
        <v>2145</v>
      </c>
      <c r="B1009" s="29" t="s">
        <v>2146</v>
      </c>
      <c r="C1009" s="8" t="s">
        <v>1116</v>
      </c>
      <c r="D1009" s="8" t="s">
        <v>2133</v>
      </c>
      <c r="E1009" s="8" t="s">
        <v>2134</v>
      </c>
      <c r="F1009" s="8" t="s">
        <v>2138</v>
      </c>
      <c r="G1009" s="8" t="s">
        <v>1274</v>
      </c>
      <c r="H1009" s="8">
        <v>20</v>
      </c>
      <c r="J1009" s="12" t="str">
        <f t="shared" si="30"/>
        <v>KE 20</v>
      </c>
      <c r="K1009" s="12" t="str">
        <f t="shared" si="31"/>
        <v>Ventriculographie (quel que soit le nombre des orifices de trépanation), chez le nourrisson sans trépanation KE 20</v>
      </c>
    </row>
    <row r="1010" spans="1:11" ht="12.75" customHeight="1" x14ac:dyDescent="0.25">
      <c r="A1010" s="8" t="s">
        <v>2147</v>
      </c>
      <c r="B1010" s="29" t="s">
        <v>2148</v>
      </c>
      <c r="C1010" s="8" t="s">
        <v>1116</v>
      </c>
      <c r="D1010" s="8" t="s">
        <v>2133</v>
      </c>
      <c r="E1010" s="8" t="s">
        <v>2134</v>
      </c>
      <c r="F1010" s="8" t="s">
        <v>2138</v>
      </c>
      <c r="G1010" s="8" t="s">
        <v>1274</v>
      </c>
      <c r="H1010" s="8">
        <v>70</v>
      </c>
      <c r="J1010" s="12" t="str">
        <f t="shared" si="30"/>
        <v>KE 70</v>
      </c>
      <c r="K1010" s="12" t="str">
        <f t="shared" si="31"/>
        <v>Électroencéphalogramme pendant toute ladurée d'une intervention de chirurgie endothoracique ou de neuro-chirurgie KE 70</v>
      </c>
    </row>
    <row r="1011" spans="1:11" ht="12.75" customHeight="1" x14ac:dyDescent="0.25">
      <c r="A1011" s="8" t="s">
        <v>2149</v>
      </c>
      <c r="B1011" s="29" t="s">
        <v>2150</v>
      </c>
      <c r="C1011" s="8" t="s">
        <v>1116</v>
      </c>
      <c r="D1011" s="8" t="s">
        <v>2133</v>
      </c>
      <c r="E1011" s="8" t="s">
        <v>2134</v>
      </c>
      <c r="F1011" s="8" t="s">
        <v>2138</v>
      </c>
      <c r="G1011" s="8" t="s">
        <v>1274</v>
      </c>
      <c r="H1011" s="8">
        <v>30</v>
      </c>
      <c r="J1011" s="12" t="str">
        <f t="shared" si="30"/>
        <v>KE 30</v>
      </c>
      <c r="K1011" s="12" t="str">
        <f t="shared" si="31"/>
        <v xml:space="preserve"> - EEG standard KE 30</v>
      </c>
    </row>
    <row r="1012" spans="1:11" ht="12.75" customHeight="1" x14ac:dyDescent="0.25">
      <c r="A1012" s="8" t="s">
        <v>2151</v>
      </c>
      <c r="B1012" s="29" t="s">
        <v>2152</v>
      </c>
      <c r="C1012" s="8" t="s">
        <v>1116</v>
      </c>
      <c r="D1012" s="8" t="s">
        <v>2133</v>
      </c>
      <c r="E1012" s="8" t="s">
        <v>2134</v>
      </c>
      <c r="F1012" s="8" t="s">
        <v>2138</v>
      </c>
      <c r="G1012" s="8" t="s">
        <v>1274</v>
      </c>
      <c r="H1012" s="8">
        <v>40</v>
      </c>
      <c r="J1012" s="12" t="str">
        <f t="shared" si="30"/>
        <v>KE 40</v>
      </c>
      <c r="K1012" s="12" t="str">
        <f t="shared" si="31"/>
        <v xml:space="preserve"> - EEG avec cartographie KE 40</v>
      </c>
    </row>
    <row r="1013" spans="1:11" ht="12.75" customHeight="1" x14ac:dyDescent="0.25">
      <c r="A1013" s="8" t="s">
        <v>2153</v>
      </c>
      <c r="B1013" s="29" t="s">
        <v>2154</v>
      </c>
      <c r="C1013" s="8" t="s">
        <v>1116</v>
      </c>
      <c r="D1013" s="8" t="s">
        <v>2133</v>
      </c>
      <c r="E1013" s="8" t="s">
        <v>2134</v>
      </c>
      <c r="F1013" s="8" t="s">
        <v>2138</v>
      </c>
      <c r="G1013" s="8" t="s">
        <v>1274</v>
      </c>
      <c r="H1013" s="8">
        <v>70</v>
      </c>
      <c r="J1013" s="12" t="str">
        <f t="shared" si="30"/>
        <v>KE 70</v>
      </c>
      <c r="K1013" s="12" t="str">
        <f t="shared" si="31"/>
        <v xml:space="preserve"> - EEG de 24 h ambulatoire ("HOLTER EEG") KE 70</v>
      </c>
    </row>
    <row r="1014" spans="1:11" ht="12.75" customHeight="1" x14ac:dyDescent="0.25">
      <c r="A1014" s="8" t="s">
        <v>2155</v>
      </c>
      <c r="B1014" s="29" t="s">
        <v>2156</v>
      </c>
      <c r="C1014" s="8" t="s">
        <v>1116</v>
      </c>
      <c r="D1014" s="8" t="s">
        <v>2133</v>
      </c>
      <c r="E1014" s="8" t="s">
        <v>2134</v>
      </c>
      <c r="F1014" s="8" t="s">
        <v>2138</v>
      </c>
      <c r="G1014" s="8" t="s">
        <v>1274</v>
      </c>
      <c r="H1014" s="8">
        <v>30</v>
      </c>
      <c r="J1014" s="12" t="str">
        <f t="shared" si="30"/>
        <v>KE 30</v>
      </c>
      <c r="K1014" s="12" t="str">
        <f t="shared" si="31"/>
        <v xml:space="preserve"> - EEG vidéo KE 30</v>
      </c>
    </row>
    <row r="1015" spans="1:11" ht="12.75" customHeight="1" x14ac:dyDescent="0.25">
      <c r="A1015" s="8" t="s">
        <v>2157</v>
      </c>
      <c r="B1015" s="29" t="s">
        <v>2158</v>
      </c>
      <c r="C1015" s="8" t="s">
        <v>1116</v>
      </c>
      <c r="D1015" s="8" t="s">
        <v>2133</v>
      </c>
      <c r="E1015" s="8" t="s">
        <v>2134</v>
      </c>
      <c r="F1015" s="8" t="s">
        <v>2138</v>
      </c>
      <c r="G1015" s="8" t="s">
        <v>1274</v>
      </c>
      <c r="H1015" s="8">
        <v>30</v>
      </c>
      <c r="J1015" s="12" t="str">
        <f t="shared" si="30"/>
        <v>KE 30</v>
      </c>
      <c r="K1015" s="12" t="str">
        <f t="shared" si="31"/>
        <v xml:space="preserve"> - EEG de sommeil (ne se cumule pas avec l'enregistrement polysomnographique) KE 30</v>
      </c>
    </row>
    <row r="1016" spans="1:11" ht="12.75" customHeight="1" x14ac:dyDescent="0.25">
      <c r="A1016" s="8" t="s">
        <v>2159</v>
      </c>
      <c r="B1016" s="29" t="s">
        <v>2160</v>
      </c>
      <c r="C1016" s="8" t="s">
        <v>1116</v>
      </c>
      <c r="D1016" s="8" t="s">
        <v>2133</v>
      </c>
      <c r="E1016" s="8" t="s">
        <v>2134</v>
      </c>
      <c r="F1016" s="8" t="s">
        <v>2138</v>
      </c>
      <c r="G1016" s="8" t="s">
        <v>1274</v>
      </c>
      <c r="H1016" s="8">
        <v>70</v>
      </c>
      <c r="J1016" s="12" t="str">
        <f t="shared" si="30"/>
        <v>KE 70</v>
      </c>
      <c r="K1016" s="12" t="str">
        <f t="shared" si="31"/>
        <v xml:space="preserve"> - Examen électrocorticographique KE 70</v>
      </c>
    </row>
    <row r="1017" spans="1:11" ht="12.75" customHeight="1" x14ac:dyDescent="0.25">
      <c r="A1017" s="8" t="s">
        <v>2161</v>
      </c>
      <c r="B1017" s="29" t="s">
        <v>2162</v>
      </c>
      <c r="C1017" s="8" t="s">
        <v>1116</v>
      </c>
      <c r="D1017" s="8" t="s">
        <v>2133</v>
      </c>
      <c r="E1017" s="8" t="s">
        <v>2134</v>
      </c>
      <c r="F1017" s="8" t="s">
        <v>2138</v>
      </c>
      <c r="G1017" s="8" t="s">
        <v>1274</v>
      </c>
      <c r="H1017" s="8">
        <v>10</v>
      </c>
      <c r="J1017" s="12" t="str">
        <f t="shared" si="30"/>
        <v>KE 10</v>
      </c>
      <c r="K1017" s="12" t="str">
        <f t="shared" si="31"/>
        <v xml:space="preserve"> - Echoencéphalogramme KE 10</v>
      </c>
    </row>
    <row r="1018" spans="1:11" ht="12.75" customHeight="1" x14ac:dyDescent="0.25">
      <c r="A1018" s="8" t="s">
        <v>2163</v>
      </c>
      <c r="B1018" s="29" t="s">
        <v>2164</v>
      </c>
      <c r="C1018" s="8" t="s">
        <v>1116</v>
      </c>
      <c r="D1018" s="8" t="s">
        <v>2133</v>
      </c>
      <c r="E1018" s="8" t="s">
        <v>2134</v>
      </c>
      <c r="F1018" s="8" t="s">
        <v>2138</v>
      </c>
      <c r="G1018" s="8" t="s">
        <v>1274</v>
      </c>
      <c r="H1018" s="8">
        <v>15</v>
      </c>
      <c r="J1018" s="12" t="str">
        <f t="shared" si="30"/>
        <v>KE 15</v>
      </c>
      <c r="K1018" s="12" t="str">
        <f t="shared" si="31"/>
        <v>Examen électromyographique par oscilloscope, phonie ou enregistrement photo-graphique à faible définition. KE 15</v>
      </c>
    </row>
    <row r="1019" spans="1:11" ht="12.75" customHeight="1" x14ac:dyDescent="0.25">
      <c r="A1019" s="8" t="s">
        <v>2165</v>
      </c>
      <c r="B1019" s="29" t="s">
        <v>2166</v>
      </c>
      <c r="C1019" s="8" t="s">
        <v>1116</v>
      </c>
      <c r="D1019" s="8" t="s">
        <v>2133</v>
      </c>
      <c r="E1019" s="8" t="s">
        <v>2134</v>
      </c>
      <c r="F1019" s="8" t="s">
        <v>2138</v>
      </c>
      <c r="G1019" s="8" t="s">
        <v>1274</v>
      </c>
      <c r="H1019" s="8">
        <v>27</v>
      </c>
      <c r="J1019" s="12" t="str">
        <f t="shared" si="30"/>
        <v>KE 27</v>
      </c>
      <c r="K1019" s="12" t="str">
        <f t="shared" si="31"/>
        <v>Examen électromyographique avec enregistrement photographique à définition normale (enregistrement continu d'au moins trois secondes permettant de discerner sur le document final un signal sinusoidal de 1000 hertz) ou recherche de spasmophilie avec épreuve du garrot sous contrôle E.M.G KE 27</v>
      </c>
    </row>
    <row r="1020" spans="1:11" ht="12.75" customHeight="1" x14ac:dyDescent="0.25">
      <c r="A1020" s="8" t="s">
        <v>2167</v>
      </c>
      <c r="B1020" s="29" t="s">
        <v>2168</v>
      </c>
      <c r="C1020" s="8" t="s">
        <v>1116</v>
      </c>
      <c r="D1020" s="8" t="s">
        <v>2133</v>
      </c>
      <c r="E1020" s="8" t="s">
        <v>2134</v>
      </c>
      <c r="F1020" s="8" t="s">
        <v>2138</v>
      </c>
      <c r="G1020" s="8" t="s">
        <v>1274</v>
      </c>
      <c r="H1020" s="8">
        <v>18</v>
      </c>
      <c r="J1020" s="12" t="str">
        <f t="shared" si="30"/>
        <v>KE 18</v>
      </c>
      <c r="K1020" s="12" t="str">
        <f t="shared" si="31"/>
        <v>Examen de stimulo-détection avec réception musculaire et mesures chronologiques, KE 18</v>
      </c>
    </row>
    <row r="1021" spans="1:11" ht="12.75" customHeight="1" x14ac:dyDescent="0.25">
      <c r="A1021" s="8" t="s">
        <v>2169</v>
      </c>
      <c r="B1021" s="29" t="s">
        <v>2170</v>
      </c>
      <c r="C1021" s="8" t="s">
        <v>1116</v>
      </c>
      <c r="D1021" s="8" t="s">
        <v>2133</v>
      </c>
      <c r="E1021" s="8" t="s">
        <v>2134</v>
      </c>
      <c r="F1021" s="8" t="s">
        <v>2138</v>
      </c>
      <c r="G1021" s="8" t="s">
        <v>1274</v>
      </c>
      <c r="H1021" s="8">
        <v>15</v>
      </c>
      <c r="J1021" s="12" t="str">
        <f t="shared" si="30"/>
        <v>KE 15</v>
      </c>
      <c r="K1021" s="12" t="str">
        <f t="shared" si="31"/>
        <v>Mesure de vitesse de conduction sensitive, KE 15</v>
      </c>
    </row>
    <row r="1022" spans="1:11" ht="12.75" customHeight="1" x14ac:dyDescent="0.25">
      <c r="A1022" s="8" t="s">
        <v>2171</v>
      </c>
      <c r="B1022" s="29" t="s">
        <v>2172</v>
      </c>
      <c r="C1022" s="8" t="s">
        <v>1116</v>
      </c>
      <c r="D1022" s="8" t="s">
        <v>2133</v>
      </c>
      <c r="E1022" s="8" t="s">
        <v>2134</v>
      </c>
      <c r="F1022" s="8" t="s">
        <v>2138</v>
      </c>
      <c r="G1022" s="8" t="s">
        <v>1274</v>
      </c>
      <c r="H1022" s="8">
        <v>20</v>
      </c>
      <c r="J1022" s="12" t="str">
        <f t="shared" si="30"/>
        <v>KE 20</v>
      </c>
      <c r="K1022" s="12" t="str">
        <f t="shared" si="31"/>
        <v xml:space="preserve">        * Etude de la vitesse de conduction nerveuse motrice : quel que soit le territoire ou le nombre de troncs explorés, KE 20</v>
      </c>
    </row>
    <row r="1023" spans="1:11" ht="12.75" customHeight="1" x14ac:dyDescent="0.25">
      <c r="A1023" s="8" t="s">
        <v>2173</v>
      </c>
      <c r="B1023" s="29" t="s">
        <v>2174</v>
      </c>
      <c r="C1023" s="8" t="s">
        <v>1116</v>
      </c>
      <c r="D1023" s="8" t="s">
        <v>2133</v>
      </c>
      <c r="E1023" s="8" t="s">
        <v>2134</v>
      </c>
      <c r="F1023" s="8" t="s">
        <v>2138</v>
      </c>
      <c r="G1023" s="8" t="s">
        <v>1274</v>
      </c>
      <c r="H1023" s="8">
        <v>30</v>
      </c>
      <c r="J1023" s="12" t="str">
        <f t="shared" si="30"/>
        <v>KE 30</v>
      </c>
      <c r="K1023" s="12" t="str">
        <f t="shared" si="31"/>
        <v xml:space="preserve">        * Recherche d'un bloc de la conduction neuro-musculaire (myasténie avec épreuve de stimulation répétitive), KE 30</v>
      </c>
    </row>
    <row r="1024" spans="1:11" ht="12.75" customHeight="1" x14ac:dyDescent="0.25">
      <c r="A1024" s="8" t="s">
        <v>2175</v>
      </c>
      <c r="B1024" s="29" t="s">
        <v>2176</v>
      </c>
      <c r="C1024" s="8" t="s">
        <v>1116</v>
      </c>
      <c r="D1024" s="8" t="s">
        <v>2133</v>
      </c>
      <c r="E1024" s="8" t="s">
        <v>2134</v>
      </c>
      <c r="F1024" s="8" t="s">
        <v>2138</v>
      </c>
      <c r="G1024" s="8" t="s">
        <v>1274</v>
      </c>
      <c r="H1024" s="8">
        <v>30</v>
      </c>
      <c r="J1024" s="12" t="str">
        <f t="shared" si="30"/>
        <v>KE 30</v>
      </c>
      <c r="K1024" s="12" t="str">
        <f t="shared" si="31"/>
        <v xml:space="preserve">        * Moteurs (par stimulation magnétique), KE 30</v>
      </c>
    </row>
    <row r="1025" spans="1:11" ht="12.75" customHeight="1" x14ac:dyDescent="0.25">
      <c r="A1025" s="8" t="s">
        <v>2177</v>
      </c>
      <c r="B1025" s="29" t="s">
        <v>2178</v>
      </c>
      <c r="C1025" s="8" t="s">
        <v>1116</v>
      </c>
      <c r="D1025" s="8" t="s">
        <v>2133</v>
      </c>
      <c r="E1025" s="8" t="s">
        <v>2134</v>
      </c>
      <c r="F1025" s="8" t="s">
        <v>2138</v>
      </c>
      <c r="G1025" s="8" t="s">
        <v>1274</v>
      </c>
      <c r="H1025" s="8">
        <v>30</v>
      </c>
      <c r="J1025" s="12" t="str">
        <f t="shared" si="30"/>
        <v>KE 30</v>
      </c>
      <c r="K1025" s="12" t="str">
        <f t="shared" si="31"/>
        <v xml:space="preserve">        * Somesthésiques étagés, KE 30</v>
      </c>
    </row>
    <row r="1026" spans="1:11" ht="12.75" customHeight="1" x14ac:dyDescent="0.25">
      <c r="A1026" s="8" t="s">
        <v>2179</v>
      </c>
      <c r="B1026" s="29" t="s">
        <v>2180</v>
      </c>
      <c r="C1026" s="8" t="s">
        <v>1116</v>
      </c>
      <c r="D1026" s="8" t="s">
        <v>2133</v>
      </c>
      <c r="E1026" s="8" t="s">
        <v>2134</v>
      </c>
      <c r="F1026" s="8" t="s">
        <v>2138</v>
      </c>
      <c r="G1026" s="8" t="s">
        <v>1274</v>
      </c>
      <c r="H1026" s="8">
        <v>30</v>
      </c>
      <c r="J1026" s="12" t="str">
        <f t="shared" si="30"/>
        <v>KE 30</v>
      </c>
      <c r="K1026" s="12" t="str">
        <f t="shared" si="31"/>
        <v xml:space="preserve">        *  Visuels, KE 30</v>
      </c>
    </row>
    <row r="1027" spans="1:11" ht="12.75" customHeight="1" x14ac:dyDescent="0.25">
      <c r="A1027" s="8" t="s">
        <v>2181</v>
      </c>
      <c r="B1027" s="29" t="s">
        <v>2182</v>
      </c>
      <c r="C1027" s="8" t="s">
        <v>1116</v>
      </c>
      <c r="D1027" s="8" t="s">
        <v>2133</v>
      </c>
      <c r="E1027" s="8" t="s">
        <v>2134</v>
      </c>
      <c r="F1027" s="8" t="s">
        <v>2138</v>
      </c>
      <c r="G1027" s="8" t="s">
        <v>1274</v>
      </c>
      <c r="H1027" s="8">
        <v>30</v>
      </c>
      <c r="J1027" s="12" t="str">
        <f t="shared" si="30"/>
        <v>KE 30</v>
      </c>
      <c r="K1027" s="12" t="str">
        <f t="shared" si="31"/>
        <v xml:space="preserve">        * Auditifs du tronc cérébral, KE 30</v>
      </c>
    </row>
    <row r="1028" spans="1:11" ht="12.75" customHeight="1" x14ac:dyDescent="0.25">
      <c r="A1028" s="8" t="s">
        <v>2183</v>
      </c>
      <c r="B1028" s="29" t="s">
        <v>2184</v>
      </c>
      <c r="C1028" s="8" t="s">
        <v>1116</v>
      </c>
      <c r="D1028" s="8" t="s">
        <v>2133</v>
      </c>
      <c r="E1028" s="8" t="s">
        <v>2134</v>
      </c>
      <c r="F1028" s="8" t="s">
        <v>2138</v>
      </c>
      <c r="G1028" s="8" t="s">
        <v>1274</v>
      </c>
      <c r="H1028" s="8">
        <v>40</v>
      </c>
      <c r="J1028" s="12" t="str">
        <f t="shared" ref="J1028:J1091" si="32">CONCATENATE(G1028, " ",H1028)</f>
        <v>KE 40</v>
      </c>
      <c r="K1028" s="12" t="str">
        <f t="shared" ref="K1028:K1091" si="33">CONCATENATE(B1028, " ",J1028)</f>
        <v xml:space="preserve">        * Auditifs du tronc cérébral avec anesthésie KE 40</v>
      </c>
    </row>
    <row r="1029" spans="1:11" ht="12.75" customHeight="1" x14ac:dyDescent="0.25">
      <c r="A1029" s="8" t="s">
        <v>2185</v>
      </c>
      <c r="B1029" s="29" t="s">
        <v>2186</v>
      </c>
      <c r="C1029" s="8" t="s">
        <v>1116</v>
      </c>
      <c r="D1029" s="8" t="s">
        <v>2133</v>
      </c>
      <c r="E1029" s="8" t="s">
        <v>2134</v>
      </c>
      <c r="F1029" s="8" t="s">
        <v>2138</v>
      </c>
      <c r="G1029" s="8" t="s">
        <v>1274</v>
      </c>
      <c r="H1029" s="8">
        <v>30</v>
      </c>
      <c r="J1029" s="12" t="str">
        <f t="shared" si="32"/>
        <v>KE 30</v>
      </c>
      <c r="K1029" s="12" t="str">
        <f t="shared" si="33"/>
        <v xml:space="preserve">        * Myogéniques (vestibulaires), KE 30</v>
      </c>
    </row>
    <row r="1030" spans="1:11" ht="12.75" customHeight="1" x14ac:dyDescent="0.25">
      <c r="A1030" s="8" t="s">
        <v>2187</v>
      </c>
      <c r="B1030" s="29" t="s">
        <v>2188</v>
      </c>
      <c r="C1030" s="8" t="s">
        <v>1116</v>
      </c>
      <c r="D1030" s="8" t="s">
        <v>2133</v>
      </c>
      <c r="E1030" s="8" t="s">
        <v>2134</v>
      </c>
      <c r="F1030" s="8" t="s">
        <v>2138</v>
      </c>
      <c r="G1030" s="8" t="s">
        <v>1274</v>
      </c>
      <c r="H1030" s="8">
        <v>30</v>
      </c>
      <c r="J1030" s="12" t="str">
        <f t="shared" si="32"/>
        <v>KE 30</v>
      </c>
      <c r="K1030" s="12" t="str">
        <f t="shared" si="33"/>
        <v xml:space="preserve">        * Simple, KE 30</v>
      </c>
    </row>
    <row r="1031" spans="1:11" ht="12.75" customHeight="1" x14ac:dyDescent="0.25">
      <c r="A1031" s="8" t="s">
        <v>2189</v>
      </c>
      <c r="B1031" s="29" t="s">
        <v>2190</v>
      </c>
      <c r="C1031" s="8" t="s">
        <v>1116</v>
      </c>
      <c r="D1031" s="8" t="s">
        <v>2133</v>
      </c>
      <c r="E1031" s="8" t="s">
        <v>2134</v>
      </c>
      <c r="F1031" s="8" t="s">
        <v>2138</v>
      </c>
      <c r="G1031" s="8" t="s">
        <v>1274</v>
      </c>
      <c r="H1031" s="8">
        <v>30</v>
      </c>
      <c r="J1031" s="12" t="str">
        <f t="shared" si="32"/>
        <v>KE 30</v>
      </c>
      <c r="K1031" s="12" t="str">
        <f t="shared" si="33"/>
        <v xml:space="preserve">        * Dynamique, KE 30</v>
      </c>
    </row>
    <row r="1032" spans="1:11" ht="12.75" customHeight="1" x14ac:dyDescent="0.25">
      <c r="A1032" s="8" t="s">
        <v>2191</v>
      </c>
      <c r="B1032" s="29" t="s">
        <v>2192</v>
      </c>
      <c r="C1032" s="8" t="s">
        <v>1116</v>
      </c>
      <c r="D1032" s="8" t="s">
        <v>2133</v>
      </c>
      <c r="E1032" s="8" t="s">
        <v>2134</v>
      </c>
      <c r="F1032" s="8" t="s">
        <v>2138</v>
      </c>
      <c r="G1032" s="8" t="s">
        <v>1274</v>
      </c>
      <c r="H1032" s="8">
        <v>40</v>
      </c>
      <c r="J1032" s="12" t="str">
        <f t="shared" si="32"/>
        <v>KE 40</v>
      </c>
      <c r="K1032" s="12" t="str">
        <f t="shared" si="33"/>
        <v xml:space="preserve">        * Variation contingente négative, KE 40</v>
      </c>
    </row>
    <row r="1033" spans="1:11" ht="12.75" customHeight="1" x14ac:dyDescent="0.25">
      <c r="A1033" s="8" t="s">
        <v>2193</v>
      </c>
      <c r="B1033" s="29" t="s">
        <v>2194</v>
      </c>
      <c r="C1033" s="8" t="s">
        <v>1116</v>
      </c>
      <c r="D1033" s="8" t="s">
        <v>2133</v>
      </c>
      <c r="E1033" s="8" t="s">
        <v>2134</v>
      </c>
      <c r="F1033" s="8" t="s">
        <v>2138</v>
      </c>
      <c r="G1033" s="8" t="s">
        <v>1274</v>
      </c>
      <c r="H1033" s="8">
        <v>40</v>
      </c>
      <c r="J1033" s="12" t="str">
        <f t="shared" si="32"/>
        <v>KE 40</v>
      </c>
      <c r="K1033" s="12" t="str">
        <f t="shared" si="33"/>
        <v xml:space="preserve">        * Onde P300, KE 40</v>
      </c>
    </row>
    <row r="1034" spans="1:11" ht="12.75" customHeight="1" x14ac:dyDescent="0.25">
      <c r="A1034" s="8" t="s">
        <v>2195</v>
      </c>
      <c r="B1034" s="29" t="s">
        <v>2196</v>
      </c>
      <c r="C1034" s="8" t="s">
        <v>1116</v>
      </c>
      <c r="D1034" s="8" t="s">
        <v>2133</v>
      </c>
      <c r="E1034" s="8" t="s">
        <v>2134</v>
      </c>
      <c r="F1034" s="8" t="s">
        <v>2138</v>
      </c>
      <c r="G1034" s="8" t="s">
        <v>1274</v>
      </c>
      <c r="H1034" s="8">
        <v>40</v>
      </c>
      <c r="J1034" s="12" t="str">
        <f t="shared" si="32"/>
        <v>KE 40</v>
      </c>
      <c r="K1034" s="12" t="str">
        <f t="shared" si="33"/>
        <v xml:space="preserve">        * Potentiel de préparation motrice, KE 40</v>
      </c>
    </row>
    <row r="1035" spans="1:11" ht="12.75" customHeight="1" x14ac:dyDescent="0.25">
      <c r="A1035" s="8" t="s">
        <v>2197</v>
      </c>
      <c r="B1035" s="29" t="s">
        <v>2198</v>
      </c>
      <c r="C1035" s="8" t="s">
        <v>1116</v>
      </c>
      <c r="D1035" s="8" t="s">
        <v>2133</v>
      </c>
      <c r="E1035" s="8" t="s">
        <v>2134</v>
      </c>
      <c r="F1035" s="8" t="s">
        <v>2138</v>
      </c>
      <c r="G1035" s="8" t="s">
        <v>1274</v>
      </c>
      <c r="H1035" s="8">
        <v>30</v>
      </c>
      <c r="J1035" s="12" t="str">
        <f t="shared" si="32"/>
        <v>KE 30</v>
      </c>
      <c r="K1035" s="12" t="str">
        <f t="shared" si="33"/>
        <v xml:space="preserve"> - Electro-oculographie, KE 30</v>
      </c>
    </row>
    <row r="1036" spans="1:11" ht="12.75" customHeight="1" x14ac:dyDescent="0.25">
      <c r="A1036" s="8" t="s">
        <v>2199</v>
      </c>
      <c r="B1036" s="29" t="s">
        <v>2200</v>
      </c>
      <c r="C1036" s="8" t="s">
        <v>1116</v>
      </c>
      <c r="D1036" s="8" t="s">
        <v>2133</v>
      </c>
      <c r="E1036" s="8" t="s">
        <v>2134</v>
      </c>
      <c r="F1036" s="8" t="s">
        <v>2138</v>
      </c>
      <c r="G1036" s="8" t="s">
        <v>1274</v>
      </c>
      <c r="H1036" s="8">
        <v>50</v>
      </c>
      <c r="J1036" s="12" t="str">
        <f t="shared" si="32"/>
        <v>KE 50</v>
      </c>
      <c r="K1036" s="12" t="str">
        <f t="shared" si="33"/>
        <v xml:space="preserve"> - Posturographie statique et dynamique sur plate-forme multitest, KE 50</v>
      </c>
    </row>
    <row r="1037" spans="1:11" ht="12.75" customHeight="1" x14ac:dyDescent="0.25">
      <c r="A1037" s="8" t="s">
        <v>2201</v>
      </c>
      <c r="B1037" s="29" t="s">
        <v>2202</v>
      </c>
      <c r="C1037" s="8" t="s">
        <v>1116</v>
      </c>
      <c r="D1037" s="8" t="s">
        <v>2133</v>
      </c>
      <c r="E1037" s="8" t="s">
        <v>2134</v>
      </c>
      <c r="F1037" s="8" t="s">
        <v>2138</v>
      </c>
      <c r="G1037" s="8" t="s">
        <v>1274</v>
      </c>
      <c r="H1037" s="8">
        <v>50</v>
      </c>
      <c r="J1037" s="12" t="str">
        <f t="shared" si="32"/>
        <v>KE 50</v>
      </c>
      <c r="K1037" s="12" t="str">
        <f t="shared" si="33"/>
        <v xml:space="preserve"> - Epreuves vestibulaires et d'oculomotricité, KE 50</v>
      </c>
    </row>
    <row r="1038" spans="1:11" ht="12.75" customHeight="1" x14ac:dyDescent="0.25">
      <c r="A1038" s="8" t="s">
        <v>2203</v>
      </c>
      <c r="B1038" s="29" t="s">
        <v>2204</v>
      </c>
      <c r="C1038" s="8" t="s">
        <v>1116</v>
      </c>
      <c r="D1038" s="8" t="s">
        <v>2133</v>
      </c>
      <c r="E1038" s="8" t="s">
        <v>2134</v>
      </c>
      <c r="F1038" s="8" t="s">
        <v>2138</v>
      </c>
      <c r="G1038" s="8" t="s">
        <v>1274</v>
      </c>
      <c r="H1038" s="8">
        <v>50</v>
      </c>
      <c r="J1038" s="12" t="str">
        <f t="shared" si="32"/>
        <v>KE 50</v>
      </c>
      <c r="K1038" s="12" t="str">
        <f t="shared" si="33"/>
        <v xml:space="preserve"> - Videonystagmographie, KE 50</v>
      </c>
    </row>
    <row r="1039" spans="1:11" ht="12.75" customHeight="1" x14ac:dyDescent="0.25">
      <c r="A1039" s="8" t="s">
        <v>2205</v>
      </c>
      <c r="B1039" s="8" t="s">
        <v>2206</v>
      </c>
      <c r="C1039" s="8" t="s">
        <v>1116</v>
      </c>
      <c r="D1039" s="8" t="s">
        <v>2133</v>
      </c>
      <c r="E1039" s="8" t="s">
        <v>2134</v>
      </c>
      <c r="F1039" s="8" t="s">
        <v>2138</v>
      </c>
      <c r="G1039" s="8" t="s">
        <v>1274</v>
      </c>
      <c r="H1039" s="8">
        <v>20</v>
      </c>
      <c r="J1039" s="12" t="str">
        <f t="shared" si="32"/>
        <v>KE 20</v>
      </c>
      <c r="K1039" s="12" t="str">
        <f t="shared" si="33"/>
        <v xml:space="preserve"> - Réflexe H. KE 20</v>
      </c>
    </row>
    <row r="1040" spans="1:11" ht="12.75" customHeight="1" x14ac:dyDescent="0.25">
      <c r="A1040" s="8" t="s">
        <v>2207</v>
      </c>
      <c r="B1040" s="8" t="s">
        <v>2208</v>
      </c>
      <c r="C1040" s="8" t="s">
        <v>1116</v>
      </c>
      <c r="D1040" s="8" t="s">
        <v>2133</v>
      </c>
      <c r="E1040" s="8" t="s">
        <v>2134</v>
      </c>
      <c r="F1040" s="8" t="s">
        <v>2138</v>
      </c>
      <c r="G1040" s="8" t="s">
        <v>1274</v>
      </c>
      <c r="H1040" s="8">
        <v>50</v>
      </c>
      <c r="J1040" s="12" t="str">
        <f t="shared" si="32"/>
        <v>KE 50</v>
      </c>
      <c r="K1040" s="12" t="str">
        <f t="shared" si="33"/>
        <v xml:space="preserve"> - EMG complet (détection, VCN motrices et sensitives, reflexe H) KE 50</v>
      </c>
    </row>
    <row r="1041" spans="1:11" ht="12.75" customHeight="1" x14ac:dyDescent="0.25">
      <c r="A1041" s="8" t="s">
        <v>2209</v>
      </c>
      <c r="B1041" s="8" t="s">
        <v>2210</v>
      </c>
      <c r="C1041" s="8" t="s">
        <v>1116</v>
      </c>
      <c r="D1041" s="8" t="s">
        <v>2133</v>
      </c>
      <c r="E1041" s="8" t="s">
        <v>2134</v>
      </c>
      <c r="F1041" s="8" t="s">
        <v>2138</v>
      </c>
      <c r="G1041" s="8" t="s">
        <v>1274</v>
      </c>
      <c r="H1041" s="8">
        <v>30</v>
      </c>
      <c r="J1041" s="12" t="str">
        <f t="shared" si="32"/>
        <v>KE 30</v>
      </c>
      <c r="K1041" s="12" t="str">
        <f t="shared" si="33"/>
        <v xml:space="preserve"> - EMG global (de surface) KE 30</v>
      </c>
    </row>
    <row r="1042" spans="1:11" ht="12.75" customHeight="1" x14ac:dyDescent="0.25">
      <c r="A1042" s="8" t="s">
        <v>2211</v>
      </c>
      <c r="B1042" s="8" t="s">
        <v>2212</v>
      </c>
      <c r="C1042" s="8" t="s">
        <v>1116</v>
      </c>
      <c r="D1042" s="8" t="s">
        <v>2133</v>
      </c>
      <c r="E1042" s="8" t="s">
        <v>2134</v>
      </c>
      <c r="F1042" s="8" t="s">
        <v>2138</v>
      </c>
      <c r="G1042" s="8" t="s">
        <v>1274</v>
      </c>
      <c r="H1042" s="8">
        <v>80</v>
      </c>
      <c r="J1042" s="12" t="str">
        <f t="shared" si="32"/>
        <v>KE 80</v>
      </c>
      <c r="K1042" s="12" t="str">
        <f t="shared" si="33"/>
        <v>Polygraphie simple ambulatoire ("HOLTER") comportant EEG,EOG et EMG KE 80</v>
      </c>
    </row>
    <row r="1043" spans="1:11" ht="12.75" customHeight="1" x14ac:dyDescent="0.25">
      <c r="A1043" s="8" t="s">
        <v>2213</v>
      </c>
      <c r="B1043" s="8" t="s">
        <v>2214</v>
      </c>
      <c r="C1043" s="8" t="s">
        <v>1116</v>
      </c>
      <c r="D1043" s="8" t="s">
        <v>2133</v>
      </c>
      <c r="E1043" s="8" t="s">
        <v>2134</v>
      </c>
      <c r="F1043" s="8" t="s">
        <v>2138</v>
      </c>
      <c r="G1043" s="8" t="s">
        <v>1274</v>
      </c>
      <c r="H1043" s="8">
        <v>100</v>
      </c>
      <c r="J1043" s="12" t="str">
        <f t="shared" si="32"/>
        <v>KE 100</v>
      </c>
      <c r="K1043" s="12" t="str">
        <f t="shared" si="33"/>
        <v>Polysomnographie de nuit complète (EEG, EOG, EMG, ECG, Respiration naso-buccale, respiration thoraco-abdominale, saturation d'O2) KE 100</v>
      </c>
    </row>
    <row r="1044" spans="1:11" ht="12.75" customHeight="1" x14ac:dyDescent="0.25">
      <c r="A1044" s="8" t="s">
        <v>2215</v>
      </c>
      <c r="B1044" s="8" t="s">
        <v>2216</v>
      </c>
      <c r="C1044" s="8" t="s">
        <v>1116</v>
      </c>
      <c r="D1044" s="8" t="s">
        <v>2133</v>
      </c>
      <c r="E1044" s="8" t="s">
        <v>2134</v>
      </c>
      <c r="F1044" s="8" t="s">
        <v>2138</v>
      </c>
      <c r="G1044" s="8" t="s">
        <v>1274</v>
      </c>
      <c r="H1044" s="8">
        <v>80</v>
      </c>
      <c r="J1044" s="12" t="str">
        <f t="shared" si="32"/>
        <v>KE 80</v>
      </c>
      <c r="K1044" s="12" t="str">
        <f t="shared" si="33"/>
        <v>Polysomnographie de sieste (EEG, EOG, EMG, ECG, Respiration naso-buccale, respiration thoraco-abdominale, saturation d'O2) KE 80</v>
      </c>
    </row>
    <row r="1045" spans="1:11" s="31" customFormat="1" ht="12.75" customHeight="1" x14ac:dyDescent="0.25">
      <c r="A1045" s="8" t="s">
        <v>2217</v>
      </c>
      <c r="B1045" s="8" t="s">
        <v>2218</v>
      </c>
      <c r="C1045" s="8" t="s">
        <v>1116</v>
      </c>
      <c r="D1045" s="8" t="s">
        <v>2133</v>
      </c>
      <c r="E1045" s="8" t="s">
        <v>2134</v>
      </c>
      <c r="F1045" s="8" t="s">
        <v>2138</v>
      </c>
      <c r="G1045" s="8" t="s">
        <v>1120</v>
      </c>
      <c r="H1045" s="8">
        <v>30</v>
      </c>
      <c r="I1045" s="8"/>
      <c r="J1045" s="12" t="str">
        <f t="shared" si="32"/>
        <v>KC 30</v>
      </c>
      <c r="K1045" s="12" t="str">
        <f t="shared" si="33"/>
        <v xml:space="preserve"> - Biopsie neuro-musculaire KC 30</v>
      </c>
    </row>
    <row r="1046" spans="1:11" ht="12.75" customHeight="1" x14ac:dyDescent="0.25">
      <c r="A1046" s="8" t="s">
        <v>2219</v>
      </c>
      <c r="B1046" s="8" t="s">
        <v>2220</v>
      </c>
      <c r="C1046" s="8" t="s">
        <v>1116</v>
      </c>
      <c r="D1046" s="8" t="s">
        <v>2133</v>
      </c>
      <c r="E1046" s="8" t="s">
        <v>2134</v>
      </c>
      <c r="F1046" s="8" t="s">
        <v>2221</v>
      </c>
      <c r="G1046" s="8" t="s">
        <v>1120</v>
      </c>
      <c r="H1046" s="8">
        <v>40</v>
      </c>
      <c r="J1046" s="12" t="str">
        <f t="shared" si="32"/>
        <v>KC 40</v>
      </c>
      <c r="K1046" s="12" t="str">
        <f t="shared" si="33"/>
        <v xml:space="preserve"> - Trous de trépan explorateurs, quel qu'en soit le nombre KC 40</v>
      </c>
    </row>
    <row r="1047" spans="1:11" ht="12.75" customHeight="1" x14ac:dyDescent="0.25">
      <c r="A1047" s="8" t="s">
        <v>2222</v>
      </c>
      <c r="B1047" s="8" t="s">
        <v>2223</v>
      </c>
      <c r="C1047" s="8" t="s">
        <v>1116</v>
      </c>
      <c r="D1047" s="8" t="s">
        <v>2133</v>
      </c>
      <c r="E1047" s="8" t="s">
        <v>2134</v>
      </c>
      <c r="F1047" s="8" t="s">
        <v>2221</v>
      </c>
      <c r="G1047" s="8" t="s">
        <v>1120</v>
      </c>
      <c r="H1047" s="8">
        <v>100</v>
      </c>
      <c r="J1047" s="12" t="str">
        <f t="shared" si="32"/>
        <v>KC 100</v>
      </c>
      <c r="K1047" s="12" t="str">
        <f t="shared" si="33"/>
        <v xml:space="preserve"> - Volet décompressif KC 100</v>
      </c>
    </row>
    <row r="1048" spans="1:11" ht="12.75" customHeight="1" x14ac:dyDescent="0.25">
      <c r="A1048" s="8" t="s">
        <v>2224</v>
      </c>
      <c r="B1048" s="8" t="s">
        <v>2225</v>
      </c>
      <c r="C1048" s="8" t="s">
        <v>1116</v>
      </c>
      <c r="D1048" s="8" t="s">
        <v>2133</v>
      </c>
      <c r="E1048" s="8" t="s">
        <v>2134</v>
      </c>
      <c r="F1048" s="8" t="s">
        <v>2221</v>
      </c>
      <c r="G1048" s="8" t="s">
        <v>1120</v>
      </c>
      <c r="H1048" s="8">
        <v>60</v>
      </c>
      <c r="J1048" s="12" t="str">
        <f t="shared" si="32"/>
        <v>KC 60</v>
      </c>
      <c r="K1048" s="12" t="str">
        <f t="shared" si="33"/>
        <v xml:space="preserve"> - Implantation intracérébrale d'électrodes pour enregistrement de longue durée KC 60</v>
      </c>
    </row>
    <row r="1049" spans="1:11" ht="12.75" customHeight="1" x14ac:dyDescent="0.25">
      <c r="A1049" s="8" t="s">
        <v>2226</v>
      </c>
      <c r="B1049" s="8" t="s">
        <v>2227</v>
      </c>
      <c r="C1049" s="8" t="s">
        <v>1116</v>
      </c>
      <c r="D1049" s="8" t="s">
        <v>2133</v>
      </c>
      <c r="E1049" s="8" t="s">
        <v>2134</v>
      </c>
      <c r="F1049" s="8" t="s">
        <v>2221</v>
      </c>
      <c r="G1049" s="8" t="s">
        <v>1120</v>
      </c>
      <c r="H1049" s="8">
        <v>80</v>
      </c>
      <c r="J1049" s="12" t="str">
        <f t="shared" si="32"/>
        <v>KC 80</v>
      </c>
      <c r="K1049" s="12" t="str">
        <f t="shared" si="33"/>
        <v xml:space="preserve"> - Trous de trépans et ponction d'un abcés ou d'un hématome intra-crânien KC 80</v>
      </c>
    </row>
    <row r="1050" spans="1:11" ht="12.75" customHeight="1" x14ac:dyDescent="0.25">
      <c r="A1050" s="8" t="s">
        <v>2228</v>
      </c>
      <c r="B1050" s="8" t="s">
        <v>2229</v>
      </c>
      <c r="C1050" s="8" t="s">
        <v>1116</v>
      </c>
      <c r="D1050" s="8" t="s">
        <v>2133</v>
      </c>
      <c r="E1050" s="8" t="s">
        <v>2134</v>
      </c>
      <c r="F1050" s="8" t="s">
        <v>2221</v>
      </c>
      <c r="G1050" s="8" t="s">
        <v>1120</v>
      </c>
      <c r="H1050" s="8">
        <v>120</v>
      </c>
      <c r="I1050" s="8">
        <v>50</v>
      </c>
      <c r="J1050" s="12" t="str">
        <f t="shared" si="32"/>
        <v>KC 120</v>
      </c>
      <c r="K1050" s="12" t="str">
        <f t="shared" si="33"/>
        <v>Lésion de la voûte du crâne KC 120</v>
      </c>
    </row>
    <row r="1051" spans="1:11" ht="12.75" customHeight="1" x14ac:dyDescent="0.25">
      <c r="A1051" s="8" t="s">
        <v>2230</v>
      </c>
      <c r="B1051" s="8" t="s">
        <v>2231</v>
      </c>
      <c r="C1051" s="8" t="s">
        <v>1116</v>
      </c>
      <c r="D1051" s="8" t="s">
        <v>2133</v>
      </c>
      <c r="E1051" s="8" t="s">
        <v>2134</v>
      </c>
      <c r="F1051" s="8" t="s">
        <v>2221</v>
      </c>
      <c r="G1051" s="8" t="s">
        <v>1120</v>
      </c>
      <c r="H1051" s="8">
        <v>200</v>
      </c>
      <c r="I1051" s="8">
        <v>130</v>
      </c>
      <c r="J1051" s="12" t="str">
        <f t="shared" si="32"/>
        <v>KC 200</v>
      </c>
      <c r="K1051" s="12" t="str">
        <f t="shared" si="33"/>
        <v>Lésion extra-parenchymateuse de la convexité KC 200</v>
      </c>
    </row>
    <row r="1052" spans="1:11" ht="12.75" customHeight="1" x14ac:dyDescent="0.25">
      <c r="A1052" s="8" t="s">
        <v>2232</v>
      </c>
      <c r="B1052" s="8" t="s">
        <v>2233</v>
      </c>
      <c r="C1052" s="8" t="s">
        <v>1116</v>
      </c>
      <c r="D1052" s="8" t="s">
        <v>2133</v>
      </c>
      <c r="E1052" s="8" t="s">
        <v>2134</v>
      </c>
      <c r="F1052" s="8" t="s">
        <v>2221</v>
      </c>
      <c r="G1052" s="8" t="s">
        <v>1120</v>
      </c>
      <c r="H1052" s="8">
        <v>200</v>
      </c>
      <c r="I1052" s="8">
        <v>110</v>
      </c>
      <c r="J1052" s="12" t="str">
        <f t="shared" si="32"/>
        <v>KC 200</v>
      </c>
      <c r="K1052" s="12" t="str">
        <f t="shared" si="33"/>
        <v>Lésion intra-parenchymateuse des hémisphères KC 200</v>
      </c>
    </row>
    <row r="1053" spans="1:11" ht="12.75" customHeight="1" x14ac:dyDescent="0.25">
      <c r="A1053" s="8" t="s">
        <v>2234</v>
      </c>
      <c r="B1053" s="8" t="s">
        <v>2235</v>
      </c>
      <c r="C1053" s="8" t="s">
        <v>1116</v>
      </c>
      <c r="D1053" s="8" t="s">
        <v>2133</v>
      </c>
      <c r="E1053" s="8" t="s">
        <v>2134</v>
      </c>
      <c r="F1053" s="8" t="s">
        <v>2221</v>
      </c>
      <c r="G1053" s="8" t="s">
        <v>1120</v>
      </c>
      <c r="H1053" s="8">
        <v>300</v>
      </c>
      <c r="I1053" s="8">
        <v>140</v>
      </c>
      <c r="J1053" s="12" t="str">
        <f t="shared" si="32"/>
        <v>KC 300</v>
      </c>
      <c r="K1053" s="12" t="str">
        <f t="shared" si="33"/>
        <v>Lésion des ventricules latéraux KC 300</v>
      </c>
    </row>
    <row r="1054" spans="1:11" ht="12.75" customHeight="1" x14ac:dyDescent="0.25">
      <c r="A1054" s="8" t="s">
        <v>2236</v>
      </c>
      <c r="B1054" s="8" t="s">
        <v>2237</v>
      </c>
      <c r="C1054" s="8" t="s">
        <v>1116</v>
      </c>
      <c r="D1054" s="8" t="s">
        <v>2133</v>
      </c>
      <c r="E1054" s="8" t="s">
        <v>2134</v>
      </c>
      <c r="F1054" s="8" t="s">
        <v>2221</v>
      </c>
      <c r="G1054" s="8" t="s">
        <v>1120</v>
      </c>
      <c r="H1054" s="8">
        <v>300</v>
      </c>
      <c r="I1054" s="8">
        <v>140</v>
      </c>
      <c r="J1054" s="12" t="str">
        <f t="shared" si="32"/>
        <v>KC 300</v>
      </c>
      <c r="K1054" s="12" t="str">
        <f t="shared" si="33"/>
        <v>Lésion du troisième ventricule KC 300</v>
      </c>
    </row>
    <row r="1055" spans="1:11" ht="12.75" customHeight="1" x14ac:dyDescent="0.25">
      <c r="A1055" s="8" t="s">
        <v>2238</v>
      </c>
      <c r="B1055" s="8" t="s">
        <v>2239</v>
      </c>
      <c r="C1055" s="8" t="s">
        <v>1116</v>
      </c>
      <c r="D1055" s="8" t="s">
        <v>2133</v>
      </c>
      <c r="E1055" s="8" t="s">
        <v>2134</v>
      </c>
      <c r="F1055" s="8" t="s">
        <v>2221</v>
      </c>
      <c r="G1055" s="8" t="s">
        <v>1120</v>
      </c>
      <c r="H1055" s="8">
        <v>300</v>
      </c>
      <c r="I1055" s="8">
        <v>140</v>
      </c>
      <c r="J1055" s="12" t="str">
        <f t="shared" si="32"/>
        <v>KC 300</v>
      </c>
      <c r="K1055" s="12" t="str">
        <f t="shared" si="33"/>
        <v>Lésion de la ligne médiane (commissures et faux) KC 300</v>
      </c>
    </row>
    <row r="1056" spans="1:11" ht="12.75" customHeight="1" x14ac:dyDescent="0.25">
      <c r="A1056" s="8" t="s">
        <v>2240</v>
      </c>
      <c r="B1056" s="8" t="s">
        <v>2241</v>
      </c>
      <c r="C1056" s="8" t="s">
        <v>1116</v>
      </c>
      <c r="D1056" s="8" t="s">
        <v>2133</v>
      </c>
      <c r="E1056" s="8" t="s">
        <v>2134</v>
      </c>
      <c r="F1056" s="8" t="s">
        <v>2221</v>
      </c>
      <c r="G1056" s="8" t="s">
        <v>1120</v>
      </c>
      <c r="H1056" s="8">
        <v>200</v>
      </c>
      <c r="I1056" s="8">
        <v>110</v>
      </c>
      <c r="J1056" s="12" t="str">
        <f t="shared" si="32"/>
        <v>KC 200</v>
      </c>
      <c r="K1056" s="12" t="str">
        <f t="shared" si="33"/>
        <v>Lésion hypophysaire intrasellaire (voie rhinoseptale) KC 200</v>
      </c>
    </row>
    <row r="1057" spans="1:11" ht="12.75" customHeight="1" x14ac:dyDescent="0.25">
      <c r="A1057" s="8" t="s">
        <v>2242</v>
      </c>
      <c r="B1057" s="8" t="s">
        <v>2243</v>
      </c>
      <c r="C1057" s="8" t="s">
        <v>1116</v>
      </c>
      <c r="D1057" s="8" t="s">
        <v>2133</v>
      </c>
      <c r="E1057" s="8" t="s">
        <v>2134</v>
      </c>
      <c r="F1057" s="8" t="s">
        <v>2221</v>
      </c>
      <c r="G1057" s="8" t="s">
        <v>1120</v>
      </c>
      <c r="H1057" s="8">
        <v>250</v>
      </c>
      <c r="I1057" s="8">
        <v>130</v>
      </c>
      <c r="J1057" s="12" t="str">
        <f t="shared" si="32"/>
        <v>KC 250</v>
      </c>
      <c r="K1057" s="12" t="str">
        <f t="shared" si="33"/>
        <v>Lésion hypophysaire à extension suprasellaire (quelle que soit la voie) KC 250</v>
      </c>
    </row>
    <row r="1058" spans="1:11" ht="12.75" customHeight="1" x14ac:dyDescent="0.25">
      <c r="A1058" s="8" t="s">
        <v>2244</v>
      </c>
      <c r="B1058" s="8" t="s">
        <v>2245</v>
      </c>
      <c r="C1058" s="8" t="s">
        <v>1116</v>
      </c>
      <c r="D1058" s="8" t="s">
        <v>2133</v>
      </c>
      <c r="E1058" s="8" t="s">
        <v>2134</v>
      </c>
      <c r="F1058" s="8" t="s">
        <v>2221</v>
      </c>
      <c r="G1058" s="8" t="s">
        <v>1120</v>
      </c>
      <c r="H1058" s="8">
        <v>300</v>
      </c>
      <c r="I1058" s="8">
        <v>150</v>
      </c>
      <c r="J1058" s="12" t="str">
        <f t="shared" si="32"/>
        <v>KC 300</v>
      </c>
      <c r="K1058" s="12" t="str">
        <f t="shared" si="33"/>
        <v>Lésion exclusivement suprasellaire (voie sous-frontale ou ptérionale) KC 300</v>
      </c>
    </row>
    <row r="1059" spans="1:11" ht="12.75" customHeight="1" x14ac:dyDescent="0.25">
      <c r="A1059" s="8" t="s">
        <v>2246</v>
      </c>
      <c r="B1059" s="8" t="s">
        <v>2247</v>
      </c>
      <c r="C1059" s="8" t="s">
        <v>1116</v>
      </c>
      <c r="D1059" s="8" t="s">
        <v>2133</v>
      </c>
      <c r="E1059" s="8" t="s">
        <v>2134</v>
      </c>
      <c r="F1059" s="8" t="s">
        <v>2221</v>
      </c>
      <c r="G1059" s="8" t="s">
        <v>1120</v>
      </c>
      <c r="H1059" s="8">
        <v>300</v>
      </c>
      <c r="I1059" s="8">
        <v>150</v>
      </c>
      <c r="J1059" s="12" t="str">
        <f t="shared" si="32"/>
        <v>KC 300</v>
      </c>
      <c r="K1059" s="12" t="str">
        <f t="shared" si="33"/>
        <v>Lésion expansive de la région pinéale KC 300</v>
      </c>
    </row>
    <row r="1060" spans="1:11" ht="12.75" customHeight="1" x14ac:dyDescent="0.25">
      <c r="A1060" s="8" t="s">
        <v>2248</v>
      </c>
      <c r="B1060" s="8" t="s">
        <v>2249</v>
      </c>
      <c r="C1060" s="8" t="s">
        <v>1116</v>
      </c>
      <c r="D1060" s="8" t="s">
        <v>2133</v>
      </c>
      <c r="E1060" s="8" t="s">
        <v>2134</v>
      </c>
      <c r="F1060" s="8" t="s">
        <v>2221</v>
      </c>
      <c r="G1060" s="8" t="s">
        <v>1120</v>
      </c>
      <c r="H1060" s="8">
        <v>300</v>
      </c>
      <c r="I1060" s="8">
        <v>130</v>
      </c>
      <c r="J1060" s="12" t="str">
        <f t="shared" si="32"/>
        <v>KC 300</v>
      </c>
      <c r="K1060" s="12" t="str">
        <f t="shared" si="33"/>
        <v>Lésion de l'étage antérieur KC 300</v>
      </c>
    </row>
    <row r="1061" spans="1:11" ht="12.75" customHeight="1" x14ac:dyDescent="0.25">
      <c r="A1061" s="8" t="s">
        <v>2250</v>
      </c>
      <c r="B1061" s="8" t="s">
        <v>2251</v>
      </c>
      <c r="C1061" s="8" t="s">
        <v>1116</v>
      </c>
      <c r="D1061" s="8" t="s">
        <v>2133</v>
      </c>
      <c r="E1061" s="8" t="s">
        <v>2134</v>
      </c>
      <c r="F1061" s="8" t="s">
        <v>2221</v>
      </c>
      <c r="G1061" s="8" t="s">
        <v>1120</v>
      </c>
      <c r="H1061" s="8">
        <v>300</v>
      </c>
      <c r="I1061" s="8">
        <v>130</v>
      </c>
      <c r="J1061" s="12" t="str">
        <f t="shared" si="32"/>
        <v>KC 300</v>
      </c>
      <c r="K1061" s="12" t="str">
        <f t="shared" si="33"/>
        <v>Lésion du clivus et de la petite aile du sphénoïde KC 300</v>
      </c>
    </row>
    <row r="1062" spans="1:11" ht="12.75" customHeight="1" x14ac:dyDescent="0.25">
      <c r="A1062" s="8" t="s">
        <v>2252</v>
      </c>
      <c r="B1062" s="8" t="s">
        <v>2253</v>
      </c>
      <c r="C1062" s="8" t="s">
        <v>1116</v>
      </c>
      <c r="D1062" s="8" t="s">
        <v>2133</v>
      </c>
      <c r="E1062" s="8" t="s">
        <v>2134</v>
      </c>
      <c r="F1062" s="8" t="s">
        <v>2221</v>
      </c>
      <c r="G1062" s="8" t="s">
        <v>1120</v>
      </c>
      <c r="H1062" s="8">
        <v>400</v>
      </c>
      <c r="I1062" s="8">
        <v>150</v>
      </c>
      <c r="J1062" s="12" t="str">
        <f t="shared" si="32"/>
        <v>KC 400</v>
      </c>
      <c r="K1062" s="12" t="str">
        <f t="shared" si="33"/>
        <v>Lésion du clivus et de l'incisure tentorielle KC 400</v>
      </c>
    </row>
    <row r="1063" spans="1:11" ht="12.75" customHeight="1" x14ac:dyDescent="0.25">
      <c r="A1063" s="8" t="s">
        <v>2254</v>
      </c>
      <c r="B1063" s="8" t="s">
        <v>2255</v>
      </c>
      <c r="C1063" s="8" t="s">
        <v>1116</v>
      </c>
      <c r="D1063" s="8" t="s">
        <v>2133</v>
      </c>
      <c r="E1063" s="8" t="s">
        <v>2134</v>
      </c>
      <c r="F1063" s="8" t="s">
        <v>2221</v>
      </c>
      <c r="G1063" s="8" t="s">
        <v>1120</v>
      </c>
      <c r="H1063" s="8">
        <v>250</v>
      </c>
      <c r="I1063" s="8">
        <v>110</v>
      </c>
      <c r="J1063" s="12" t="str">
        <f t="shared" si="32"/>
        <v>KC 250</v>
      </c>
      <c r="K1063" s="12" t="str">
        <f t="shared" si="33"/>
        <v>Tumeur postérieure de l'orbite (par voie neurochirurgicale) KC 250</v>
      </c>
    </row>
    <row r="1064" spans="1:11" ht="12.75" customHeight="1" x14ac:dyDescent="0.25">
      <c r="A1064" s="8" t="s">
        <v>2256</v>
      </c>
      <c r="B1064" s="8" t="s">
        <v>2257</v>
      </c>
      <c r="C1064" s="8" t="s">
        <v>1116</v>
      </c>
      <c r="D1064" s="8" t="s">
        <v>2133</v>
      </c>
      <c r="E1064" s="8" t="s">
        <v>2134</v>
      </c>
      <c r="F1064" s="8" t="s">
        <v>2221</v>
      </c>
      <c r="G1064" s="8" t="s">
        <v>1120</v>
      </c>
      <c r="H1064" s="8">
        <v>200</v>
      </c>
      <c r="I1064" s="8">
        <v>110</v>
      </c>
      <c r="J1064" s="12" t="str">
        <f t="shared" si="32"/>
        <v>KC 200</v>
      </c>
      <c r="K1064" s="12" t="str">
        <f t="shared" si="33"/>
        <v>Tumeur des hémisphères cérébelleux KC 200</v>
      </c>
    </row>
    <row r="1065" spans="1:11" ht="12.75" customHeight="1" x14ac:dyDescent="0.25">
      <c r="A1065" s="8" t="s">
        <v>2258</v>
      </c>
      <c r="B1065" s="8" t="s">
        <v>2259</v>
      </c>
      <c r="C1065" s="8" t="s">
        <v>1116</v>
      </c>
      <c r="D1065" s="8" t="s">
        <v>2133</v>
      </c>
      <c r="E1065" s="8" t="s">
        <v>2134</v>
      </c>
      <c r="F1065" s="8" t="s">
        <v>2221</v>
      </c>
      <c r="G1065" s="8" t="s">
        <v>1120</v>
      </c>
      <c r="H1065" s="8">
        <v>250</v>
      </c>
      <c r="I1065" s="8">
        <v>140</v>
      </c>
      <c r="J1065" s="12" t="str">
        <f t="shared" si="32"/>
        <v>KC 250</v>
      </c>
      <c r="K1065" s="12" t="str">
        <f t="shared" si="33"/>
        <v>Tumeur du vermis cérébelleux et/ou du quatrième ventricule KC 250</v>
      </c>
    </row>
    <row r="1066" spans="1:11" ht="12.75" customHeight="1" x14ac:dyDescent="0.25">
      <c r="A1066" s="8" t="s">
        <v>2260</v>
      </c>
      <c r="B1066" s="8" t="s">
        <v>2261</v>
      </c>
      <c r="C1066" s="8" t="s">
        <v>1116</v>
      </c>
      <c r="D1066" s="8" t="s">
        <v>2133</v>
      </c>
      <c r="E1066" s="8" t="s">
        <v>2134</v>
      </c>
      <c r="F1066" s="8" t="s">
        <v>2221</v>
      </c>
      <c r="G1066" s="8" t="s">
        <v>1120</v>
      </c>
      <c r="H1066" s="8">
        <v>300</v>
      </c>
      <c r="I1066" s="8">
        <v>140</v>
      </c>
      <c r="J1066" s="12" t="str">
        <f t="shared" si="32"/>
        <v>KC 300</v>
      </c>
      <c r="K1066" s="12" t="str">
        <f t="shared" si="33"/>
        <v>Tumeur du tronc cérébral KC 300</v>
      </c>
    </row>
    <row r="1067" spans="1:11" ht="12.75" customHeight="1" x14ac:dyDescent="0.25">
      <c r="A1067" s="8" t="s">
        <v>2262</v>
      </c>
      <c r="B1067" s="8" t="s">
        <v>2263</v>
      </c>
      <c r="C1067" s="8" t="s">
        <v>1116</v>
      </c>
      <c r="D1067" s="8" t="s">
        <v>2133</v>
      </c>
      <c r="E1067" s="8" t="s">
        <v>2134</v>
      </c>
      <c r="F1067" s="8" t="s">
        <v>2221</v>
      </c>
      <c r="G1067" s="8" t="s">
        <v>1120</v>
      </c>
      <c r="H1067" s="8">
        <v>450</v>
      </c>
      <c r="I1067" s="8">
        <v>180</v>
      </c>
      <c r="J1067" s="12" t="str">
        <f t="shared" si="32"/>
        <v>KC 450</v>
      </c>
      <c r="K1067" s="12" t="str">
        <f t="shared" si="33"/>
        <v>Tumeur de l'angle ponto-cérébelleux KC 450</v>
      </c>
    </row>
    <row r="1068" spans="1:11" ht="12.75" customHeight="1" x14ac:dyDescent="0.25">
      <c r="A1068" s="8" t="s">
        <v>2264</v>
      </c>
      <c r="B1068" s="8" t="s">
        <v>2265</v>
      </c>
      <c r="C1068" s="8" t="s">
        <v>1116</v>
      </c>
      <c r="D1068" s="8" t="s">
        <v>2133</v>
      </c>
      <c r="E1068" s="8" t="s">
        <v>2134</v>
      </c>
      <c r="F1068" s="8" t="s">
        <v>2221</v>
      </c>
      <c r="G1068" s="8" t="s">
        <v>1120</v>
      </c>
      <c r="H1068" s="8">
        <v>300</v>
      </c>
      <c r="I1068" s="8">
        <v>130</v>
      </c>
      <c r="J1068" s="12" t="str">
        <f t="shared" si="32"/>
        <v>KC 300</v>
      </c>
      <c r="K1068" s="12" t="str">
        <f t="shared" si="33"/>
        <v>Tumeur de la tente du cervelet ou du trou occipital KC 300</v>
      </c>
    </row>
    <row r="1069" spans="1:11" ht="12.75" customHeight="1" x14ac:dyDescent="0.25">
      <c r="A1069" s="8" t="s">
        <v>2266</v>
      </c>
      <c r="B1069" s="8" t="s">
        <v>2267</v>
      </c>
      <c r="C1069" s="8" t="s">
        <v>1116</v>
      </c>
      <c r="D1069" s="8" t="s">
        <v>2133</v>
      </c>
      <c r="E1069" s="8" t="s">
        <v>2134</v>
      </c>
      <c r="F1069" s="8" t="s">
        <v>2221</v>
      </c>
      <c r="G1069" s="8" t="s">
        <v>1120</v>
      </c>
      <c r="H1069" s="8">
        <v>100</v>
      </c>
      <c r="I1069" s="8">
        <v>40</v>
      </c>
      <c r="J1069" s="12" t="str">
        <f t="shared" si="32"/>
        <v>KC 100</v>
      </c>
      <c r="K1069" s="12" t="str">
        <f t="shared" si="33"/>
        <v xml:space="preserve"> - Traitement d'un empyème extra-parenchymateux KC 100</v>
      </c>
    </row>
    <row r="1070" spans="1:11" ht="12.75" customHeight="1" x14ac:dyDescent="0.25">
      <c r="A1070" s="8" t="s">
        <v>2268</v>
      </c>
      <c r="B1070" s="8" t="s">
        <v>2269</v>
      </c>
      <c r="C1070" s="8" t="s">
        <v>1116</v>
      </c>
      <c r="D1070" s="8" t="s">
        <v>2133</v>
      </c>
      <c r="E1070" s="8" t="s">
        <v>2134</v>
      </c>
      <c r="F1070" s="8" t="s">
        <v>2221</v>
      </c>
      <c r="G1070" s="8" t="s">
        <v>1120</v>
      </c>
      <c r="H1070" s="8">
        <v>80</v>
      </c>
      <c r="J1070" s="12" t="str">
        <f t="shared" si="32"/>
        <v>KC 80</v>
      </c>
      <c r="K1070" s="12" t="str">
        <f t="shared" si="33"/>
        <v xml:space="preserve"> - Ponction d'un abcès intra-parenchymateux KC 80</v>
      </c>
    </row>
    <row r="1071" spans="1:11" ht="12.75" customHeight="1" x14ac:dyDescent="0.25">
      <c r="A1071" s="8" t="s">
        <v>2270</v>
      </c>
      <c r="B1071" s="8" t="s">
        <v>2271</v>
      </c>
      <c r="C1071" s="8" t="s">
        <v>1116</v>
      </c>
      <c r="D1071" s="8" t="s">
        <v>2133</v>
      </c>
      <c r="E1071" s="8" t="s">
        <v>2134</v>
      </c>
      <c r="F1071" s="8" t="s">
        <v>2221</v>
      </c>
      <c r="G1071" s="8" t="s">
        <v>1120</v>
      </c>
      <c r="H1071" s="8">
        <v>200</v>
      </c>
      <c r="I1071" s="8">
        <v>110</v>
      </c>
      <c r="J1071" s="12" t="str">
        <f t="shared" si="32"/>
        <v>KC 200</v>
      </c>
      <c r="K1071" s="12" t="str">
        <f t="shared" si="33"/>
        <v xml:space="preserve"> - Exérèse d'un abcès ou d'une parasitose intra-parenchymateuse KC 200</v>
      </c>
    </row>
    <row r="1072" spans="1:11" ht="12.75" customHeight="1" x14ac:dyDescent="0.25">
      <c r="A1072" s="8" t="s">
        <v>2272</v>
      </c>
      <c r="B1072" s="8" t="s">
        <v>2273</v>
      </c>
      <c r="C1072" s="8" t="s">
        <v>1116</v>
      </c>
      <c r="D1072" s="8" t="s">
        <v>2133</v>
      </c>
      <c r="E1072" s="8" t="s">
        <v>2134</v>
      </c>
      <c r="F1072" s="8" t="s">
        <v>2221</v>
      </c>
      <c r="G1072" s="8" t="s">
        <v>1120</v>
      </c>
      <c r="H1072" s="8">
        <v>300</v>
      </c>
      <c r="I1072" s="8">
        <v>180</v>
      </c>
      <c r="J1072" s="12" t="str">
        <f t="shared" si="32"/>
        <v>KC 300</v>
      </c>
      <c r="K1072" s="12" t="str">
        <f t="shared" si="33"/>
        <v xml:space="preserve"> - Exclusion d'un anévrisme artériel supra-tentoriel par voie neurochirurgicale KC 300</v>
      </c>
    </row>
    <row r="1073" spans="1:11" ht="12.75" customHeight="1" x14ac:dyDescent="0.25">
      <c r="A1073" s="8" t="s">
        <v>2274</v>
      </c>
      <c r="B1073" s="8" t="s">
        <v>2275</v>
      </c>
      <c r="C1073" s="8" t="s">
        <v>1116</v>
      </c>
      <c r="D1073" s="8" t="s">
        <v>2133</v>
      </c>
      <c r="E1073" s="8" t="s">
        <v>2134</v>
      </c>
      <c r="F1073" s="8" t="s">
        <v>2221</v>
      </c>
      <c r="G1073" s="8" t="s">
        <v>1120</v>
      </c>
      <c r="H1073" s="8">
        <v>300</v>
      </c>
      <c r="I1073" s="8">
        <v>180</v>
      </c>
      <c r="J1073" s="12" t="str">
        <f t="shared" si="32"/>
        <v>KC 300</v>
      </c>
      <c r="K1073" s="12" t="str">
        <f t="shared" si="33"/>
        <v xml:space="preserve"> - Exclusion d'un anévrisme artériel vertébrobasilaire par voie neurochirurgicale KC 300</v>
      </c>
    </row>
    <row r="1074" spans="1:11" ht="12.75" customHeight="1" x14ac:dyDescent="0.25">
      <c r="A1074" s="8" t="s">
        <v>2276</v>
      </c>
      <c r="B1074" s="8" t="s">
        <v>2277</v>
      </c>
      <c r="C1074" s="8" t="s">
        <v>1116</v>
      </c>
      <c r="D1074" s="8" t="s">
        <v>2133</v>
      </c>
      <c r="E1074" s="8" t="s">
        <v>2134</v>
      </c>
      <c r="F1074" s="8" t="s">
        <v>2221</v>
      </c>
      <c r="G1074" s="8" t="s">
        <v>1120</v>
      </c>
      <c r="H1074" s="8">
        <v>350</v>
      </c>
      <c r="I1074" s="8">
        <v>215</v>
      </c>
      <c r="J1074" s="12" t="str">
        <f t="shared" si="32"/>
        <v>KC 350</v>
      </c>
      <c r="K1074" s="12" t="str">
        <f t="shared" si="33"/>
        <v xml:space="preserve"> - Exclusion en un temps de deux anévrismes artériels (ou plus) par voie neurochirurgicale KC 350</v>
      </c>
    </row>
    <row r="1075" spans="1:11" ht="12.75" customHeight="1" x14ac:dyDescent="0.25">
      <c r="A1075" s="8" t="s">
        <v>2278</v>
      </c>
      <c r="B1075" s="8" t="s">
        <v>2279</v>
      </c>
      <c r="C1075" s="8" t="s">
        <v>1116</v>
      </c>
      <c r="D1075" s="8" t="s">
        <v>2133</v>
      </c>
      <c r="E1075" s="8" t="s">
        <v>2134</v>
      </c>
      <c r="F1075" s="8" t="s">
        <v>2221</v>
      </c>
      <c r="G1075" s="8" t="s">
        <v>1120</v>
      </c>
      <c r="H1075" s="8">
        <v>200</v>
      </c>
      <c r="I1075" s="8">
        <v>110</v>
      </c>
      <c r="J1075" s="12" t="str">
        <f t="shared" si="32"/>
        <v>KC 200</v>
      </c>
      <c r="K1075" s="12" t="str">
        <f t="shared" si="33"/>
        <v xml:space="preserve"> - Exérèse des anévrismes artério-veineux méningés KC 200</v>
      </c>
    </row>
    <row r="1076" spans="1:11" ht="12.75" customHeight="1" x14ac:dyDescent="0.25">
      <c r="A1076" s="8" t="s">
        <v>2280</v>
      </c>
      <c r="B1076" s="8" t="s">
        <v>2281</v>
      </c>
      <c r="C1076" s="8" t="s">
        <v>1116</v>
      </c>
      <c r="D1076" s="8" t="s">
        <v>2133</v>
      </c>
      <c r="E1076" s="8" t="s">
        <v>2134</v>
      </c>
      <c r="F1076" s="8" t="s">
        <v>2221</v>
      </c>
      <c r="G1076" s="8" t="s">
        <v>1120</v>
      </c>
      <c r="H1076" s="8">
        <v>200</v>
      </c>
      <c r="I1076" s="8">
        <v>110</v>
      </c>
      <c r="J1076" s="12" t="str">
        <f t="shared" si="32"/>
        <v>KC 200</v>
      </c>
      <c r="K1076" s="12" t="str">
        <f t="shared" si="33"/>
        <v xml:space="preserve"> - Exérèse des anévrismes artério-veineux corticaux à pédicule unique KC 200</v>
      </c>
    </row>
    <row r="1077" spans="1:11" ht="12.75" customHeight="1" x14ac:dyDescent="0.25">
      <c r="A1077" s="8" t="s">
        <v>2282</v>
      </c>
      <c r="B1077" s="8" t="s">
        <v>2283</v>
      </c>
      <c r="C1077" s="8" t="s">
        <v>1116</v>
      </c>
      <c r="D1077" s="8" t="s">
        <v>2133</v>
      </c>
      <c r="E1077" s="8" t="s">
        <v>2134</v>
      </c>
      <c r="F1077" s="8" t="s">
        <v>2221</v>
      </c>
      <c r="G1077" s="8" t="s">
        <v>1120</v>
      </c>
      <c r="H1077" s="8">
        <v>300</v>
      </c>
      <c r="I1077" s="8">
        <v>180</v>
      </c>
      <c r="J1077" s="12" t="str">
        <f t="shared" si="32"/>
        <v>KC 300</v>
      </c>
      <c r="K1077" s="12" t="str">
        <f t="shared" si="33"/>
        <v xml:space="preserve"> - Exérèse des anévrismes artério-veineux profonds ou corticaux à pédicules multiples KC 300</v>
      </c>
    </row>
    <row r="1078" spans="1:11" ht="12.75" customHeight="1" x14ac:dyDescent="0.25">
      <c r="A1078" s="8" t="s">
        <v>2284</v>
      </c>
      <c r="B1078" s="8" t="s">
        <v>2285</v>
      </c>
      <c r="C1078" s="8" t="s">
        <v>1116</v>
      </c>
      <c r="D1078" s="8" t="s">
        <v>2133</v>
      </c>
      <c r="E1078" s="8" t="s">
        <v>2134</v>
      </c>
      <c r="F1078" s="8" t="s">
        <v>2221</v>
      </c>
      <c r="G1078" s="8" t="s">
        <v>1120</v>
      </c>
      <c r="H1078" s="8">
        <v>120</v>
      </c>
      <c r="I1078" s="8">
        <v>90</v>
      </c>
      <c r="J1078" s="12" t="str">
        <f t="shared" si="32"/>
        <v>KC 120</v>
      </c>
      <c r="K1078" s="12" t="str">
        <f t="shared" si="33"/>
        <v xml:space="preserve"> - Evacuation d'un hématome intra-cérébral sustentoriel KC 120</v>
      </c>
    </row>
    <row r="1079" spans="1:11" ht="12.75" customHeight="1" x14ac:dyDescent="0.25">
      <c r="A1079" s="8" t="s">
        <v>2286</v>
      </c>
      <c r="B1079" s="8" t="s">
        <v>2287</v>
      </c>
      <c r="C1079" s="8" t="s">
        <v>1116</v>
      </c>
      <c r="D1079" s="8" t="s">
        <v>2133</v>
      </c>
      <c r="E1079" s="8" t="s">
        <v>2134</v>
      </c>
      <c r="F1079" s="8" t="s">
        <v>2221</v>
      </c>
      <c r="G1079" s="8" t="s">
        <v>1120</v>
      </c>
      <c r="H1079" s="8">
        <v>200</v>
      </c>
      <c r="I1079" s="8">
        <v>110</v>
      </c>
      <c r="J1079" s="12" t="str">
        <f t="shared" si="32"/>
        <v>KC 200</v>
      </c>
      <c r="K1079" s="12" t="str">
        <f t="shared" si="33"/>
        <v xml:space="preserve"> - Evacuation d'un hématome cérébelleux KC 200</v>
      </c>
    </row>
    <row r="1080" spans="1:11" ht="12.75" customHeight="1" x14ac:dyDescent="0.25">
      <c r="A1080" s="8" t="s">
        <v>2288</v>
      </c>
      <c r="B1080" s="8" t="s">
        <v>2289</v>
      </c>
      <c r="C1080" s="8" t="s">
        <v>1116</v>
      </c>
      <c r="D1080" s="8" t="s">
        <v>2133</v>
      </c>
      <c r="E1080" s="8" t="s">
        <v>2134</v>
      </c>
      <c r="F1080" s="8" t="s">
        <v>2221</v>
      </c>
      <c r="G1080" s="8" t="s">
        <v>1120</v>
      </c>
      <c r="H1080" s="8">
        <v>200</v>
      </c>
      <c r="I1080" s="8">
        <v>110</v>
      </c>
      <c r="J1080" s="12" t="str">
        <f t="shared" si="32"/>
        <v>KC 200</v>
      </c>
      <c r="K1080" s="12" t="str">
        <f t="shared" si="33"/>
        <v xml:space="preserve"> - Anastomoses vasculaires extra-intra-crâniennes KC 200</v>
      </c>
    </row>
    <row r="1081" spans="1:11" ht="12.75" customHeight="1" x14ac:dyDescent="0.25">
      <c r="A1081" s="8" t="s">
        <v>2290</v>
      </c>
      <c r="B1081" s="8" t="s">
        <v>2291</v>
      </c>
      <c r="C1081" s="8" t="s">
        <v>1116</v>
      </c>
      <c r="D1081" s="8" t="s">
        <v>2133</v>
      </c>
      <c r="E1081" s="8" t="s">
        <v>2134</v>
      </c>
      <c r="F1081" s="8" t="s">
        <v>2221</v>
      </c>
      <c r="G1081" s="8" t="s">
        <v>1120</v>
      </c>
      <c r="H1081" s="8">
        <v>150</v>
      </c>
      <c r="I1081" s="8">
        <v>60</v>
      </c>
      <c r="J1081" s="12" t="str">
        <f t="shared" si="32"/>
        <v>KC 150</v>
      </c>
      <c r="K1081" s="12" t="str">
        <f t="shared" si="33"/>
        <v>Chirurgie réparatrice d'une artère intra-crânienne KC 150</v>
      </c>
    </row>
    <row r="1082" spans="1:11" ht="12.75" customHeight="1" x14ac:dyDescent="0.25">
      <c r="A1082" s="8" t="s">
        <v>2292</v>
      </c>
      <c r="B1082" s="8" t="s">
        <v>2293</v>
      </c>
      <c r="C1082" s="8" t="s">
        <v>1116</v>
      </c>
      <c r="D1082" s="8" t="s">
        <v>2133</v>
      </c>
      <c r="E1082" s="8" t="s">
        <v>2134</v>
      </c>
      <c r="F1082" s="8" t="s">
        <v>2221</v>
      </c>
      <c r="G1082" s="8" t="s">
        <v>1120</v>
      </c>
      <c r="H1082" s="8">
        <v>40</v>
      </c>
      <c r="I1082" s="8">
        <v>30</v>
      </c>
      <c r="J1082" s="12" t="str">
        <f t="shared" si="32"/>
        <v>KC 40</v>
      </c>
      <c r="K1082" s="12" t="str">
        <f t="shared" si="33"/>
        <v xml:space="preserve"> - Excision d'une plaie du cuir chevelu KC 40</v>
      </c>
    </row>
    <row r="1083" spans="1:11" ht="12.75" customHeight="1" x14ac:dyDescent="0.25">
      <c r="A1083" s="8" t="s">
        <v>2294</v>
      </c>
      <c r="B1083" s="8" t="s">
        <v>2295</v>
      </c>
      <c r="C1083" s="8" t="s">
        <v>1116</v>
      </c>
      <c r="D1083" s="8" t="s">
        <v>2133</v>
      </c>
      <c r="E1083" s="8" t="s">
        <v>2134</v>
      </c>
      <c r="F1083" s="8" t="s">
        <v>2221</v>
      </c>
      <c r="G1083" s="8" t="s">
        <v>1120</v>
      </c>
      <c r="H1083" s="8">
        <v>80</v>
      </c>
      <c r="I1083" s="8">
        <v>30</v>
      </c>
      <c r="J1083" s="12" t="str">
        <f t="shared" si="32"/>
        <v>KC 80</v>
      </c>
      <c r="K1083" s="12" t="str">
        <f t="shared" si="33"/>
        <v>Traitement d'un scalp par lambeau de rotation KC 80</v>
      </c>
    </row>
    <row r="1084" spans="1:11" ht="15" customHeight="1" x14ac:dyDescent="0.25">
      <c r="A1084" s="8" t="s">
        <v>2296</v>
      </c>
      <c r="B1084" s="8" t="s">
        <v>2297</v>
      </c>
      <c r="C1084" s="8" t="s">
        <v>1116</v>
      </c>
      <c r="D1084" s="8" t="s">
        <v>2133</v>
      </c>
      <c r="E1084" s="8" t="s">
        <v>2134</v>
      </c>
      <c r="F1084" s="8" t="s">
        <v>2221</v>
      </c>
      <c r="G1084" s="8" t="s">
        <v>1120</v>
      </c>
      <c r="H1084" s="8">
        <v>100</v>
      </c>
      <c r="I1084" s="8">
        <v>35</v>
      </c>
      <c r="J1084" s="12" t="str">
        <f t="shared" si="32"/>
        <v>KC 100</v>
      </c>
      <c r="K1084" s="12" t="str">
        <f t="shared" si="33"/>
        <v>Traitement d'une embarure fermee de la voute  KC 100</v>
      </c>
    </row>
    <row r="1085" spans="1:11" ht="12.75" customHeight="1" x14ac:dyDescent="0.25">
      <c r="A1085" s="8" t="s">
        <v>2298</v>
      </c>
      <c r="B1085" s="8" t="s">
        <v>2299</v>
      </c>
      <c r="C1085" s="8" t="s">
        <v>1116</v>
      </c>
      <c r="D1085" s="8" t="s">
        <v>2133</v>
      </c>
      <c r="E1085" s="8" t="s">
        <v>2134</v>
      </c>
      <c r="F1085" s="8" t="s">
        <v>2221</v>
      </c>
      <c r="G1085" s="8" t="s">
        <v>1120</v>
      </c>
      <c r="H1085" s="8">
        <v>120</v>
      </c>
      <c r="I1085" s="8">
        <v>45</v>
      </c>
      <c r="J1085" s="12" t="str">
        <f t="shared" si="32"/>
        <v>KC 120</v>
      </c>
      <c r="K1085" s="12" t="str">
        <f t="shared" si="33"/>
        <v>Traitement d'une embarure ouverte KC 120</v>
      </c>
    </row>
    <row r="1086" spans="1:11" ht="12.75" customHeight="1" x14ac:dyDescent="0.25">
      <c r="A1086" s="8" t="s">
        <v>2300</v>
      </c>
      <c r="B1086" s="8" t="s">
        <v>2301</v>
      </c>
      <c r="C1086" s="8" t="s">
        <v>1116</v>
      </c>
      <c r="D1086" s="8" t="s">
        <v>2133</v>
      </c>
      <c r="E1086" s="8" t="s">
        <v>2134</v>
      </c>
      <c r="F1086" s="8" t="s">
        <v>2221</v>
      </c>
      <c r="G1086" s="8" t="s">
        <v>1120</v>
      </c>
      <c r="H1086" s="8">
        <v>100</v>
      </c>
      <c r="I1086" s="8">
        <v>55</v>
      </c>
      <c r="J1086" s="12" t="str">
        <f t="shared" si="32"/>
        <v>KC 100</v>
      </c>
      <c r="K1086" s="12" t="str">
        <f t="shared" si="33"/>
        <v xml:space="preserve"> - Cranioplastie par matériel (prothèse, homo ou autogreffe) KC 100</v>
      </c>
    </row>
    <row r="1087" spans="1:11" ht="12.75" customHeight="1" x14ac:dyDescent="0.25">
      <c r="A1087" s="8" t="s">
        <v>2302</v>
      </c>
      <c r="B1087" s="8" t="s">
        <v>2303</v>
      </c>
      <c r="C1087" s="8" t="s">
        <v>1116</v>
      </c>
      <c r="D1087" s="8" t="s">
        <v>2133</v>
      </c>
      <c r="E1087" s="8" t="s">
        <v>2134</v>
      </c>
      <c r="F1087" s="8" t="s">
        <v>2221</v>
      </c>
      <c r="G1087" s="8" t="s">
        <v>1120</v>
      </c>
      <c r="H1087" s="8">
        <v>150</v>
      </c>
      <c r="I1087" s="8">
        <v>60</v>
      </c>
      <c r="J1087" s="12" t="str">
        <f t="shared" si="32"/>
        <v>KC 150</v>
      </c>
      <c r="K1087" s="12" t="str">
        <f t="shared" si="33"/>
        <v xml:space="preserve"> - Evacuation d'un hématome extra-dural KC 150</v>
      </c>
    </row>
    <row r="1088" spans="1:11" ht="12.75" customHeight="1" x14ac:dyDescent="0.25">
      <c r="A1088" s="8" t="s">
        <v>2304</v>
      </c>
      <c r="B1088" s="8" t="s">
        <v>2305</v>
      </c>
      <c r="C1088" s="8" t="s">
        <v>1116</v>
      </c>
      <c r="D1088" s="8" t="s">
        <v>2133</v>
      </c>
      <c r="E1088" s="8" t="s">
        <v>2134</v>
      </c>
      <c r="F1088" s="8" t="s">
        <v>2221</v>
      </c>
      <c r="G1088" s="8" t="s">
        <v>1120</v>
      </c>
      <c r="H1088" s="8">
        <v>120</v>
      </c>
      <c r="I1088" s="8">
        <v>60</v>
      </c>
      <c r="J1088" s="12" t="str">
        <f t="shared" si="32"/>
        <v>KC 120</v>
      </c>
      <c r="K1088" s="12" t="str">
        <f t="shared" si="33"/>
        <v xml:space="preserve"> - Evacuation d'un hématome sous-dural aigu et/ou traitement d'une contusion cérébrale KC 120</v>
      </c>
    </row>
    <row r="1089" spans="1:11" ht="12.75" customHeight="1" x14ac:dyDescent="0.25">
      <c r="A1089" s="8" t="s">
        <v>2306</v>
      </c>
      <c r="B1089" s="8" t="s">
        <v>2307</v>
      </c>
      <c r="C1089" s="8" t="s">
        <v>1116</v>
      </c>
      <c r="D1089" s="8" t="s">
        <v>2133</v>
      </c>
      <c r="E1089" s="8" t="s">
        <v>2134</v>
      </c>
      <c r="F1089" s="8" t="s">
        <v>2221</v>
      </c>
      <c r="G1089" s="8" t="s">
        <v>1120</v>
      </c>
      <c r="H1089" s="8">
        <v>80</v>
      </c>
      <c r="I1089" s="8">
        <v>35</v>
      </c>
      <c r="J1089" s="12" t="str">
        <f t="shared" si="32"/>
        <v>KC 80</v>
      </c>
      <c r="K1089" s="12" t="str">
        <f t="shared" si="33"/>
        <v xml:space="preserve"> - Evacuation d'un hématome sous-dural chronique KC 80</v>
      </c>
    </row>
    <row r="1090" spans="1:11" ht="15.75" customHeight="1" x14ac:dyDescent="0.25">
      <c r="A1090" s="8" t="s">
        <v>2308</v>
      </c>
      <c r="B1090" s="8" t="s">
        <v>2309</v>
      </c>
      <c r="C1090" s="8" t="s">
        <v>1116</v>
      </c>
      <c r="D1090" s="8" t="s">
        <v>2133</v>
      </c>
      <c r="E1090" s="8" t="s">
        <v>2134</v>
      </c>
      <c r="F1090" s="8" t="s">
        <v>2221</v>
      </c>
      <c r="G1090" s="8" t="s">
        <v>1120</v>
      </c>
      <c r="H1090" s="8">
        <v>150</v>
      </c>
      <c r="I1090" s="8">
        <v>60</v>
      </c>
      <c r="J1090" s="12" t="str">
        <f t="shared" si="32"/>
        <v>KC 150</v>
      </c>
      <c r="K1090" s="12" t="str">
        <f t="shared" si="33"/>
        <v xml:space="preserve"> - Traitement d'une plaie crânio-cérébrale KC 150</v>
      </c>
    </row>
    <row r="1091" spans="1:11" ht="12.75" customHeight="1" x14ac:dyDescent="0.25">
      <c r="A1091" s="8" t="s">
        <v>2310</v>
      </c>
      <c r="B1091" s="8" t="s">
        <v>2311</v>
      </c>
      <c r="C1091" s="8" t="s">
        <v>1116</v>
      </c>
      <c r="D1091" s="8" t="s">
        <v>2133</v>
      </c>
      <c r="E1091" s="8" t="s">
        <v>2134</v>
      </c>
      <c r="F1091" s="8" t="s">
        <v>2221</v>
      </c>
      <c r="G1091" s="8" t="s">
        <v>1120</v>
      </c>
      <c r="H1091" s="8">
        <v>200</v>
      </c>
      <c r="I1091" s="8">
        <v>110</v>
      </c>
      <c r="J1091" s="12" t="str">
        <f t="shared" si="32"/>
        <v>KC 200</v>
      </c>
      <c r="K1091" s="12" t="str">
        <f t="shared" si="33"/>
        <v xml:space="preserve"> - Traitement d'une fistule traumatique du liquide céphalo-rachidien KC 200</v>
      </c>
    </row>
    <row r="1092" spans="1:11" ht="12.75" customHeight="1" x14ac:dyDescent="0.25">
      <c r="A1092" s="8" t="s">
        <v>2312</v>
      </c>
      <c r="B1092" s="8" t="s">
        <v>2313</v>
      </c>
      <c r="C1092" s="8" t="s">
        <v>1116</v>
      </c>
      <c r="D1092" s="8" t="s">
        <v>2133</v>
      </c>
      <c r="E1092" s="8" t="s">
        <v>2134</v>
      </c>
      <c r="F1092" s="8" t="s">
        <v>2221</v>
      </c>
      <c r="G1092" s="8" t="s">
        <v>1120</v>
      </c>
      <c r="H1092" s="8">
        <v>40</v>
      </c>
      <c r="I1092" s="8">
        <v>30</v>
      </c>
      <c r="J1092" s="12" t="str">
        <f t="shared" ref="J1092:J1155" si="34">CONCATENATE(G1092, " ",H1092)</f>
        <v>KC 40</v>
      </c>
      <c r="K1092" s="12" t="str">
        <f t="shared" ref="K1092:K1155" si="35">CONCATENATE(B1092, " ",J1092)</f>
        <v xml:space="preserve"> - Pose d'un drainage ventriculaire externe KC 40</v>
      </c>
    </row>
    <row r="1093" spans="1:11" ht="12.75" customHeight="1" x14ac:dyDescent="0.25">
      <c r="A1093" s="8" t="s">
        <v>2314</v>
      </c>
      <c r="B1093" s="8" t="s">
        <v>2315</v>
      </c>
      <c r="C1093" s="8" t="s">
        <v>1116</v>
      </c>
      <c r="D1093" s="8" t="s">
        <v>2133</v>
      </c>
      <c r="E1093" s="8" t="s">
        <v>2134</v>
      </c>
      <c r="F1093" s="8" t="s">
        <v>2221</v>
      </c>
      <c r="G1093" s="8" t="s">
        <v>1120</v>
      </c>
      <c r="H1093" s="8">
        <v>120</v>
      </c>
      <c r="I1093" s="8">
        <v>60</v>
      </c>
      <c r="J1093" s="12" t="str">
        <f t="shared" si="34"/>
        <v>KC 120</v>
      </c>
      <c r="K1093" s="12" t="str">
        <f t="shared" si="35"/>
        <v xml:space="preserve"> - Dérivation ventriculo-atriale ou péritonéale, lombo-péritonéale KC 120</v>
      </c>
    </row>
    <row r="1094" spans="1:11" ht="12.75" customHeight="1" x14ac:dyDescent="0.25">
      <c r="A1094" s="8" t="s">
        <v>2316</v>
      </c>
      <c r="B1094" s="8" t="s">
        <v>2317</v>
      </c>
      <c r="C1094" s="8" t="s">
        <v>1116</v>
      </c>
      <c r="D1094" s="8" t="s">
        <v>2133</v>
      </c>
      <c r="E1094" s="8" t="s">
        <v>2134</v>
      </c>
      <c r="F1094" s="8" t="s">
        <v>2221</v>
      </c>
      <c r="G1094" s="8" t="s">
        <v>1120</v>
      </c>
      <c r="H1094" s="8">
        <v>120</v>
      </c>
      <c r="I1094" s="8">
        <v>60</v>
      </c>
      <c r="J1094" s="12" t="str">
        <f t="shared" si="34"/>
        <v>KC 120</v>
      </c>
      <c r="K1094" s="12" t="str">
        <f t="shared" si="35"/>
        <v xml:space="preserve"> - Dérivation kysto ou sous duro-péritonéale KC 120</v>
      </c>
    </row>
    <row r="1095" spans="1:11" ht="12.75" customHeight="1" x14ac:dyDescent="0.25">
      <c r="A1095" s="8" t="s">
        <v>2318</v>
      </c>
      <c r="B1095" s="8" t="s">
        <v>2319</v>
      </c>
      <c r="C1095" s="8" t="s">
        <v>1116</v>
      </c>
      <c r="D1095" s="8" t="s">
        <v>2133</v>
      </c>
      <c r="E1095" s="8" t="s">
        <v>2134</v>
      </c>
      <c r="F1095" s="8" t="s">
        <v>2221</v>
      </c>
      <c r="G1095" s="8" t="s">
        <v>1120</v>
      </c>
      <c r="H1095" s="8">
        <v>30</v>
      </c>
      <c r="J1095" s="12" t="str">
        <f t="shared" si="34"/>
        <v>KC 30</v>
      </c>
      <c r="K1095" s="12" t="str">
        <f t="shared" si="35"/>
        <v xml:space="preserve"> - Ablation d'une dérivation externe KC 30</v>
      </c>
    </row>
    <row r="1096" spans="1:11" ht="12.75" customHeight="1" x14ac:dyDescent="0.25">
      <c r="A1096" s="8" t="s">
        <v>2320</v>
      </c>
      <c r="B1096" s="8" t="s">
        <v>2321</v>
      </c>
      <c r="C1096" s="8" t="s">
        <v>1116</v>
      </c>
      <c r="D1096" s="8" t="s">
        <v>2133</v>
      </c>
      <c r="E1096" s="8" t="s">
        <v>2134</v>
      </c>
      <c r="F1096" s="8" t="s">
        <v>2221</v>
      </c>
      <c r="G1096" s="8" t="s">
        <v>1120</v>
      </c>
      <c r="H1096" s="8">
        <v>150</v>
      </c>
      <c r="I1096" s="8">
        <v>60</v>
      </c>
      <c r="J1096" s="12" t="str">
        <f t="shared" si="34"/>
        <v>KC 150</v>
      </c>
      <c r="K1096" s="12" t="str">
        <f t="shared" si="35"/>
        <v xml:space="preserve"> - Ventriculo-cisternostomie (quelle au'en soit la technique) KC 150</v>
      </c>
    </row>
    <row r="1097" spans="1:11" ht="12.75" customHeight="1" x14ac:dyDescent="0.25">
      <c r="A1097" s="8" t="s">
        <v>2322</v>
      </c>
      <c r="B1097" s="8" t="s">
        <v>2323</v>
      </c>
      <c r="C1097" s="8" t="s">
        <v>1116</v>
      </c>
      <c r="D1097" s="8" t="s">
        <v>2133</v>
      </c>
      <c r="E1097" s="8" t="s">
        <v>2134</v>
      </c>
      <c r="F1097" s="8" t="s">
        <v>2221</v>
      </c>
      <c r="G1097" s="8" t="s">
        <v>1120</v>
      </c>
      <c r="H1097" s="8">
        <v>150</v>
      </c>
      <c r="I1097" s="8">
        <v>60</v>
      </c>
      <c r="J1097" s="12" t="str">
        <f t="shared" si="34"/>
        <v>KC 150</v>
      </c>
      <c r="K1097" s="12" t="str">
        <f t="shared" si="35"/>
        <v>Derivation interne (Trkildsen, intubation adequate) KC 150</v>
      </c>
    </row>
    <row r="1098" spans="1:11" ht="12.75" customHeight="1" x14ac:dyDescent="0.25">
      <c r="A1098" s="8" t="s">
        <v>2324</v>
      </c>
      <c r="B1098" s="8" t="s">
        <v>2325</v>
      </c>
      <c r="C1098" s="8" t="s">
        <v>1116</v>
      </c>
      <c r="D1098" s="8" t="s">
        <v>2133</v>
      </c>
      <c r="E1098" s="8" t="s">
        <v>2134</v>
      </c>
      <c r="F1098" s="8" t="s">
        <v>2221</v>
      </c>
      <c r="G1098" s="8" t="s">
        <v>1120</v>
      </c>
      <c r="H1098" s="8">
        <v>100</v>
      </c>
      <c r="I1098" s="8">
        <v>40</v>
      </c>
      <c r="J1098" s="12" t="str">
        <f t="shared" si="34"/>
        <v>KC 100</v>
      </c>
      <c r="K1098" s="12" t="str">
        <f t="shared" si="35"/>
        <v xml:space="preserve"> - Traitement des méningo-encéphalocèles KC 100</v>
      </c>
    </row>
    <row r="1099" spans="1:11" ht="12.75" customHeight="1" x14ac:dyDescent="0.25">
      <c r="A1099" s="8" t="s">
        <v>2326</v>
      </c>
      <c r="B1099" s="8" t="s">
        <v>2327</v>
      </c>
      <c r="C1099" s="8" t="s">
        <v>1116</v>
      </c>
      <c r="D1099" s="8" t="s">
        <v>2133</v>
      </c>
      <c r="E1099" s="8" t="s">
        <v>2134</v>
      </c>
      <c r="F1099" s="8" t="s">
        <v>2221</v>
      </c>
      <c r="G1099" s="8" t="s">
        <v>1120</v>
      </c>
      <c r="H1099" s="8">
        <v>200</v>
      </c>
      <c r="I1099" s="8">
        <v>110</v>
      </c>
      <c r="J1099" s="12" t="str">
        <f t="shared" si="34"/>
        <v>KC 200</v>
      </c>
      <c r="K1099" s="12" t="str">
        <f t="shared" si="35"/>
        <v>Traitement des craniostenoses quelle que soit la technique KC 200</v>
      </c>
    </row>
    <row r="1100" spans="1:11" ht="12.75" customHeight="1" x14ac:dyDescent="0.25">
      <c r="A1100" s="8" t="s">
        <v>2328</v>
      </c>
      <c r="B1100" s="8" t="s">
        <v>2329</v>
      </c>
      <c r="C1100" s="8" t="s">
        <v>1116</v>
      </c>
      <c r="D1100" s="8" t="s">
        <v>2133</v>
      </c>
      <c r="E1100" s="8" t="s">
        <v>2134</v>
      </c>
      <c r="F1100" s="8" t="s">
        <v>2221</v>
      </c>
      <c r="G1100" s="8" t="s">
        <v>1120</v>
      </c>
      <c r="H1100" s="8">
        <v>120</v>
      </c>
      <c r="J1100" s="12" t="str">
        <f t="shared" si="34"/>
        <v>KC 120</v>
      </c>
      <c r="K1100" s="12" t="str">
        <f t="shared" si="35"/>
        <v xml:space="preserve"> - Crânioplastie KC 120</v>
      </c>
    </row>
    <row r="1101" spans="1:11" ht="12.75" customHeight="1" x14ac:dyDescent="0.25">
      <c r="A1101" s="8" t="s">
        <v>2330</v>
      </c>
      <c r="B1101" s="8" t="s">
        <v>2331</v>
      </c>
      <c r="C1101" s="8" t="s">
        <v>1116</v>
      </c>
      <c r="D1101" s="8" t="s">
        <v>2133</v>
      </c>
      <c r="E1101" s="8" t="s">
        <v>2134</v>
      </c>
      <c r="F1101" s="8" t="s">
        <v>2221</v>
      </c>
      <c r="G1101" s="8" t="s">
        <v>1120</v>
      </c>
      <c r="H1101" s="8">
        <v>200</v>
      </c>
      <c r="J1101" s="12" t="str">
        <f t="shared" si="34"/>
        <v>KC 200</v>
      </c>
      <c r="K1101" s="12" t="str">
        <f t="shared" si="35"/>
        <v xml:space="preserve"> - Crânioplastie avec réparation de la voûte orbitaire KC 200</v>
      </c>
    </row>
    <row r="1102" spans="1:11" ht="12.75" customHeight="1" x14ac:dyDescent="0.25">
      <c r="A1102" s="8" t="s">
        <v>2332</v>
      </c>
      <c r="B1102" s="8" t="s">
        <v>2333</v>
      </c>
      <c r="C1102" s="8" t="s">
        <v>1116</v>
      </c>
      <c r="D1102" s="8" t="s">
        <v>2133</v>
      </c>
      <c r="E1102" s="8" t="s">
        <v>2134</v>
      </c>
      <c r="F1102" s="8" t="s">
        <v>2334</v>
      </c>
      <c r="G1102" s="8" t="s">
        <v>1120</v>
      </c>
      <c r="H1102" s="8">
        <v>250</v>
      </c>
      <c r="I1102" s="8">
        <v>110</v>
      </c>
      <c r="J1102" s="12" t="str">
        <f t="shared" si="34"/>
        <v>KC 250</v>
      </c>
      <c r="K1102" s="12" t="str">
        <f t="shared" si="35"/>
        <v>Repérage suivi d'une ponction ou biopsie stéréotaxique d'une lésion intra-crânienne KC 250</v>
      </c>
    </row>
    <row r="1103" spans="1:11" ht="12.75" customHeight="1" x14ac:dyDescent="0.25">
      <c r="A1103" s="8" t="s">
        <v>2335</v>
      </c>
      <c r="B1103" s="8" t="s">
        <v>2336</v>
      </c>
      <c r="C1103" s="8" t="s">
        <v>1116</v>
      </c>
      <c r="D1103" s="8" t="s">
        <v>2133</v>
      </c>
      <c r="E1103" s="8" t="s">
        <v>2134</v>
      </c>
      <c r="F1103" s="8" t="s">
        <v>2334</v>
      </c>
      <c r="G1103" s="8" t="s">
        <v>1120</v>
      </c>
      <c r="H1103" s="8">
        <v>300</v>
      </c>
      <c r="I1103" s="8">
        <v>110</v>
      </c>
      <c r="J1103" s="12" t="str">
        <f t="shared" si="34"/>
        <v>KC 300</v>
      </c>
      <c r="K1103" s="12" t="str">
        <f t="shared" si="35"/>
        <v>Exérèse chirurgicale de lésions intracérébrales sous repérage stéréotaxique pré-opératoire et per-opératoire KC 300</v>
      </c>
    </row>
    <row r="1104" spans="1:11" ht="12.75" customHeight="1" x14ac:dyDescent="0.25">
      <c r="A1104" s="8" t="s">
        <v>2337</v>
      </c>
      <c r="B1104" s="8" t="s">
        <v>2338</v>
      </c>
      <c r="C1104" s="8" t="s">
        <v>1116</v>
      </c>
      <c r="D1104" s="8" t="s">
        <v>2133</v>
      </c>
      <c r="E1104" s="8" t="s">
        <v>2134</v>
      </c>
      <c r="F1104" s="8" t="s">
        <v>2334</v>
      </c>
      <c r="G1104" s="8" t="s">
        <v>1120</v>
      </c>
      <c r="H1104" s="8">
        <v>300</v>
      </c>
      <c r="I1104" s="8">
        <v>110</v>
      </c>
      <c r="J1104" s="12" t="str">
        <f t="shared" si="34"/>
        <v>KC 300</v>
      </c>
      <c r="K1104" s="12" t="str">
        <f t="shared" si="35"/>
        <v xml:space="preserve"> - Interventions stéréotaxiques avec repérages électro-physiologiques KC 300</v>
      </c>
    </row>
    <row r="1105" spans="1:11" ht="12.75" customHeight="1" x14ac:dyDescent="0.25">
      <c r="A1105" s="8" t="s">
        <v>2339</v>
      </c>
      <c r="B1105" s="8" t="s">
        <v>2340</v>
      </c>
      <c r="C1105" s="8" t="s">
        <v>1116</v>
      </c>
      <c r="D1105" s="8" t="s">
        <v>2133</v>
      </c>
      <c r="E1105" s="8" t="s">
        <v>2134</v>
      </c>
      <c r="F1105" s="8" t="s">
        <v>2334</v>
      </c>
      <c r="G1105" s="8" t="s">
        <v>1120</v>
      </c>
      <c r="H1105" s="8">
        <v>300</v>
      </c>
      <c r="I1105" s="8">
        <v>110</v>
      </c>
      <c r="J1105" s="12" t="str">
        <f t="shared" si="34"/>
        <v>KC 300</v>
      </c>
      <c r="K1105" s="12" t="str">
        <f t="shared" si="35"/>
        <v>Exploration stéréotaxiqued'une épilepsie KC 300</v>
      </c>
    </row>
    <row r="1106" spans="1:11" ht="12.75" customHeight="1" x14ac:dyDescent="0.25">
      <c r="A1106" s="8" t="s">
        <v>2341</v>
      </c>
      <c r="B1106" s="8" t="s">
        <v>2342</v>
      </c>
      <c r="C1106" s="8" t="s">
        <v>1116</v>
      </c>
      <c r="D1106" s="8" t="s">
        <v>2133</v>
      </c>
      <c r="E1106" s="8" t="s">
        <v>2134</v>
      </c>
      <c r="F1106" s="8" t="s">
        <v>2334</v>
      </c>
      <c r="G1106" s="8" t="s">
        <v>1120</v>
      </c>
      <c r="H1106" s="8">
        <v>300</v>
      </c>
      <c r="I1106" s="8">
        <v>130</v>
      </c>
      <c r="J1106" s="12" t="str">
        <f t="shared" si="34"/>
        <v>KC 300</v>
      </c>
      <c r="K1106" s="12" t="str">
        <f t="shared" si="35"/>
        <v xml:space="preserve"> - Hémisphérectomie KC 300</v>
      </c>
    </row>
    <row r="1107" spans="1:11" ht="12.75" customHeight="1" x14ac:dyDescent="0.25">
      <c r="A1107" s="8" t="s">
        <v>2343</v>
      </c>
      <c r="B1107" s="8" t="s">
        <v>2344</v>
      </c>
      <c r="C1107" s="8" t="s">
        <v>1116</v>
      </c>
      <c r="D1107" s="8" t="s">
        <v>2133</v>
      </c>
      <c r="E1107" s="8" t="s">
        <v>2134</v>
      </c>
      <c r="F1107" s="8" t="s">
        <v>2334</v>
      </c>
      <c r="G1107" s="8" t="s">
        <v>1120</v>
      </c>
      <c r="H1107" s="8">
        <v>200</v>
      </c>
      <c r="I1107" s="8">
        <v>110</v>
      </c>
      <c r="J1107" s="12" t="str">
        <f t="shared" si="34"/>
        <v>KC 200</v>
      </c>
      <c r="K1107" s="12" t="str">
        <f t="shared" si="35"/>
        <v xml:space="preserve"> - Excision d'une zone épileptogène avec enregistrement corticographique KC 200</v>
      </c>
    </row>
    <row r="1108" spans="1:11" ht="12.75" customHeight="1" x14ac:dyDescent="0.25">
      <c r="A1108" s="8" t="s">
        <v>2345</v>
      </c>
      <c r="B1108" s="8" t="s">
        <v>2346</v>
      </c>
      <c r="C1108" s="8" t="s">
        <v>1116</v>
      </c>
      <c r="D1108" s="8" t="s">
        <v>2133</v>
      </c>
      <c r="E1108" s="8" t="s">
        <v>2134</v>
      </c>
      <c r="F1108" s="8" t="s">
        <v>2334</v>
      </c>
      <c r="G1108" s="8" t="s">
        <v>1120</v>
      </c>
      <c r="H1108" s="8">
        <v>100</v>
      </c>
      <c r="I1108" s="8">
        <v>100</v>
      </c>
      <c r="J1108" s="12" t="str">
        <f t="shared" si="34"/>
        <v>KC 100</v>
      </c>
      <c r="K1108" s="12" t="str">
        <f t="shared" si="35"/>
        <v>Thermocoagulation du trijumeau KC 100</v>
      </c>
    </row>
    <row r="1109" spans="1:11" ht="12.75" customHeight="1" x14ac:dyDescent="0.25">
      <c r="A1109" s="8" t="s">
        <v>2347</v>
      </c>
      <c r="B1109" s="8" t="s">
        <v>2348</v>
      </c>
      <c r="C1109" s="8" t="s">
        <v>1116</v>
      </c>
      <c r="D1109" s="8" t="s">
        <v>2133</v>
      </c>
      <c r="E1109" s="8" t="s">
        <v>2134</v>
      </c>
      <c r="F1109" s="8" t="s">
        <v>2334</v>
      </c>
      <c r="G1109" s="8" t="s">
        <v>1120</v>
      </c>
      <c r="H1109" s="8">
        <v>40</v>
      </c>
      <c r="J1109" s="12" t="str">
        <f t="shared" si="34"/>
        <v>KC 40</v>
      </c>
      <c r="K1109" s="12" t="str">
        <f t="shared" si="35"/>
        <v>Thermocoagulation facettaire, quels que soient le nombre d'étages ou de côtés traités KC 40</v>
      </c>
    </row>
    <row r="1110" spans="1:11" ht="12.75" customHeight="1" x14ac:dyDescent="0.25">
      <c r="A1110" s="8" t="s">
        <v>2349</v>
      </c>
      <c r="B1110" s="8" t="s">
        <v>2350</v>
      </c>
      <c r="C1110" s="8" t="s">
        <v>1116</v>
      </c>
      <c r="D1110" s="8" t="s">
        <v>2133</v>
      </c>
      <c r="E1110" s="8" t="s">
        <v>2134</v>
      </c>
      <c r="F1110" s="8" t="s">
        <v>2334</v>
      </c>
      <c r="G1110" s="8" t="s">
        <v>1120</v>
      </c>
      <c r="H1110" s="8">
        <v>200</v>
      </c>
      <c r="I1110" s="8">
        <v>70</v>
      </c>
      <c r="J1110" s="12" t="str">
        <f t="shared" si="34"/>
        <v>KC 200</v>
      </c>
      <c r="K1110" s="12" t="str">
        <f t="shared" si="35"/>
        <v>Traitement chirurgical d'un conflit artère-nerf intra-crânien KC 200</v>
      </c>
    </row>
    <row r="1111" spans="1:11" ht="12.75" customHeight="1" x14ac:dyDescent="0.25">
      <c r="A1111" s="8" t="s">
        <v>2351</v>
      </c>
      <c r="B1111" s="8" t="s">
        <v>2352</v>
      </c>
      <c r="C1111" s="8" t="s">
        <v>1116</v>
      </c>
      <c r="D1111" s="8" t="s">
        <v>2133</v>
      </c>
      <c r="E1111" s="8" t="s">
        <v>2134</v>
      </c>
      <c r="F1111" s="8" t="s">
        <v>2334</v>
      </c>
      <c r="G1111" s="8" t="s">
        <v>1120</v>
      </c>
      <c r="H1111" s="8">
        <v>150</v>
      </c>
      <c r="I1111" s="8">
        <v>50</v>
      </c>
      <c r="J1111" s="12" t="str">
        <f t="shared" si="34"/>
        <v>KC 150</v>
      </c>
      <c r="K1111" s="12" t="str">
        <f t="shared" si="35"/>
        <v xml:space="preserve"> - Myélotomie ou cordotomie (percutanée ou ouverte) KC 150</v>
      </c>
    </row>
    <row r="1112" spans="1:11" ht="12.75" customHeight="1" x14ac:dyDescent="0.25">
      <c r="A1112" s="8" t="s">
        <v>2353</v>
      </c>
      <c r="B1112" s="8" t="s">
        <v>2354</v>
      </c>
      <c r="C1112" s="8" t="s">
        <v>1116</v>
      </c>
      <c r="D1112" s="8" t="s">
        <v>2133</v>
      </c>
      <c r="E1112" s="8" t="s">
        <v>2134</v>
      </c>
      <c r="F1112" s="8" t="s">
        <v>2334</v>
      </c>
      <c r="G1112" s="8" t="s">
        <v>1120</v>
      </c>
      <c r="H1112" s="8">
        <v>40</v>
      </c>
      <c r="J1112" s="12" t="str">
        <f t="shared" si="34"/>
        <v>KC 40</v>
      </c>
      <c r="K1112" s="12" t="str">
        <f t="shared" si="35"/>
        <v xml:space="preserve"> - Implantation d'une électrode épidurale KC 40</v>
      </c>
    </row>
    <row r="1113" spans="1:11" ht="12.75" customHeight="1" x14ac:dyDescent="0.25">
      <c r="A1113" s="8" t="s">
        <v>2355</v>
      </c>
      <c r="B1113" s="8" t="s">
        <v>2356</v>
      </c>
      <c r="C1113" s="8" t="s">
        <v>1116</v>
      </c>
      <c r="D1113" s="8" t="s">
        <v>2133</v>
      </c>
      <c r="E1113" s="8" t="s">
        <v>2134</v>
      </c>
      <c r="F1113" s="8" t="s">
        <v>2334</v>
      </c>
      <c r="G1113" s="8" t="s">
        <v>1120</v>
      </c>
      <c r="H1113" s="8">
        <v>80</v>
      </c>
      <c r="I1113" s="8">
        <v>50</v>
      </c>
      <c r="J1113" s="12" t="str">
        <f t="shared" si="34"/>
        <v>KC 80</v>
      </c>
      <c r="K1113" s="12" t="str">
        <f t="shared" si="35"/>
        <v xml:space="preserve"> - Implantation d'un stimulateur médullaire KC 80</v>
      </c>
    </row>
    <row r="1114" spans="1:11" ht="12.75" customHeight="1" x14ac:dyDescent="0.25">
      <c r="A1114" s="8" t="s">
        <v>2357</v>
      </c>
      <c r="B1114" s="8" t="s">
        <v>2358</v>
      </c>
      <c r="C1114" s="8" t="s">
        <v>1116</v>
      </c>
      <c r="D1114" s="8" t="s">
        <v>2133</v>
      </c>
      <c r="E1114" s="8" t="s">
        <v>2134</v>
      </c>
      <c r="F1114" s="8" t="s">
        <v>2334</v>
      </c>
      <c r="G1114" s="8" t="s">
        <v>1120</v>
      </c>
      <c r="H1114" s="8">
        <v>100</v>
      </c>
      <c r="I1114" s="8">
        <v>50</v>
      </c>
      <c r="J1114" s="12" t="str">
        <f t="shared" si="34"/>
        <v>KC 100</v>
      </c>
      <c r="K1114" s="12" t="str">
        <f t="shared" si="35"/>
        <v xml:space="preserve"> - Implantation sous-arachnoïdienne d'un réservoir ou d'une pompe KC 100</v>
      </c>
    </row>
    <row r="1115" spans="1:11" ht="12.75" customHeight="1" x14ac:dyDescent="0.25">
      <c r="A1115" s="8" t="s">
        <v>2359</v>
      </c>
      <c r="B1115" s="8" t="s">
        <v>2360</v>
      </c>
      <c r="C1115" s="8" t="s">
        <v>1116</v>
      </c>
      <c r="D1115" s="8" t="s">
        <v>2133</v>
      </c>
      <c r="E1115" s="8" t="s">
        <v>2134</v>
      </c>
      <c r="F1115" s="8" t="s">
        <v>2361</v>
      </c>
      <c r="G1115" s="8" t="s">
        <v>1120</v>
      </c>
      <c r="H1115" s="8">
        <v>40</v>
      </c>
      <c r="J1115" s="12" t="str">
        <f t="shared" si="34"/>
        <v>KC 40</v>
      </c>
      <c r="K1115" s="12" t="str">
        <f t="shared" si="35"/>
        <v>Pose d'un capteur de pression intra-cranien KC 40</v>
      </c>
    </row>
    <row r="1116" spans="1:11" ht="12.75" customHeight="1" x14ac:dyDescent="0.25">
      <c r="A1116" s="8" t="s">
        <v>2362</v>
      </c>
      <c r="B1116" s="8" t="s">
        <v>2363</v>
      </c>
      <c r="C1116" s="8" t="s">
        <v>1116</v>
      </c>
      <c r="D1116" s="8" t="s">
        <v>2133</v>
      </c>
      <c r="E1116" s="8" t="s">
        <v>2134</v>
      </c>
      <c r="F1116" s="8" t="s">
        <v>2361</v>
      </c>
      <c r="G1116" s="8" t="s">
        <v>1120</v>
      </c>
      <c r="H1116" s="8">
        <v>100</v>
      </c>
      <c r="I1116" s="8">
        <v>50</v>
      </c>
      <c r="J1116" s="12" t="str">
        <f t="shared" si="34"/>
        <v>KC 100</v>
      </c>
      <c r="K1116" s="12" t="str">
        <f t="shared" si="35"/>
        <v>Voldet decompressif ou explorateur KC 100</v>
      </c>
    </row>
    <row r="1117" spans="1:11" ht="12.75" customHeight="1" x14ac:dyDescent="0.25">
      <c r="A1117" s="8" t="s">
        <v>2364</v>
      </c>
      <c r="B1117" s="8" t="s">
        <v>2365</v>
      </c>
      <c r="C1117" s="8" t="s">
        <v>1116</v>
      </c>
      <c r="D1117" s="8" t="s">
        <v>2133</v>
      </c>
      <c r="E1117" s="8" t="s">
        <v>2134</v>
      </c>
      <c r="F1117" s="8" t="s">
        <v>2361</v>
      </c>
      <c r="G1117" s="8" t="s">
        <v>1120</v>
      </c>
      <c r="H1117" s="8">
        <v>80</v>
      </c>
      <c r="I1117" s="8">
        <v>40</v>
      </c>
      <c r="J1117" s="12" t="str">
        <f t="shared" si="34"/>
        <v>KC 80</v>
      </c>
      <c r="K1117" s="12" t="str">
        <f t="shared" si="35"/>
        <v>Ablation de volet KC 80</v>
      </c>
    </row>
    <row r="1118" spans="1:11" ht="12.75" customHeight="1" x14ac:dyDescent="0.25">
      <c r="A1118" s="8" t="s">
        <v>2366</v>
      </c>
      <c r="B1118" s="8" t="s">
        <v>2367</v>
      </c>
      <c r="C1118" s="8" t="s">
        <v>1116</v>
      </c>
      <c r="D1118" s="8" t="s">
        <v>2133</v>
      </c>
      <c r="E1118" s="8" t="s">
        <v>2134</v>
      </c>
      <c r="F1118" s="8" t="s">
        <v>2361</v>
      </c>
      <c r="G1118" s="8" t="s">
        <v>1120</v>
      </c>
      <c r="H1118" s="8">
        <v>40</v>
      </c>
      <c r="J1118" s="12" t="str">
        <f t="shared" si="34"/>
        <v>KC 40</v>
      </c>
      <c r="K1118" s="12" t="str">
        <f t="shared" si="35"/>
        <v>Ponction ventriculaire KC 40</v>
      </c>
    </row>
    <row r="1119" spans="1:11" ht="12.75" customHeight="1" x14ac:dyDescent="0.25">
      <c r="A1119" s="8" t="s">
        <v>2368</v>
      </c>
      <c r="B1119" s="8" t="s">
        <v>2369</v>
      </c>
      <c r="C1119" s="8" t="s">
        <v>1116</v>
      </c>
      <c r="D1119" s="8" t="s">
        <v>2133</v>
      </c>
      <c r="E1119" s="8" t="s">
        <v>2134</v>
      </c>
      <c r="F1119" s="8" t="s">
        <v>2361</v>
      </c>
      <c r="G1119" s="8" t="s">
        <v>1120</v>
      </c>
      <c r="H1119" s="8">
        <v>200</v>
      </c>
      <c r="J1119" s="12" t="str">
        <f t="shared" si="34"/>
        <v>KC 200</v>
      </c>
      <c r="K1119" s="12" t="str">
        <f t="shared" si="35"/>
        <v xml:space="preserve"> - Suture et greffe de Nerf crânien KC 200</v>
      </c>
    </row>
    <row r="1120" spans="1:11" ht="12.75" customHeight="1" x14ac:dyDescent="0.25">
      <c r="A1120" s="8" t="s">
        <v>2370</v>
      </c>
      <c r="B1120" s="8" t="s">
        <v>2371</v>
      </c>
      <c r="C1120" s="8" t="s">
        <v>1116</v>
      </c>
      <c r="D1120" s="8" t="s">
        <v>2133</v>
      </c>
      <c r="E1120" s="8" t="s">
        <v>2134</v>
      </c>
      <c r="F1120" s="8" t="s">
        <v>2361</v>
      </c>
      <c r="G1120" s="8" t="s">
        <v>1120</v>
      </c>
      <c r="H1120" s="8">
        <v>150</v>
      </c>
      <c r="J1120" s="12" t="str">
        <f t="shared" si="34"/>
        <v>KC 150</v>
      </c>
      <c r="K1120" s="12" t="str">
        <f t="shared" si="35"/>
        <v xml:space="preserve"> - Traitement d'un Kyste Arachnoïdien par Drainage interne KC 150</v>
      </c>
    </row>
    <row r="1121" spans="1:11" ht="12.75" customHeight="1" x14ac:dyDescent="0.25">
      <c r="A1121" s="8" t="s">
        <v>2372</v>
      </c>
      <c r="B1121" s="8" t="s">
        <v>2373</v>
      </c>
      <c r="C1121" s="8" t="s">
        <v>1116</v>
      </c>
      <c r="D1121" s="8" t="s">
        <v>2133</v>
      </c>
      <c r="E1121" s="8" t="s">
        <v>2134</v>
      </c>
      <c r="F1121" s="8" t="s">
        <v>2361</v>
      </c>
      <c r="G1121" s="8" t="s">
        <v>1120</v>
      </c>
      <c r="H1121" s="8">
        <v>200</v>
      </c>
      <c r="J1121" s="12" t="str">
        <f t="shared" si="34"/>
        <v>KC 200</v>
      </c>
      <c r="K1121" s="12" t="str">
        <f t="shared" si="35"/>
        <v xml:space="preserve"> - Exérèse d'un Kyste Arachnoïdien KC 200</v>
      </c>
    </row>
    <row r="1122" spans="1:11" ht="12.75" customHeight="1" x14ac:dyDescent="0.25">
      <c r="A1122" s="8" t="s">
        <v>2374</v>
      </c>
      <c r="B1122" s="8" t="s">
        <v>2375</v>
      </c>
      <c r="C1122" s="8" t="s">
        <v>1116</v>
      </c>
      <c r="D1122" s="8" t="s">
        <v>2133</v>
      </c>
      <c r="E1122" s="8" t="s">
        <v>2134</v>
      </c>
      <c r="F1122" s="8" t="s">
        <v>2361</v>
      </c>
      <c r="G1122" s="8" t="s">
        <v>1120</v>
      </c>
      <c r="H1122" s="8">
        <v>250</v>
      </c>
      <c r="J1122" s="12" t="str">
        <f t="shared" si="34"/>
        <v>KC 250</v>
      </c>
      <c r="K1122" s="12" t="str">
        <f t="shared" si="35"/>
        <v xml:space="preserve"> - Biopsie stéreotaxique d'une tumeur KC 250</v>
      </c>
    </row>
    <row r="1123" spans="1:11" ht="12.75" customHeight="1" x14ac:dyDescent="0.25">
      <c r="A1123" s="8" t="s">
        <v>2376</v>
      </c>
      <c r="B1123" s="8" t="s">
        <v>2377</v>
      </c>
      <c r="C1123" s="8" t="s">
        <v>1116</v>
      </c>
      <c r="D1123" s="8" t="s">
        <v>2133</v>
      </c>
      <c r="E1123" s="8" t="s">
        <v>2378</v>
      </c>
      <c r="F1123" s="8" t="s">
        <v>2379</v>
      </c>
      <c r="G1123" s="8" t="s">
        <v>1274</v>
      </c>
      <c r="H1123" s="8">
        <v>9</v>
      </c>
      <c r="J1123" s="12" t="str">
        <f t="shared" si="34"/>
        <v>KE 9</v>
      </c>
      <c r="K1123" s="12" t="str">
        <f t="shared" si="35"/>
        <v xml:space="preserve"> - Fluoroscopie KE 9</v>
      </c>
    </row>
    <row r="1124" spans="1:11" ht="12.75" customHeight="1" x14ac:dyDescent="0.25">
      <c r="A1124" s="8" t="s">
        <v>2380</v>
      </c>
      <c r="B1124" s="8" t="s">
        <v>2381</v>
      </c>
      <c r="C1124" s="8" t="s">
        <v>1116</v>
      </c>
      <c r="D1124" s="8" t="s">
        <v>2133</v>
      </c>
      <c r="E1124" s="8" t="s">
        <v>2378</v>
      </c>
      <c r="F1124" s="8" t="s">
        <v>2379</v>
      </c>
      <c r="G1124" s="8" t="s">
        <v>1274</v>
      </c>
      <c r="H1124" s="8">
        <v>32</v>
      </c>
      <c r="J1124" s="12" t="str">
        <f t="shared" si="34"/>
        <v>KE 32</v>
      </c>
      <c r="K1124" s="12" t="str">
        <f t="shared" si="35"/>
        <v xml:space="preserve"> - Angiographie rétinienne fluorescéinique (clichés photographiques compris) KE 32</v>
      </c>
    </row>
    <row r="1125" spans="1:11" ht="12.75" customHeight="1" x14ac:dyDescent="0.25">
      <c r="A1125" s="8" t="s">
        <v>2382</v>
      </c>
      <c r="B1125" s="8" t="s">
        <v>2383</v>
      </c>
      <c r="C1125" s="8" t="s">
        <v>1116</v>
      </c>
      <c r="D1125" s="8" t="s">
        <v>2133</v>
      </c>
      <c r="E1125" s="8" t="s">
        <v>2378</v>
      </c>
      <c r="F1125" s="8" t="s">
        <v>2379</v>
      </c>
      <c r="G1125" s="8" t="s">
        <v>1274</v>
      </c>
      <c r="H1125" s="8">
        <v>37</v>
      </c>
      <c r="J1125" s="12" t="str">
        <f t="shared" si="34"/>
        <v>KE 37</v>
      </c>
      <c r="K1125" s="12" t="str">
        <f t="shared" si="35"/>
        <v xml:space="preserve"> - Angiographie en fluorescence au vert d'indocyanine et en lumière infrarouge KE 37</v>
      </c>
    </row>
    <row r="1126" spans="1:11" ht="12.75" customHeight="1" x14ac:dyDescent="0.25">
      <c r="A1126" s="8" t="s">
        <v>2384</v>
      </c>
      <c r="B1126" s="8" t="s">
        <v>2385</v>
      </c>
      <c r="C1126" s="8" t="s">
        <v>1116</v>
      </c>
      <c r="D1126" s="8" t="s">
        <v>2133</v>
      </c>
      <c r="E1126" s="8" t="s">
        <v>2378</v>
      </c>
      <c r="F1126" s="8" t="s">
        <v>2379</v>
      </c>
      <c r="G1126" s="8" t="s">
        <v>1274</v>
      </c>
      <c r="H1126" s="8">
        <v>9</v>
      </c>
      <c r="J1126" s="12" t="str">
        <f t="shared" si="34"/>
        <v>KE 9</v>
      </c>
      <c r="K1126" s="12" t="str">
        <f t="shared" si="35"/>
        <v xml:space="preserve"> - Kératsthesie KE 9</v>
      </c>
    </row>
    <row r="1127" spans="1:11" ht="12.75" customHeight="1" x14ac:dyDescent="0.25">
      <c r="A1127" s="8" t="s">
        <v>2386</v>
      </c>
      <c r="B1127" s="8" t="s">
        <v>2387</v>
      </c>
      <c r="C1127" s="8" t="s">
        <v>1116</v>
      </c>
      <c r="D1127" s="8" t="s">
        <v>2133</v>
      </c>
      <c r="E1127" s="8" t="s">
        <v>2378</v>
      </c>
      <c r="F1127" s="8" t="s">
        <v>2379</v>
      </c>
      <c r="G1127" s="8" t="s">
        <v>1274</v>
      </c>
      <c r="H1127" s="8">
        <v>13</v>
      </c>
      <c r="J1127" s="12" t="str">
        <f t="shared" si="34"/>
        <v>KE 13</v>
      </c>
      <c r="K1127" s="12" t="str">
        <f t="shared" si="35"/>
        <v xml:space="preserve"> - Périmétrie et campimétrie quantitative KE 13</v>
      </c>
    </row>
    <row r="1128" spans="1:11" ht="12.75" customHeight="1" x14ac:dyDescent="0.25">
      <c r="A1128" s="8" t="s">
        <v>2388</v>
      </c>
      <c r="B1128" s="8" t="s">
        <v>2389</v>
      </c>
      <c r="C1128" s="8" t="s">
        <v>1116</v>
      </c>
      <c r="D1128" s="8" t="s">
        <v>2133</v>
      </c>
      <c r="E1128" s="8" t="s">
        <v>2378</v>
      </c>
      <c r="F1128" s="8" t="s">
        <v>2379</v>
      </c>
      <c r="G1128" s="8" t="s">
        <v>1274</v>
      </c>
      <c r="H1128" s="8">
        <v>13</v>
      </c>
      <c r="J1128" s="12" t="str">
        <f t="shared" si="34"/>
        <v>KE 13</v>
      </c>
      <c r="K1128" s="12" t="str">
        <f t="shared" si="35"/>
        <v xml:space="preserve"> - Courbe d'adaptation à l'obscurité KE 13</v>
      </c>
    </row>
    <row r="1129" spans="1:11" ht="12.75" customHeight="1" x14ac:dyDescent="0.25">
      <c r="A1129" s="8" t="s">
        <v>2390</v>
      </c>
      <c r="B1129" s="8" t="s">
        <v>2391</v>
      </c>
      <c r="C1129" s="8" t="s">
        <v>1116</v>
      </c>
      <c r="D1129" s="8" t="s">
        <v>2133</v>
      </c>
      <c r="E1129" s="8" t="s">
        <v>2378</v>
      </c>
      <c r="F1129" s="8" t="s">
        <v>2379</v>
      </c>
      <c r="G1129" s="8" t="s">
        <v>1274</v>
      </c>
      <c r="H1129" s="8">
        <v>9</v>
      </c>
      <c r="J1129" s="12" t="str">
        <f t="shared" si="34"/>
        <v>KE 9</v>
      </c>
      <c r="K1129" s="12" t="str">
        <f t="shared" si="35"/>
        <v xml:space="preserve"> - Exploration chromatique centrale et périphérique KE 9</v>
      </c>
    </row>
    <row r="1130" spans="1:11" ht="12.75" customHeight="1" x14ac:dyDescent="0.25">
      <c r="A1130" s="8" t="s">
        <v>2392</v>
      </c>
      <c r="B1130" s="8" t="s">
        <v>2393</v>
      </c>
      <c r="C1130" s="8" t="s">
        <v>1116</v>
      </c>
      <c r="D1130" s="8" t="s">
        <v>2133</v>
      </c>
      <c r="E1130" s="8" t="s">
        <v>2378</v>
      </c>
      <c r="F1130" s="8" t="s">
        <v>2379</v>
      </c>
      <c r="G1130" s="8" t="s">
        <v>1274</v>
      </c>
      <c r="H1130" s="8">
        <v>13</v>
      </c>
      <c r="J1130" s="12" t="str">
        <f t="shared" si="34"/>
        <v>KE 13</v>
      </c>
      <c r="K1130" s="12" t="str">
        <f t="shared" si="35"/>
        <v xml:space="preserve"> - Exploration du sens chromatique au test de Farnsworrth 100 HUE, assisté par ordinateur avec graphique et score KE 13</v>
      </c>
    </row>
    <row r="1131" spans="1:11" ht="12.75" customHeight="1" x14ac:dyDescent="0.25">
      <c r="A1131" s="8" t="s">
        <v>2394</v>
      </c>
      <c r="B1131" s="8" t="s">
        <v>2395</v>
      </c>
      <c r="C1131" s="8" t="s">
        <v>1116</v>
      </c>
      <c r="D1131" s="8" t="s">
        <v>2133</v>
      </c>
      <c r="E1131" s="8" t="s">
        <v>2378</v>
      </c>
      <c r="F1131" s="8" t="s">
        <v>2379</v>
      </c>
      <c r="G1131" s="8" t="s">
        <v>1274</v>
      </c>
      <c r="H1131" s="8">
        <v>28</v>
      </c>
      <c r="J1131" s="12" t="str">
        <f t="shared" si="34"/>
        <v>KE 28</v>
      </c>
      <c r="K1131" s="12" t="str">
        <f t="shared" si="35"/>
        <v xml:space="preserve"> - Electrorétinographie KE 28</v>
      </c>
    </row>
    <row r="1132" spans="1:11" ht="12.75" customHeight="1" x14ac:dyDescent="0.25">
      <c r="A1132" s="8" t="s">
        <v>2396</v>
      </c>
      <c r="B1132" s="8" t="s">
        <v>2397</v>
      </c>
      <c r="C1132" s="8" t="s">
        <v>1116</v>
      </c>
      <c r="D1132" s="8" t="s">
        <v>2133</v>
      </c>
      <c r="E1132" s="8" t="s">
        <v>2378</v>
      </c>
      <c r="F1132" s="8" t="s">
        <v>2379</v>
      </c>
      <c r="G1132" s="8" t="s">
        <v>1274</v>
      </c>
      <c r="H1132" s="8">
        <v>28</v>
      </c>
      <c r="J1132" s="12" t="str">
        <f t="shared" si="34"/>
        <v>KE 28</v>
      </c>
      <c r="K1132" s="12" t="str">
        <f t="shared" si="35"/>
        <v xml:space="preserve"> - Electro-oculogramme (oculographie sensorielle et motrice) KE 28</v>
      </c>
    </row>
    <row r="1133" spans="1:11" ht="12.75" customHeight="1" x14ac:dyDescent="0.25">
      <c r="A1133" s="8" t="s">
        <v>2398</v>
      </c>
      <c r="B1133" s="8" t="s">
        <v>2399</v>
      </c>
      <c r="C1133" s="8" t="s">
        <v>1116</v>
      </c>
      <c r="D1133" s="8" t="s">
        <v>2133</v>
      </c>
      <c r="E1133" s="8" t="s">
        <v>2378</v>
      </c>
      <c r="F1133" s="8" t="s">
        <v>2379</v>
      </c>
      <c r="G1133" s="8" t="s">
        <v>1274</v>
      </c>
      <c r="H1133" s="8">
        <v>28</v>
      </c>
      <c r="J1133" s="12" t="str">
        <f t="shared" si="34"/>
        <v>KE 28</v>
      </c>
      <c r="K1133" s="12" t="str">
        <f t="shared" si="35"/>
        <v>Potentiel evoques visuels KE 28</v>
      </c>
    </row>
    <row r="1134" spans="1:11" ht="12.75" customHeight="1" x14ac:dyDescent="0.25">
      <c r="A1134" s="8" t="s">
        <v>2400</v>
      </c>
      <c r="B1134" s="8" t="s">
        <v>2401</v>
      </c>
      <c r="C1134" s="8" t="s">
        <v>1116</v>
      </c>
      <c r="D1134" s="8" t="s">
        <v>2133</v>
      </c>
      <c r="E1134" s="8" t="s">
        <v>2378</v>
      </c>
      <c r="F1134" s="8" t="s">
        <v>2379</v>
      </c>
      <c r="G1134" s="8" t="s">
        <v>1274</v>
      </c>
      <c r="H1134" s="8">
        <v>46</v>
      </c>
      <c r="J1134" s="12" t="str">
        <f t="shared" si="34"/>
        <v>KE 46</v>
      </c>
      <c r="K1134" s="12" t="str">
        <f t="shared" si="35"/>
        <v xml:space="preserve"> - Bilan électrophysiologique oculaire (comportant électrorétinographie, électro-oculogramme et potentiels évoqués visuels) KE 46</v>
      </c>
    </row>
    <row r="1135" spans="1:11" ht="12.75" customHeight="1" x14ac:dyDescent="0.25">
      <c r="A1135" s="8" t="s">
        <v>2402</v>
      </c>
      <c r="B1135" s="8" t="s">
        <v>2403</v>
      </c>
      <c r="C1135" s="8" t="s">
        <v>1116</v>
      </c>
      <c r="D1135" s="8" t="s">
        <v>2133</v>
      </c>
      <c r="E1135" s="8" t="s">
        <v>2378</v>
      </c>
      <c r="F1135" s="8" t="s">
        <v>2379</v>
      </c>
      <c r="G1135" s="8" t="s">
        <v>1274</v>
      </c>
      <c r="H1135" s="8">
        <v>9</v>
      </c>
      <c r="J1135" s="12" t="str">
        <f t="shared" si="34"/>
        <v>KE 9</v>
      </c>
      <c r="K1135" s="12" t="str">
        <f t="shared" si="35"/>
        <v xml:space="preserve"> - Examen fonctionnel détaillé de la motilité oculaire dans le strabisme et les hétérophories KE 9</v>
      </c>
    </row>
    <row r="1136" spans="1:11" ht="12.75" customHeight="1" x14ac:dyDescent="0.25">
      <c r="A1136" s="8" t="s">
        <v>2404</v>
      </c>
      <c r="B1136" s="8" t="s">
        <v>2405</v>
      </c>
      <c r="C1136" s="8" t="s">
        <v>1116</v>
      </c>
      <c r="D1136" s="8" t="s">
        <v>2133</v>
      </c>
      <c r="E1136" s="8" t="s">
        <v>2378</v>
      </c>
      <c r="F1136" s="8" t="s">
        <v>2379</v>
      </c>
      <c r="G1136" s="8" t="s">
        <v>1274</v>
      </c>
      <c r="H1136" s="8">
        <v>13</v>
      </c>
      <c r="J1136" s="12" t="str">
        <f t="shared" si="34"/>
        <v>KE 13</v>
      </c>
      <c r="K1136" s="12" t="str">
        <f t="shared" si="35"/>
        <v xml:space="preserve"> - Examen sensori-moteur dans le strabisme et l'amblyopie KE 13</v>
      </c>
    </row>
    <row r="1137" spans="1:11" ht="12.75" customHeight="1" x14ac:dyDescent="0.25">
      <c r="A1137" s="8" t="s">
        <v>2406</v>
      </c>
      <c r="B1137" s="8" t="s">
        <v>2407</v>
      </c>
      <c r="C1137" s="8" t="s">
        <v>1116</v>
      </c>
      <c r="D1137" s="8" t="s">
        <v>2133</v>
      </c>
      <c r="E1137" s="8" t="s">
        <v>2378</v>
      </c>
      <c r="F1137" s="8" t="s">
        <v>2379</v>
      </c>
      <c r="G1137" s="8" t="s">
        <v>1274</v>
      </c>
      <c r="H1137" s="8">
        <v>11</v>
      </c>
      <c r="J1137" s="12" t="str">
        <f t="shared" si="34"/>
        <v>KE 11</v>
      </c>
      <c r="K1137" s="12" t="str">
        <f t="shared" si="35"/>
        <v xml:space="preserve"> - Biomicroscopie du fond de l'؟il avec verre de contact à trois miroirs ou panoramique, associée ou non à une gonioscopie KE 11</v>
      </c>
    </row>
    <row r="1138" spans="1:11" s="31" customFormat="1" ht="12.75" customHeight="1" x14ac:dyDescent="0.25">
      <c r="A1138" s="8" t="s">
        <v>2408</v>
      </c>
      <c r="B1138" s="8" t="s">
        <v>2409</v>
      </c>
      <c r="C1138" s="8" t="s">
        <v>1116</v>
      </c>
      <c r="D1138" s="8" t="s">
        <v>2133</v>
      </c>
      <c r="E1138" s="8" t="s">
        <v>2378</v>
      </c>
      <c r="F1138" s="8" t="s">
        <v>2379</v>
      </c>
      <c r="G1138" s="8" t="s">
        <v>1274</v>
      </c>
      <c r="H1138" s="8">
        <v>9</v>
      </c>
      <c r="I1138" s="8"/>
      <c r="J1138" s="12" t="str">
        <f t="shared" si="34"/>
        <v>KE 9</v>
      </c>
      <c r="K1138" s="12" t="str">
        <f t="shared" si="35"/>
        <v xml:space="preserve"> - Gonioscopie KE 9</v>
      </c>
    </row>
    <row r="1139" spans="1:11" ht="12.75" customHeight="1" x14ac:dyDescent="0.25">
      <c r="A1139" s="8" t="s">
        <v>2410</v>
      </c>
      <c r="B1139" s="8" t="s">
        <v>2411</v>
      </c>
      <c r="C1139" s="8" t="s">
        <v>1116</v>
      </c>
      <c r="D1139" s="8" t="s">
        <v>2133</v>
      </c>
      <c r="E1139" s="8" t="s">
        <v>2378</v>
      </c>
      <c r="F1139" s="8" t="s">
        <v>2379</v>
      </c>
      <c r="G1139" s="8" t="s">
        <v>1274</v>
      </c>
      <c r="H1139" s="8">
        <v>19</v>
      </c>
      <c r="J1139" s="12" t="str">
        <f t="shared" si="34"/>
        <v>KE 19</v>
      </c>
      <c r="K1139" s="12" t="str">
        <f t="shared" si="35"/>
        <v>Epreuve de provocation du glaucome KE 19</v>
      </c>
    </row>
    <row r="1140" spans="1:11" ht="12.75" customHeight="1" x14ac:dyDescent="0.25">
      <c r="A1140" s="8" t="s">
        <v>2412</v>
      </c>
      <c r="B1140" s="8" t="s">
        <v>2413</v>
      </c>
      <c r="C1140" s="8" t="s">
        <v>1116</v>
      </c>
      <c r="D1140" s="8" t="s">
        <v>2133</v>
      </c>
      <c r="E1140" s="8" t="s">
        <v>2378</v>
      </c>
      <c r="F1140" s="8" t="s">
        <v>2379</v>
      </c>
      <c r="G1140" s="8" t="s">
        <v>1274</v>
      </c>
      <c r="H1140" s="8">
        <v>13</v>
      </c>
      <c r="J1140" s="12" t="str">
        <f t="shared" si="34"/>
        <v>KE 13</v>
      </c>
      <c r="K1140" s="12" t="str">
        <f t="shared" si="35"/>
        <v xml:space="preserve"> - Tonographie au tonomètre électronique KE 13</v>
      </c>
    </row>
    <row r="1141" spans="1:11" ht="12.75" customHeight="1" x14ac:dyDescent="0.25">
      <c r="A1141" s="8" t="s">
        <v>2414</v>
      </c>
      <c r="B1141" s="8" t="s">
        <v>2415</v>
      </c>
      <c r="C1141" s="8" t="s">
        <v>1116</v>
      </c>
      <c r="D1141" s="8" t="s">
        <v>2133</v>
      </c>
      <c r="E1141" s="8" t="s">
        <v>2378</v>
      </c>
      <c r="F1141" s="8" t="s">
        <v>2379</v>
      </c>
      <c r="G1141" s="8" t="s">
        <v>1274</v>
      </c>
      <c r="H1141" s="8">
        <v>13</v>
      </c>
      <c r="J1141" s="12" t="str">
        <f t="shared" si="34"/>
        <v>KE 13</v>
      </c>
      <c r="K1141" s="12" t="str">
        <f t="shared" si="35"/>
        <v xml:space="preserve"> - Courbe de tension occulaire(quatre fois par jour) KE 13</v>
      </c>
    </row>
    <row r="1142" spans="1:11" ht="12.75" customHeight="1" x14ac:dyDescent="0.25">
      <c r="A1142" s="8" t="s">
        <v>2416</v>
      </c>
      <c r="B1142" s="8" t="s">
        <v>2417</v>
      </c>
      <c r="C1142" s="8" t="s">
        <v>1116</v>
      </c>
      <c r="D1142" s="8" t="s">
        <v>2133</v>
      </c>
      <c r="E1142" s="8" t="s">
        <v>2378</v>
      </c>
      <c r="F1142" s="8" t="s">
        <v>2379</v>
      </c>
      <c r="G1142" s="8" t="s">
        <v>1274</v>
      </c>
      <c r="H1142" s="8">
        <v>9</v>
      </c>
      <c r="J1142" s="12" t="str">
        <f t="shared" si="34"/>
        <v>KE 9</v>
      </c>
      <c r="K1142" s="12" t="str">
        <f t="shared" si="35"/>
        <v xml:space="preserve"> - Echographie simple en mode A KE 9</v>
      </c>
    </row>
    <row r="1143" spans="1:11" ht="12.75" customHeight="1" x14ac:dyDescent="0.25">
      <c r="A1143" s="8" t="s">
        <v>2418</v>
      </c>
      <c r="B1143" s="8" t="s">
        <v>2419</v>
      </c>
      <c r="C1143" s="8" t="s">
        <v>1116</v>
      </c>
      <c r="D1143" s="8" t="s">
        <v>2133</v>
      </c>
      <c r="E1143" s="8" t="s">
        <v>2378</v>
      </c>
      <c r="F1143" s="8" t="s">
        <v>2379</v>
      </c>
      <c r="G1143" s="8" t="s">
        <v>1274</v>
      </c>
      <c r="H1143" s="8">
        <v>19</v>
      </c>
      <c r="J1143" s="12" t="str">
        <f t="shared" si="34"/>
        <v>KE 19</v>
      </c>
      <c r="K1143" s="12" t="str">
        <f t="shared" si="35"/>
        <v xml:space="preserve"> - Echographie oculaire et orbitaire (en mode B ou en modes A et B) KE 19</v>
      </c>
    </row>
    <row r="1144" spans="1:11" ht="12.75" customHeight="1" x14ac:dyDescent="0.25">
      <c r="A1144" s="8" t="s">
        <v>2420</v>
      </c>
      <c r="B1144" s="8" t="s">
        <v>2421</v>
      </c>
      <c r="C1144" s="8" t="s">
        <v>1116</v>
      </c>
      <c r="D1144" s="8" t="s">
        <v>2133</v>
      </c>
      <c r="E1144" s="8" t="s">
        <v>2378</v>
      </c>
      <c r="F1144" s="8" t="s">
        <v>2379</v>
      </c>
      <c r="G1144" s="8" t="s">
        <v>1274</v>
      </c>
      <c r="H1144" s="8">
        <v>19</v>
      </c>
      <c r="J1144" s="12" t="str">
        <f t="shared" si="34"/>
        <v>KE 19</v>
      </c>
      <c r="K1144" s="12" t="str">
        <f t="shared" si="35"/>
        <v xml:space="preserve"> - Echobiometrie oculaire avec calcul des différents paramètres et de la puissance du cristallin artificiel KE 19</v>
      </c>
    </row>
    <row r="1145" spans="1:11" ht="12.75" customHeight="1" x14ac:dyDescent="0.25">
      <c r="A1145" s="8" t="s">
        <v>2422</v>
      </c>
      <c r="B1145" s="8" t="s">
        <v>2423</v>
      </c>
      <c r="C1145" s="8" t="s">
        <v>1116</v>
      </c>
      <c r="D1145" s="8" t="s">
        <v>2133</v>
      </c>
      <c r="E1145" s="8" t="s">
        <v>2378</v>
      </c>
      <c r="F1145" s="8" t="s">
        <v>2379</v>
      </c>
      <c r="G1145" s="8" t="s">
        <v>1274</v>
      </c>
      <c r="H1145" s="8">
        <v>15</v>
      </c>
      <c r="J1145" s="12" t="str">
        <f t="shared" si="34"/>
        <v>KE 15</v>
      </c>
      <c r="K1145" s="12" t="str">
        <f t="shared" si="35"/>
        <v xml:space="preserve"> - Biomicroscopie aux ultra-sons KE 15</v>
      </c>
    </row>
    <row r="1146" spans="1:11" ht="12.75" customHeight="1" x14ac:dyDescent="0.25">
      <c r="A1146" s="8" t="s">
        <v>2424</v>
      </c>
      <c r="B1146" s="8" t="s">
        <v>2425</v>
      </c>
      <c r="C1146" s="8" t="s">
        <v>1116</v>
      </c>
      <c r="D1146" s="8" t="s">
        <v>2133</v>
      </c>
      <c r="E1146" s="8" t="s">
        <v>2378</v>
      </c>
      <c r="F1146" s="8" t="s">
        <v>2379</v>
      </c>
      <c r="G1146" s="8" t="s">
        <v>1274</v>
      </c>
      <c r="H1146" s="8">
        <v>13</v>
      </c>
      <c r="J1146" s="12" t="str">
        <f t="shared" si="34"/>
        <v>KE 13</v>
      </c>
      <c r="K1146" s="12" t="str">
        <f t="shared" si="35"/>
        <v xml:space="preserve"> - Microscopie spéculaire de l'endothélium cornéen et clichés photographiques KE 13</v>
      </c>
    </row>
    <row r="1147" spans="1:11" ht="12.75" customHeight="1" x14ac:dyDescent="0.25">
      <c r="A1147" s="8" t="s">
        <v>2426</v>
      </c>
      <c r="B1147" s="8" t="s">
        <v>2427</v>
      </c>
      <c r="C1147" s="8" t="s">
        <v>1116</v>
      </c>
      <c r="D1147" s="8" t="s">
        <v>2133</v>
      </c>
      <c r="E1147" s="8" t="s">
        <v>2378</v>
      </c>
      <c r="F1147" s="8" t="s">
        <v>2379</v>
      </c>
      <c r="G1147" s="8" t="s">
        <v>1274</v>
      </c>
      <c r="H1147" s="8">
        <v>37</v>
      </c>
      <c r="J1147" s="12" t="str">
        <f t="shared" si="34"/>
        <v>KE 37</v>
      </c>
      <c r="K1147" s="12" t="str">
        <f t="shared" si="35"/>
        <v>Première adaptation et/ou changement de lentilles avec pose et surveillance (pendant les 6 premiers mois) de lentilles optiquescorrectrices Pour un Oeil KE 37</v>
      </c>
    </row>
    <row r="1148" spans="1:11" ht="12.75" customHeight="1" x14ac:dyDescent="0.25">
      <c r="A1148" s="8" t="s">
        <v>2428</v>
      </c>
      <c r="B1148" s="8" t="s">
        <v>2429</v>
      </c>
      <c r="C1148" s="8" t="s">
        <v>1116</v>
      </c>
      <c r="D1148" s="8" t="s">
        <v>2133</v>
      </c>
      <c r="E1148" s="8" t="s">
        <v>2378</v>
      </c>
      <c r="F1148" s="8" t="s">
        <v>2379</v>
      </c>
      <c r="G1148" s="8" t="s">
        <v>1274</v>
      </c>
      <c r="H1148" s="8">
        <v>46</v>
      </c>
      <c r="J1148" s="12" t="str">
        <f t="shared" si="34"/>
        <v>KE 46</v>
      </c>
      <c r="K1148" s="12" t="str">
        <f t="shared" si="35"/>
        <v>Première adaptation et/ou changement de lentilles avec pose et surveillance (pendant les 6 premiers mois) de lentilles optiquescorrectrices Pour les deux yeux KE 46</v>
      </c>
    </row>
    <row r="1149" spans="1:11" ht="12.75" customHeight="1" x14ac:dyDescent="0.25">
      <c r="A1149" s="8" t="s">
        <v>2430</v>
      </c>
      <c r="B1149" s="8" t="s">
        <v>2431</v>
      </c>
      <c r="C1149" s="8" t="s">
        <v>1116</v>
      </c>
      <c r="D1149" s="8" t="s">
        <v>2133</v>
      </c>
      <c r="E1149" s="8" t="s">
        <v>2378</v>
      </c>
      <c r="F1149" s="8" t="s">
        <v>2379</v>
      </c>
      <c r="G1149" s="8" t="s">
        <v>1274</v>
      </c>
      <c r="H1149" s="8">
        <v>23</v>
      </c>
      <c r="J1149" s="12" t="str">
        <f t="shared" si="34"/>
        <v>KE 23</v>
      </c>
      <c r="K1149" s="12" t="str">
        <f t="shared" si="35"/>
        <v>Adaptation de lentilles thérapeutiques ou lentilles pansement KE 23</v>
      </c>
    </row>
    <row r="1150" spans="1:11" ht="12.75" customHeight="1" x14ac:dyDescent="0.25">
      <c r="A1150" s="8" t="s">
        <v>2432</v>
      </c>
      <c r="B1150" s="8" t="s">
        <v>2433</v>
      </c>
      <c r="C1150" s="8" t="s">
        <v>1116</v>
      </c>
      <c r="D1150" s="8" t="s">
        <v>2133</v>
      </c>
      <c r="E1150" s="8" t="s">
        <v>2378</v>
      </c>
      <c r="F1150" s="8" t="s">
        <v>2379</v>
      </c>
      <c r="G1150" s="8" t="s">
        <v>1274</v>
      </c>
      <c r="H1150" s="8">
        <v>10</v>
      </c>
      <c r="J1150" s="12" t="str">
        <f t="shared" si="34"/>
        <v>KE 10</v>
      </c>
      <c r="K1150" s="12" t="str">
        <f t="shared" si="35"/>
        <v xml:space="preserve"> - Kératesthésie KE 10</v>
      </c>
    </row>
    <row r="1151" spans="1:11" ht="12.75" customHeight="1" x14ac:dyDescent="0.25">
      <c r="A1151" s="8" t="s">
        <v>2434</v>
      </c>
      <c r="B1151" s="8" t="s">
        <v>2435</v>
      </c>
      <c r="C1151" s="8" t="s">
        <v>1116</v>
      </c>
      <c r="D1151" s="8" t="s">
        <v>2133</v>
      </c>
      <c r="E1151" s="8" t="s">
        <v>2378</v>
      </c>
      <c r="F1151" s="8" t="s">
        <v>2379</v>
      </c>
      <c r="G1151" s="8" t="s">
        <v>1274</v>
      </c>
      <c r="H1151" s="8">
        <v>10</v>
      </c>
      <c r="J1151" s="12" t="str">
        <f t="shared" si="34"/>
        <v>KE 10</v>
      </c>
      <c r="K1151" s="12" t="str">
        <f t="shared" si="35"/>
        <v xml:space="preserve"> - Rétinographie (avec maximum de deux épreuves par an) KE 10</v>
      </c>
    </row>
    <row r="1152" spans="1:11" ht="12.75" customHeight="1" x14ac:dyDescent="0.25">
      <c r="A1152" s="8" t="s">
        <v>2436</v>
      </c>
      <c r="B1152" s="8" t="s">
        <v>2437</v>
      </c>
      <c r="C1152" s="8" t="s">
        <v>1116</v>
      </c>
      <c r="D1152" s="8" t="s">
        <v>2133</v>
      </c>
      <c r="E1152" s="8" t="s">
        <v>2378</v>
      </c>
      <c r="F1152" s="8" t="s">
        <v>2379</v>
      </c>
      <c r="G1152" s="8" t="s">
        <v>1274</v>
      </c>
      <c r="H1152" s="8">
        <v>15</v>
      </c>
      <c r="J1152" s="12" t="str">
        <f t="shared" si="34"/>
        <v>KE 15</v>
      </c>
      <c r="K1152" s="12" t="str">
        <f t="shared" si="35"/>
        <v xml:space="preserve"> - Pachymétrie cornéenne KE 15</v>
      </c>
    </row>
    <row r="1153" spans="1:11" ht="12.75" customHeight="1" x14ac:dyDescent="0.25">
      <c r="A1153" s="8" t="s">
        <v>2438</v>
      </c>
      <c r="B1153" s="8" t="s">
        <v>2439</v>
      </c>
      <c r="C1153" s="8" t="s">
        <v>1116</v>
      </c>
      <c r="D1153" s="8" t="s">
        <v>2133</v>
      </c>
      <c r="E1153" s="8" t="s">
        <v>2378</v>
      </c>
      <c r="F1153" s="8" t="s">
        <v>2379</v>
      </c>
      <c r="G1153" s="8" t="s">
        <v>1274</v>
      </c>
      <c r="H1153" s="8">
        <v>15</v>
      </c>
      <c r="J1153" s="12" t="str">
        <f t="shared" si="34"/>
        <v>KE 15</v>
      </c>
      <c r="K1153" s="12" t="str">
        <f t="shared" si="35"/>
        <v xml:space="preserve"> - Fond d'؟il par ophtalmoscopie indirect chez le prématuré ou le nouveau-né KE 15</v>
      </c>
    </row>
    <row r="1154" spans="1:11" ht="12.75" customHeight="1" x14ac:dyDescent="0.25">
      <c r="A1154" s="8" t="s">
        <v>2440</v>
      </c>
      <c r="B1154" s="8" t="s">
        <v>2441</v>
      </c>
      <c r="C1154" s="8" t="s">
        <v>1116</v>
      </c>
      <c r="D1154" s="8" t="s">
        <v>2133</v>
      </c>
      <c r="E1154" s="8" t="s">
        <v>2378</v>
      </c>
      <c r="F1154" s="8" t="s">
        <v>2379</v>
      </c>
      <c r="G1154" s="8" t="s">
        <v>1274</v>
      </c>
      <c r="H1154" s="8">
        <v>15</v>
      </c>
      <c r="J1154" s="12" t="str">
        <f t="shared" si="34"/>
        <v>KE 15</v>
      </c>
      <c r="K1154" s="12" t="str">
        <f t="shared" si="35"/>
        <v xml:space="preserve"> - Mesure du tonus oculaire sous anesthésie générale KE 15</v>
      </c>
    </row>
    <row r="1155" spans="1:11" ht="12.75" customHeight="1" x14ac:dyDescent="0.25">
      <c r="A1155" s="8" t="s">
        <v>2442</v>
      </c>
      <c r="B1155" s="8" t="s">
        <v>2443</v>
      </c>
      <c r="C1155" s="8" t="s">
        <v>1116</v>
      </c>
      <c r="D1155" s="8" t="s">
        <v>2133</v>
      </c>
      <c r="E1155" s="8" t="s">
        <v>2378</v>
      </c>
      <c r="F1155" s="8" t="s">
        <v>2379</v>
      </c>
      <c r="G1155" s="8" t="s">
        <v>1274</v>
      </c>
      <c r="H1155" s="8">
        <v>20</v>
      </c>
      <c r="J1155" s="12" t="str">
        <f t="shared" si="34"/>
        <v>KE 20</v>
      </c>
      <c r="K1155" s="12" t="str">
        <f t="shared" si="35"/>
        <v xml:space="preserve"> - Scaning laser ophtalmoscopie KE 20</v>
      </c>
    </row>
    <row r="1156" spans="1:11" ht="12.75" customHeight="1" x14ac:dyDescent="0.25">
      <c r="A1156" s="8" t="s">
        <v>2444</v>
      </c>
      <c r="B1156" s="8" t="s">
        <v>2445</v>
      </c>
      <c r="C1156" s="8" t="s">
        <v>1116</v>
      </c>
      <c r="D1156" s="8" t="s">
        <v>2133</v>
      </c>
      <c r="E1156" s="8" t="s">
        <v>2378</v>
      </c>
      <c r="F1156" s="8" t="s">
        <v>2379</v>
      </c>
      <c r="G1156" s="8" t="s">
        <v>1274</v>
      </c>
      <c r="H1156" s="8">
        <v>20</v>
      </c>
      <c r="J1156" s="12" t="str">
        <f t="shared" ref="J1156:J1219" si="36">CONCATENATE(G1156, " ",H1156)</f>
        <v>KE 20</v>
      </c>
      <c r="K1156" s="12" t="str">
        <f t="shared" ref="K1156:K1219" si="37">CONCATENATE(B1156, " ",J1156)</f>
        <v xml:space="preserve"> - Tomographie en cohérence optique KE 20</v>
      </c>
    </row>
    <row r="1157" spans="1:11" ht="12.75" customHeight="1" x14ac:dyDescent="0.25">
      <c r="A1157" s="8" t="s">
        <v>2446</v>
      </c>
      <c r="B1157" s="8" t="s">
        <v>2447</v>
      </c>
      <c r="C1157" s="8" t="s">
        <v>1116</v>
      </c>
      <c r="D1157" s="8" t="s">
        <v>2133</v>
      </c>
      <c r="E1157" s="8" t="s">
        <v>2378</v>
      </c>
      <c r="F1157" s="8" t="s">
        <v>2448</v>
      </c>
      <c r="G1157" s="8" t="s">
        <v>1120</v>
      </c>
      <c r="H1157" s="8">
        <v>60</v>
      </c>
      <c r="I1157" s="8">
        <v>30</v>
      </c>
      <c r="J1157" s="12" t="str">
        <f t="shared" si="36"/>
        <v>KC 60</v>
      </c>
      <c r="K1157" s="12" t="str">
        <f t="shared" si="37"/>
        <v xml:space="preserve"> - Réfection palpébrale simple pour lésion traumatique, tumorale ou neurologique KC 60</v>
      </c>
    </row>
    <row r="1158" spans="1:11" ht="12.75" customHeight="1" x14ac:dyDescent="0.25">
      <c r="A1158" s="8" t="s">
        <v>2449</v>
      </c>
      <c r="B1158" s="8" t="s">
        <v>2450</v>
      </c>
      <c r="C1158" s="8" t="s">
        <v>1116</v>
      </c>
      <c r="D1158" s="8" t="s">
        <v>2133</v>
      </c>
      <c r="E1158" s="8" t="s">
        <v>2378</v>
      </c>
      <c r="F1158" s="8" t="s">
        <v>2448</v>
      </c>
      <c r="G1158" s="8" t="s">
        <v>1120</v>
      </c>
      <c r="H1158" s="8">
        <v>90</v>
      </c>
      <c r="I1158" s="8">
        <v>30</v>
      </c>
      <c r="J1158" s="12" t="str">
        <f t="shared" si="36"/>
        <v>KC 90</v>
      </c>
      <c r="K1158" s="12" t="str">
        <f t="shared" si="37"/>
        <v xml:space="preserve"> - Réfection palpébrale totale en plusieurs plans, quelle que soit la technique, pour lésion traumatique, tumorale ou neurologique KC 90</v>
      </c>
    </row>
    <row r="1159" spans="1:11" ht="12.75" customHeight="1" x14ac:dyDescent="0.25">
      <c r="A1159" s="8" t="s">
        <v>2451</v>
      </c>
      <c r="B1159" s="8" t="s">
        <v>2452</v>
      </c>
      <c r="C1159" s="8" t="s">
        <v>1116</v>
      </c>
      <c r="D1159" s="8" t="s">
        <v>2133</v>
      </c>
      <c r="E1159" s="8" t="s">
        <v>2378</v>
      </c>
      <c r="F1159" s="8" t="s">
        <v>2448</v>
      </c>
      <c r="G1159" s="8" t="s">
        <v>1120</v>
      </c>
      <c r="H1159" s="8">
        <v>80</v>
      </c>
      <c r="I1159" s="8">
        <v>35</v>
      </c>
      <c r="J1159" s="12" t="str">
        <f t="shared" si="36"/>
        <v>KC 80</v>
      </c>
      <c r="K1159" s="12" t="str">
        <f t="shared" si="37"/>
        <v xml:space="preserve"> - Chirurgie fonctionnelle du ptôsis et de la lagophtalmie KC 80</v>
      </c>
    </row>
    <row r="1160" spans="1:11" ht="12.75" customHeight="1" x14ac:dyDescent="0.25">
      <c r="A1160" s="8" t="s">
        <v>2453</v>
      </c>
      <c r="B1160" s="8" t="s">
        <v>2454</v>
      </c>
      <c r="C1160" s="8" t="s">
        <v>1116</v>
      </c>
      <c r="D1160" s="8" t="s">
        <v>2133</v>
      </c>
      <c r="E1160" s="8" t="s">
        <v>2378</v>
      </c>
      <c r="F1160" s="8" t="s">
        <v>2448</v>
      </c>
      <c r="G1160" s="8" t="s">
        <v>1120</v>
      </c>
      <c r="H1160" s="8">
        <v>90</v>
      </c>
      <c r="J1160" s="12" t="str">
        <f t="shared" si="36"/>
        <v>KC 90</v>
      </c>
      <c r="K1160" s="12" t="str">
        <f t="shared" si="37"/>
        <v xml:space="preserve"> - Autoplastie palpébrale KC 90</v>
      </c>
    </row>
    <row r="1161" spans="1:11" ht="12.75" customHeight="1" x14ac:dyDescent="0.25">
      <c r="A1161" s="8" t="s">
        <v>2455</v>
      </c>
      <c r="B1161" s="8" t="s">
        <v>2456</v>
      </c>
      <c r="C1161" s="8" t="s">
        <v>1116</v>
      </c>
      <c r="D1161" s="8" t="s">
        <v>2133</v>
      </c>
      <c r="E1161" s="8" t="s">
        <v>2378</v>
      </c>
      <c r="F1161" s="8" t="s">
        <v>2448</v>
      </c>
      <c r="G1161" s="8" t="s">
        <v>1120</v>
      </c>
      <c r="H1161" s="8">
        <v>20</v>
      </c>
      <c r="J1161" s="12" t="str">
        <f t="shared" si="36"/>
        <v>KC 20</v>
      </c>
      <c r="K1161" s="12" t="str">
        <f t="shared" si="37"/>
        <v xml:space="preserve"> - Intervention chirurgicale sur les bords palpébraux (blépharorraphie, tarsorraphie et canthoplastie) KC 20</v>
      </c>
    </row>
    <row r="1162" spans="1:11" ht="12.75" customHeight="1" x14ac:dyDescent="0.25">
      <c r="A1162" s="8" t="s">
        <v>2457</v>
      </c>
      <c r="B1162" s="8" t="s">
        <v>2458</v>
      </c>
      <c r="C1162" s="8" t="s">
        <v>1116</v>
      </c>
      <c r="D1162" s="8" t="s">
        <v>2133</v>
      </c>
      <c r="E1162" s="8" t="s">
        <v>2378</v>
      </c>
      <c r="F1162" s="8" t="s">
        <v>2448</v>
      </c>
      <c r="G1162" s="8" t="s">
        <v>1120</v>
      </c>
      <c r="H1162" s="8">
        <v>15</v>
      </c>
      <c r="J1162" s="12" t="str">
        <f t="shared" si="36"/>
        <v>KC 15</v>
      </c>
      <c r="K1162" s="12" t="str">
        <f t="shared" si="37"/>
        <v xml:space="preserve"> - Traitement chirurgical du chalazion et/ou des kystes des paupières KC 15</v>
      </c>
    </row>
    <row r="1163" spans="1:11" ht="12.75" customHeight="1" x14ac:dyDescent="0.25">
      <c r="A1163" s="8" t="s">
        <v>2459</v>
      </c>
      <c r="B1163" s="8" t="s">
        <v>2460</v>
      </c>
      <c r="C1163" s="8" t="s">
        <v>1116</v>
      </c>
      <c r="D1163" s="8" t="s">
        <v>2133</v>
      </c>
      <c r="E1163" s="8" t="s">
        <v>2378</v>
      </c>
      <c r="F1163" s="8" t="s">
        <v>2448</v>
      </c>
      <c r="G1163" s="8" t="s">
        <v>1120</v>
      </c>
      <c r="H1163" s="8">
        <v>40</v>
      </c>
      <c r="J1163" s="12" t="str">
        <f t="shared" si="36"/>
        <v>KC 40</v>
      </c>
      <c r="K1163" s="12" t="str">
        <f t="shared" si="37"/>
        <v xml:space="preserve"> - Traitement chirurgical de l'entropion ou ectropion, ou du trichiasis ou du blépharochalasis KC 40</v>
      </c>
    </row>
    <row r="1164" spans="1:11" ht="12.75" customHeight="1" x14ac:dyDescent="0.25">
      <c r="A1164" s="8" t="s">
        <v>2461</v>
      </c>
      <c r="B1164" s="8" t="s">
        <v>2462</v>
      </c>
      <c r="C1164" s="8" t="s">
        <v>1116</v>
      </c>
      <c r="D1164" s="8" t="s">
        <v>2133</v>
      </c>
      <c r="E1164" s="8" t="s">
        <v>2378</v>
      </c>
      <c r="F1164" s="8" t="s">
        <v>2448</v>
      </c>
      <c r="G1164" s="8" t="s">
        <v>1120</v>
      </c>
      <c r="H1164" s="8">
        <v>60</v>
      </c>
      <c r="J1164" s="12" t="str">
        <f t="shared" si="36"/>
        <v>KC 60</v>
      </c>
      <c r="K1164" s="12" t="str">
        <f t="shared" si="37"/>
        <v xml:space="preserve"> - Extraction d'un corps étranger de l'orbite KC 60</v>
      </c>
    </row>
    <row r="1165" spans="1:11" ht="12.75" customHeight="1" x14ac:dyDescent="0.25">
      <c r="A1165" s="8" t="s">
        <v>2463</v>
      </c>
      <c r="B1165" s="8" t="s">
        <v>2464</v>
      </c>
      <c r="C1165" s="8" t="s">
        <v>1116</v>
      </c>
      <c r="D1165" s="8" t="s">
        <v>2133</v>
      </c>
      <c r="E1165" s="8" t="s">
        <v>2378</v>
      </c>
      <c r="F1165" s="8" t="s">
        <v>2448</v>
      </c>
      <c r="G1165" s="8" t="s">
        <v>1120</v>
      </c>
      <c r="H1165" s="8">
        <v>15</v>
      </c>
      <c r="J1165" s="12" t="str">
        <f t="shared" si="36"/>
        <v>KC 15</v>
      </c>
      <c r="K1165" s="12" t="str">
        <f t="shared" si="37"/>
        <v xml:space="preserve"> - Biopsie de paupière KC 15</v>
      </c>
    </row>
    <row r="1166" spans="1:11" ht="12" customHeight="1" x14ac:dyDescent="0.25">
      <c r="A1166" s="8" t="s">
        <v>2465</v>
      </c>
      <c r="B1166" s="8" t="s">
        <v>2466</v>
      </c>
      <c r="C1166" s="8" t="s">
        <v>1116</v>
      </c>
      <c r="D1166" s="8" t="s">
        <v>2133</v>
      </c>
      <c r="E1166" s="8" t="s">
        <v>2378</v>
      </c>
      <c r="F1166" s="8" t="s">
        <v>2448</v>
      </c>
      <c r="G1166" s="8" t="s">
        <v>1120</v>
      </c>
      <c r="H1166" s="8">
        <v>20</v>
      </c>
      <c r="J1166" s="12" t="str">
        <f t="shared" si="36"/>
        <v>KC 20</v>
      </c>
      <c r="K1166" s="12" t="str">
        <f t="shared" si="37"/>
        <v>Ablation chirurgical du Xanthelsma, Lésion unique KC 20</v>
      </c>
    </row>
    <row r="1167" spans="1:11" ht="13.5" customHeight="1" x14ac:dyDescent="0.25">
      <c r="A1167" s="8" t="s">
        <v>2467</v>
      </c>
      <c r="B1167" s="8" t="s">
        <v>2468</v>
      </c>
      <c r="C1167" s="8" t="s">
        <v>1116</v>
      </c>
      <c r="D1167" s="8" t="s">
        <v>2133</v>
      </c>
      <c r="E1167" s="8" t="s">
        <v>2378</v>
      </c>
      <c r="F1167" s="8" t="s">
        <v>2448</v>
      </c>
      <c r="G1167" s="8" t="s">
        <v>1120</v>
      </c>
      <c r="H1167" s="8">
        <v>30</v>
      </c>
      <c r="J1167" s="12" t="str">
        <f t="shared" si="36"/>
        <v>KC 30</v>
      </c>
      <c r="K1167" s="12" t="str">
        <f t="shared" si="37"/>
        <v>Ablation chirurgical du Xanthelsma Lésions multiples, en une ou plusieurs séances uni ou bilatérales KC 30</v>
      </c>
    </row>
    <row r="1168" spans="1:11" ht="12.75" customHeight="1" x14ac:dyDescent="0.25">
      <c r="A1168" s="8" t="s">
        <v>2469</v>
      </c>
      <c r="B1168" s="8" t="s">
        <v>2470</v>
      </c>
      <c r="C1168" s="8" t="s">
        <v>1116</v>
      </c>
      <c r="D1168" s="8" t="s">
        <v>2133</v>
      </c>
      <c r="E1168" s="8" t="s">
        <v>2378</v>
      </c>
      <c r="F1168" s="8" t="s">
        <v>2448</v>
      </c>
      <c r="G1168" s="8" t="s">
        <v>1120</v>
      </c>
      <c r="H1168" s="8">
        <v>30</v>
      </c>
      <c r="J1168" s="12" t="str">
        <f t="shared" si="36"/>
        <v>KC 30</v>
      </c>
      <c r="K1168" s="12" t="str">
        <f t="shared" si="37"/>
        <v xml:space="preserve"> Sutures des plaies cutanéo-muqueuses des paupières- Exerèse de lésion cutanée du sourcil KC 30</v>
      </c>
    </row>
    <row r="1169" spans="1:11" ht="12.75" customHeight="1" x14ac:dyDescent="0.25">
      <c r="A1169" s="8" t="s">
        <v>2471</v>
      </c>
      <c r="B1169" s="8" t="s">
        <v>2472</v>
      </c>
      <c r="C1169" s="8" t="s">
        <v>1116</v>
      </c>
      <c r="D1169" s="8" t="s">
        <v>2133</v>
      </c>
      <c r="E1169" s="8" t="s">
        <v>2378</v>
      </c>
      <c r="F1169" s="8" t="s">
        <v>2448</v>
      </c>
      <c r="G1169" s="8" t="s">
        <v>1120</v>
      </c>
      <c r="H1169" s="8">
        <v>30</v>
      </c>
      <c r="J1169" s="12" t="str">
        <f t="shared" si="36"/>
        <v>KC 30</v>
      </c>
      <c r="K1169" s="12" t="str">
        <f t="shared" si="37"/>
        <v xml:space="preserve"> Sutures des plaies cutanéo-muqueuses des paupières- Exerèse de lésion cutanée du sourcil, Sans libération du canthus latéral KC 30</v>
      </c>
    </row>
    <row r="1170" spans="1:11" ht="12.75" customHeight="1" x14ac:dyDescent="0.25">
      <c r="A1170" s="8" t="s">
        <v>2473</v>
      </c>
      <c r="B1170" s="8" t="s">
        <v>2474</v>
      </c>
      <c r="C1170" s="8" t="s">
        <v>1116</v>
      </c>
      <c r="D1170" s="8" t="s">
        <v>2133</v>
      </c>
      <c r="E1170" s="8" t="s">
        <v>2378</v>
      </c>
      <c r="F1170" s="8" t="s">
        <v>2448</v>
      </c>
      <c r="G1170" s="8" t="s">
        <v>1120</v>
      </c>
      <c r="H1170" s="8">
        <v>40</v>
      </c>
      <c r="J1170" s="12" t="str">
        <f t="shared" si="36"/>
        <v>KC 40</v>
      </c>
      <c r="K1170" s="12" t="str">
        <f t="shared" si="37"/>
        <v xml:space="preserve"> Sutures des plaies cutanéo-muqueuses des paupières- Exerèse de lésion cutanée du sourcil, Avec libération du canthus latéral KC 40</v>
      </c>
    </row>
    <row r="1171" spans="1:11" ht="12.75" customHeight="1" x14ac:dyDescent="0.25">
      <c r="A1171" s="8" t="s">
        <v>2475</v>
      </c>
      <c r="B1171" s="8" t="s">
        <v>2476</v>
      </c>
      <c r="C1171" s="8" t="s">
        <v>1116</v>
      </c>
      <c r="D1171" s="8" t="s">
        <v>2133</v>
      </c>
      <c r="E1171" s="8" t="s">
        <v>2378</v>
      </c>
      <c r="F1171" s="8" t="s">
        <v>2448</v>
      </c>
      <c r="G1171" s="8" t="s">
        <v>1120</v>
      </c>
      <c r="H1171" s="8">
        <v>8</v>
      </c>
      <c r="J1171" s="12" t="str">
        <f t="shared" si="36"/>
        <v>KC 8</v>
      </c>
      <c r="K1171" s="12" t="str">
        <f t="shared" si="37"/>
        <v xml:space="preserve"> - Injection rétrobulbaire en série KC 8</v>
      </c>
    </row>
    <row r="1172" spans="1:11" ht="12.75" customHeight="1" x14ac:dyDescent="0.25">
      <c r="A1172" s="8" t="s">
        <v>2477</v>
      </c>
      <c r="B1172" s="8" t="s">
        <v>2478</v>
      </c>
      <c r="C1172" s="8" t="s">
        <v>1116</v>
      </c>
      <c r="D1172" s="8" t="s">
        <v>2133</v>
      </c>
      <c r="E1172" s="8" t="s">
        <v>2378</v>
      </c>
      <c r="F1172" s="8" t="s">
        <v>2448</v>
      </c>
      <c r="G1172" s="8" t="s">
        <v>1120</v>
      </c>
      <c r="H1172" s="8">
        <v>80</v>
      </c>
      <c r="I1172" s="8">
        <v>40</v>
      </c>
      <c r="J1172" s="12" t="str">
        <f t="shared" si="36"/>
        <v>KC 80</v>
      </c>
      <c r="K1172" s="12" t="str">
        <f t="shared" si="37"/>
        <v xml:space="preserve"> - Orbitotomie par voie antérieure avec extraction de corps étrangers ou de tumeurs ou de pseudo-tumeurs inflammatoires (kyste dermoïde de l'orbite) KC 80</v>
      </c>
    </row>
    <row r="1173" spans="1:11" ht="12.75" customHeight="1" x14ac:dyDescent="0.25">
      <c r="A1173" s="8" t="s">
        <v>2479</v>
      </c>
      <c r="B1173" s="8" t="s">
        <v>2480</v>
      </c>
      <c r="C1173" s="8" t="s">
        <v>1116</v>
      </c>
      <c r="D1173" s="8" t="s">
        <v>2133</v>
      </c>
      <c r="E1173" s="8" t="s">
        <v>2378</v>
      </c>
      <c r="F1173" s="8" t="s">
        <v>2448</v>
      </c>
      <c r="G1173" s="8" t="s">
        <v>1120</v>
      </c>
      <c r="H1173" s="8">
        <v>50</v>
      </c>
      <c r="J1173" s="12" t="str">
        <f t="shared" si="36"/>
        <v>KC 50</v>
      </c>
      <c r="K1173" s="12" t="str">
        <f t="shared" si="37"/>
        <v xml:space="preserve"> - Orbitotomie avec drainage éventuel d'un phlegmon de l'orbite KC 50</v>
      </c>
    </row>
    <row r="1174" spans="1:11" ht="12.75" customHeight="1" x14ac:dyDescent="0.25">
      <c r="A1174" s="8" t="s">
        <v>2481</v>
      </c>
      <c r="B1174" s="8" t="s">
        <v>2482</v>
      </c>
      <c r="C1174" s="8" t="s">
        <v>1116</v>
      </c>
      <c r="D1174" s="8" t="s">
        <v>2133</v>
      </c>
      <c r="E1174" s="8" t="s">
        <v>2378</v>
      </c>
      <c r="F1174" s="8" t="s">
        <v>2448</v>
      </c>
      <c r="G1174" s="8" t="s">
        <v>1120</v>
      </c>
      <c r="H1174" s="8">
        <v>100</v>
      </c>
      <c r="I1174" s="8">
        <v>40</v>
      </c>
      <c r="J1174" s="12" t="str">
        <f t="shared" si="36"/>
        <v>KC 100</v>
      </c>
      <c r="K1174" s="12" t="str">
        <f t="shared" si="37"/>
        <v xml:space="preserve"> - Orbitotomie avec trépanation osseuse pour tumeurs ou pseudo-tumeurs KC 100</v>
      </c>
    </row>
    <row r="1175" spans="1:11" ht="12.75" customHeight="1" x14ac:dyDescent="0.25">
      <c r="A1175" s="8" t="s">
        <v>2483</v>
      </c>
      <c r="B1175" s="8" t="s">
        <v>2484</v>
      </c>
      <c r="C1175" s="8" t="s">
        <v>1116</v>
      </c>
      <c r="D1175" s="8" t="s">
        <v>2133</v>
      </c>
      <c r="E1175" s="8" t="s">
        <v>2378</v>
      </c>
      <c r="F1175" s="8" t="s">
        <v>2448</v>
      </c>
      <c r="G1175" s="8" t="s">
        <v>1120</v>
      </c>
      <c r="H1175" s="8">
        <v>50</v>
      </c>
      <c r="J1175" s="12" t="str">
        <f t="shared" si="36"/>
        <v>KC 50</v>
      </c>
      <c r="K1175" s="12" t="str">
        <f t="shared" si="37"/>
        <v xml:space="preserve"> - Enucléation KC 50</v>
      </c>
    </row>
    <row r="1176" spans="1:11" ht="12.75" customHeight="1" x14ac:dyDescent="0.25">
      <c r="A1176" s="8" t="s">
        <v>2485</v>
      </c>
      <c r="B1176" s="8" t="s">
        <v>2486</v>
      </c>
      <c r="C1176" s="8" t="s">
        <v>1116</v>
      </c>
      <c r="D1176" s="8" t="s">
        <v>2133</v>
      </c>
      <c r="E1176" s="8" t="s">
        <v>2378</v>
      </c>
      <c r="F1176" s="8" t="s">
        <v>2448</v>
      </c>
      <c r="G1176" s="8" t="s">
        <v>1120</v>
      </c>
      <c r="H1176" s="8">
        <v>80</v>
      </c>
      <c r="I1176" s="8">
        <v>30</v>
      </c>
      <c r="J1176" s="12" t="str">
        <f t="shared" si="36"/>
        <v>KC 80</v>
      </c>
      <c r="K1176" s="12" t="str">
        <f t="shared" si="37"/>
        <v xml:space="preserve"> - Enucléation ou éviscération avec insertion de sphère pour prothèse KC 80</v>
      </c>
    </row>
    <row r="1177" spans="1:11" ht="12.75" customHeight="1" x14ac:dyDescent="0.25">
      <c r="A1177" s="8" t="s">
        <v>2487</v>
      </c>
      <c r="B1177" s="8" t="s">
        <v>2488</v>
      </c>
      <c r="C1177" s="8" t="s">
        <v>1116</v>
      </c>
      <c r="D1177" s="8" t="s">
        <v>2133</v>
      </c>
      <c r="E1177" s="8" t="s">
        <v>2378</v>
      </c>
      <c r="F1177" s="8" t="s">
        <v>2448</v>
      </c>
      <c r="G1177" s="8" t="s">
        <v>1120</v>
      </c>
      <c r="H1177" s="8">
        <v>90</v>
      </c>
      <c r="I1177" s="8">
        <v>35</v>
      </c>
      <c r="J1177" s="12" t="str">
        <f t="shared" si="36"/>
        <v>KC 90</v>
      </c>
      <c r="K1177" s="12" t="str">
        <f t="shared" si="37"/>
        <v xml:space="preserve"> - Exentération de l'orbite KC 90</v>
      </c>
    </row>
    <row r="1178" spans="1:11" ht="12.75" customHeight="1" x14ac:dyDescent="0.25">
      <c r="A1178" s="8" t="s">
        <v>2489</v>
      </c>
      <c r="B1178" s="8" t="s">
        <v>2490</v>
      </c>
      <c r="C1178" s="8" t="s">
        <v>1116</v>
      </c>
      <c r="D1178" s="8" t="s">
        <v>2133</v>
      </c>
      <c r="E1178" s="8" t="s">
        <v>2378</v>
      </c>
      <c r="F1178" s="8" t="s">
        <v>2448</v>
      </c>
      <c r="G1178" s="8" t="s">
        <v>1120</v>
      </c>
      <c r="H1178" s="8">
        <v>60</v>
      </c>
      <c r="I1178" s="8">
        <v>20</v>
      </c>
      <c r="J1178" s="12" t="str">
        <f t="shared" si="36"/>
        <v>KC 60</v>
      </c>
      <c r="K1178" s="12" t="str">
        <f t="shared" si="37"/>
        <v xml:space="preserve"> - Traitement d'une plaie perforante du globe KC 60</v>
      </c>
    </row>
    <row r="1179" spans="1:11" ht="12.75" customHeight="1" x14ac:dyDescent="0.25">
      <c r="A1179" s="8" t="s">
        <v>2491</v>
      </c>
      <c r="B1179" s="8" t="s">
        <v>2492</v>
      </c>
      <c r="C1179" s="8" t="s">
        <v>1116</v>
      </c>
      <c r="D1179" s="8" t="s">
        <v>2133</v>
      </c>
      <c r="E1179" s="8" t="s">
        <v>2378</v>
      </c>
      <c r="F1179" s="8" t="s">
        <v>2448</v>
      </c>
      <c r="G1179" s="8" t="s">
        <v>1120</v>
      </c>
      <c r="H1179" s="8">
        <v>100</v>
      </c>
      <c r="J1179" s="12" t="str">
        <f t="shared" si="36"/>
        <v>KC 100</v>
      </c>
      <c r="K1179" s="12" t="str">
        <f t="shared" si="37"/>
        <v xml:space="preserve"> - Traitement des gros délabrements post-traumatiques récents de la région orbitaire intéressant : paupières, globe, os KC 100</v>
      </c>
    </row>
    <row r="1180" spans="1:11" ht="12.75" customHeight="1" x14ac:dyDescent="0.25">
      <c r="A1180" s="8" t="s">
        <v>2493</v>
      </c>
      <c r="B1180" s="8" t="s">
        <v>2494</v>
      </c>
      <c r="C1180" s="8" t="s">
        <v>1116</v>
      </c>
      <c r="D1180" s="8" t="s">
        <v>2133</v>
      </c>
      <c r="E1180" s="8" t="s">
        <v>2378</v>
      </c>
      <c r="F1180" s="8" t="s">
        <v>2448</v>
      </c>
      <c r="G1180" s="8" t="s">
        <v>1120</v>
      </c>
      <c r="H1180" s="8">
        <v>60</v>
      </c>
      <c r="J1180" s="12" t="str">
        <f t="shared" si="36"/>
        <v>KC 60</v>
      </c>
      <c r="K1180" s="12" t="str">
        <f t="shared" si="37"/>
        <v xml:space="preserve"> - Suture de plaie des muscles oculomoteurs KC 60</v>
      </c>
    </row>
    <row r="1181" spans="1:11" ht="12.75" customHeight="1" x14ac:dyDescent="0.25">
      <c r="A1181" s="8" t="s">
        <v>2495</v>
      </c>
      <c r="B1181" s="8" t="s">
        <v>2496</v>
      </c>
      <c r="C1181" s="8" t="s">
        <v>1116</v>
      </c>
      <c r="D1181" s="8" t="s">
        <v>2133</v>
      </c>
      <c r="E1181" s="8" t="s">
        <v>2378</v>
      </c>
      <c r="F1181" s="8" t="s">
        <v>2448</v>
      </c>
      <c r="G1181" s="8" t="s">
        <v>1120</v>
      </c>
      <c r="H1181" s="8">
        <v>80</v>
      </c>
      <c r="J1181" s="12" t="str">
        <f t="shared" si="36"/>
        <v>KC 80</v>
      </c>
      <c r="K1181" s="12" t="str">
        <f t="shared" si="37"/>
        <v xml:space="preserve"> - Réinsertion post traumatique de muscles oculomoteurs KC 80</v>
      </c>
    </row>
    <row r="1182" spans="1:11" ht="12.75" customHeight="1" x14ac:dyDescent="0.25">
      <c r="A1182" s="8" t="s">
        <v>2497</v>
      </c>
      <c r="B1182" s="8" t="s">
        <v>2498</v>
      </c>
      <c r="C1182" s="8" t="s">
        <v>1116</v>
      </c>
      <c r="D1182" s="8" t="s">
        <v>2133</v>
      </c>
      <c r="E1182" s="8" t="s">
        <v>2378</v>
      </c>
      <c r="F1182" s="8" t="s">
        <v>2448</v>
      </c>
      <c r="G1182" s="8" t="s">
        <v>1120</v>
      </c>
      <c r="H1182" s="8">
        <v>100</v>
      </c>
      <c r="I1182" s="8">
        <v>110</v>
      </c>
      <c r="J1182" s="12" t="str">
        <f t="shared" si="36"/>
        <v>KC 100</v>
      </c>
      <c r="K1182" s="12" t="str">
        <f t="shared" si="37"/>
        <v xml:space="preserve"> - Ablation d'une tumeur de l'orbite avec intervention intracrânienne. Pour l'équipe d'ophtalmo KC 100</v>
      </c>
    </row>
    <row r="1183" spans="1:11" ht="12.75" customHeight="1" x14ac:dyDescent="0.25">
      <c r="A1183" s="8" t="s">
        <v>2499</v>
      </c>
      <c r="B1183" s="8" t="s">
        <v>2500</v>
      </c>
      <c r="C1183" s="8" t="s">
        <v>1116</v>
      </c>
      <c r="D1183" s="8" t="s">
        <v>2133</v>
      </c>
      <c r="E1183" s="8" t="s">
        <v>2378</v>
      </c>
      <c r="F1183" s="8" t="s">
        <v>2448</v>
      </c>
      <c r="G1183" s="8" t="s">
        <v>1120</v>
      </c>
      <c r="H1183" s="8">
        <v>100</v>
      </c>
      <c r="I1183" s="8">
        <v>40</v>
      </c>
      <c r="J1183" s="12" t="str">
        <f t="shared" si="36"/>
        <v>KC 100</v>
      </c>
      <c r="K1183" s="12" t="str">
        <f t="shared" si="37"/>
        <v xml:space="preserve"> - Réfection totale d'une cavité orbitaire avec greffe(muqueuse, dermo-épidermique ou de peau totale). KC 100</v>
      </c>
    </row>
    <row r="1184" spans="1:11" ht="12.75" customHeight="1" x14ac:dyDescent="0.25">
      <c r="A1184" s="8" t="s">
        <v>2501</v>
      </c>
      <c r="B1184" s="8" t="s">
        <v>2502</v>
      </c>
      <c r="C1184" s="8" t="s">
        <v>1116</v>
      </c>
      <c r="D1184" s="8" t="s">
        <v>2133</v>
      </c>
      <c r="E1184" s="8" t="s">
        <v>2378</v>
      </c>
      <c r="F1184" s="8" t="s">
        <v>2503</v>
      </c>
      <c r="G1184" s="8" t="s">
        <v>1120</v>
      </c>
      <c r="H1184" s="8">
        <v>10</v>
      </c>
      <c r="J1184" s="12" t="str">
        <f t="shared" si="36"/>
        <v>KC 10</v>
      </c>
      <c r="K1184" s="12" t="str">
        <f t="shared" si="37"/>
        <v xml:space="preserve"> - Cathétérisme des voies lacrymales avec anesthésie régionale KC 10</v>
      </c>
    </row>
    <row r="1185" spans="1:11" ht="12.75" customHeight="1" x14ac:dyDescent="0.25">
      <c r="A1185" s="8" t="s">
        <v>2504</v>
      </c>
      <c r="B1185" s="8" t="s">
        <v>2505</v>
      </c>
      <c r="C1185" s="8" t="s">
        <v>1116</v>
      </c>
      <c r="D1185" s="8" t="s">
        <v>2133</v>
      </c>
      <c r="E1185" s="8" t="s">
        <v>2378</v>
      </c>
      <c r="F1185" s="8" t="s">
        <v>2503</v>
      </c>
      <c r="G1185" s="8" t="s">
        <v>1120</v>
      </c>
      <c r="H1185" s="8">
        <v>40</v>
      </c>
      <c r="J1185" s="12" t="str">
        <f t="shared" si="36"/>
        <v>KC 40</v>
      </c>
      <c r="K1185" s="12" t="str">
        <f t="shared" si="37"/>
        <v xml:space="preserve"> - Cathéthérisme avec pose d'une sonde bicanaliculo-nasale KC 40</v>
      </c>
    </row>
    <row r="1186" spans="1:11" ht="12.75" customHeight="1" x14ac:dyDescent="0.25">
      <c r="A1186" s="8" t="s">
        <v>2506</v>
      </c>
      <c r="B1186" s="8" t="s">
        <v>2507</v>
      </c>
      <c r="C1186" s="8" t="s">
        <v>1116</v>
      </c>
      <c r="D1186" s="8" t="s">
        <v>2133</v>
      </c>
      <c r="E1186" s="8" t="s">
        <v>2378</v>
      </c>
      <c r="F1186" s="8" t="s">
        <v>2503</v>
      </c>
      <c r="G1186" s="8" t="s">
        <v>1120</v>
      </c>
      <c r="H1186" s="8">
        <v>30</v>
      </c>
      <c r="J1186" s="12" t="str">
        <f t="shared" si="36"/>
        <v>KC 30</v>
      </c>
      <c r="K1186" s="12" t="str">
        <f t="shared" si="37"/>
        <v xml:space="preserve"> - Ablation totale ou partielle d'une glande lacrymale KC 30</v>
      </c>
    </row>
    <row r="1187" spans="1:11" ht="12.75" customHeight="1" x14ac:dyDescent="0.25">
      <c r="A1187" s="8" t="s">
        <v>2508</v>
      </c>
      <c r="B1187" s="8" t="s">
        <v>2509</v>
      </c>
      <c r="C1187" s="8" t="s">
        <v>1116</v>
      </c>
      <c r="D1187" s="8" t="s">
        <v>2133</v>
      </c>
      <c r="E1187" s="8" t="s">
        <v>2378</v>
      </c>
      <c r="F1187" s="8" t="s">
        <v>2503</v>
      </c>
      <c r="G1187" s="8" t="s">
        <v>1120</v>
      </c>
      <c r="H1187" s="8">
        <v>40</v>
      </c>
      <c r="J1187" s="12" t="str">
        <f t="shared" si="36"/>
        <v>KC 40</v>
      </c>
      <c r="K1187" s="12" t="str">
        <f t="shared" si="37"/>
        <v xml:space="preserve"> - Ablation chirurgicale du sac lacrymal KC 40</v>
      </c>
    </row>
    <row r="1188" spans="1:11" ht="12.75" customHeight="1" x14ac:dyDescent="0.25">
      <c r="A1188" s="8" t="s">
        <v>2510</v>
      </c>
      <c r="B1188" s="8" t="s">
        <v>2511</v>
      </c>
      <c r="C1188" s="8" t="s">
        <v>1116</v>
      </c>
      <c r="D1188" s="8" t="s">
        <v>2133</v>
      </c>
      <c r="E1188" s="8" t="s">
        <v>2378</v>
      </c>
      <c r="F1188" s="8" t="s">
        <v>2503</v>
      </c>
      <c r="G1188" s="8" t="s">
        <v>1120</v>
      </c>
      <c r="H1188" s="8">
        <v>100</v>
      </c>
      <c r="I1188" s="8">
        <v>70</v>
      </c>
      <c r="J1188" s="12" t="str">
        <f t="shared" si="36"/>
        <v>KC 100</v>
      </c>
      <c r="K1188" s="12" t="str">
        <f t="shared" si="37"/>
        <v xml:space="preserve"> - Dacryocystorhinostomie ou lacodacryostomie KC 100</v>
      </c>
    </row>
    <row r="1189" spans="1:11" ht="12.75" customHeight="1" x14ac:dyDescent="0.25">
      <c r="A1189" s="8" t="s">
        <v>2512</v>
      </c>
      <c r="B1189" s="8" t="s">
        <v>2513</v>
      </c>
      <c r="C1189" s="8" t="s">
        <v>1116</v>
      </c>
      <c r="D1189" s="8" t="s">
        <v>2133</v>
      </c>
      <c r="E1189" s="8" t="s">
        <v>2378</v>
      </c>
      <c r="F1189" s="8" t="s">
        <v>2503</v>
      </c>
      <c r="G1189" s="8" t="s">
        <v>1120</v>
      </c>
      <c r="H1189" s="8">
        <v>110</v>
      </c>
      <c r="J1189" s="12" t="str">
        <f t="shared" si="36"/>
        <v>KC 110</v>
      </c>
      <c r="K1189" s="12" t="str">
        <f t="shared" si="37"/>
        <v xml:space="preserve"> - Dacryocystorhinostomie ou lacodacryostomie par voie endonasale KC 110</v>
      </c>
    </row>
    <row r="1190" spans="1:11" ht="12.75" customHeight="1" x14ac:dyDescent="0.25">
      <c r="A1190" s="8" t="s">
        <v>2514</v>
      </c>
      <c r="B1190" s="8" t="s">
        <v>2515</v>
      </c>
      <c r="C1190" s="8" t="s">
        <v>1116</v>
      </c>
      <c r="D1190" s="8" t="s">
        <v>2133</v>
      </c>
      <c r="E1190" s="8" t="s">
        <v>2378</v>
      </c>
      <c r="F1190" s="8" t="s">
        <v>2503</v>
      </c>
      <c r="G1190" s="8" t="s">
        <v>1120</v>
      </c>
      <c r="H1190" s="8">
        <v>80</v>
      </c>
      <c r="I1190" s="8">
        <v>35</v>
      </c>
      <c r="J1190" s="12" t="str">
        <f t="shared" si="36"/>
        <v>KC 80</v>
      </c>
      <c r="K1190" s="12" t="str">
        <f t="shared" si="37"/>
        <v xml:space="preserve"> - Réparation canaliculaire avec ou sans intubation KC 80</v>
      </c>
    </row>
    <row r="1191" spans="1:11" ht="12.75" customHeight="1" x14ac:dyDescent="0.25">
      <c r="A1191" s="8" t="s">
        <v>2516</v>
      </c>
      <c r="B1191" s="8" t="s">
        <v>2517</v>
      </c>
      <c r="C1191" s="8" t="s">
        <v>1116</v>
      </c>
      <c r="D1191" s="8" t="s">
        <v>2133</v>
      </c>
      <c r="E1191" s="8" t="s">
        <v>2378</v>
      </c>
      <c r="F1191" s="8" t="s">
        <v>2503</v>
      </c>
      <c r="G1191" s="8" t="s">
        <v>1120</v>
      </c>
      <c r="H1191" s="8">
        <v>25</v>
      </c>
      <c r="J1191" s="12" t="str">
        <f t="shared" si="36"/>
        <v>KC 25</v>
      </c>
      <c r="K1191" s="12" t="str">
        <f t="shared" si="37"/>
        <v xml:space="preserve"> - Pose d'un clou méatique en cas d'atrésie ou de sécheresse oculaire KC 25</v>
      </c>
    </row>
    <row r="1192" spans="1:11" ht="12.75" customHeight="1" x14ac:dyDescent="0.25">
      <c r="A1192" s="8" t="s">
        <v>2518</v>
      </c>
      <c r="B1192" s="8" t="s">
        <v>2519</v>
      </c>
      <c r="C1192" s="8" t="s">
        <v>1116</v>
      </c>
      <c r="D1192" s="8" t="s">
        <v>2133</v>
      </c>
      <c r="E1192" s="8" t="s">
        <v>2378</v>
      </c>
      <c r="F1192" s="8" t="s">
        <v>2503</v>
      </c>
      <c r="G1192" s="8" t="s">
        <v>1120</v>
      </c>
      <c r="H1192" s="8">
        <v>10</v>
      </c>
      <c r="J1192" s="12" t="str">
        <f t="shared" si="36"/>
        <v>KC 10</v>
      </c>
      <c r="K1192" s="12" t="str">
        <f t="shared" si="37"/>
        <v xml:space="preserve"> - Fermeture de point lacrymal par cautérisation au laser KC 10</v>
      </c>
    </row>
    <row r="1193" spans="1:11" ht="12.75" customHeight="1" x14ac:dyDescent="0.25">
      <c r="A1193" s="8" t="s">
        <v>2520</v>
      </c>
      <c r="B1193" s="8" t="s">
        <v>2521</v>
      </c>
      <c r="C1193" s="8" t="s">
        <v>1116</v>
      </c>
      <c r="D1193" s="8" t="s">
        <v>2133</v>
      </c>
      <c r="E1193" s="8" t="s">
        <v>2378</v>
      </c>
      <c r="F1193" s="8" t="s">
        <v>2503</v>
      </c>
      <c r="G1193" s="8" t="s">
        <v>1120</v>
      </c>
      <c r="H1193" s="8">
        <v>20</v>
      </c>
      <c r="J1193" s="12" t="str">
        <f t="shared" si="36"/>
        <v>KC 20</v>
      </c>
      <c r="K1193" s="12" t="str">
        <f t="shared" si="37"/>
        <v xml:space="preserve"> - Extraction de corps étranger des voies lacrymales KC 20</v>
      </c>
    </row>
    <row r="1194" spans="1:11" ht="12.75" customHeight="1" x14ac:dyDescent="0.25">
      <c r="A1194" s="8" t="s">
        <v>2522</v>
      </c>
      <c r="B1194" s="8" t="s">
        <v>2523</v>
      </c>
      <c r="C1194" s="8" t="s">
        <v>1116</v>
      </c>
      <c r="D1194" s="8" t="s">
        <v>2133</v>
      </c>
      <c r="E1194" s="8" t="s">
        <v>2378</v>
      </c>
      <c r="F1194" s="8" t="s">
        <v>2503</v>
      </c>
      <c r="G1194" s="8" t="s">
        <v>1120</v>
      </c>
      <c r="H1194" s="8">
        <v>10</v>
      </c>
      <c r="J1194" s="12" t="str">
        <f t="shared" si="36"/>
        <v>KC 10</v>
      </c>
      <c r="K1194" s="12" t="str">
        <f t="shared" si="37"/>
        <v xml:space="preserve"> - Incision de l'appareil lacrymal avec ou sans drainage KC 10</v>
      </c>
    </row>
    <row r="1195" spans="1:11" ht="12.75" customHeight="1" x14ac:dyDescent="0.25">
      <c r="A1195" s="8" t="s">
        <v>2524</v>
      </c>
      <c r="B1195" s="8" t="s">
        <v>2525</v>
      </c>
      <c r="C1195" s="8" t="s">
        <v>1116</v>
      </c>
      <c r="D1195" s="8" t="s">
        <v>2133</v>
      </c>
      <c r="E1195" s="8" t="s">
        <v>2378</v>
      </c>
      <c r="F1195" s="8" t="s">
        <v>2503</v>
      </c>
      <c r="G1195" s="8" t="s">
        <v>1120</v>
      </c>
      <c r="H1195" s="8">
        <v>15</v>
      </c>
      <c r="J1195" s="12" t="str">
        <f t="shared" si="36"/>
        <v>KC 15</v>
      </c>
      <c r="K1195" s="12" t="str">
        <f t="shared" si="37"/>
        <v xml:space="preserve"> - Biopsie de la glande ou du sac lacrymal KC 15</v>
      </c>
    </row>
    <row r="1196" spans="1:11" ht="12.75" customHeight="1" x14ac:dyDescent="0.25">
      <c r="A1196" s="8" t="s">
        <v>2526</v>
      </c>
      <c r="B1196" s="8" t="s">
        <v>2527</v>
      </c>
      <c r="C1196" s="8" t="s">
        <v>1116</v>
      </c>
      <c r="D1196" s="8" t="s">
        <v>2133</v>
      </c>
      <c r="E1196" s="8" t="s">
        <v>2378</v>
      </c>
      <c r="F1196" s="8" t="s">
        <v>2528</v>
      </c>
      <c r="G1196" s="8" t="s">
        <v>1120</v>
      </c>
      <c r="H1196" s="8">
        <v>25</v>
      </c>
      <c r="J1196" s="12" t="str">
        <f t="shared" si="36"/>
        <v>KC 25</v>
      </c>
      <c r="K1196" s="12" t="str">
        <f t="shared" si="37"/>
        <v xml:space="preserve"> - Exploration et suture d'une plaie simple de conjonctive KC 25</v>
      </c>
    </row>
    <row r="1197" spans="1:11" ht="12.75" customHeight="1" x14ac:dyDescent="0.25">
      <c r="A1197" s="8" t="s">
        <v>2529</v>
      </c>
      <c r="B1197" s="8" t="s">
        <v>2530</v>
      </c>
      <c r="C1197" s="8" t="s">
        <v>1116</v>
      </c>
      <c r="D1197" s="8" t="s">
        <v>2133</v>
      </c>
      <c r="E1197" s="8" t="s">
        <v>2378</v>
      </c>
      <c r="F1197" s="8" t="s">
        <v>2528</v>
      </c>
      <c r="G1197" s="8" t="s">
        <v>1120</v>
      </c>
      <c r="H1197" s="8">
        <v>25</v>
      </c>
      <c r="J1197" s="12" t="str">
        <f t="shared" si="36"/>
        <v>KC 25</v>
      </c>
      <c r="K1197" s="12" t="str">
        <f t="shared" si="37"/>
        <v>Ablation ou destruction d'une lesion conjonctivale ou cure de symplepharon, Suivie d'autoplastie conjonctivale par glissement KC 25</v>
      </c>
    </row>
    <row r="1198" spans="1:11" ht="12.75" customHeight="1" x14ac:dyDescent="0.25">
      <c r="A1198" s="8" t="s">
        <v>2531</v>
      </c>
      <c r="B1198" s="8" t="s">
        <v>2532</v>
      </c>
      <c r="C1198" s="8" t="s">
        <v>1116</v>
      </c>
      <c r="D1198" s="8" t="s">
        <v>2133</v>
      </c>
      <c r="E1198" s="8" t="s">
        <v>2378</v>
      </c>
      <c r="F1198" s="8" t="s">
        <v>2528</v>
      </c>
      <c r="G1198" s="8" t="s">
        <v>1120</v>
      </c>
      <c r="H1198" s="8">
        <v>50</v>
      </c>
      <c r="J1198" s="12" t="str">
        <f t="shared" si="36"/>
        <v>KC 50</v>
      </c>
      <c r="K1198" s="12" t="str">
        <f t="shared" si="37"/>
        <v>Ablation ou destruction d'une lesion conjonctivale ou cure de symplepharon, Suivie de greffe conjonctivale ou de muqueuse buccale KC 50</v>
      </c>
    </row>
    <row r="1199" spans="1:11" ht="12.75" customHeight="1" x14ac:dyDescent="0.25">
      <c r="A1199" s="8" t="s">
        <v>2533</v>
      </c>
      <c r="B1199" s="8" t="s">
        <v>2534</v>
      </c>
      <c r="C1199" s="8" t="s">
        <v>1116</v>
      </c>
      <c r="D1199" s="8" t="s">
        <v>2133</v>
      </c>
      <c r="E1199" s="8" t="s">
        <v>2378</v>
      </c>
      <c r="F1199" s="8" t="s">
        <v>2528</v>
      </c>
      <c r="G1199" s="8" t="s">
        <v>1120</v>
      </c>
      <c r="H1199" s="8">
        <v>20</v>
      </c>
      <c r="J1199" s="12" t="str">
        <f t="shared" si="36"/>
        <v>KC 20</v>
      </c>
      <c r="K1199" s="12" t="str">
        <f t="shared" si="37"/>
        <v xml:space="preserve"> - Recouvrement conjonctival KC 20</v>
      </c>
    </row>
    <row r="1200" spans="1:11" ht="12.75" customHeight="1" x14ac:dyDescent="0.25">
      <c r="A1200" s="8" t="s">
        <v>2535</v>
      </c>
      <c r="B1200" s="8" t="s">
        <v>2536</v>
      </c>
      <c r="C1200" s="8" t="s">
        <v>1116</v>
      </c>
      <c r="D1200" s="8" t="s">
        <v>2133</v>
      </c>
      <c r="E1200" s="8" t="s">
        <v>2378</v>
      </c>
      <c r="F1200" s="8" t="s">
        <v>2528</v>
      </c>
      <c r="G1200" s="8" t="s">
        <v>1120</v>
      </c>
      <c r="H1200" s="8">
        <v>50</v>
      </c>
      <c r="J1200" s="12" t="str">
        <f t="shared" si="36"/>
        <v>KC 50</v>
      </c>
      <c r="K1200" s="12" t="str">
        <f t="shared" si="37"/>
        <v xml:space="preserve"> - Greffe de conjonctive (hétérogreffe ou muqueuse buccale) KC 50</v>
      </c>
    </row>
    <row r="1201" spans="1:11" ht="12.75" customHeight="1" x14ac:dyDescent="0.25">
      <c r="A1201" s="8" t="s">
        <v>2537</v>
      </c>
      <c r="B1201" s="8" t="s">
        <v>2538</v>
      </c>
      <c r="C1201" s="8" t="s">
        <v>1116</v>
      </c>
      <c r="D1201" s="8" t="s">
        <v>2133</v>
      </c>
      <c r="E1201" s="8" t="s">
        <v>2378</v>
      </c>
      <c r="F1201" s="8" t="s">
        <v>2528</v>
      </c>
      <c r="G1201" s="8" t="s">
        <v>1120</v>
      </c>
      <c r="H1201" s="8">
        <v>10</v>
      </c>
      <c r="J1201" s="12" t="str">
        <f t="shared" si="36"/>
        <v>KC 10</v>
      </c>
      <c r="K1201" s="12" t="str">
        <f t="shared" si="37"/>
        <v xml:space="preserve"> - Cryoapplication de la cornée et cryoapplication sur la conjonctive bulbaire ou palpébrale, par séance KC 10</v>
      </c>
    </row>
    <row r="1202" spans="1:11" ht="12.75" customHeight="1" x14ac:dyDescent="0.25">
      <c r="A1202" s="8" t="s">
        <v>2539</v>
      </c>
      <c r="B1202" s="8" t="s">
        <v>2540</v>
      </c>
      <c r="C1202" s="8" t="s">
        <v>1116</v>
      </c>
      <c r="D1202" s="8" t="s">
        <v>2133</v>
      </c>
      <c r="E1202" s="8" t="s">
        <v>2378</v>
      </c>
      <c r="F1202" s="8" t="s">
        <v>2528</v>
      </c>
      <c r="G1202" s="8" t="s">
        <v>1120</v>
      </c>
      <c r="H1202" s="8">
        <v>50</v>
      </c>
      <c r="I1202" s="8">
        <v>30</v>
      </c>
      <c r="J1202" s="12" t="str">
        <f t="shared" si="36"/>
        <v>KC 50</v>
      </c>
      <c r="K1202" s="12" t="str">
        <f t="shared" si="37"/>
        <v xml:space="preserve"> - Traitement d'une plaie simple cornéenne ou cornéosclérale, unique ou multiple, sous microscope opératoire KC 50</v>
      </c>
    </row>
    <row r="1203" spans="1:11" ht="12.75" customHeight="1" x14ac:dyDescent="0.25">
      <c r="A1203" s="8" t="s">
        <v>2541</v>
      </c>
      <c r="B1203" s="8" t="s">
        <v>2542</v>
      </c>
      <c r="C1203" s="8" t="s">
        <v>1116</v>
      </c>
      <c r="D1203" s="8" t="s">
        <v>2133</v>
      </c>
      <c r="E1203" s="8" t="s">
        <v>2378</v>
      </c>
      <c r="F1203" s="8" t="s">
        <v>2528</v>
      </c>
      <c r="G1203" s="8" t="s">
        <v>1120</v>
      </c>
      <c r="H1203" s="8">
        <v>90</v>
      </c>
      <c r="I1203" s="8">
        <v>35</v>
      </c>
      <c r="J1203" s="12" t="str">
        <f t="shared" si="36"/>
        <v>KC 90</v>
      </c>
      <c r="K1203" s="12" t="str">
        <f t="shared" si="37"/>
        <v xml:space="preserve"> - Traitement d'une plaie complexe de la cornée (avec hernie de l'iris ou du vitré) et/ou d'une plaie de la sclérotique (suivie d'indentation et de coagulation)(traitement sous microscope opératoire) KC 90</v>
      </c>
    </row>
    <row r="1204" spans="1:11" ht="12.75" customHeight="1" x14ac:dyDescent="0.25">
      <c r="A1204" s="8" t="s">
        <v>2543</v>
      </c>
      <c r="B1204" s="8" t="s">
        <v>2544</v>
      </c>
      <c r="C1204" s="8" t="s">
        <v>1116</v>
      </c>
      <c r="D1204" s="8" t="s">
        <v>2133</v>
      </c>
      <c r="E1204" s="8" t="s">
        <v>2378</v>
      </c>
      <c r="F1204" s="8" t="s">
        <v>2528</v>
      </c>
      <c r="G1204" s="8" t="s">
        <v>1120</v>
      </c>
      <c r="H1204" s="8">
        <v>100</v>
      </c>
      <c r="I1204" s="8">
        <v>50</v>
      </c>
      <c r="J1204" s="12" t="str">
        <f t="shared" si="36"/>
        <v>KC 100</v>
      </c>
      <c r="K1204" s="12" t="str">
        <f t="shared" si="37"/>
        <v>Traitement des gros délabrements post-traumatiques récents de la région orbitaire, intéressant paupières, contenu orbitaire et os KC 100</v>
      </c>
    </row>
    <row r="1205" spans="1:11" ht="12.75" customHeight="1" x14ac:dyDescent="0.25">
      <c r="A1205" s="8" t="s">
        <v>2545</v>
      </c>
      <c r="B1205" s="8" t="s">
        <v>2546</v>
      </c>
      <c r="C1205" s="8" t="s">
        <v>1116</v>
      </c>
      <c r="D1205" s="8" t="s">
        <v>2133</v>
      </c>
      <c r="E1205" s="8" t="s">
        <v>2378</v>
      </c>
      <c r="F1205" s="8" t="s">
        <v>2528</v>
      </c>
      <c r="G1205" s="8" t="s">
        <v>1120</v>
      </c>
      <c r="H1205" s="8">
        <v>25</v>
      </c>
      <c r="J1205" s="12" t="str">
        <f t="shared" si="36"/>
        <v>KC 25</v>
      </c>
      <c r="K1205" s="12" t="str">
        <f t="shared" si="37"/>
        <v>Ablation chirurgicale simple du pterygion KC 25</v>
      </c>
    </row>
    <row r="1206" spans="1:11" ht="12.75" customHeight="1" x14ac:dyDescent="0.25">
      <c r="A1206" s="8" t="s">
        <v>2547</v>
      </c>
      <c r="B1206" s="8" t="s">
        <v>2548</v>
      </c>
      <c r="C1206" s="8" t="s">
        <v>1116</v>
      </c>
      <c r="D1206" s="8" t="s">
        <v>2133</v>
      </c>
      <c r="E1206" s="8" t="s">
        <v>2378</v>
      </c>
      <c r="F1206" s="8" t="s">
        <v>2528</v>
      </c>
      <c r="G1206" s="8" t="s">
        <v>1120</v>
      </c>
      <c r="H1206" s="8">
        <v>50</v>
      </c>
      <c r="I1206" s="8">
        <v>30</v>
      </c>
      <c r="J1206" s="12" t="str">
        <f t="shared" si="36"/>
        <v>KC 50</v>
      </c>
      <c r="K1206" s="12" t="str">
        <f t="shared" si="37"/>
        <v>Ablation chirurgicale suivie de greffe de conjonctive ou muqueuse buccale du pterygion KC 50</v>
      </c>
    </row>
    <row r="1207" spans="1:11" ht="12.75" customHeight="1" x14ac:dyDescent="0.25">
      <c r="A1207" s="8" t="s">
        <v>2549</v>
      </c>
      <c r="B1207" s="8" t="s">
        <v>2550</v>
      </c>
      <c r="C1207" s="8" t="s">
        <v>1116</v>
      </c>
      <c r="D1207" s="8" t="s">
        <v>2133</v>
      </c>
      <c r="E1207" s="8" t="s">
        <v>2378</v>
      </c>
      <c r="F1207" s="8" t="s">
        <v>2528</v>
      </c>
      <c r="G1207" s="8" t="s">
        <v>1120</v>
      </c>
      <c r="H1207" s="8">
        <v>50</v>
      </c>
      <c r="J1207" s="12" t="str">
        <f t="shared" si="36"/>
        <v>KC 50</v>
      </c>
      <c r="K1207" s="12" t="str">
        <f t="shared" si="37"/>
        <v>Traitement de Rrécidive de ptérygion sans autogreffe KC 50</v>
      </c>
    </row>
    <row r="1208" spans="1:11" ht="12.75" customHeight="1" x14ac:dyDescent="0.25">
      <c r="A1208" s="8" t="s">
        <v>2551</v>
      </c>
      <c r="B1208" s="8" t="s">
        <v>2552</v>
      </c>
      <c r="C1208" s="8" t="s">
        <v>1116</v>
      </c>
      <c r="D1208" s="8" t="s">
        <v>2133</v>
      </c>
      <c r="E1208" s="8" t="s">
        <v>2378</v>
      </c>
      <c r="F1208" s="8" t="s">
        <v>2528</v>
      </c>
      <c r="G1208" s="8" t="s">
        <v>1120</v>
      </c>
      <c r="H1208" s="8">
        <v>70</v>
      </c>
      <c r="J1208" s="12" t="str">
        <f t="shared" si="36"/>
        <v>KC 70</v>
      </c>
      <c r="K1208" s="12" t="str">
        <f t="shared" si="37"/>
        <v>Traitement de Récidive de ptérygion avec autogreffe KC 70</v>
      </c>
    </row>
    <row r="1209" spans="1:11" ht="12.75" customHeight="1" x14ac:dyDescent="0.25">
      <c r="A1209" s="8" t="s">
        <v>2553</v>
      </c>
      <c r="B1209" s="8" t="s">
        <v>2554</v>
      </c>
      <c r="C1209" s="8" t="s">
        <v>1116</v>
      </c>
      <c r="D1209" s="8" t="s">
        <v>2133</v>
      </c>
      <c r="E1209" s="8" t="s">
        <v>2378</v>
      </c>
      <c r="F1209" s="8" t="s">
        <v>2528</v>
      </c>
      <c r="G1209" s="8" t="s">
        <v>1120</v>
      </c>
      <c r="H1209" s="8">
        <v>80</v>
      </c>
      <c r="J1209" s="12" t="str">
        <f t="shared" si="36"/>
        <v>KC 80</v>
      </c>
      <c r="K1209" s="12" t="str">
        <f t="shared" si="37"/>
        <v xml:space="preserve"> - Biopsie de la conjonctive KC 80</v>
      </c>
    </row>
    <row r="1210" spans="1:11" ht="12.75" customHeight="1" x14ac:dyDescent="0.25">
      <c r="A1210" s="8" t="s">
        <v>2555</v>
      </c>
      <c r="B1210" s="8" t="s">
        <v>2556</v>
      </c>
      <c r="C1210" s="8" t="s">
        <v>1116</v>
      </c>
      <c r="D1210" s="8" t="s">
        <v>2133</v>
      </c>
      <c r="E1210" s="8" t="s">
        <v>2378</v>
      </c>
      <c r="F1210" s="8" t="s">
        <v>2528</v>
      </c>
      <c r="G1210" s="8" t="s">
        <v>1120</v>
      </c>
      <c r="H1210" s="8">
        <v>5</v>
      </c>
      <c r="J1210" s="12" t="str">
        <f t="shared" si="36"/>
        <v>KC 5</v>
      </c>
      <c r="K1210" s="12" t="str">
        <f t="shared" si="37"/>
        <v xml:space="preserve"> - Injection sous conjontivale KC 5</v>
      </c>
    </row>
    <row r="1211" spans="1:11" ht="12.75" customHeight="1" x14ac:dyDescent="0.25">
      <c r="A1211" s="8" t="s">
        <v>2557</v>
      </c>
      <c r="B1211" s="8" t="s">
        <v>2558</v>
      </c>
      <c r="C1211" s="8" t="s">
        <v>1116</v>
      </c>
      <c r="D1211" s="8" t="s">
        <v>2133</v>
      </c>
      <c r="E1211" s="8" t="s">
        <v>2378</v>
      </c>
      <c r="F1211" s="8" t="s">
        <v>2528</v>
      </c>
      <c r="G1211" s="8" t="s">
        <v>1120</v>
      </c>
      <c r="H1211" s="8">
        <v>15</v>
      </c>
      <c r="J1211" s="12" t="str">
        <f t="shared" si="36"/>
        <v>KC 15</v>
      </c>
      <c r="K1211" s="12" t="str">
        <f t="shared" si="37"/>
        <v xml:space="preserve"> - Ponction de la chambre antérieure de l'؟il à visée diagnostique ou thérapeutique KC 15</v>
      </c>
    </row>
    <row r="1212" spans="1:11" ht="12.75" customHeight="1" x14ac:dyDescent="0.25">
      <c r="A1212" s="8" t="s">
        <v>2559</v>
      </c>
      <c r="B1212" s="8" t="s">
        <v>2560</v>
      </c>
      <c r="C1212" s="8" t="s">
        <v>1116</v>
      </c>
      <c r="D1212" s="8" t="s">
        <v>2133</v>
      </c>
      <c r="E1212" s="8" t="s">
        <v>2378</v>
      </c>
      <c r="F1212" s="8" t="s">
        <v>2528</v>
      </c>
      <c r="G1212" s="8" t="s">
        <v>1120</v>
      </c>
      <c r="H1212" s="8">
        <v>10</v>
      </c>
      <c r="J1212" s="12" t="str">
        <f t="shared" si="36"/>
        <v>KC 10</v>
      </c>
      <c r="K1212" s="12" t="str">
        <f t="shared" si="37"/>
        <v xml:space="preserve"> - Traitement chirurgical d'herpès cornéen ou d'ulcère infectieux KC 10</v>
      </c>
    </row>
    <row r="1213" spans="1:11" ht="12.75" customHeight="1" x14ac:dyDescent="0.25">
      <c r="A1213" s="8" t="s">
        <v>2561</v>
      </c>
      <c r="B1213" s="8" t="s">
        <v>2562</v>
      </c>
      <c r="C1213" s="8" t="s">
        <v>1116</v>
      </c>
      <c r="D1213" s="8" t="s">
        <v>2133</v>
      </c>
      <c r="E1213" s="8" t="s">
        <v>2378</v>
      </c>
      <c r="F1213" s="8" t="s">
        <v>2528</v>
      </c>
      <c r="G1213" s="8" t="s">
        <v>1120</v>
      </c>
      <c r="H1213" s="8">
        <v>120</v>
      </c>
      <c r="I1213" s="8">
        <v>50</v>
      </c>
      <c r="J1213" s="12" t="str">
        <f t="shared" si="36"/>
        <v>KC 120</v>
      </c>
      <c r="K1213" s="12" t="str">
        <f t="shared" si="37"/>
        <v xml:space="preserve"> - Greffe de la cornée KC 120</v>
      </c>
    </row>
    <row r="1214" spans="1:11" ht="12.75" customHeight="1" x14ac:dyDescent="0.25">
      <c r="A1214" s="8" t="s">
        <v>2563</v>
      </c>
      <c r="B1214" s="8" t="s">
        <v>2564</v>
      </c>
      <c r="C1214" s="8" t="s">
        <v>1116</v>
      </c>
      <c r="D1214" s="8" t="s">
        <v>2133</v>
      </c>
      <c r="E1214" s="8" t="s">
        <v>2378</v>
      </c>
      <c r="F1214" s="8" t="s">
        <v>2528</v>
      </c>
      <c r="G1214" s="8" t="s">
        <v>1120</v>
      </c>
      <c r="H1214" s="8">
        <v>100</v>
      </c>
      <c r="I1214" s="8">
        <v>40</v>
      </c>
      <c r="J1214" s="12" t="str">
        <f t="shared" si="36"/>
        <v>KC 100</v>
      </c>
      <c r="K1214" s="12" t="str">
        <f t="shared" si="37"/>
        <v>Traitement du décollement de la rétine par indentation et coagulation quelles qu'en soient les techniques, Limite a un quadrant  KC 100</v>
      </c>
    </row>
    <row r="1215" spans="1:11" ht="12.75" customHeight="1" x14ac:dyDescent="0.25">
      <c r="A1215" s="8" t="s">
        <v>2565</v>
      </c>
      <c r="B1215" s="8" t="s">
        <v>2566</v>
      </c>
      <c r="C1215" s="8" t="s">
        <v>1116</v>
      </c>
      <c r="D1215" s="8" t="s">
        <v>2133</v>
      </c>
      <c r="E1215" s="8" t="s">
        <v>2378</v>
      </c>
      <c r="F1215" s="8" t="s">
        <v>2528</v>
      </c>
      <c r="G1215" s="8" t="s">
        <v>1120</v>
      </c>
      <c r="H1215" s="8">
        <v>150</v>
      </c>
      <c r="I1215" s="8">
        <v>50</v>
      </c>
      <c r="J1215" s="12" t="str">
        <f t="shared" si="36"/>
        <v>KC 150</v>
      </c>
      <c r="K1215" s="12" t="str">
        <f t="shared" si="37"/>
        <v>Traitement du décollement de la rétine par indentation et coagulation quelles qu'en soient les techniques, Etendues (de plus d'un quadrant à toute la circonférence) KC 150</v>
      </c>
    </row>
    <row r="1216" spans="1:11" ht="12.75" customHeight="1" x14ac:dyDescent="0.25">
      <c r="A1216" s="8" t="s">
        <v>2567</v>
      </c>
      <c r="B1216" s="8" t="s">
        <v>2568</v>
      </c>
      <c r="C1216" s="8" t="s">
        <v>1116</v>
      </c>
      <c r="D1216" s="8" t="s">
        <v>2133</v>
      </c>
      <c r="E1216" s="8" t="s">
        <v>2378</v>
      </c>
      <c r="F1216" s="8" t="s">
        <v>2569</v>
      </c>
      <c r="G1216" s="8" t="s">
        <v>1120</v>
      </c>
      <c r="H1216" s="8">
        <v>40</v>
      </c>
      <c r="J1216" s="12" t="str">
        <f t="shared" si="36"/>
        <v>KC 40</v>
      </c>
      <c r="K1216" s="12" t="str">
        <f t="shared" si="37"/>
        <v xml:space="preserve"> - Ablation de matériel d'indentation KC 40</v>
      </c>
    </row>
    <row r="1217" spans="1:11" ht="12.75" customHeight="1" x14ac:dyDescent="0.25">
      <c r="A1217" s="8" t="s">
        <v>2570</v>
      </c>
      <c r="B1217" s="8" t="s">
        <v>2571</v>
      </c>
      <c r="C1217" s="8" t="s">
        <v>1116</v>
      </c>
      <c r="D1217" s="8" t="s">
        <v>2133</v>
      </c>
      <c r="E1217" s="8" t="s">
        <v>2378</v>
      </c>
      <c r="F1217" s="8" t="s">
        <v>2569</v>
      </c>
      <c r="G1217" s="8" t="s">
        <v>1120</v>
      </c>
      <c r="H1217" s="8">
        <v>60</v>
      </c>
      <c r="J1217" s="12" t="str">
        <f t="shared" si="36"/>
        <v>KC 60</v>
      </c>
      <c r="K1217" s="12" t="str">
        <f t="shared" si="37"/>
        <v xml:space="preserve"> - Ablation de silicone KC 60</v>
      </c>
    </row>
    <row r="1218" spans="1:11" ht="12.75" customHeight="1" x14ac:dyDescent="0.25">
      <c r="A1218" s="8" t="s">
        <v>2572</v>
      </c>
      <c r="B1218" s="8" t="s">
        <v>2573</v>
      </c>
      <c r="C1218" s="8" t="s">
        <v>1116</v>
      </c>
      <c r="D1218" s="8" t="s">
        <v>2133</v>
      </c>
      <c r="E1218" s="8" t="s">
        <v>2378</v>
      </c>
      <c r="F1218" s="8" t="s">
        <v>2569</v>
      </c>
      <c r="G1218" s="8" t="s">
        <v>1120</v>
      </c>
      <c r="H1218" s="8">
        <v>10</v>
      </c>
      <c r="J1218" s="12" t="str">
        <f t="shared" si="36"/>
        <v>KC 10</v>
      </c>
      <c r="K1218" s="12" t="str">
        <f t="shared" si="37"/>
        <v xml:space="preserve"> - Injection latérobulbaire ou péribulbaire KC 10</v>
      </c>
    </row>
    <row r="1219" spans="1:11" ht="12.75" customHeight="1" x14ac:dyDescent="0.25">
      <c r="A1219" s="8" t="s">
        <v>2574</v>
      </c>
      <c r="B1219" s="8" t="s">
        <v>2575</v>
      </c>
      <c r="C1219" s="8" t="s">
        <v>1116</v>
      </c>
      <c r="D1219" s="8" t="s">
        <v>2133</v>
      </c>
      <c r="E1219" s="8" t="s">
        <v>2378</v>
      </c>
      <c r="F1219" s="8" t="s">
        <v>2569</v>
      </c>
      <c r="G1219" s="8" t="s">
        <v>1120</v>
      </c>
      <c r="H1219" s="8">
        <v>100</v>
      </c>
      <c r="I1219" s="8">
        <v>40</v>
      </c>
      <c r="J1219" s="12" t="str">
        <f t="shared" si="36"/>
        <v>KC 100</v>
      </c>
      <c r="K1219" s="12" t="str">
        <f t="shared" si="37"/>
        <v>Vitrectomie postérieure sans coagulation de la rétine KC 100</v>
      </c>
    </row>
    <row r="1220" spans="1:11" ht="12.75" customHeight="1" x14ac:dyDescent="0.25">
      <c r="A1220" s="8" t="s">
        <v>2576</v>
      </c>
      <c r="B1220" s="8" t="s">
        <v>2577</v>
      </c>
      <c r="C1220" s="8" t="s">
        <v>1116</v>
      </c>
      <c r="D1220" s="8" t="s">
        <v>2133</v>
      </c>
      <c r="E1220" s="8" t="s">
        <v>2378</v>
      </c>
      <c r="F1220" s="8" t="s">
        <v>2569</v>
      </c>
      <c r="G1220" s="8" t="s">
        <v>1120</v>
      </c>
      <c r="H1220" s="8">
        <v>130</v>
      </c>
      <c r="I1220" s="8">
        <v>50</v>
      </c>
      <c r="J1220" s="12" t="str">
        <f t="shared" ref="J1220:J1283" si="38">CONCATENATE(G1220, " ",H1220)</f>
        <v>KC 130</v>
      </c>
      <c r="K1220" s="12" t="str">
        <f t="shared" ref="K1220:K1283" si="39">CONCATENATE(B1220, " ",J1220)</f>
        <v>Vitrectomie postérieure avec coagulation trans-sclérale de la rétine KC 130</v>
      </c>
    </row>
    <row r="1221" spans="1:11" ht="12.75" customHeight="1" x14ac:dyDescent="0.25">
      <c r="A1221" s="8" t="s">
        <v>2578</v>
      </c>
      <c r="B1221" s="8" t="s">
        <v>2579</v>
      </c>
      <c r="C1221" s="8" t="s">
        <v>1116</v>
      </c>
      <c r="D1221" s="8" t="s">
        <v>2133</v>
      </c>
      <c r="E1221" s="8" t="s">
        <v>2378</v>
      </c>
      <c r="F1221" s="8" t="s">
        <v>2569</v>
      </c>
      <c r="G1221" s="8" t="s">
        <v>1120</v>
      </c>
      <c r="H1221" s="8">
        <v>130</v>
      </c>
      <c r="I1221" s="8">
        <v>50</v>
      </c>
      <c r="J1221" s="12" t="str">
        <f t="shared" si="38"/>
        <v>KC 130</v>
      </c>
      <c r="K1221" s="12" t="str">
        <f t="shared" si="39"/>
        <v>Vitrectomie postérieure avec endocoagulation laser KC 130</v>
      </c>
    </row>
    <row r="1222" spans="1:11" ht="12.75" customHeight="1" x14ac:dyDescent="0.25">
      <c r="A1222" s="8" t="s">
        <v>2580</v>
      </c>
      <c r="B1222" s="8" t="s">
        <v>2581</v>
      </c>
      <c r="C1222" s="8" t="s">
        <v>1116</v>
      </c>
      <c r="D1222" s="8" t="s">
        <v>2133</v>
      </c>
      <c r="E1222" s="8" t="s">
        <v>2378</v>
      </c>
      <c r="F1222" s="8" t="s">
        <v>2569</v>
      </c>
      <c r="G1222" s="8" t="s">
        <v>1120</v>
      </c>
      <c r="H1222" s="8">
        <v>130</v>
      </c>
      <c r="I1222" s="8">
        <v>50</v>
      </c>
      <c r="J1222" s="12" t="str">
        <f t="shared" si="38"/>
        <v>KC 130</v>
      </c>
      <c r="K1222" s="12" t="str">
        <f t="shared" si="39"/>
        <v>Vitrectomie avec tomponnement interne (gaz, silicone,échange perfluorocarbone) KC 130</v>
      </c>
    </row>
    <row r="1223" spans="1:11" ht="12.75" customHeight="1" x14ac:dyDescent="0.25">
      <c r="A1223" s="8" t="s">
        <v>2582</v>
      </c>
      <c r="B1223" s="8" t="s">
        <v>2583</v>
      </c>
      <c r="C1223" s="8" t="s">
        <v>1116</v>
      </c>
      <c r="D1223" s="8" t="s">
        <v>2133</v>
      </c>
      <c r="E1223" s="8" t="s">
        <v>2378</v>
      </c>
      <c r="F1223" s="8" t="s">
        <v>2569</v>
      </c>
      <c r="G1223" s="8" t="s">
        <v>1120</v>
      </c>
      <c r="H1223" s="8">
        <v>130</v>
      </c>
      <c r="I1223" s="8">
        <v>50</v>
      </c>
      <c r="J1223" s="12" t="str">
        <f t="shared" si="38"/>
        <v>KC 130</v>
      </c>
      <c r="K1223" s="12" t="str">
        <f t="shared" si="39"/>
        <v>Vitrectomie avec dissection de membrane et toponnement interne KC 130</v>
      </c>
    </row>
    <row r="1224" spans="1:11" ht="12.75" customHeight="1" x14ac:dyDescent="0.25">
      <c r="A1224" s="8" t="s">
        <v>2584</v>
      </c>
      <c r="B1224" s="8" t="s">
        <v>2585</v>
      </c>
      <c r="C1224" s="8" t="s">
        <v>1116</v>
      </c>
      <c r="D1224" s="8" t="s">
        <v>2133</v>
      </c>
      <c r="E1224" s="8" t="s">
        <v>2378</v>
      </c>
      <c r="F1224" s="8" t="s">
        <v>2569</v>
      </c>
      <c r="G1224" s="8" t="s">
        <v>1120</v>
      </c>
      <c r="H1224" s="8">
        <v>200</v>
      </c>
      <c r="J1224" s="12" t="str">
        <f t="shared" si="38"/>
        <v>KC 200</v>
      </c>
      <c r="K1224" s="12" t="str">
        <f t="shared" si="39"/>
        <v xml:space="preserve"> - Intervention associant au moins 4 des actes suivants : coagulation, indentation, vitrectomie, endocoagulation au laser, rétinotomie, tamponnement interne, échange fluide-gaz,dissection de brides et des membranes KC 200</v>
      </c>
    </row>
    <row r="1225" spans="1:11" ht="12.75" customHeight="1" x14ac:dyDescent="0.25">
      <c r="A1225" s="8" t="s">
        <v>2586</v>
      </c>
      <c r="B1225" s="8" t="s">
        <v>2587</v>
      </c>
      <c r="C1225" s="8" t="s">
        <v>1116</v>
      </c>
      <c r="D1225" s="8" t="s">
        <v>2133</v>
      </c>
      <c r="E1225" s="8" t="s">
        <v>2378</v>
      </c>
      <c r="F1225" s="8" t="s">
        <v>2569</v>
      </c>
      <c r="G1225" s="8" t="s">
        <v>1120</v>
      </c>
      <c r="H1225" s="8">
        <v>50</v>
      </c>
      <c r="J1225" s="12" t="str">
        <f t="shared" si="38"/>
        <v>KC 50</v>
      </c>
      <c r="K1225" s="12" t="str">
        <f t="shared" si="39"/>
        <v xml:space="preserve"> - Section de brides vitréennes par voie antérieure ou postérieure par photodisruption au laser KC 50</v>
      </c>
    </row>
    <row r="1226" spans="1:11" ht="12.75" customHeight="1" x14ac:dyDescent="0.25">
      <c r="A1226" s="8" t="s">
        <v>2588</v>
      </c>
      <c r="B1226" s="8" t="s">
        <v>2589</v>
      </c>
      <c r="C1226" s="8" t="s">
        <v>1116</v>
      </c>
      <c r="D1226" s="8" t="s">
        <v>2133</v>
      </c>
      <c r="E1226" s="8" t="s">
        <v>2378</v>
      </c>
      <c r="F1226" s="8" t="s">
        <v>2569</v>
      </c>
      <c r="G1226" s="8" t="s">
        <v>1120</v>
      </c>
      <c r="H1226" s="8">
        <v>40</v>
      </c>
      <c r="J1226" s="12" t="str">
        <f t="shared" si="38"/>
        <v>KC 40</v>
      </c>
      <c r="K1226" s="12" t="str">
        <f t="shared" si="39"/>
        <v xml:space="preserve"> - Injection intra-vitréenne à visée anti-inflammatoire ou anti-infectieuse y compris l'examen du fond d'؟il avant et après injection. KC 40</v>
      </c>
    </row>
    <row r="1227" spans="1:11" ht="12.75" customHeight="1" x14ac:dyDescent="0.25">
      <c r="A1227" s="8" t="s">
        <v>2590</v>
      </c>
      <c r="B1227" s="8" t="s">
        <v>2591</v>
      </c>
      <c r="C1227" s="8" t="s">
        <v>1116</v>
      </c>
      <c r="D1227" s="8" t="s">
        <v>2133</v>
      </c>
      <c r="E1227" s="8" t="s">
        <v>2378</v>
      </c>
      <c r="F1227" s="8" t="s">
        <v>2592</v>
      </c>
      <c r="G1227" s="8" t="s">
        <v>1120</v>
      </c>
      <c r="H1227" s="8">
        <v>40</v>
      </c>
      <c r="J1227" s="12" t="str">
        <f t="shared" si="38"/>
        <v>KC 40</v>
      </c>
      <c r="K1227" s="12" t="str">
        <f t="shared" si="39"/>
        <v>Photocoagulation de la périphérie rétinienne en cas de lésions dégénératives, Limitée à un quadrant par séance et par oeil KC 40</v>
      </c>
    </row>
    <row r="1228" spans="1:11" ht="12.75" customHeight="1" x14ac:dyDescent="0.25">
      <c r="A1228" s="8" t="s">
        <v>2593</v>
      </c>
      <c r="B1228" s="8" t="s">
        <v>2594</v>
      </c>
      <c r="C1228" s="8" t="s">
        <v>1116</v>
      </c>
      <c r="D1228" s="8" t="s">
        <v>2133</v>
      </c>
      <c r="E1228" s="8" t="s">
        <v>2378</v>
      </c>
      <c r="F1228" s="8" t="s">
        <v>2592</v>
      </c>
      <c r="G1228" s="8" t="s">
        <v>1120</v>
      </c>
      <c r="H1228" s="8">
        <v>50</v>
      </c>
      <c r="J1228" s="12" t="str">
        <f t="shared" si="38"/>
        <v>KC 50</v>
      </c>
      <c r="K1228" s="12" t="str">
        <f t="shared" si="39"/>
        <v>Photocoagulation de la périphérie rétinienne en cas de lésions dégénératives, Etendue à plus d'un quadrant, en plusieurs séances, en vue de réaliser un barrage périphérique circonférentiel, par séance (y compris la consultation de contrôle post-laser dans le mois qui suit) KC 50</v>
      </c>
    </row>
    <row r="1229" spans="1:11" ht="12.75" customHeight="1" x14ac:dyDescent="0.25">
      <c r="A1229" s="8" t="s">
        <v>2595</v>
      </c>
      <c r="B1229" s="8" t="s">
        <v>2596</v>
      </c>
      <c r="C1229" s="8" t="s">
        <v>1116</v>
      </c>
      <c r="D1229" s="8" t="s">
        <v>2133</v>
      </c>
      <c r="E1229" s="8" t="s">
        <v>2378</v>
      </c>
      <c r="F1229" s="8" t="s">
        <v>2592</v>
      </c>
      <c r="G1229" s="8" t="s">
        <v>1120</v>
      </c>
      <c r="H1229" s="8">
        <v>60</v>
      </c>
      <c r="J1229" s="12" t="str">
        <f t="shared" si="38"/>
        <v>KC 60</v>
      </c>
      <c r="K1229" s="12" t="str">
        <f t="shared" si="39"/>
        <v xml:space="preserve"> - Photocoagulation panrétinienne périphérique en plusieurs séances, par séance (y compris la consultation de contrôle post-laser dans le mois qui suit) avec un max de 4 séances KC 60</v>
      </c>
    </row>
    <row r="1230" spans="1:11" ht="12.75" customHeight="1" x14ac:dyDescent="0.25">
      <c r="A1230" s="8" t="s">
        <v>2597</v>
      </c>
      <c r="B1230" s="8" t="s">
        <v>2598</v>
      </c>
      <c r="C1230" s="8" t="s">
        <v>1116</v>
      </c>
      <c r="D1230" s="8" t="s">
        <v>2133</v>
      </c>
      <c r="E1230" s="8" t="s">
        <v>2378</v>
      </c>
      <c r="F1230" s="8" t="s">
        <v>2592</v>
      </c>
      <c r="G1230" s="8" t="s">
        <v>1120</v>
      </c>
      <c r="H1230" s="8">
        <v>70</v>
      </c>
      <c r="J1230" s="12" t="str">
        <f t="shared" si="38"/>
        <v>KC 70</v>
      </c>
      <c r="K1230" s="12" t="str">
        <f t="shared" si="39"/>
        <v xml:space="preserve"> - Photocoagulation de la région maculaire avec laser monochromatique ou laser à colorants KC 70</v>
      </c>
    </row>
    <row r="1231" spans="1:11" ht="12.75" customHeight="1" x14ac:dyDescent="0.25">
      <c r="A1231" s="8" t="s">
        <v>2599</v>
      </c>
      <c r="B1231" s="8" t="s">
        <v>2600</v>
      </c>
      <c r="C1231" s="8" t="s">
        <v>1116</v>
      </c>
      <c r="D1231" s="8" t="s">
        <v>2133</v>
      </c>
      <c r="E1231" s="8" t="s">
        <v>2378</v>
      </c>
      <c r="F1231" s="8" t="s">
        <v>2592</v>
      </c>
      <c r="G1231" s="8" t="s">
        <v>1120</v>
      </c>
      <c r="H1231" s="8">
        <v>60</v>
      </c>
      <c r="J1231" s="12" t="str">
        <f t="shared" si="38"/>
        <v>KC 60</v>
      </c>
      <c r="K1231" s="12" t="str">
        <f t="shared" si="39"/>
        <v>Photocoagulation de la region maculaire avec laser Argon Conventionnel KC 60</v>
      </c>
    </row>
    <row r="1232" spans="1:11" ht="12.75" customHeight="1" x14ac:dyDescent="0.25">
      <c r="A1232" s="8" t="s">
        <v>2601</v>
      </c>
      <c r="B1232" s="8" t="s">
        <v>2602</v>
      </c>
      <c r="C1232" s="8" t="s">
        <v>1116</v>
      </c>
      <c r="D1232" s="8" t="s">
        <v>2133</v>
      </c>
      <c r="E1232" s="8" t="s">
        <v>2378</v>
      </c>
      <c r="F1232" s="8" t="s">
        <v>2592</v>
      </c>
      <c r="G1232" s="8" t="s">
        <v>1120</v>
      </c>
      <c r="H1232" s="8">
        <v>60</v>
      </c>
      <c r="J1232" s="12" t="str">
        <f t="shared" si="38"/>
        <v>KC 60</v>
      </c>
      <c r="K1232" s="12" t="str">
        <f t="shared" si="39"/>
        <v>Photocoagulation des autres lésions de la rétine en une ou plusieurs séances (avec maximum de deux, sauf entente préalable),y compris la consultation de contrôle postlaser dans le mois qui suit, par séance KC 60</v>
      </c>
    </row>
    <row r="1233" spans="1:11" ht="12.75" customHeight="1" x14ac:dyDescent="0.25">
      <c r="A1233" s="8" t="s">
        <v>2603</v>
      </c>
      <c r="B1233" s="8" t="s">
        <v>2604</v>
      </c>
      <c r="C1233" s="8" t="s">
        <v>1116</v>
      </c>
      <c r="D1233" s="8" t="s">
        <v>2133</v>
      </c>
      <c r="E1233" s="8" t="s">
        <v>2378</v>
      </c>
      <c r="F1233" s="8" t="s">
        <v>2605</v>
      </c>
      <c r="G1233" s="8" t="s">
        <v>1120</v>
      </c>
      <c r="H1233" s="8">
        <v>40</v>
      </c>
      <c r="J1233" s="12" t="str">
        <f t="shared" si="38"/>
        <v>KC 40</v>
      </c>
      <c r="K1233" s="12" t="str">
        <f t="shared" si="39"/>
        <v xml:space="preserve"> - Photocoagulation de l'Iris KC 40</v>
      </c>
    </row>
    <row r="1234" spans="1:11" ht="12.75" customHeight="1" x14ac:dyDescent="0.25">
      <c r="A1234" s="8" t="s">
        <v>2606</v>
      </c>
      <c r="B1234" s="8" t="s">
        <v>2607</v>
      </c>
      <c r="C1234" s="8" t="s">
        <v>1116</v>
      </c>
      <c r="D1234" s="8" t="s">
        <v>2133</v>
      </c>
      <c r="E1234" s="8" t="s">
        <v>2378</v>
      </c>
      <c r="F1234" s="8" t="s">
        <v>2605</v>
      </c>
      <c r="G1234" s="8" t="s">
        <v>1120</v>
      </c>
      <c r="H1234" s="8">
        <v>60</v>
      </c>
      <c r="J1234" s="12" t="str">
        <f t="shared" si="38"/>
        <v>KC 60</v>
      </c>
      <c r="K1234" s="12" t="str">
        <f t="shared" si="39"/>
        <v xml:space="preserve"> - Cure de hernie de l'iris et/ou du vitré (avec vitrectomie antérieure) avec sutures sous microscope opératoire KC 60</v>
      </c>
    </row>
    <row r="1235" spans="1:11" ht="12.75" customHeight="1" x14ac:dyDescent="0.25">
      <c r="A1235" s="8" t="s">
        <v>2608</v>
      </c>
      <c r="B1235" s="8" t="s">
        <v>2609</v>
      </c>
      <c r="C1235" s="8" t="s">
        <v>1116</v>
      </c>
      <c r="D1235" s="8" t="s">
        <v>2133</v>
      </c>
      <c r="E1235" s="8" t="s">
        <v>2378</v>
      </c>
      <c r="F1235" s="8" t="s">
        <v>2605</v>
      </c>
      <c r="G1235" s="8" t="s">
        <v>1120</v>
      </c>
      <c r="H1235" s="8">
        <v>40</v>
      </c>
      <c r="J1235" s="12" t="str">
        <f t="shared" si="38"/>
        <v>KC 40</v>
      </c>
      <c r="K1235" s="12" t="str">
        <f t="shared" si="39"/>
        <v xml:space="preserve"> - Iridoplastie KC 40</v>
      </c>
    </row>
    <row r="1236" spans="1:11" ht="12.75" customHeight="1" x14ac:dyDescent="0.25">
      <c r="A1236" s="8" t="s">
        <v>2610</v>
      </c>
      <c r="B1236" s="8" t="s">
        <v>2611</v>
      </c>
      <c r="C1236" s="8" t="s">
        <v>1116</v>
      </c>
      <c r="D1236" s="8" t="s">
        <v>2133</v>
      </c>
      <c r="E1236" s="8" t="s">
        <v>2378</v>
      </c>
      <c r="F1236" s="8" t="s">
        <v>2605</v>
      </c>
      <c r="G1236" s="8" t="s">
        <v>1120</v>
      </c>
      <c r="H1236" s="8">
        <v>100</v>
      </c>
      <c r="I1236" s="8">
        <v>40</v>
      </c>
      <c r="J1236" s="12" t="str">
        <f t="shared" si="38"/>
        <v>KC 100</v>
      </c>
      <c r="K1236" s="12" t="str">
        <f t="shared" si="39"/>
        <v xml:space="preserve"> - Extraction intracapsulaire du cristallin sans implantation KC 100</v>
      </c>
    </row>
    <row r="1237" spans="1:11" ht="12.75" customHeight="1" x14ac:dyDescent="0.25">
      <c r="A1237" s="8" t="s">
        <v>2612</v>
      </c>
      <c r="B1237" s="8" t="s">
        <v>2613</v>
      </c>
      <c r="C1237" s="8" t="s">
        <v>1116</v>
      </c>
      <c r="D1237" s="8" t="s">
        <v>2133</v>
      </c>
      <c r="E1237" s="8" t="s">
        <v>2378</v>
      </c>
      <c r="F1237" s="8" t="s">
        <v>2605</v>
      </c>
      <c r="G1237" s="8" t="s">
        <v>1120</v>
      </c>
      <c r="H1237" s="8">
        <v>100</v>
      </c>
      <c r="I1237" s="8">
        <v>40</v>
      </c>
      <c r="J1237" s="12" t="str">
        <f t="shared" si="38"/>
        <v>KC 100</v>
      </c>
      <c r="K1237" s="12" t="str">
        <f t="shared" si="39"/>
        <v xml:space="preserve"> - Extraction intracapsulaire ou extraction extracapsulaire avec implantation de cristallin artificiel KC 100</v>
      </c>
    </row>
    <row r="1238" spans="1:11" ht="12.75" customHeight="1" x14ac:dyDescent="0.25">
      <c r="A1238" s="8" t="s">
        <v>2614</v>
      </c>
      <c r="B1238" s="8" t="s">
        <v>2615</v>
      </c>
      <c r="C1238" s="8" t="s">
        <v>1116</v>
      </c>
      <c r="D1238" s="8" t="s">
        <v>2133</v>
      </c>
      <c r="E1238" s="8" t="s">
        <v>2378</v>
      </c>
      <c r="F1238" s="8" t="s">
        <v>2605</v>
      </c>
      <c r="G1238" s="8" t="s">
        <v>1120</v>
      </c>
      <c r="H1238" s="8">
        <v>100</v>
      </c>
      <c r="I1238" s="8">
        <v>40</v>
      </c>
      <c r="J1238" s="12" t="str">
        <f t="shared" si="38"/>
        <v>KC 100</v>
      </c>
      <c r="K1238" s="12" t="str">
        <f t="shared" si="39"/>
        <v xml:space="preserve"> - Extraction extracapsulaire manuelle sans implantation KC 100</v>
      </c>
    </row>
    <row r="1239" spans="1:11" ht="13.5" customHeight="1" x14ac:dyDescent="0.25">
      <c r="A1239" s="8" t="s">
        <v>2616</v>
      </c>
      <c r="B1239" s="8" t="s">
        <v>2617</v>
      </c>
      <c r="C1239" s="8" t="s">
        <v>1116</v>
      </c>
      <c r="D1239" s="8" t="s">
        <v>2133</v>
      </c>
      <c r="E1239" s="8" t="s">
        <v>2378</v>
      </c>
      <c r="F1239" s="8" t="s">
        <v>2605</v>
      </c>
      <c r="G1239" s="8" t="s">
        <v>1120</v>
      </c>
      <c r="H1239" s="8">
        <v>100</v>
      </c>
      <c r="I1239" s="8">
        <v>40</v>
      </c>
      <c r="J1239" s="12" t="str">
        <f t="shared" si="38"/>
        <v>KC 100</v>
      </c>
      <c r="K1239" s="12" t="str">
        <f t="shared" si="39"/>
        <v xml:space="preserve"> - Extraction extracapsulaire avec implantation de CA dans la chambre postérieure KC 100</v>
      </c>
    </row>
    <row r="1240" spans="1:11" ht="12.75" customHeight="1" x14ac:dyDescent="0.25">
      <c r="A1240" s="8" t="s">
        <v>2618</v>
      </c>
      <c r="B1240" s="8" t="s">
        <v>2619</v>
      </c>
      <c r="C1240" s="8" t="s">
        <v>1116</v>
      </c>
      <c r="D1240" s="8" t="s">
        <v>2133</v>
      </c>
      <c r="E1240" s="8" t="s">
        <v>2378</v>
      </c>
      <c r="F1240" s="8" t="s">
        <v>2605</v>
      </c>
      <c r="G1240" s="8" t="s">
        <v>1120</v>
      </c>
      <c r="H1240" s="8">
        <v>100</v>
      </c>
      <c r="I1240" s="8">
        <v>40</v>
      </c>
      <c r="J1240" s="12" t="str">
        <f t="shared" si="38"/>
        <v>KC 100</v>
      </c>
      <c r="K1240" s="12" t="str">
        <f t="shared" si="39"/>
        <v xml:space="preserve"> - Extraction du cristallin par phacoemulsification sans implantation KC 100</v>
      </c>
    </row>
    <row r="1241" spans="1:11" ht="12.75" customHeight="1" x14ac:dyDescent="0.25">
      <c r="A1241" s="8" t="s">
        <v>2620</v>
      </c>
      <c r="B1241" s="8" t="s">
        <v>2621</v>
      </c>
      <c r="C1241" s="8" t="s">
        <v>1116</v>
      </c>
      <c r="D1241" s="8" t="s">
        <v>2133</v>
      </c>
      <c r="E1241" s="8" t="s">
        <v>2378</v>
      </c>
      <c r="F1241" s="8" t="s">
        <v>2605</v>
      </c>
      <c r="G1241" s="8" t="s">
        <v>1120</v>
      </c>
      <c r="H1241" s="8">
        <v>100</v>
      </c>
      <c r="I1241" s="8">
        <v>40</v>
      </c>
      <c r="J1241" s="12" t="str">
        <f t="shared" si="38"/>
        <v>KC 100</v>
      </c>
      <c r="K1241" s="12" t="str">
        <f t="shared" si="39"/>
        <v xml:space="preserve"> - Extraction du cristallin par phacoemusification avec implantation KC 100</v>
      </c>
    </row>
    <row r="1242" spans="1:11" ht="12.75" customHeight="1" x14ac:dyDescent="0.25">
      <c r="A1242" s="8" t="s">
        <v>2622</v>
      </c>
      <c r="B1242" s="8" t="s">
        <v>2623</v>
      </c>
      <c r="C1242" s="8" t="s">
        <v>1116</v>
      </c>
      <c r="D1242" s="8" t="s">
        <v>2133</v>
      </c>
      <c r="E1242" s="8" t="s">
        <v>2378</v>
      </c>
      <c r="F1242" s="8" t="s">
        <v>2605</v>
      </c>
      <c r="G1242" s="8" t="s">
        <v>1120</v>
      </c>
      <c r="H1242" s="8">
        <v>60</v>
      </c>
      <c r="I1242" s="8">
        <v>40</v>
      </c>
      <c r="J1242" s="12" t="str">
        <f t="shared" si="38"/>
        <v>KC 60</v>
      </c>
      <c r="K1242" s="12" t="str">
        <f t="shared" si="39"/>
        <v xml:space="preserve"> - Implantation secondaire de cristallin artificiel KC 60</v>
      </c>
    </row>
    <row r="1243" spans="1:11" ht="12.75" customHeight="1" x14ac:dyDescent="0.25">
      <c r="A1243" s="8" t="s">
        <v>2624</v>
      </c>
      <c r="B1243" s="8" t="s">
        <v>2625</v>
      </c>
      <c r="C1243" s="8" t="s">
        <v>1116</v>
      </c>
      <c r="D1243" s="8" t="s">
        <v>2133</v>
      </c>
      <c r="E1243" s="8" t="s">
        <v>2378</v>
      </c>
      <c r="F1243" s="8" t="s">
        <v>2605</v>
      </c>
      <c r="G1243" s="8" t="s">
        <v>1120</v>
      </c>
      <c r="H1243" s="8">
        <v>60</v>
      </c>
      <c r="I1243" s="8">
        <v>40</v>
      </c>
      <c r="J1243" s="12" t="str">
        <f t="shared" si="38"/>
        <v>KC 60</v>
      </c>
      <c r="K1243" s="12" t="str">
        <f t="shared" si="39"/>
        <v xml:space="preserve"> - Explantation du cristallin KC 60</v>
      </c>
    </row>
    <row r="1244" spans="1:11" ht="12.75" customHeight="1" x14ac:dyDescent="0.25">
      <c r="A1244" s="8" t="s">
        <v>2626</v>
      </c>
      <c r="B1244" s="8" t="s">
        <v>2627</v>
      </c>
      <c r="C1244" s="8" t="s">
        <v>1116</v>
      </c>
      <c r="D1244" s="8" t="s">
        <v>2133</v>
      </c>
      <c r="E1244" s="8" t="s">
        <v>2378</v>
      </c>
      <c r="F1244" s="8" t="s">
        <v>2628</v>
      </c>
      <c r="G1244" s="8" t="s">
        <v>1120</v>
      </c>
      <c r="H1244" s="8">
        <v>10</v>
      </c>
      <c r="J1244" s="12" t="str">
        <f t="shared" si="38"/>
        <v>KC 10</v>
      </c>
      <c r="K1244" s="12" t="str">
        <f t="shared" si="39"/>
        <v xml:space="preserve"> - Corps étrangers superficiels non transfixiants du segment antérieur KC 10</v>
      </c>
    </row>
    <row r="1245" spans="1:11" ht="12.75" customHeight="1" x14ac:dyDescent="0.25">
      <c r="A1245" s="8" t="s">
        <v>2629</v>
      </c>
      <c r="B1245" s="8" t="s">
        <v>2630</v>
      </c>
      <c r="C1245" s="8" t="s">
        <v>1116</v>
      </c>
      <c r="D1245" s="8" t="s">
        <v>2133</v>
      </c>
      <c r="E1245" s="8" t="s">
        <v>2378</v>
      </c>
      <c r="F1245" s="8" t="s">
        <v>2628</v>
      </c>
      <c r="G1245" s="8" t="s">
        <v>1120</v>
      </c>
      <c r="H1245" s="8">
        <v>50</v>
      </c>
      <c r="I1245" s="8">
        <v>30</v>
      </c>
      <c r="J1245" s="12" t="str">
        <f t="shared" si="38"/>
        <v>KC 50</v>
      </c>
      <c r="K1245" s="12" t="str">
        <f t="shared" si="39"/>
        <v>Corps etranger intra-occulaire Dans le segment antérieur de l'ioel KC 50</v>
      </c>
    </row>
    <row r="1246" spans="1:11" ht="12.75" customHeight="1" x14ac:dyDescent="0.25">
      <c r="A1246" s="8" t="s">
        <v>2631</v>
      </c>
      <c r="B1246" s="8" t="s">
        <v>2632</v>
      </c>
      <c r="C1246" s="8" t="s">
        <v>1116</v>
      </c>
      <c r="D1246" s="8" t="s">
        <v>2133</v>
      </c>
      <c r="E1246" s="8" t="s">
        <v>2378</v>
      </c>
      <c r="F1246" s="8" t="s">
        <v>2628</v>
      </c>
      <c r="G1246" s="8" t="s">
        <v>1120</v>
      </c>
      <c r="H1246" s="8">
        <v>100</v>
      </c>
      <c r="I1246" s="8">
        <v>40</v>
      </c>
      <c r="J1246" s="12" t="str">
        <f t="shared" si="38"/>
        <v>KC 100</v>
      </c>
      <c r="K1246" s="12" t="str">
        <f t="shared" si="39"/>
        <v>Corps etranger intra-occulaire Dans le segment postérieur de l'oeil KC 100</v>
      </c>
    </row>
    <row r="1247" spans="1:11" ht="12.75" customHeight="1" x14ac:dyDescent="0.25">
      <c r="A1247" s="8" t="s">
        <v>2633</v>
      </c>
      <c r="B1247" s="8" t="s">
        <v>2634</v>
      </c>
      <c r="C1247" s="8" t="s">
        <v>1116</v>
      </c>
      <c r="D1247" s="8" t="s">
        <v>2133</v>
      </c>
      <c r="E1247" s="8" t="s">
        <v>2378</v>
      </c>
      <c r="F1247" s="8" t="s">
        <v>2635</v>
      </c>
      <c r="G1247" s="8" t="s">
        <v>1120</v>
      </c>
      <c r="H1247" s="8">
        <v>40</v>
      </c>
      <c r="J1247" s="12" t="str">
        <f t="shared" si="38"/>
        <v>KC 40</v>
      </c>
      <c r="K1247" s="12" t="str">
        <f t="shared" si="39"/>
        <v>Iridectomie, iridotomie KC 40</v>
      </c>
    </row>
    <row r="1248" spans="1:11" ht="12.75" customHeight="1" x14ac:dyDescent="0.25">
      <c r="A1248" s="8" t="s">
        <v>2636</v>
      </c>
      <c r="B1248" s="8" t="s">
        <v>2637</v>
      </c>
      <c r="C1248" s="8" t="s">
        <v>1116</v>
      </c>
      <c r="D1248" s="8" t="s">
        <v>2133</v>
      </c>
      <c r="E1248" s="8" t="s">
        <v>2378</v>
      </c>
      <c r="F1248" s="8" t="s">
        <v>2635</v>
      </c>
      <c r="G1248" s="8" t="s">
        <v>1120</v>
      </c>
      <c r="H1248" s="8">
        <v>60</v>
      </c>
      <c r="I1248" s="8">
        <v>30</v>
      </c>
      <c r="J1248" s="12" t="str">
        <f t="shared" si="38"/>
        <v>KC 60</v>
      </c>
      <c r="K1248" s="12" t="str">
        <f t="shared" si="39"/>
        <v xml:space="preserve">       * Simple (cyclodialyse, cyclodiathermie) KC 60</v>
      </c>
    </row>
    <row r="1249" spans="1:11" ht="12.75" customHeight="1" x14ac:dyDescent="0.25">
      <c r="A1249" s="8" t="s">
        <v>2638</v>
      </c>
      <c r="B1249" s="8" t="s">
        <v>2639</v>
      </c>
      <c r="C1249" s="8" t="s">
        <v>1116</v>
      </c>
      <c r="D1249" s="8" t="s">
        <v>2133</v>
      </c>
      <c r="E1249" s="8" t="s">
        <v>2378</v>
      </c>
      <c r="F1249" s="8" t="s">
        <v>2635</v>
      </c>
      <c r="G1249" s="8" t="s">
        <v>1120</v>
      </c>
      <c r="H1249" s="8">
        <v>100</v>
      </c>
      <c r="I1249" s="8">
        <v>40</v>
      </c>
      <c r="J1249" s="12" t="str">
        <f t="shared" si="38"/>
        <v>KC 100</v>
      </c>
      <c r="K1249" s="12" t="str">
        <f t="shared" si="39"/>
        <v xml:space="preserve">       * Intervention fistulisante du glaucome, quelle qu'en soit la méthode KC 100</v>
      </c>
    </row>
    <row r="1250" spans="1:11" ht="12.75" customHeight="1" x14ac:dyDescent="0.25">
      <c r="A1250" s="8" t="s">
        <v>2638</v>
      </c>
      <c r="B1250" s="8" t="s">
        <v>2640</v>
      </c>
      <c r="C1250" s="8" t="s">
        <v>1116</v>
      </c>
      <c r="D1250" s="8" t="s">
        <v>2133</v>
      </c>
      <c r="E1250" s="8" t="s">
        <v>2378</v>
      </c>
      <c r="F1250" s="8" t="s">
        <v>2635</v>
      </c>
      <c r="G1250" s="8" t="s">
        <v>1120</v>
      </c>
      <c r="H1250" s="8">
        <v>100</v>
      </c>
      <c r="J1250" s="12" t="str">
        <f t="shared" si="38"/>
        <v>KC 100</v>
      </c>
      <c r="K1250" s="12" t="str">
        <f t="shared" si="39"/>
        <v xml:space="preserve"> - Intervention fistulisante du glaucome, quelle qu'en soit la méthode KC 100</v>
      </c>
    </row>
    <row r="1251" spans="1:11" ht="12.75" customHeight="1" x14ac:dyDescent="0.25">
      <c r="A1251" s="8" t="s">
        <v>2641</v>
      </c>
      <c r="B1251" s="8" t="s">
        <v>2642</v>
      </c>
      <c r="C1251" s="8" t="s">
        <v>1116</v>
      </c>
      <c r="D1251" s="8" t="s">
        <v>2133</v>
      </c>
      <c r="E1251" s="8" t="s">
        <v>2378</v>
      </c>
      <c r="F1251" s="8" t="s">
        <v>2635</v>
      </c>
      <c r="G1251" s="8" t="s">
        <v>1120</v>
      </c>
      <c r="H1251" s="8">
        <v>100</v>
      </c>
      <c r="J1251" s="12" t="str">
        <f t="shared" si="38"/>
        <v>KC 100</v>
      </c>
      <c r="K1251" s="12" t="str">
        <f t="shared" si="39"/>
        <v xml:space="preserve"> - Trabéculotomie, trabéculectomie KC 100</v>
      </c>
    </row>
    <row r="1252" spans="1:11" ht="12.75" customHeight="1" x14ac:dyDescent="0.25">
      <c r="A1252" s="8" t="s">
        <v>2641</v>
      </c>
      <c r="B1252" s="8" t="s">
        <v>2642</v>
      </c>
      <c r="C1252" s="8" t="s">
        <v>1116</v>
      </c>
      <c r="D1252" s="8" t="s">
        <v>2133</v>
      </c>
      <c r="E1252" s="8" t="s">
        <v>2378</v>
      </c>
      <c r="F1252" s="8" t="s">
        <v>2635</v>
      </c>
      <c r="G1252" s="8" t="s">
        <v>1120</v>
      </c>
      <c r="H1252" s="8">
        <v>100</v>
      </c>
      <c r="J1252" s="12" t="str">
        <f t="shared" si="38"/>
        <v>KC 100</v>
      </c>
      <c r="K1252" s="12" t="str">
        <f t="shared" si="39"/>
        <v xml:space="preserve"> - Trabéculotomie, trabéculectomie KC 100</v>
      </c>
    </row>
    <row r="1253" spans="1:11" ht="12.75" customHeight="1" x14ac:dyDescent="0.25">
      <c r="A1253" s="8" t="s">
        <v>2643</v>
      </c>
      <c r="B1253" s="8" t="s">
        <v>2644</v>
      </c>
      <c r="C1253" s="8" t="s">
        <v>1116</v>
      </c>
      <c r="D1253" s="8" t="s">
        <v>2133</v>
      </c>
      <c r="E1253" s="8" t="s">
        <v>2378</v>
      </c>
      <c r="F1253" s="8" t="s">
        <v>2635</v>
      </c>
      <c r="G1253" s="8" t="s">
        <v>1120</v>
      </c>
      <c r="H1253" s="8">
        <v>60</v>
      </c>
      <c r="J1253" s="12" t="str">
        <f t="shared" si="38"/>
        <v>KC 60</v>
      </c>
      <c r="K1253" s="12" t="str">
        <f t="shared" si="39"/>
        <v xml:space="preserve"> - Traitement du glaucome chronique à angle ouvert par photocoagulation ou photodiscruption en une ou deux séances, pour une période de six mois (y compris les contrôles de tension dans le mois qui suit le traitement), par séance KC 60</v>
      </c>
    </row>
    <row r="1254" spans="1:11" ht="12.75" customHeight="1" x14ac:dyDescent="0.25">
      <c r="A1254" s="8" t="s">
        <v>2645</v>
      </c>
      <c r="B1254" s="8" t="s">
        <v>2646</v>
      </c>
      <c r="C1254" s="8" t="s">
        <v>1116</v>
      </c>
      <c r="D1254" s="8" t="s">
        <v>2133</v>
      </c>
      <c r="E1254" s="8" t="s">
        <v>2378</v>
      </c>
      <c r="F1254" s="8" t="s">
        <v>2635</v>
      </c>
      <c r="G1254" s="8" t="s">
        <v>1120</v>
      </c>
      <c r="H1254" s="8">
        <v>60</v>
      </c>
      <c r="J1254" s="12" t="str">
        <f t="shared" si="38"/>
        <v>KC 60</v>
      </c>
      <c r="K1254" s="12" t="str">
        <f t="shared" si="39"/>
        <v xml:space="preserve"> - Traitement du glaucome par ultra-sons KC 60</v>
      </c>
    </row>
    <row r="1255" spans="1:11" ht="12.75" customHeight="1" x14ac:dyDescent="0.25">
      <c r="A1255" s="8" t="s">
        <v>2647</v>
      </c>
      <c r="B1255" s="8" t="s">
        <v>2648</v>
      </c>
      <c r="C1255" s="8" t="s">
        <v>1116</v>
      </c>
      <c r="D1255" s="8" t="s">
        <v>2133</v>
      </c>
      <c r="E1255" s="8" t="s">
        <v>2378</v>
      </c>
      <c r="F1255" s="8" t="s">
        <v>2649</v>
      </c>
      <c r="G1255" s="8" t="s">
        <v>1120</v>
      </c>
      <c r="H1255" s="8">
        <v>60</v>
      </c>
      <c r="I1255" s="8">
        <v>30</v>
      </c>
      <c r="J1255" s="12" t="str">
        <f t="shared" si="38"/>
        <v>KC 60</v>
      </c>
      <c r="K1255" s="12" t="str">
        <f t="shared" si="39"/>
        <v>Chirurgie du strabisme, Sur un Oeil KC 60</v>
      </c>
    </row>
    <row r="1256" spans="1:11" ht="12.75" customHeight="1" x14ac:dyDescent="0.25">
      <c r="A1256" s="8" t="s">
        <v>2650</v>
      </c>
      <c r="B1256" s="8" t="s">
        <v>2651</v>
      </c>
      <c r="C1256" s="8" t="s">
        <v>1116</v>
      </c>
      <c r="D1256" s="8" t="s">
        <v>2133</v>
      </c>
      <c r="E1256" s="8" t="s">
        <v>2378</v>
      </c>
      <c r="F1256" s="8" t="s">
        <v>2649</v>
      </c>
      <c r="G1256" s="8" t="s">
        <v>1120</v>
      </c>
      <c r="H1256" s="8">
        <v>90</v>
      </c>
      <c r="I1256" s="8">
        <v>40</v>
      </c>
      <c r="J1256" s="12" t="str">
        <f t="shared" si="38"/>
        <v>KC 90</v>
      </c>
      <c r="K1256" s="12" t="str">
        <f t="shared" si="39"/>
        <v>Chirurgie du strabisme, Sur les deux yeux KC 90</v>
      </c>
    </row>
    <row r="1257" spans="1:11" ht="12.75" customHeight="1" x14ac:dyDescent="0.25">
      <c r="A1257" s="8" t="s">
        <v>2652</v>
      </c>
      <c r="B1257" s="8" t="s">
        <v>2653</v>
      </c>
      <c r="C1257" s="8" t="s">
        <v>1116</v>
      </c>
      <c r="D1257" s="8" t="s">
        <v>2133</v>
      </c>
      <c r="E1257" s="8" t="s">
        <v>2378</v>
      </c>
      <c r="F1257" s="8" t="s">
        <v>2649</v>
      </c>
      <c r="G1257" s="8" t="s">
        <v>1120</v>
      </c>
      <c r="H1257" s="8">
        <v>90</v>
      </c>
      <c r="I1257" s="8">
        <v>40</v>
      </c>
      <c r="J1257" s="12" t="str">
        <f t="shared" si="38"/>
        <v>KC 90</v>
      </c>
      <c r="K1257" s="12" t="str">
        <f t="shared" si="39"/>
        <v xml:space="preserve"> - Correction des paralysies oculo-motrices et du nystagmus KC 90</v>
      </c>
    </row>
    <row r="1258" spans="1:11" ht="12.75" customHeight="1" x14ac:dyDescent="0.25">
      <c r="A1258" s="8" t="s">
        <v>2654</v>
      </c>
      <c r="B1258" s="8" t="s">
        <v>2655</v>
      </c>
      <c r="C1258" s="8" t="s">
        <v>1116</v>
      </c>
      <c r="D1258" s="8" t="s">
        <v>2133</v>
      </c>
      <c r="E1258" s="8" t="s">
        <v>2378</v>
      </c>
      <c r="F1258" s="8" t="s">
        <v>2656</v>
      </c>
      <c r="G1258" s="8" t="s">
        <v>1120</v>
      </c>
      <c r="H1258" s="8">
        <v>100</v>
      </c>
      <c r="J1258" s="12" t="str">
        <f t="shared" si="38"/>
        <v>KC 100</v>
      </c>
      <c r="K1258" s="12" t="str">
        <f t="shared" si="39"/>
        <v xml:space="preserve"> - Réparation de plaie perforante du globe oculaire interessant au moins trois des structures suivantes : cornée, sclère, iris, corps ciliaire, cristallin, vitrée, rétine KC 100</v>
      </c>
    </row>
    <row r="1259" spans="1:11" ht="12.75" customHeight="1" x14ac:dyDescent="0.25">
      <c r="A1259" s="8" t="s">
        <v>2657</v>
      </c>
      <c r="B1259" s="8" t="s">
        <v>2658</v>
      </c>
      <c r="C1259" s="8" t="s">
        <v>1116</v>
      </c>
      <c r="D1259" s="8" t="s">
        <v>2133</v>
      </c>
      <c r="E1259" s="8" t="s">
        <v>2378</v>
      </c>
      <c r="F1259" s="8" t="s">
        <v>2656</v>
      </c>
      <c r="G1259" s="8" t="s">
        <v>1120</v>
      </c>
      <c r="H1259" s="8">
        <v>120</v>
      </c>
      <c r="J1259" s="12" t="str">
        <f t="shared" si="38"/>
        <v>KC 120</v>
      </c>
      <c r="K1259" s="12" t="str">
        <f t="shared" si="39"/>
        <v xml:space="preserve"> - Suture de plaie du globe oculaire avec atteinte des annexes et de l'orbite KC 120</v>
      </c>
    </row>
    <row r="1260" spans="1:11" ht="12.75" customHeight="1" x14ac:dyDescent="0.25">
      <c r="A1260" s="8" t="s">
        <v>2659</v>
      </c>
      <c r="B1260" s="8" t="s">
        <v>2660</v>
      </c>
      <c r="C1260" s="8" t="s">
        <v>1116</v>
      </c>
      <c r="D1260" s="8" t="s">
        <v>2133</v>
      </c>
      <c r="E1260" s="8" t="s">
        <v>2378</v>
      </c>
      <c r="F1260" s="8" t="s">
        <v>2661</v>
      </c>
      <c r="G1260" s="8" t="s">
        <v>1120</v>
      </c>
      <c r="H1260" s="8">
        <v>180</v>
      </c>
      <c r="I1260" s="8">
        <v>60</v>
      </c>
      <c r="J1260" s="12" t="str">
        <f t="shared" si="38"/>
        <v>KC 180</v>
      </c>
      <c r="K1260" s="12" t="str">
        <f t="shared" si="39"/>
        <v>Chirurgie combinée du glaucome et de la cataracte au cours de la même séance opératoire comportant extraction de la cataracte, implantation cristallinienne, intervention fistulisante KC 180</v>
      </c>
    </row>
    <row r="1261" spans="1:11" ht="12.75" customHeight="1" x14ac:dyDescent="0.25">
      <c r="A1261" s="8" t="s">
        <v>2662</v>
      </c>
      <c r="B1261" s="8" t="s">
        <v>2663</v>
      </c>
      <c r="C1261" s="8" t="s">
        <v>1116</v>
      </c>
      <c r="D1261" s="8" t="s">
        <v>2133</v>
      </c>
      <c r="E1261" s="8" t="s">
        <v>2378</v>
      </c>
      <c r="F1261" s="8" t="s">
        <v>2664</v>
      </c>
      <c r="G1261" s="8" t="s">
        <v>1120</v>
      </c>
      <c r="H1261" s="8">
        <v>16</v>
      </c>
      <c r="J1261" s="12" t="str">
        <f t="shared" si="38"/>
        <v>KC 16</v>
      </c>
      <c r="K1261" s="12" t="str">
        <f t="shared" si="39"/>
        <v>Bilan fonctionnel de la basse vision d'une durée de 60 minutes (un bilan par an) KC 16</v>
      </c>
    </row>
    <row r="1262" spans="1:11" ht="12.75" customHeight="1" x14ac:dyDescent="0.25">
      <c r="A1262" s="8" t="s">
        <v>2665</v>
      </c>
      <c r="B1262" s="8" t="s">
        <v>2666</v>
      </c>
      <c r="C1262" s="8" t="s">
        <v>1116</v>
      </c>
      <c r="D1262" s="8" t="s">
        <v>2133</v>
      </c>
      <c r="E1262" s="8" t="s">
        <v>2378</v>
      </c>
      <c r="F1262" s="8" t="s">
        <v>2664</v>
      </c>
      <c r="G1262" s="8" t="s">
        <v>1120</v>
      </c>
      <c r="H1262" s="8">
        <v>10</v>
      </c>
      <c r="J1262" s="12" t="str">
        <f t="shared" si="38"/>
        <v>KC 10</v>
      </c>
      <c r="K1262" s="12" t="str">
        <f t="shared" si="39"/>
        <v>Rééducation de la basse vision avant l'âgede dix-huit ans révolus, d'une durée d'au moins 40 minutes, par séance KC 10</v>
      </c>
    </row>
    <row r="1263" spans="1:11" ht="12.75" customHeight="1" x14ac:dyDescent="0.25">
      <c r="A1263" s="8" t="s">
        <v>2667</v>
      </c>
      <c r="B1263" s="8" t="s">
        <v>2668</v>
      </c>
      <c r="C1263" s="8" t="s">
        <v>1116</v>
      </c>
      <c r="D1263" s="8" t="s">
        <v>2133</v>
      </c>
      <c r="E1263" s="8" t="s">
        <v>2378</v>
      </c>
      <c r="F1263" s="8" t="s">
        <v>2664</v>
      </c>
      <c r="G1263" s="8" t="s">
        <v>1120</v>
      </c>
      <c r="H1263" s="8">
        <v>15</v>
      </c>
      <c r="J1263" s="12" t="str">
        <f t="shared" si="38"/>
        <v>KC 15</v>
      </c>
      <c r="K1263" s="12" t="str">
        <f t="shared" si="39"/>
        <v>Rééducation de la basse vision de l'adulte d'une durée d'au moins 60 minutes, avec un maximum de dix séances par an KC 15</v>
      </c>
    </row>
    <row r="1264" spans="1:11" ht="12.75" customHeight="1" x14ac:dyDescent="0.25">
      <c r="A1264" s="8" t="s">
        <v>2669</v>
      </c>
      <c r="B1264" s="8" t="s">
        <v>2670</v>
      </c>
      <c r="C1264" s="8" t="s">
        <v>1116</v>
      </c>
      <c r="D1264" s="8" t="s">
        <v>2133</v>
      </c>
      <c r="E1264" s="8" t="s">
        <v>2378</v>
      </c>
      <c r="F1264" s="8" t="s">
        <v>2664</v>
      </c>
      <c r="G1264" s="8" t="s">
        <v>1120</v>
      </c>
      <c r="H1264" s="8">
        <v>9.5</v>
      </c>
      <c r="J1264" s="12" t="str">
        <f t="shared" si="38"/>
        <v>KC 9,5</v>
      </c>
      <c r="K1264" s="12" t="str">
        <f t="shared" si="39"/>
        <v>périmétrie quantitative, manuelle ou automatisée, accompagnée ou remplacée par une campimétrie KC 9,5</v>
      </c>
    </row>
    <row r="1265" spans="1:11" ht="12.75" customHeight="1" x14ac:dyDescent="0.25">
      <c r="A1265" s="8" t="s">
        <v>2671</v>
      </c>
      <c r="B1265" s="8" t="s">
        <v>2672</v>
      </c>
      <c r="C1265" s="8" t="s">
        <v>1116</v>
      </c>
      <c r="D1265" s="8" t="s">
        <v>2133</v>
      </c>
      <c r="E1265" s="8" t="s">
        <v>2378</v>
      </c>
      <c r="F1265" s="8" t="s">
        <v>2664</v>
      </c>
      <c r="G1265" s="8" t="s">
        <v>1120</v>
      </c>
      <c r="H1265" s="8">
        <v>9</v>
      </c>
      <c r="J1265" s="12" t="str">
        <f t="shared" si="38"/>
        <v>KC 9</v>
      </c>
      <c r="K1265" s="12" t="str">
        <f t="shared" si="39"/>
        <v>courbe d'adaptation à l'obscurité KC 9</v>
      </c>
    </row>
    <row r="1266" spans="1:11" ht="12.75" customHeight="1" x14ac:dyDescent="0.25">
      <c r="A1266" s="8" t="s">
        <v>2673</v>
      </c>
      <c r="B1266" s="8" t="s">
        <v>2674</v>
      </c>
      <c r="C1266" s="8" t="s">
        <v>1116</v>
      </c>
      <c r="D1266" s="8" t="s">
        <v>2133</v>
      </c>
      <c r="E1266" s="8" t="s">
        <v>2378</v>
      </c>
      <c r="F1266" s="8" t="s">
        <v>2664</v>
      </c>
      <c r="G1266" s="8" t="s">
        <v>1120</v>
      </c>
      <c r="H1266" s="8">
        <v>6</v>
      </c>
      <c r="J1266" s="12" t="str">
        <f t="shared" si="38"/>
        <v>KC 6</v>
      </c>
      <c r="K1266" s="12" t="str">
        <f t="shared" si="39"/>
        <v>exploration du sens chromatique KC 6</v>
      </c>
    </row>
    <row r="1267" spans="1:11" s="31" customFormat="1" ht="12.75" customHeight="1" x14ac:dyDescent="0.25">
      <c r="A1267" s="8" t="s">
        <v>2675</v>
      </c>
      <c r="B1267" s="8" t="s">
        <v>2676</v>
      </c>
      <c r="C1267" s="8" t="s">
        <v>1116</v>
      </c>
      <c r="D1267" s="8" t="s">
        <v>2133</v>
      </c>
      <c r="E1267" s="8" t="s">
        <v>2378</v>
      </c>
      <c r="F1267" s="8" t="s">
        <v>2664</v>
      </c>
      <c r="G1267" s="8" t="s">
        <v>1120</v>
      </c>
      <c r="H1267" s="8">
        <v>9</v>
      </c>
      <c r="I1267" s="8"/>
      <c r="J1267" s="12" t="str">
        <f t="shared" si="38"/>
        <v>KC 9</v>
      </c>
      <c r="K1267" s="12" t="str">
        <f t="shared" si="39"/>
        <v>exploration du sens chromatique au test de Farnsworth 100 HUE, assisté par ordinateur, avec graphique et score KC 9</v>
      </c>
    </row>
    <row r="1268" spans="1:11" ht="12.75" customHeight="1" x14ac:dyDescent="0.25">
      <c r="A1268" s="8" t="s">
        <v>2677</v>
      </c>
      <c r="B1268" s="8" t="s">
        <v>2678</v>
      </c>
      <c r="C1268" s="8" t="s">
        <v>1116</v>
      </c>
      <c r="D1268" s="8" t="s">
        <v>2133</v>
      </c>
      <c r="E1268" s="8" t="s">
        <v>2378</v>
      </c>
      <c r="F1268" s="8" t="s">
        <v>2664</v>
      </c>
      <c r="G1268" s="8" t="s">
        <v>1120</v>
      </c>
      <c r="H1268" s="8">
        <v>5</v>
      </c>
      <c r="J1268" s="12" t="str">
        <f t="shared" si="38"/>
        <v>KC 5</v>
      </c>
      <c r="K1268" s="12" t="str">
        <f t="shared" si="39"/>
        <v>Traitement de l'amblyopie par série de vingtséances d'au moins 20 minutes, par séance KC 5</v>
      </c>
    </row>
    <row r="1269" spans="1:11" ht="12.75" customHeight="1" x14ac:dyDescent="0.25">
      <c r="A1269" s="8" t="s">
        <v>2679</v>
      </c>
      <c r="B1269" s="8" t="s">
        <v>2680</v>
      </c>
      <c r="C1269" s="8" t="s">
        <v>1116</v>
      </c>
      <c r="D1269" s="8" t="s">
        <v>2133</v>
      </c>
      <c r="E1269" s="8" t="s">
        <v>2378</v>
      </c>
      <c r="F1269" s="8" t="s">
        <v>2664</v>
      </c>
      <c r="G1269" s="8" t="s">
        <v>1120</v>
      </c>
      <c r="H1269" s="8">
        <v>5</v>
      </c>
      <c r="J1269" s="12" t="str">
        <f t="shared" si="38"/>
        <v>KC 5</v>
      </c>
      <c r="K1269" s="12" t="str">
        <f t="shared" si="39"/>
        <v>Traitement du strabisme avec maximum devingt séances (sauf accord du service médical), d'au moins 20 minutes par séance KC 5</v>
      </c>
    </row>
    <row r="1270" spans="1:11" ht="12.75" customHeight="1" x14ac:dyDescent="0.25">
      <c r="A1270" s="8" t="s">
        <v>2681</v>
      </c>
      <c r="B1270" s="8" t="s">
        <v>2682</v>
      </c>
      <c r="C1270" s="8" t="s">
        <v>1116</v>
      </c>
      <c r="D1270" s="8" t="s">
        <v>2133</v>
      </c>
      <c r="E1270" s="8" t="s">
        <v>2378</v>
      </c>
      <c r="F1270" s="8" t="s">
        <v>2664</v>
      </c>
      <c r="G1270" s="8" t="s">
        <v>1120</v>
      </c>
      <c r="H1270" s="8">
        <v>4</v>
      </c>
      <c r="J1270" s="12" t="str">
        <f t="shared" si="38"/>
        <v>KC 4</v>
      </c>
      <c r="K1270" s="12" t="str">
        <f t="shared" si="39"/>
        <v>Traitement des hétérophories et des déséquilibres binoculaires avec un maximum de douze séances (sauf accord du service médical), d'au moins 20 minutes, par séance KC 4</v>
      </c>
    </row>
    <row r="1271" spans="1:11" ht="12.75" customHeight="1" x14ac:dyDescent="0.25">
      <c r="A1271" s="8" t="s">
        <v>2683</v>
      </c>
      <c r="B1271" s="8" t="s">
        <v>2684</v>
      </c>
      <c r="C1271" s="8" t="s">
        <v>1116</v>
      </c>
      <c r="D1271" s="8" t="s">
        <v>2133</v>
      </c>
      <c r="E1271" s="8" t="s">
        <v>2378</v>
      </c>
      <c r="F1271" s="8" t="s">
        <v>2661</v>
      </c>
      <c r="G1271" s="8" t="s">
        <v>1120</v>
      </c>
      <c r="H1271" s="8">
        <v>200</v>
      </c>
      <c r="I1271" s="8">
        <v>80</v>
      </c>
      <c r="J1271" s="12" t="str">
        <f t="shared" si="38"/>
        <v>KC 200</v>
      </c>
      <c r="K1271" s="12" t="str">
        <f t="shared" si="39"/>
        <v xml:space="preserve"> - Intervention chirurgicales simultanées sur la cornée, le cristallin, le vitrée, et ou la rétine, y compris les implantations de cristallin et la chirurgie antiglaucomateuse lorsque trois d'entre elles au moins sont associées KC 200</v>
      </c>
    </row>
    <row r="1272" spans="1:11" ht="12.75" customHeight="1" x14ac:dyDescent="0.25">
      <c r="A1272" s="8" t="s">
        <v>2685</v>
      </c>
      <c r="B1272" s="8" t="s">
        <v>2686</v>
      </c>
      <c r="C1272" s="8" t="s">
        <v>1116</v>
      </c>
      <c r="D1272" s="8" t="s">
        <v>2133</v>
      </c>
      <c r="E1272" s="8" t="s">
        <v>2687</v>
      </c>
      <c r="F1272" s="8" t="s">
        <v>2688</v>
      </c>
      <c r="G1272" s="8" t="s">
        <v>1274</v>
      </c>
      <c r="H1272" s="8">
        <v>15</v>
      </c>
      <c r="J1272" s="12" t="str">
        <f t="shared" si="38"/>
        <v>KE 15</v>
      </c>
      <c r="K1272" s="12" t="str">
        <f t="shared" si="39"/>
        <v xml:space="preserve"> - Examen audiométrique tonal ou vocal KE 15</v>
      </c>
    </row>
    <row r="1273" spans="1:11" ht="12.75" customHeight="1" x14ac:dyDescent="0.25">
      <c r="A1273" s="8" t="s">
        <v>2689</v>
      </c>
      <c r="B1273" s="8" t="s">
        <v>2690</v>
      </c>
      <c r="C1273" s="8" t="s">
        <v>1116</v>
      </c>
      <c r="D1273" s="8" t="s">
        <v>2133</v>
      </c>
      <c r="E1273" s="8" t="s">
        <v>2687</v>
      </c>
      <c r="F1273" s="8" t="s">
        <v>2688</v>
      </c>
      <c r="G1273" s="8" t="s">
        <v>1274</v>
      </c>
      <c r="H1273" s="8">
        <v>10</v>
      </c>
      <c r="J1273" s="12" t="str">
        <f t="shared" si="38"/>
        <v>KE 10</v>
      </c>
      <c r="K1273" s="12" t="str">
        <f t="shared" si="39"/>
        <v xml:space="preserve"> - Impédancemétrie KE 10</v>
      </c>
    </row>
    <row r="1274" spans="1:11" ht="12.75" customHeight="1" x14ac:dyDescent="0.25">
      <c r="A1274" s="8" t="s">
        <v>2691</v>
      </c>
      <c r="B1274" s="8" t="s">
        <v>2692</v>
      </c>
      <c r="C1274" s="8" t="s">
        <v>1116</v>
      </c>
      <c r="D1274" s="8" t="s">
        <v>2133</v>
      </c>
      <c r="E1274" s="8" t="s">
        <v>2687</v>
      </c>
      <c r="F1274" s="8" t="s">
        <v>2688</v>
      </c>
      <c r="G1274" s="8" t="s">
        <v>1274</v>
      </c>
      <c r="H1274" s="8">
        <v>15</v>
      </c>
      <c r="J1274" s="12" t="str">
        <f t="shared" si="38"/>
        <v>KE 15</v>
      </c>
      <c r="K1274" s="12" t="str">
        <f t="shared" si="39"/>
        <v xml:space="preserve"> - Examen audiométrique spécial de l'enfant KE 15</v>
      </c>
    </row>
    <row r="1275" spans="1:11" ht="12.75" customHeight="1" x14ac:dyDescent="0.25">
      <c r="A1275" s="8" t="s">
        <v>2693</v>
      </c>
      <c r="B1275" s="8" t="s">
        <v>2694</v>
      </c>
      <c r="C1275" s="8" t="s">
        <v>1116</v>
      </c>
      <c r="D1275" s="8" t="s">
        <v>2133</v>
      </c>
      <c r="E1275" s="8" t="s">
        <v>2687</v>
      </c>
      <c r="F1275" s="8" t="s">
        <v>2688</v>
      </c>
      <c r="G1275" s="8" t="s">
        <v>1274</v>
      </c>
      <c r="H1275" s="8">
        <v>25</v>
      </c>
      <c r="J1275" s="12" t="str">
        <f t="shared" si="38"/>
        <v>KE 25</v>
      </c>
      <c r="K1275" s="12" t="str">
        <f t="shared" si="39"/>
        <v xml:space="preserve"> - Audiométrie tonale avec impédancemetrie  KE 25</v>
      </c>
    </row>
    <row r="1276" spans="1:11" ht="12.75" customHeight="1" x14ac:dyDescent="0.25">
      <c r="A1276" s="8" t="s">
        <v>2695</v>
      </c>
      <c r="B1276" s="8" t="s">
        <v>2696</v>
      </c>
      <c r="C1276" s="8" t="s">
        <v>1116</v>
      </c>
      <c r="D1276" s="8" t="s">
        <v>2133</v>
      </c>
      <c r="E1276" s="8" t="s">
        <v>2687</v>
      </c>
      <c r="F1276" s="8" t="s">
        <v>2688</v>
      </c>
      <c r="G1276" s="8" t="s">
        <v>1274</v>
      </c>
      <c r="H1276" s="8">
        <v>30</v>
      </c>
      <c r="J1276" s="12" t="str">
        <f t="shared" si="38"/>
        <v>KE 30</v>
      </c>
      <c r="K1276" s="12" t="str">
        <f t="shared" si="39"/>
        <v xml:space="preserve"> - Oto-émissions acoustiques KE 30</v>
      </c>
    </row>
    <row r="1277" spans="1:11" ht="12.75" customHeight="1" x14ac:dyDescent="0.25">
      <c r="A1277" s="8" t="s">
        <v>2697</v>
      </c>
      <c r="B1277" s="8" t="s">
        <v>2698</v>
      </c>
      <c r="C1277" s="8" t="s">
        <v>1116</v>
      </c>
      <c r="D1277" s="8" t="s">
        <v>2133</v>
      </c>
      <c r="E1277" s="8" t="s">
        <v>2687</v>
      </c>
      <c r="F1277" s="8" t="s">
        <v>2688</v>
      </c>
      <c r="G1277" s="8" t="s">
        <v>1274</v>
      </c>
      <c r="H1277" s="8">
        <v>10</v>
      </c>
      <c r="J1277" s="12" t="str">
        <f t="shared" si="38"/>
        <v>KE 10</v>
      </c>
      <c r="K1277" s="12" t="str">
        <f t="shared" si="39"/>
        <v xml:space="preserve"> - Examen labyrinthique calorique KE 10</v>
      </c>
    </row>
    <row r="1278" spans="1:11" ht="12.75" customHeight="1" x14ac:dyDescent="0.25">
      <c r="A1278" s="8" t="s">
        <v>2699</v>
      </c>
      <c r="B1278" s="8" t="s">
        <v>2700</v>
      </c>
      <c r="C1278" s="8" t="s">
        <v>1116</v>
      </c>
      <c r="D1278" s="8" t="s">
        <v>2133</v>
      </c>
      <c r="E1278" s="8" t="s">
        <v>2687</v>
      </c>
      <c r="F1278" s="8" t="s">
        <v>2688</v>
      </c>
      <c r="G1278" s="8" t="s">
        <v>1274</v>
      </c>
      <c r="H1278" s="8">
        <v>30</v>
      </c>
      <c r="J1278" s="12" t="str">
        <f t="shared" si="38"/>
        <v>KE 30</v>
      </c>
      <c r="K1278" s="12" t="str">
        <f t="shared" si="39"/>
        <v xml:space="preserve"> - Examen électronystagmographique KE 30</v>
      </c>
    </row>
    <row r="1279" spans="1:11" ht="12.75" customHeight="1" x14ac:dyDescent="0.25">
      <c r="A1279" s="8" t="s">
        <v>2701</v>
      </c>
      <c r="B1279" s="8" t="s">
        <v>2702</v>
      </c>
      <c r="C1279" s="8" t="s">
        <v>1116</v>
      </c>
      <c r="D1279" s="8" t="s">
        <v>2133</v>
      </c>
      <c r="E1279" s="8" t="s">
        <v>2687</v>
      </c>
      <c r="F1279" s="8" t="s">
        <v>2688</v>
      </c>
      <c r="G1279" s="8" t="s">
        <v>1274</v>
      </c>
      <c r="H1279" s="8">
        <v>30</v>
      </c>
      <c r="J1279" s="12" t="str">
        <f t="shared" si="38"/>
        <v>KE 30</v>
      </c>
      <c r="K1279" s="12" t="str">
        <f t="shared" si="39"/>
        <v xml:space="preserve"> - Exploration vestibulaire avec enregistrement VNG,ENG,؟ KE 30</v>
      </c>
    </row>
    <row r="1280" spans="1:11" ht="12.75" customHeight="1" x14ac:dyDescent="0.25">
      <c r="A1280" s="8" t="s">
        <v>2703</v>
      </c>
      <c r="B1280" s="8" t="s">
        <v>2704</v>
      </c>
      <c r="C1280" s="8" t="s">
        <v>1116</v>
      </c>
      <c r="D1280" s="8" t="s">
        <v>2133</v>
      </c>
      <c r="E1280" s="8" t="s">
        <v>2687</v>
      </c>
      <c r="F1280" s="8" t="s">
        <v>2705</v>
      </c>
      <c r="G1280" s="8" t="s">
        <v>1274</v>
      </c>
      <c r="H1280" s="8">
        <v>5</v>
      </c>
      <c r="J1280" s="12" t="str">
        <f t="shared" si="38"/>
        <v>KE 5</v>
      </c>
      <c r="K1280" s="12" t="str">
        <f t="shared" si="39"/>
        <v xml:space="preserve"> - Ablation de bouchon de cérumen ou épidermique uni ou bilatéral KE 5</v>
      </c>
    </row>
    <row r="1281" spans="1:11" ht="12.75" customHeight="1" x14ac:dyDescent="0.25">
      <c r="A1281" s="8" t="s">
        <v>2706</v>
      </c>
      <c r="B1281" s="8" t="s">
        <v>2707</v>
      </c>
      <c r="C1281" s="8" t="s">
        <v>1116</v>
      </c>
      <c r="D1281" s="8" t="s">
        <v>2133</v>
      </c>
      <c r="E1281" s="8" t="s">
        <v>2687</v>
      </c>
      <c r="F1281" s="8" t="s">
        <v>2705</v>
      </c>
      <c r="G1281" s="8" t="s">
        <v>1274</v>
      </c>
      <c r="H1281" s="8">
        <v>10</v>
      </c>
      <c r="J1281" s="12" t="str">
        <f t="shared" si="38"/>
        <v>KE 10</v>
      </c>
      <c r="K1281" s="12" t="str">
        <f t="shared" si="39"/>
        <v xml:space="preserve"> - Ablation de bouchon épidermique sous anesthésie générale KE 10</v>
      </c>
    </row>
    <row r="1282" spans="1:11" ht="12.75" customHeight="1" x14ac:dyDescent="0.25">
      <c r="A1282" s="8" t="s">
        <v>2708</v>
      </c>
      <c r="B1282" s="8" t="s">
        <v>2709</v>
      </c>
      <c r="C1282" s="8" t="s">
        <v>1116</v>
      </c>
      <c r="D1282" s="8" t="s">
        <v>2133</v>
      </c>
      <c r="E1282" s="8" t="s">
        <v>2687</v>
      </c>
      <c r="F1282" s="8" t="s">
        <v>2705</v>
      </c>
      <c r="G1282" s="8" t="s">
        <v>1274</v>
      </c>
      <c r="H1282" s="8">
        <v>5</v>
      </c>
      <c r="J1282" s="12" t="str">
        <f t="shared" si="38"/>
        <v>KE 5</v>
      </c>
      <c r="K1282" s="12" t="str">
        <f t="shared" si="39"/>
        <v>Ablation de corps étranger non enclavé du conduit auditif-externe KE 5</v>
      </c>
    </row>
    <row r="1283" spans="1:11" ht="12.75" customHeight="1" x14ac:dyDescent="0.25">
      <c r="A1283" s="8" t="s">
        <v>2710</v>
      </c>
      <c r="B1283" s="8" t="s">
        <v>2711</v>
      </c>
      <c r="C1283" s="8" t="s">
        <v>1116</v>
      </c>
      <c r="D1283" s="8" t="s">
        <v>2133</v>
      </c>
      <c r="E1283" s="8" t="s">
        <v>2687</v>
      </c>
      <c r="F1283" s="8" t="s">
        <v>2705</v>
      </c>
      <c r="G1283" s="8" t="s">
        <v>1274</v>
      </c>
      <c r="H1283" s="8">
        <v>10</v>
      </c>
      <c r="J1283" s="12" t="str">
        <f t="shared" si="38"/>
        <v>KE 10</v>
      </c>
      <c r="K1283" s="12" t="str">
        <f t="shared" si="39"/>
        <v>Ablation de corps étranger Enclavé, du conduit auditif externe (AG) KE 10</v>
      </c>
    </row>
    <row r="1284" spans="1:11" ht="12.75" customHeight="1" x14ac:dyDescent="0.25">
      <c r="A1284" s="8" t="s">
        <v>2712</v>
      </c>
      <c r="B1284" s="8" t="s">
        <v>2713</v>
      </c>
      <c r="C1284" s="8" t="s">
        <v>1116</v>
      </c>
      <c r="D1284" s="8" t="s">
        <v>2133</v>
      </c>
      <c r="E1284" s="8" t="s">
        <v>2687</v>
      </c>
      <c r="F1284" s="8" t="s">
        <v>2705</v>
      </c>
      <c r="G1284" s="8" t="s">
        <v>1120</v>
      </c>
      <c r="H1284" s="8">
        <v>30</v>
      </c>
      <c r="J1284" s="12" t="str">
        <f t="shared" ref="J1284:J1347" si="40">CONCATENATE(G1284, " ",H1284)</f>
        <v>KC 30</v>
      </c>
      <c r="K1284" s="12" t="str">
        <f t="shared" ref="K1284:K1347" si="41">CONCATENATE(B1284, " ",J1284)</f>
        <v>Ablation de corps étranger Nécessitant une opération sanglante KC 30</v>
      </c>
    </row>
    <row r="1285" spans="1:11" ht="12.75" customHeight="1" x14ac:dyDescent="0.25">
      <c r="A1285" s="8" t="s">
        <v>2714</v>
      </c>
      <c r="B1285" s="8" t="s">
        <v>2715</v>
      </c>
      <c r="C1285" s="8" t="s">
        <v>1116</v>
      </c>
      <c r="D1285" s="8" t="s">
        <v>2133</v>
      </c>
      <c r="E1285" s="8" t="s">
        <v>2687</v>
      </c>
      <c r="F1285" s="8" t="s">
        <v>2705</v>
      </c>
      <c r="G1285" s="8" t="s">
        <v>1120</v>
      </c>
      <c r="H1285" s="8">
        <v>60</v>
      </c>
      <c r="J1285" s="12" t="str">
        <f t="shared" si="40"/>
        <v>KC 60</v>
      </c>
      <c r="K1285" s="12" t="str">
        <f t="shared" si="41"/>
        <v xml:space="preserve"> - Exérèse d'une tumeur osseuse bénigne oblitérante du conduit auditif externe KC 60</v>
      </c>
    </row>
    <row r="1286" spans="1:11" ht="12.75" customHeight="1" x14ac:dyDescent="0.25">
      <c r="A1286" s="8" t="s">
        <v>2716</v>
      </c>
      <c r="B1286" s="8" t="s">
        <v>2717</v>
      </c>
      <c r="C1286" s="8" t="s">
        <v>1116</v>
      </c>
      <c r="D1286" s="8" t="s">
        <v>2133</v>
      </c>
      <c r="E1286" s="8" t="s">
        <v>2687</v>
      </c>
      <c r="F1286" s="8" t="s">
        <v>2705</v>
      </c>
      <c r="G1286" s="8" t="s">
        <v>1120</v>
      </c>
      <c r="H1286" s="8">
        <v>15</v>
      </c>
      <c r="J1286" s="12" t="str">
        <f t="shared" si="40"/>
        <v>KC 15</v>
      </c>
      <c r="K1286" s="12" t="str">
        <f t="shared" si="41"/>
        <v xml:space="preserve"> - Traitement par curetage d'un othématome important ou périchondrite KC 15</v>
      </c>
    </row>
    <row r="1287" spans="1:11" ht="12.75" customHeight="1" x14ac:dyDescent="0.25">
      <c r="A1287" s="8" t="s">
        <v>2718</v>
      </c>
      <c r="B1287" s="8" t="s">
        <v>2719</v>
      </c>
      <c r="C1287" s="8" t="s">
        <v>1116</v>
      </c>
      <c r="D1287" s="8" t="s">
        <v>2133</v>
      </c>
      <c r="E1287" s="8" t="s">
        <v>2687</v>
      </c>
      <c r="F1287" s="8" t="s">
        <v>2705</v>
      </c>
      <c r="G1287" s="8" t="s">
        <v>1120</v>
      </c>
      <c r="H1287" s="8">
        <v>60</v>
      </c>
      <c r="I1287" s="8">
        <v>30</v>
      </c>
      <c r="J1287" s="12" t="str">
        <f t="shared" si="40"/>
        <v>KC 60</v>
      </c>
      <c r="K1287" s="12" t="str">
        <f t="shared" si="41"/>
        <v xml:space="preserve"> - Chirurgie corrective bilatérale des oreilles décollées KC 60</v>
      </c>
    </row>
    <row r="1288" spans="1:11" ht="12.75" customHeight="1" x14ac:dyDescent="0.25">
      <c r="A1288" s="8" t="s">
        <v>2720</v>
      </c>
      <c r="B1288" s="8" t="s">
        <v>2721</v>
      </c>
      <c r="C1288" s="8" t="s">
        <v>1116</v>
      </c>
      <c r="D1288" s="8" t="s">
        <v>2133</v>
      </c>
      <c r="E1288" s="8" t="s">
        <v>2687</v>
      </c>
      <c r="F1288" s="8" t="s">
        <v>2705</v>
      </c>
      <c r="G1288" s="8" t="s">
        <v>1120</v>
      </c>
      <c r="H1288" s="8">
        <v>120</v>
      </c>
      <c r="I1288" s="8">
        <v>40</v>
      </c>
      <c r="J1288" s="12" t="str">
        <f t="shared" si="40"/>
        <v>KC 120</v>
      </c>
      <c r="K1288" s="12" t="str">
        <f t="shared" si="41"/>
        <v xml:space="preserve"> - Reconstitution du pavillon de l'oreille pour aplasie ou mutilation grave, avec greffe cartilagineuse, non compris les temps de préparation des lambeaux cutanés KC 120</v>
      </c>
    </row>
    <row r="1289" spans="1:11" ht="12.75" customHeight="1" x14ac:dyDescent="0.25">
      <c r="A1289" s="8" t="s">
        <v>2722</v>
      </c>
      <c r="B1289" s="8" t="s">
        <v>2723</v>
      </c>
      <c r="C1289" s="8" t="s">
        <v>1116</v>
      </c>
      <c r="D1289" s="8" t="s">
        <v>2133</v>
      </c>
      <c r="E1289" s="8" t="s">
        <v>2687</v>
      </c>
      <c r="F1289" s="8" t="s">
        <v>2705</v>
      </c>
      <c r="G1289" s="8" t="s">
        <v>1120</v>
      </c>
      <c r="H1289" s="8">
        <v>25</v>
      </c>
      <c r="J1289" s="12" t="str">
        <f t="shared" si="40"/>
        <v>KC 25</v>
      </c>
      <c r="K1289" s="12" t="str">
        <f t="shared" si="41"/>
        <v xml:space="preserve"> - Résection simple d'une tumeur maligne de l'oreille externe KC 25</v>
      </c>
    </row>
    <row r="1290" spans="1:11" ht="12.75" customHeight="1" x14ac:dyDescent="0.25">
      <c r="A1290" s="8" t="s">
        <v>2724</v>
      </c>
      <c r="B1290" s="8" t="s">
        <v>2725</v>
      </c>
      <c r="C1290" s="8" t="s">
        <v>1116</v>
      </c>
      <c r="D1290" s="8" t="s">
        <v>2133</v>
      </c>
      <c r="E1290" s="8" t="s">
        <v>2687</v>
      </c>
      <c r="F1290" s="8" t="s">
        <v>2705</v>
      </c>
      <c r="G1290" s="8" t="s">
        <v>1120</v>
      </c>
      <c r="H1290" s="8">
        <v>60</v>
      </c>
      <c r="J1290" s="12" t="str">
        <f t="shared" si="40"/>
        <v>KC 60</v>
      </c>
      <c r="K1290" s="12" t="str">
        <f t="shared" si="41"/>
        <v xml:space="preserve"> - Résection large d'une tumeur maligne de l'oreille externe KC 60</v>
      </c>
    </row>
    <row r="1291" spans="1:11" ht="12.75" customHeight="1" x14ac:dyDescent="0.25">
      <c r="A1291" s="8" t="s">
        <v>2726</v>
      </c>
      <c r="B1291" s="8" t="s">
        <v>2727</v>
      </c>
      <c r="C1291" s="8" t="s">
        <v>1116</v>
      </c>
      <c r="D1291" s="8" t="s">
        <v>2133</v>
      </c>
      <c r="E1291" s="8" t="s">
        <v>2687</v>
      </c>
      <c r="F1291" s="8" t="s">
        <v>2728</v>
      </c>
      <c r="G1291" s="8" t="s">
        <v>1120</v>
      </c>
      <c r="H1291" s="8">
        <v>10</v>
      </c>
      <c r="J1291" s="12" t="str">
        <f t="shared" si="40"/>
        <v>KC 10</v>
      </c>
      <c r="K1291" s="12" t="str">
        <f t="shared" si="41"/>
        <v xml:space="preserve"> - Paracentèse du tympan unilatérale KC 10</v>
      </c>
    </row>
    <row r="1292" spans="1:11" ht="12.75" customHeight="1" x14ac:dyDescent="0.25">
      <c r="A1292" s="8" t="s">
        <v>2729</v>
      </c>
      <c r="B1292" s="8" t="s">
        <v>2730</v>
      </c>
      <c r="C1292" s="8" t="s">
        <v>1116</v>
      </c>
      <c r="D1292" s="8" t="s">
        <v>2133</v>
      </c>
      <c r="E1292" s="8" t="s">
        <v>2687</v>
      </c>
      <c r="F1292" s="8" t="s">
        <v>2728</v>
      </c>
      <c r="G1292" s="8" t="s">
        <v>1120</v>
      </c>
      <c r="H1292" s="8">
        <v>10</v>
      </c>
      <c r="J1292" s="12" t="str">
        <f t="shared" si="40"/>
        <v>KC 10</v>
      </c>
      <c r="K1292" s="12" t="str">
        <f t="shared" si="41"/>
        <v xml:space="preserve"> - Ablation d'un polype de l'oreille moyenne KC 10</v>
      </c>
    </row>
    <row r="1293" spans="1:11" s="31" customFormat="1" ht="12.75" customHeight="1" x14ac:dyDescent="0.25">
      <c r="A1293" s="8" t="s">
        <v>2731</v>
      </c>
      <c r="B1293" s="8" t="s">
        <v>2732</v>
      </c>
      <c r="C1293" s="8" t="s">
        <v>1116</v>
      </c>
      <c r="D1293" s="8" t="s">
        <v>2133</v>
      </c>
      <c r="E1293" s="8" t="s">
        <v>2687</v>
      </c>
      <c r="F1293" s="8" t="s">
        <v>2728</v>
      </c>
      <c r="G1293" s="8" t="s">
        <v>1274</v>
      </c>
      <c r="H1293" s="8">
        <v>10</v>
      </c>
      <c r="I1293" s="8"/>
      <c r="J1293" s="12" t="str">
        <f t="shared" si="40"/>
        <v>KE 10</v>
      </c>
      <c r="K1293" s="12" t="str">
        <f t="shared" si="41"/>
        <v xml:space="preserve"> - Injection transtympanique, avec maximum de quatre KE 10</v>
      </c>
    </row>
    <row r="1294" spans="1:11" s="31" customFormat="1" ht="12.75" customHeight="1" x14ac:dyDescent="0.25">
      <c r="A1294" s="8" t="s">
        <v>2733</v>
      </c>
      <c r="B1294" s="8" t="s">
        <v>2734</v>
      </c>
      <c r="C1294" s="8" t="s">
        <v>1116</v>
      </c>
      <c r="D1294" s="8" t="s">
        <v>2133</v>
      </c>
      <c r="E1294" s="8" t="s">
        <v>2687</v>
      </c>
      <c r="F1294" s="8" t="s">
        <v>2728</v>
      </c>
      <c r="G1294" s="8" t="s">
        <v>1120</v>
      </c>
      <c r="H1294" s="8">
        <v>30</v>
      </c>
      <c r="I1294" s="8"/>
      <c r="J1294" s="12" t="str">
        <f t="shared" si="40"/>
        <v>KC 30</v>
      </c>
      <c r="K1294" s="12" t="str">
        <f t="shared" si="41"/>
        <v xml:space="preserve"> - Drainage permanent transtympanique sous microscopie pour otite séreuse (traitement global) KC 30</v>
      </c>
    </row>
    <row r="1295" spans="1:11" s="31" customFormat="1" ht="12.75" customHeight="1" x14ac:dyDescent="0.25">
      <c r="A1295" s="8" t="s">
        <v>2735</v>
      </c>
      <c r="B1295" s="8" t="s">
        <v>2736</v>
      </c>
      <c r="C1295" s="8" t="s">
        <v>1116</v>
      </c>
      <c r="D1295" s="8" t="s">
        <v>2133</v>
      </c>
      <c r="E1295" s="8" t="s">
        <v>2687</v>
      </c>
      <c r="F1295" s="8" t="s">
        <v>2728</v>
      </c>
      <c r="G1295" s="8" t="s">
        <v>1274</v>
      </c>
      <c r="H1295" s="8">
        <v>10</v>
      </c>
      <c r="I1295" s="8"/>
      <c r="J1295" s="12" t="str">
        <f t="shared" si="40"/>
        <v>KE 10</v>
      </c>
      <c r="K1295" s="12" t="str">
        <f t="shared" si="41"/>
        <v xml:space="preserve"> - Traitement des otites chroniques par aspiration sous microscope : La séance (avec maximum de six séances) KE 10</v>
      </c>
    </row>
    <row r="1296" spans="1:11" s="31" customFormat="1" ht="12.75" customHeight="1" x14ac:dyDescent="0.25">
      <c r="A1296" s="8" t="s">
        <v>2737</v>
      </c>
      <c r="B1296" s="8" t="s">
        <v>2738</v>
      </c>
      <c r="C1296" s="8" t="s">
        <v>1116</v>
      </c>
      <c r="D1296" s="8" t="s">
        <v>2133</v>
      </c>
      <c r="E1296" s="8" t="s">
        <v>2687</v>
      </c>
      <c r="F1296" s="8" t="s">
        <v>2728</v>
      </c>
      <c r="G1296" s="8" t="s">
        <v>1120</v>
      </c>
      <c r="H1296" s="8">
        <v>80</v>
      </c>
      <c r="I1296" s="8">
        <v>30</v>
      </c>
      <c r="J1296" s="12" t="str">
        <f t="shared" si="40"/>
        <v>KC 80</v>
      </c>
      <c r="K1296" s="12" t="str">
        <f t="shared" si="41"/>
        <v xml:space="preserve"> - Mastoïdectomie KC 80</v>
      </c>
    </row>
    <row r="1297" spans="1:11" s="31" customFormat="1" ht="12.75" customHeight="1" x14ac:dyDescent="0.25">
      <c r="A1297" s="8" t="s">
        <v>2739</v>
      </c>
      <c r="B1297" s="8" t="s">
        <v>2740</v>
      </c>
      <c r="C1297" s="8" t="s">
        <v>1116</v>
      </c>
      <c r="D1297" s="8" t="s">
        <v>2133</v>
      </c>
      <c r="E1297" s="8" t="s">
        <v>2687</v>
      </c>
      <c r="F1297" s="8" t="s">
        <v>2728</v>
      </c>
      <c r="G1297" s="8" t="s">
        <v>1120</v>
      </c>
      <c r="H1297" s="8">
        <v>120</v>
      </c>
      <c r="I1297" s="8">
        <v>50</v>
      </c>
      <c r="J1297" s="12" t="str">
        <f t="shared" si="40"/>
        <v>KC 120</v>
      </c>
      <c r="K1297" s="12" t="str">
        <f t="shared" si="41"/>
        <v xml:space="preserve"> - Evidement pétro-mastoïdien KC 120</v>
      </c>
    </row>
    <row r="1298" spans="1:11" s="31" customFormat="1" ht="12.75" customHeight="1" x14ac:dyDescent="0.25">
      <c r="A1298" s="8" t="s">
        <v>2741</v>
      </c>
      <c r="B1298" s="8" t="s">
        <v>2742</v>
      </c>
      <c r="C1298" s="8" t="s">
        <v>1116</v>
      </c>
      <c r="D1298" s="8" t="s">
        <v>2133</v>
      </c>
      <c r="E1298" s="8" t="s">
        <v>2687</v>
      </c>
      <c r="F1298" s="8" t="s">
        <v>2728</v>
      </c>
      <c r="G1298" s="8" t="s">
        <v>1120</v>
      </c>
      <c r="H1298" s="8">
        <v>80</v>
      </c>
      <c r="I1298" s="8">
        <v>30</v>
      </c>
      <c r="J1298" s="12" t="str">
        <f t="shared" si="40"/>
        <v>KC 80</v>
      </c>
      <c r="K1298" s="12" t="str">
        <f t="shared" si="41"/>
        <v xml:space="preserve"> - Exploration chirurgicale de l'oreille moyenne sous microscope KC 80</v>
      </c>
    </row>
    <row r="1299" spans="1:11" s="31" customFormat="1" ht="12.75" customHeight="1" x14ac:dyDescent="0.25">
      <c r="A1299" s="8" t="s">
        <v>2743</v>
      </c>
      <c r="B1299" s="8" t="s">
        <v>2744</v>
      </c>
      <c r="C1299" s="8" t="s">
        <v>1116</v>
      </c>
      <c r="D1299" s="8" t="s">
        <v>2133</v>
      </c>
      <c r="E1299" s="8" t="s">
        <v>2687</v>
      </c>
      <c r="F1299" s="8" t="s">
        <v>2728</v>
      </c>
      <c r="G1299" s="8" t="s">
        <v>1120</v>
      </c>
      <c r="H1299" s="8">
        <v>80</v>
      </c>
      <c r="I1299" s="8">
        <v>30</v>
      </c>
      <c r="J1299" s="12" t="str">
        <f t="shared" si="40"/>
        <v>KC 80</v>
      </c>
      <c r="K1299" s="12" t="str">
        <f t="shared" si="41"/>
        <v xml:space="preserve"> - Myringoplastie simple KC 80</v>
      </c>
    </row>
    <row r="1300" spans="1:11" s="31" customFormat="1" ht="12.75" customHeight="1" x14ac:dyDescent="0.25">
      <c r="A1300" s="8" t="s">
        <v>2745</v>
      </c>
      <c r="B1300" s="8" t="s">
        <v>2746</v>
      </c>
      <c r="C1300" s="8" t="s">
        <v>1116</v>
      </c>
      <c r="D1300" s="8" t="s">
        <v>2133</v>
      </c>
      <c r="E1300" s="8" t="s">
        <v>2687</v>
      </c>
      <c r="F1300" s="8" t="s">
        <v>2728</v>
      </c>
      <c r="G1300" s="8" t="s">
        <v>1120</v>
      </c>
      <c r="H1300" s="8">
        <v>150</v>
      </c>
      <c r="I1300" s="8">
        <v>60</v>
      </c>
      <c r="J1300" s="12" t="str">
        <f t="shared" si="40"/>
        <v>KC 150</v>
      </c>
      <c r="K1300" s="12" t="str">
        <f t="shared" si="41"/>
        <v xml:space="preserve"> - Tympanoplastie avec temps fonctionnel (ossiculoplastie), quelle que soit la technique KC 150</v>
      </c>
    </row>
    <row r="1301" spans="1:11" s="31" customFormat="1" ht="12.75" customHeight="1" x14ac:dyDescent="0.25">
      <c r="A1301" s="8" t="s">
        <v>2747</v>
      </c>
      <c r="B1301" s="8" t="s">
        <v>2748</v>
      </c>
      <c r="C1301" s="8" t="s">
        <v>1116</v>
      </c>
      <c r="D1301" s="8" t="s">
        <v>2133</v>
      </c>
      <c r="E1301" s="8" t="s">
        <v>2687</v>
      </c>
      <c r="F1301" s="8" t="s">
        <v>2728</v>
      </c>
      <c r="G1301" s="8" t="s">
        <v>1120</v>
      </c>
      <c r="H1301" s="8">
        <v>200</v>
      </c>
      <c r="I1301" s="8">
        <v>110</v>
      </c>
      <c r="J1301" s="12" t="str">
        <f t="shared" si="40"/>
        <v>KC 200</v>
      </c>
      <c r="K1301" s="12" t="str">
        <f t="shared" si="41"/>
        <v xml:space="preserve"> - Résection du rocher pour tumeur de l'oreille moyenne KC 200</v>
      </c>
    </row>
    <row r="1302" spans="1:11" s="31" customFormat="1" ht="12.75" customHeight="1" x14ac:dyDescent="0.25">
      <c r="A1302" s="8" t="s">
        <v>2749</v>
      </c>
      <c r="B1302" s="8" t="s">
        <v>2750</v>
      </c>
      <c r="C1302" s="8" t="s">
        <v>1116</v>
      </c>
      <c r="D1302" s="8" t="s">
        <v>2133</v>
      </c>
      <c r="E1302" s="8" t="s">
        <v>2687</v>
      </c>
      <c r="F1302" s="8" t="s">
        <v>2728</v>
      </c>
      <c r="G1302" s="8" t="s">
        <v>1120</v>
      </c>
      <c r="H1302" s="8">
        <v>150</v>
      </c>
      <c r="I1302" s="8">
        <v>60</v>
      </c>
      <c r="J1302" s="12" t="str">
        <f t="shared" si="40"/>
        <v>KC 150</v>
      </c>
      <c r="K1302" s="12" t="str">
        <f t="shared" si="41"/>
        <v>Fenestration, trepanation labyrinthique, platinectomie totale ou patielle reconstructive KC 150</v>
      </c>
    </row>
    <row r="1303" spans="1:11" s="31" customFormat="1" ht="12.75" customHeight="1" x14ac:dyDescent="0.25">
      <c r="A1303" s="8" t="s">
        <v>2751</v>
      </c>
      <c r="B1303" s="8" t="s">
        <v>2752</v>
      </c>
      <c r="C1303" s="8" t="s">
        <v>1116</v>
      </c>
      <c r="D1303" s="8" t="s">
        <v>2133</v>
      </c>
      <c r="E1303" s="8" t="s">
        <v>2687</v>
      </c>
      <c r="F1303" s="8" t="s">
        <v>2728</v>
      </c>
      <c r="G1303" s="8" t="s">
        <v>1120</v>
      </c>
      <c r="H1303" s="8">
        <v>80</v>
      </c>
      <c r="I1303" s="8">
        <v>30</v>
      </c>
      <c r="J1303" s="12" t="str">
        <f t="shared" si="40"/>
        <v>KC 80</v>
      </c>
      <c r="K1303" s="12" t="str">
        <f t="shared" si="41"/>
        <v>Mobilisation de l'etrier KC 80</v>
      </c>
    </row>
    <row r="1304" spans="1:11" ht="12.75" customHeight="1" x14ac:dyDescent="0.25">
      <c r="A1304" s="8" t="s">
        <v>2753</v>
      </c>
      <c r="B1304" s="8" t="s">
        <v>2754</v>
      </c>
      <c r="C1304" s="8" t="s">
        <v>1116</v>
      </c>
      <c r="D1304" s="8" t="s">
        <v>2133</v>
      </c>
      <c r="E1304" s="8" t="s">
        <v>2687</v>
      </c>
      <c r="F1304" s="8" t="s">
        <v>2755</v>
      </c>
      <c r="G1304" s="8" t="s">
        <v>1120</v>
      </c>
      <c r="H1304" s="8">
        <v>150</v>
      </c>
      <c r="I1304" s="8">
        <v>60</v>
      </c>
      <c r="J1304" s="12" t="str">
        <f t="shared" si="40"/>
        <v>KC 150</v>
      </c>
      <c r="K1304" s="12" t="str">
        <f t="shared" si="41"/>
        <v>Traitement d'une paralysie faciale par greffe intrapétreuse KC 150</v>
      </c>
    </row>
    <row r="1305" spans="1:11" ht="12.75" customHeight="1" x14ac:dyDescent="0.25">
      <c r="A1305" s="8" t="s">
        <v>2756</v>
      </c>
      <c r="B1305" s="8" t="s">
        <v>2757</v>
      </c>
      <c r="C1305" s="8" t="s">
        <v>1116</v>
      </c>
      <c r="D1305" s="8" t="s">
        <v>2133</v>
      </c>
      <c r="E1305" s="8" t="s">
        <v>2687</v>
      </c>
      <c r="F1305" s="8" t="s">
        <v>2755</v>
      </c>
      <c r="G1305" s="8" t="s">
        <v>1120</v>
      </c>
      <c r="H1305" s="8">
        <v>120</v>
      </c>
      <c r="I1305" s="8">
        <v>60</v>
      </c>
      <c r="J1305" s="12" t="str">
        <f t="shared" si="40"/>
        <v>KC 120</v>
      </c>
      <c r="K1305" s="12" t="str">
        <f t="shared" si="41"/>
        <v>Traitement d'une paralysie faciale par décompression intrapetreuse  KC 120</v>
      </c>
    </row>
    <row r="1306" spans="1:11" ht="12.75" customHeight="1" x14ac:dyDescent="0.25">
      <c r="A1306" s="8" t="s">
        <v>2758</v>
      </c>
      <c r="B1306" s="8" t="s">
        <v>2759</v>
      </c>
      <c r="C1306" s="8" t="s">
        <v>1116</v>
      </c>
      <c r="D1306" s="8" t="s">
        <v>2133</v>
      </c>
      <c r="E1306" s="8" t="s">
        <v>2760</v>
      </c>
      <c r="F1306" s="8" t="s">
        <v>2761</v>
      </c>
      <c r="G1306" s="8" t="s">
        <v>1120</v>
      </c>
      <c r="H1306" s="8">
        <v>30</v>
      </c>
      <c r="J1306" s="12" t="str">
        <f t="shared" si="40"/>
        <v>KC 30</v>
      </c>
      <c r="K1306" s="12" t="str">
        <f t="shared" si="41"/>
        <v xml:space="preserve"> - Traitement du rhinophyma par décortication sans réparation KC 30</v>
      </c>
    </row>
    <row r="1307" spans="1:11" ht="12.75" customHeight="1" x14ac:dyDescent="0.25">
      <c r="A1307" s="8" t="s">
        <v>2762</v>
      </c>
      <c r="B1307" s="8" t="s">
        <v>2763</v>
      </c>
      <c r="C1307" s="8" t="s">
        <v>1116</v>
      </c>
      <c r="D1307" s="8" t="s">
        <v>2133</v>
      </c>
      <c r="E1307" s="8" t="s">
        <v>2760</v>
      </c>
      <c r="F1307" s="8" t="s">
        <v>2761</v>
      </c>
      <c r="G1307" s="8" t="s">
        <v>1120</v>
      </c>
      <c r="H1307" s="8">
        <v>80</v>
      </c>
      <c r="I1307" s="8">
        <v>30</v>
      </c>
      <c r="J1307" s="12" t="str">
        <f t="shared" si="40"/>
        <v>KC 80</v>
      </c>
      <c r="K1307" s="12" t="str">
        <f t="shared" si="41"/>
        <v xml:space="preserve"> - Plastie narinaire réparatrice uni ou bilatérale KC 80</v>
      </c>
    </row>
    <row r="1308" spans="1:11" ht="12.75" customHeight="1" x14ac:dyDescent="0.25">
      <c r="A1308" s="8" t="s">
        <v>2764</v>
      </c>
      <c r="B1308" s="8" t="s">
        <v>2765</v>
      </c>
      <c r="C1308" s="8" t="s">
        <v>1116</v>
      </c>
      <c r="D1308" s="8" t="s">
        <v>2133</v>
      </c>
      <c r="E1308" s="8" t="s">
        <v>2760</v>
      </c>
      <c r="F1308" s="8" t="s">
        <v>2761</v>
      </c>
      <c r="G1308" s="8" t="s">
        <v>1120</v>
      </c>
      <c r="H1308" s="8">
        <v>60</v>
      </c>
      <c r="J1308" s="12" t="str">
        <f t="shared" si="40"/>
        <v>KC 60</v>
      </c>
      <c r="K1308" s="12" t="str">
        <f t="shared" si="41"/>
        <v xml:space="preserve"> - Traitement chirurgical de la rhinite atrophique KC 60</v>
      </c>
    </row>
    <row r="1309" spans="1:11" ht="12.75" customHeight="1" x14ac:dyDescent="0.25">
      <c r="A1309" s="8" t="s">
        <v>2766</v>
      </c>
      <c r="B1309" s="8" t="s">
        <v>2767</v>
      </c>
      <c r="C1309" s="8" t="s">
        <v>1116</v>
      </c>
      <c r="D1309" s="8" t="s">
        <v>2133</v>
      </c>
      <c r="E1309" s="8" t="s">
        <v>2760</v>
      </c>
      <c r="F1309" s="8" t="s">
        <v>2761</v>
      </c>
      <c r="G1309" s="8" t="s">
        <v>1274</v>
      </c>
      <c r="H1309" s="8">
        <v>30</v>
      </c>
      <c r="J1309" s="12" t="str">
        <f t="shared" si="40"/>
        <v>KE 30</v>
      </c>
      <c r="K1309" s="12" t="str">
        <f t="shared" si="41"/>
        <v xml:space="preserve"> - Traitement de la rhinite atrophique uni ou bilatérale par injection de substance plastique KE 30</v>
      </c>
    </row>
    <row r="1310" spans="1:11" ht="12.75" customHeight="1" x14ac:dyDescent="0.25">
      <c r="A1310" s="8" t="s">
        <v>2768</v>
      </c>
      <c r="B1310" s="8" t="s">
        <v>2769</v>
      </c>
      <c r="C1310" s="8" t="s">
        <v>1116</v>
      </c>
      <c r="D1310" s="8" t="s">
        <v>2133</v>
      </c>
      <c r="E1310" s="8" t="s">
        <v>2760</v>
      </c>
      <c r="F1310" s="8" t="s">
        <v>2761</v>
      </c>
      <c r="G1310" s="8" t="s">
        <v>1274</v>
      </c>
      <c r="H1310" s="8">
        <v>20</v>
      </c>
      <c r="J1310" s="12" t="str">
        <f t="shared" si="40"/>
        <v>KE 20</v>
      </c>
      <c r="K1310" s="12" t="str">
        <f t="shared" si="41"/>
        <v xml:space="preserve"> - Réduction d'une fracture récente du nez avec ou sans appareillage KE 20</v>
      </c>
    </row>
    <row r="1311" spans="1:11" ht="12.75" customHeight="1" x14ac:dyDescent="0.25">
      <c r="A1311" s="8" t="s">
        <v>2770</v>
      </c>
      <c r="B1311" s="8" t="s">
        <v>2771</v>
      </c>
      <c r="C1311" s="8" t="s">
        <v>1116</v>
      </c>
      <c r="D1311" s="8" t="s">
        <v>2133</v>
      </c>
      <c r="E1311" s="8" t="s">
        <v>2760</v>
      </c>
      <c r="F1311" s="8" t="s">
        <v>2761</v>
      </c>
      <c r="G1311" s="8" t="s">
        <v>1120</v>
      </c>
      <c r="H1311" s="8">
        <v>100</v>
      </c>
      <c r="I1311" s="8">
        <v>30</v>
      </c>
      <c r="J1311" s="12" t="str">
        <f t="shared" si="40"/>
        <v>KC 100</v>
      </c>
      <c r="K1311" s="12" t="str">
        <f t="shared" si="41"/>
        <v xml:space="preserve"> - Rhinoplastie post-traumatique, y compris le traitement de la cloison KC 100</v>
      </c>
    </row>
    <row r="1312" spans="1:11" ht="12.75" customHeight="1" x14ac:dyDescent="0.25">
      <c r="A1312" s="8" t="s">
        <v>2772</v>
      </c>
      <c r="B1312" s="8" t="s">
        <v>2773</v>
      </c>
      <c r="C1312" s="8" t="s">
        <v>1116</v>
      </c>
      <c r="D1312" s="8" t="s">
        <v>2133</v>
      </c>
      <c r="E1312" s="8" t="s">
        <v>2760</v>
      </c>
      <c r="F1312" s="8" t="s">
        <v>2761</v>
      </c>
      <c r="G1312" s="8" t="s">
        <v>1120</v>
      </c>
      <c r="H1312" s="8">
        <v>120</v>
      </c>
      <c r="I1312" s="8">
        <v>50</v>
      </c>
      <c r="J1312" s="12" t="str">
        <f t="shared" si="40"/>
        <v>KC 120</v>
      </c>
      <c r="K1312" s="12" t="str">
        <f t="shared" si="41"/>
        <v xml:space="preserve"> - Rhinoplastie avec greffe osseuse ou cartilagineuse KC 120</v>
      </c>
    </row>
    <row r="1313" spans="1:11" ht="12.75" customHeight="1" x14ac:dyDescent="0.25">
      <c r="A1313" s="8" t="s">
        <v>2774</v>
      </c>
      <c r="B1313" s="8" t="s">
        <v>2775</v>
      </c>
      <c r="C1313" s="8" t="s">
        <v>1116</v>
      </c>
      <c r="D1313" s="8" t="s">
        <v>2133</v>
      </c>
      <c r="E1313" s="8" t="s">
        <v>2760</v>
      </c>
      <c r="F1313" s="8" t="s">
        <v>2761</v>
      </c>
      <c r="G1313" s="8" t="s">
        <v>1120</v>
      </c>
      <c r="H1313" s="8">
        <v>120</v>
      </c>
      <c r="I1313" s="8">
        <v>50</v>
      </c>
      <c r="J1313" s="12" t="str">
        <f t="shared" si="40"/>
        <v>KC 120</v>
      </c>
      <c r="K1313" s="12" t="str">
        <f t="shared" si="41"/>
        <v xml:space="preserve"> - Chirurgie réparatrice de la pyramide nasale avec greffe osseuse ou cartilagineuse, non compris les temps de préparation de lambeaux cutanés KC 120</v>
      </c>
    </row>
    <row r="1314" spans="1:11" ht="12.75" customHeight="1" x14ac:dyDescent="0.25">
      <c r="A1314" s="8" t="s">
        <v>2776</v>
      </c>
      <c r="B1314" s="8" t="s">
        <v>2777</v>
      </c>
      <c r="C1314" s="8" t="s">
        <v>1116</v>
      </c>
      <c r="D1314" s="8" t="s">
        <v>2133</v>
      </c>
      <c r="E1314" s="8" t="s">
        <v>2760</v>
      </c>
      <c r="F1314" s="8" t="s">
        <v>2761</v>
      </c>
      <c r="G1314" s="8" t="s">
        <v>1274</v>
      </c>
      <c r="H1314" s="8">
        <v>5</v>
      </c>
      <c r="J1314" s="12" t="str">
        <f t="shared" si="40"/>
        <v>KE 5</v>
      </c>
      <c r="K1314" s="12" t="str">
        <f t="shared" si="41"/>
        <v xml:space="preserve"> - Ablation d'un corps étranger non enclavé des fosses nasales KE 5</v>
      </c>
    </row>
    <row r="1315" spans="1:11" ht="12.75" customHeight="1" x14ac:dyDescent="0.25">
      <c r="A1315" s="8" t="s">
        <v>2778</v>
      </c>
      <c r="B1315" s="8" t="s">
        <v>2779</v>
      </c>
      <c r="C1315" s="8" t="s">
        <v>1116</v>
      </c>
      <c r="D1315" s="8" t="s">
        <v>2133</v>
      </c>
      <c r="E1315" s="8" t="s">
        <v>2760</v>
      </c>
      <c r="F1315" s="8" t="s">
        <v>2761</v>
      </c>
      <c r="G1315" s="8" t="s">
        <v>1274</v>
      </c>
      <c r="H1315" s="8">
        <v>10</v>
      </c>
      <c r="J1315" s="12" t="str">
        <f t="shared" si="40"/>
        <v>KE 10</v>
      </c>
      <c r="K1315" s="12" t="str">
        <f t="shared" si="41"/>
        <v xml:space="preserve"> - Ablation d'un corps étranger enclavé des fosses nasales KE 10</v>
      </c>
    </row>
    <row r="1316" spans="1:11" ht="12.75" customHeight="1" x14ac:dyDescent="0.25">
      <c r="A1316" s="8" t="s">
        <v>2780</v>
      </c>
      <c r="B1316" s="8" t="s">
        <v>2781</v>
      </c>
      <c r="C1316" s="8" t="s">
        <v>1116</v>
      </c>
      <c r="D1316" s="8" t="s">
        <v>2133</v>
      </c>
      <c r="E1316" s="8" t="s">
        <v>2760</v>
      </c>
      <c r="F1316" s="8" t="s">
        <v>2761</v>
      </c>
      <c r="G1316" s="8" t="s">
        <v>1274</v>
      </c>
      <c r="H1316" s="8">
        <v>10</v>
      </c>
      <c r="J1316" s="12" t="str">
        <f t="shared" si="40"/>
        <v>KE 10</v>
      </c>
      <c r="K1316" s="12" t="str">
        <f t="shared" si="41"/>
        <v xml:space="preserve"> - Hémostase nasale pour épistaxis KE 10</v>
      </c>
    </row>
    <row r="1317" spans="1:11" ht="12.75" customHeight="1" x14ac:dyDescent="0.25">
      <c r="A1317" s="8" t="s">
        <v>2782</v>
      </c>
      <c r="B1317" s="8" t="s">
        <v>2783</v>
      </c>
      <c r="C1317" s="8" t="s">
        <v>1116</v>
      </c>
      <c r="D1317" s="8" t="s">
        <v>2133</v>
      </c>
      <c r="E1317" s="8" t="s">
        <v>2760</v>
      </c>
      <c r="F1317" s="8" t="s">
        <v>2761</v>
      </c>
      <c r="G1317" s="8" t="s">
        <v>1120</v>
      </c>
      <c r="H1317" s="8">
        <v>15</v>
      </c>
      <c r="J1317" s="12" t="str">
        <f t="shared" si="40"/>
        <v>KC 15</v>
      </c>
      <c r="K1317" s="12" t="str">
        <f t="shared" si="41"/>
        <v xml:space="preserve"> - Turbinectomie unilatérale KC 15</v>
      </c>
    </row>
    <row r="1318" spans="1:11" ht="12.75" customHeight="1" x14ac:dyDescent="0.25">
      <c r="A1318" s="8" t="s">
        <v>2784</v>
      </c>
      <c r="B1318" s="8" t="s">
        <v>2785</v>
      </c>
      <c r="C1318" s="8" t="s">
        <v>1116</v>
      </c>
      <c r="D1318" s="8" t="s">
        <v>2133</v>
      </c>
      <c r="E1318" s="8" t="s">
        <v>2760</v>
      </c>
      <c r="F1318" s="8" t="s">
        <v>2761</v>
      </c>
      <c r="G1318" s="8" t="s">
        <v>1120</v>
      </c>
      <c r="H1318" s="8">
        <v>15</v>
      </c>
      <c r="J1318" s="12" t="str">
        <f t="shared" si="40"/>
        <v>KC 15</v>
      </c>
      <c r="K1318" s="12" t="str">
        <f t="shared" si="41"/>
        <v xml:space="preserve"> - Résection de crête de cloison KC 15</v>
      </c>
    </row>
    <row r="1319" spans="1:11" ht="12.75" customHeight="1" x14ac:dyDescent="0.25">
      <c r="A1319" s="8" t="s">
        <v>2786</v>
      </c>
      <c r="B1319" s="8" t="s">
        <v>2787</v>
      </c>
      <c r="C1319" s="8" t="s">
        <v>1116</v>
      </c>
      <c r="D1319" s="8" t="s">
        <v>2133</v>
      </c>
      <c r="E1319" s="8" t="s">
        <v>2760</v>
      </c>
      <c r="F1319" s="8" t="s">
        <v>2761</v>
      </c>
      <c r="G1319" s="8" t="s">
        <v>1120</v>
      </c>
      <c r="H1319" s="8">
        <v>60</v>
      </c>
      <c r="J1319" s="12" t="str">
        <f t="shared" si="40"/>
        <v>KC 60</v>
      </c>
      <c r="K1319" s="12" t="str">
        <f t="shared" si="41"/>
        <v xml:space="preserve"> - Résection ou reposition de la cloison à visée réparatrice KC 60</v>
      </c>
    </row>
    <row r="1320" spans="1:11" ht="12.75" customHeight="1" x14ac:dyDescent="0.25">
      <c r="A1320" s="8" t="s">
        <v>2788</v>
      </c>
      <c r="B1320" s="8" t="s">
        <v>2789</v>
      </c>
      <c r="C1320" s="8" t="s">
        <v>1116</v>
      </c>
      <c r="D1320" s="8" t="s">
        <v>2133</v>
      </c>
      <c r="E1320" s="8" t="s">
        <v>2760</v>
      </c>
      <c r="F1320" s="8" t="s">
        <v>2761</v>
      </c>
      <c r="G1320" s="8" t="s">
        <v>1120</v>
      </c>
      <c r="H1320" s="8">
        <v>10</v>
      </c>
      <c r="J1320" s="12" t="str">
        <f t="shared" si="40"/>
        <v>KC 10</v>
      </c>
      <c r="K1320" s="12" t="str">
        <f t="shared" si="41"/>
        <v xml:space="preserve"> - Traitement d'une synéchie nasale KC 10</v>
      </c>
    </row>
    <row r="1321" spans="1:11" ht="12.75" customHeight="1" x14ac:dyDescent="0.25">
      <c r="A1321" s="8" t="s">
        <v>2790</v>
      </c>
      <c r="B1321" s="8" t="s">
        <v>2791</v>
      </c>
      <c r="C1321" s="8" t="s">
        <v>1116</v>
      </c>
      <c r="D1321" s="8" t="s">
        <v>2133</v>
      </c>
      <c r="E1321" s="8" t="s">
        <v>2760</v>
      </c>
      <c r="F1321" s="8" t="s">
        <v>2761</v>
      </c>
      <c r="G1321" s="8" t="s">
        <v>1120</v>
      </c>
      <c r="H1321" s="8">
        <v>20</v>
      </c>
      <c r="J1321" s="12" t="str">
        <f t="shared" si="40"/>
        <v>KC 20</v>
      </c>
      <c r="K1321" s="12" t="str">
        <f t="shared" si="41"/>
        <v xml:space="preserve"> - Traitement d'une oblitération choanale membraneuse unilatérale KC 20</v>
      </c>
    </row>
    <row r="1322" spans="1:11" ht="12.75" customHeight="1" x14ac:dyDescent="0.25">
      <c r="A1322" s="8" t="s">
        <v>2792</v>
      </c>
      <c r="B1322" s="8" t="s">
        <v>2793</v>
      </c>
      <c r="C1322" s="8" t="s">
        <v>1116</v>
      </c>
      <c r="D1322" s="8" t="s">
        <v>2133</v>
      </c>
      <c r="E1322" s="8" t="s">
        <v>2760</v>
      </c>
      <c r="F1322" s="8" t="s">
        <v>2761</v>
      </c>
      <c r="G1322" s="8" t="s">
        <v>1120</v>
      </c>
      <c r="H1322" s="8">
        <v>100</v>
      </c>
      <c r="I1322" s="8">
        <v>30</v>
      </c>
      <c r="J1322" s="12" t="str">
        <f t="shared" si="40"/>
        <v>KC 100</v>
      </c>
      <c r="K1322" s="12" t="str">
        <f t="shared" si="41"/>
        <v xml:space="preserve"> - Traitement d'une oblitération choanale osseuse KC 100</v>
      </c>
    </row>
    <row r="1323" spans="1:11" ht="12.75" customHeight="1" x14ac:dyDescent="0.25">
      <c r="A1323" s="8" t="s">
        <v>2794</v>
      </c>
      <c r="B1323" s="8" t="s">
        <v>2795</v>
      </c>
      <c r="C1323" s="8" t="s">
        <v>1116</v>
      </c>
      <c r="D1323" s="8" t="s">
        <v>2133</v>
      </c>
      <c r="E1323" s="8" t="s">
        <v>2760</v>
      </c>
      <c r="F1323" s="8" t="s">
        <v>2761</v>
      </c>
      <c r="G1323" s="8" t="s">
        <v>1120</v>
      </c>
      <c r="H1323" s="8">
        <v>10</v>
      </c>
      <c r="J1323" s="12" t="str">
        <f t="shared" si="40"/>
        <v>KC 10</v>
      </c>
      <c r="K1323" s="12" t="str">
        <f t="shared" si="41"/>
        <v xml:space="preserve"> - Traitement d'un hématome ou abcès de la cloison KC 10</v>
      </c>
    </row>
    <row r="1324" spans="1:11" ht="12.75" customHeight="1" x14ac:dyDescent="0.25">
      <c r="A1324" s="8" t="s">
        <v>2796</v>
      </c>
      <c r="B1324" s="8" t="s">
        <v>2797</v>
      </c>
      <c r="C1324" s="8" t="s">
        <v>1116</v>
      </c>
      <c r="D1324" s="8" t="s">
        <v>2133</v>
      </c>
      <c r="E1324" s="8" t="s">
        <v>2760</v>
      </c>
      <c r="F1324" s="8" t="s">
        <v>2761</v>
      </c>
      <c r="G1324" s="8" t="s">
        <v>1120</v>
      </c>
      <c r="H1324" s="8">
        <v>15</v>
      </c>
      <c r="J1324" s="12" t="str">
        <f t="shared" si="40"/>
        <v>KC 15</v>
      </c>
      <c r="K1324" s="12" t="str">
        <f t="shared" si="41"/>
        <v xml:space="preserve"> - Traitement d'une polypose nasale unilatérale en une ou plusieurs séances (y compris les récidives dans les trois mois) KC 15</v>
      </c>
    </row>
    <row r="1325" spans="1:11" ht="12.75" customHeight="1" x14ac:dyDescent="0.25">
      <c r="A1325" s="8" t="s">
        <v>2798</v>
      </c>
      <c r="B1325" s="8" t="s">
        <v>2799</v>
      </c>
      <c r="C1325" s="8" t="s">
        <v>1116</v>
      </c>
      <c r="D1325" s="8" t="s">
        <v>2133</v>
      </c>
      <c r="E1325" s="8" t="s">
        <v>2760</v>
      </c>
      <c r="F1325" s="8" t="s">
        <v>2761</v>
      </c>
      <c r="G1325" s="8" t="s">
        <v>1120</v>
      </c>
      <c r="H1325" s="8">
        <v>70</v>
      </c>
      <c r="J1325" s="12" t="str">
        <f t="shared" si="40"/>
        <v>KC 70</v>
      </c>
      <c r="K1325" s="12" t="str">
        <f t="shared" si="41"/>
        <v xml:space="preserve"> - Fermeture autoplastique d'une communication bucco-nasale ou bucco-sinusale KC 70</v>
      </c>
    </row>
    <row r="1326" spans="1:11" ht="12.75" customHeight="1" x14ac:dyDescent="0.25">
      <c r="A1326" s="8" t="s">
        <v>2800</v>
      </c>
      <c r="B1326" s="8" t="s">
        <v>2801</v>
      </c>
      <c r="C1326" s="8" t="s">
        <v>1116</v>
      </c>
      <c r="D1326" s="8" t="s">
        <v>2133</v>
      </c>
      <c r="E1326" s="8" t="s">
        <v>2760</v>
      </c>
      <c r="F1326" s="8" t="s">
        <v>2802</v>
      </c>
      <c r="G1326" s="8" t="s">
        <v>1274</v>
      </c>
      <c r="H1326" s="8">
        <v>10</v>
      </c>
      <c r="J1326" s="12" t="str">
        <f t="shared" si="40"/>
        <v>KE 10</v>
      </c>
      <c r="K1326" s="12" t="str">
        <f t="shared" si="41"/>
        <v xml:space="preserve"> - Ponction isolée du sinus maxillaire KE 10</v>
      </c>
    </row>
    <row r="1327" spans="1:11" ht="12.75" customHeight="1" x14ac:dyDescent="0.25">
      <c r="A1327" s="8" t="s">
        <v>2803</v>
      </c>
      <c r="B1327" s="8" t="s">
        <v>2804</v>
      </c>
      <c r="C1327" s="8" t="s">
        <v>1116</v>
      </c>
      <c r="D1327" s="8" t="s">
        <v>2133</v>
      </c>
      <c r="E1327" s="8" t="s">
        <v>2760</v>
      </c>
      <c r="F1327" s="8" t="s">
        <v>2802</v>
      </c>
      <c r="G1327" s="8" t="s">
        <v>1274</v>
      </c>
      <c r="H1327" s="8">
        <v>5</v>
      </c>
      <c r="J1327" s="12" t="str">
        <f t="shared" si="40"/>
        <v>KE 5</v>
      </c>
      <c r="K1327" s="12" t="str">
        <f t="shared" si="41"/>
        <v xml:space="preserve"> - Lavage de sinus par ponction ou par méthode de proëtz avec maximum de dix séances (la séance) KE 5</v>
      </c>
    </row>
    <row r="1328" spans="1:11" ht="12.75" customHeight="1" x14ac:dyDescent="0.25">
      <c r="A1328" s="8" t="s">
        <v>2805</v>
      </c>
      <c r="B1328" s="8" t="s">
        <v>2806</v>
      </c>
      <c r="C1328" s="8" t="s">
        <v>1116</v>
      </c>
      <c r="D1328" s="8" t="s">
        <v>2133</v>
      </c>
      <c r="E1328" s="8" t="s">
        <v>2760</v>
      </c>
      <c r="F1328" s="8" t="s">
        <v>2802</v>
      </c>
      <c r="G1328" s="8" t="s">
        <v>1120</v>
      </c>
      <c r="H1328" s="8">
        <v>15</v>
      </c>
      <c r="J1328" s="12" t="str">
        <f t="shared" si="40"/>
        <v>KC 15</v>
      </c>
      <c r="K1328" s="12" t="str">
        <f t="shared" si="41"/>
        <v xml:space="preserve"> - Trépano-ponction du sinus frontal KC 15</v>
      </c>
    </row>
    <row r="1329" spans="1:11" ht="12.75" customHeight="1" x14ac:dyDescent="0.25">
      <c r="A1329" s="8" t="s">
        <v>2807</v>
      </c>
      <c r="B1329" s="8" t="s">
        <v>2808</v>
      </c>
      <c r="C1329" s="8" t="s">
        <v>1116</v>
      </c>
      <c r="D1329" s="8" t="s">
        <v>2133</v>
      </c>
      <c r="E1329" s="8" t="s">
        <v>2760</v>
      </c>
      <c r="F1329" s="8" t="s">
        <v>2802</v>
      </c>
      <c r="G1329" s="8" t="s">
        <v>1274</v>
      </c>
      <c r="H1329" s="8">
        <v>30</v>
      </c>
      <c r="J1329" s="12" t="str">
        <f t="shared" si="40"/>
        <v>KE 30</v>
      </c>
      <c r="K1329" s="12" t="str">
        <f t="shared" si="41"/>
        <v xml:space="preserve"> - Traitement par drainage permanent et instillations par voie endo-nasale d'une sinusite maxillaire KE 30</v>
      </c>
    </row>
    <row r="1330" spans="1:11" ht="12.75" customHeight="1" x14ac:dyDescent="0.25">
      <c r="A1330" s="8" t="s">
        <v>2809</v>
      </c>
      <c r="B1330" s="8" t="s">
        <v>2810</v>
      </c>
      <c r="C1330" s="8" t="s">
        <v>1116</v>
      </c>
      <c r="D1330" s="8" t="s">
        <v>2133</v>
      </c>
      <c r="E1330" s="8" t="s">
        <v>2760</v>
      </c>
      <c r="F1330" s="8" t="s">
        <v>2802</v>
      </c>
      <c r="G1330" s="8" t="s">
        <v>1120</v>
      </c>
      <c r="H1330" s="8">
        <v>80</v>
      </c>
      <c r="I1330" s="8">
        <v>30</v>
      </c>
      <c r="J1330" s="12" t="str">
        <f t="shared" si="40"/>
        <v>KC 80</v>
      </c>
      <c r="K1330" s="12" t="str">
        <f t="shared" si="41"/>
        <v xml:space="preserve"> - Traitement d'une lésion non maligne du sinus maxillaire, quelle qu'en soit l'origine, par trépanation de la fosse canine KC 80</v>
      </c>
    </row>
    <row r="1331" spans="1:11" ht="12.75" customHeight="1" x14ac:dyDescent="0.25">
      <c r="A1331" s="8" t="s">
        <v>2811</v>
      </c>
      <c r="B1331" s="8" t="s">
        <v>2812</v>
      </c>
      <c r="C1331" s="8" t="s">
        <v>1116</v>
      </c>
      <c r="D1331" s="8" t="s">
        <v>2133</v>
      </c>
      <c r="E1331" s="8" t="s">
        <v>2760</v>
      </c>
      <c r="F1331" s="8" t="s">
        <v>2802</v>
      </c>
      <c r="G1331" s="8" t="s">
        <v>1120</v>
      </c>
      <c r="H1331" s="8">
        <v>80</v>
      </c>
      <c r="I1331" s="8">
        <v>30</v>
      </c>
      <c r="J1331" s="12" t="str">
        <f t="shared" si="40"/>
        <v>KC 80</v>
      </c>
      <c r="K1331" s="12" t="str">
        <f t="shared" si="41"/>
        <v xml:space="preserve"> - Traitement chirurgical par trépanation externe d'une atteinte infectieuse ou d'une lésion non maligne ethmoïdo-frontale unilatérale KC 80</v>
      </c>
    </row>
    <row r="1332" spans="1:11" ht="12.75" customHeight="1" x14ac:dyDescent="0.25">
      <c r="A1332" s="8" t="s">
        <v>2813</v>
      </c>
      <c r="B1332" s="8" t="s">
        <v>2814</v>
      </c>
      <c r="C1332" s="8" t="s">
        <v>1116</v>
      </c>
      <c r="D1332" s="8" t="s">
        <v>2133</v>
      </c>
      <c r="E1332" s="8" t="s">
        <v>2760</v>
      </c>
      <c r="F1332" s="8" t="s">
        <v>2802</v>
      </c>
      <c r="G1332" s="8" t="s">
        <v>1120</v>
      </c>
      <c r="H1332" s="8">
        <v>100</v>
      </c>
      <c r="I1332" s="8">
        <v>40</v>
      </c>
      <c r="J1332" s="12" t="str">
        <f t="shared" si="40"/>
        <v>KC 100</v>
      </c>
      <c r="K1332" s="12" t="str">
        <f t="shared" si="41"/>
        <v xml:space="preserve"> - Traitement chirurgical d'un ostéome ethmoïdo-frontal KC 100</v>
      </c>
    </row>
    <row r="1333" spans="1:11" ht="12.75" customHeight="1" x14ac:dyDescent="0.25">
      <c r="A1333" s="8" t="s">
        <v>2815</v>
      </c>
      <c r="B1333" s="8" t="s">
        <v>2816</v>
      </c>
      <c r="C1333" s="8" t="s">
        <v>1116</v>
      </c>
      <c r="D1333" s="8" t="s">
        <v>2133</v>
      </c>
      <c r="E1333" s="8" t="s">
        <v>2760</v>
      </c>
      <c r="F1333" s="8" t="s">
        <v>2802</v>
      </c>
      <c r="G1333" s="8" t="s">
        <v>1120</v>
      </c>
      <c r="H1333" s="8">
        <v>120</v>
      </c>
      <c r="I1333" s="8">
        <v>50</v>
      </c>
      <c r="J1333" s="12" t="str">
        <f t="shared" si="40"/>
        <v>KC 120</v>
      </c>
      <c r="K1333" s="12" t="str">
        <f t="shared" si="41"/>
        <v xml:space="preserve"> - Traitement d'une pansinusite unilatérale, quelle que soit la voie d'abord KC 120</v>
      </c>
    </row>
    <row r="1334" spans="1:11" ht="12.75" customHeight="1" x14ac:dyDescent="0.25">
      <c r="A1334" s="8" t="s">
        <v>2817</v>
      </c>
      <c r="B1334" s="8" t="s">
        <v>2818</v>
      </c>
      <c r="C1334" s="8" t="s">
        <v>1116</v>
      </c>
      <c r="D1334" s="8" t="s">
        <v>2133</v>
      </c>
      <c r="E1334" s="8" t="s">
        <v>2760</v>
      </c>
      <c r="F1334" s="8" t="s">
        <v>2802</v>
      </c>
      <c r="G1334" s="8" t="s">
        <v>1120</v>
      </c>
      <c r="H1334" s="8">
        <v>180</v>
      </c>
      <c r="I1334" s="8">
        <v>80</v>
      </c>
      <c r="J1334" s="12" t="str">
        <f t="shared" si="40"/>
        <v>KC 180</v>
      </c>
      <c r="K1334" s="12" t="str">
        <f t="shared" si="41"/>
        <v xml:space="preserve"> - Traitement chirurgical d'une tumeur maligne des sinus KC 180</v>
      </c>
    </row>
    <row r="1335" spans="1:11" ht="12.75" customHeight="1" x14ac:dyDescent="0.25">
      <c r="A1335" s="8" t="s">
        <v>2819</v>
      </c>
      <c r="B1335" s="8" t="s">
        <v>2820</v>
      </c>
      <c r="C1335" s="8" t="s">
        <v>1116</v>
      </c>
      <c r="D1335" s="8" t="s">
        <v>2133</v>
      </c>
      <c r="E1335" s="8" t="s">
        <v>2760</v>
      </c>
      <c r="F1335" s="8" t="s">
        <v>2821</v>
      </c>
      <c r="G1335" s="8" t="s">
        <v>1120</v>
      </c>
      <c r="H1335" s="8">
        <v>10</v>
      </c>
      <c r="J1335" s="12" t="str">
        <f t="shared" si="40"/>
        <v>KC 10</v>
      </c>
      <c r="K1335" s="12" t="str">
        <f t="shared" si="41"/>
        <v xml:space="preserve"> - Traitement chirurgical d'une cellulite ou adénite génienne (incision ou drainage filiforme) KC 10</v>
      </c>
    </row>
    <row r="1336" spans="1:11" ht="12.75" customHeight="1" x14ac:dyDescent="0.25">
      <c r="A1336" s="8" t="s">
        <v>2822</v>
      </c>
      <c r="B1336" s="8" t="s">
        <v>2823</v>
      </c>
      <c r="C1336" s="8" t="s">
        <v>1116</v>
      </c>
      <c r="D1336" s="8" t="s">
        <v>2133</v>
      </c>
      <c r="E1336" s="8" t="s">
        <v>2760</v>
      </c>
      <c r="F1336" s="8" t="s">
        <v>2821</v>
      </c>
      <c r="G1336" s="8" t="s">
        <v>1120</v>
      </c>
      <c r="H1336" s="8">
        <v>60</v>
      </c>
      <c r="I1336" s="8">
        <v>30</v>
      </c>
      <c r="J1336" s="12" t="str">
        <f t="shared" si="40"/>
        <v>KC 60</v>
      </c>
      <c r="K1336" s="12" t="str">
        <f t="shared" si="41"/>
        <v xml:space="preserve"> - Exérèse chirurgicale d'une tumeur maligne suivie de réparation quelle que soit la technique KC 60</v>
      </c>
    </row>
    <row r="1337" spans="1:11" ht="12.75" customHeight="1" x14ac:dyDescent="0.25">
      <c r="A1337" s="8" t="s">
        <v>2824</v>
      </c>
      <c r="B1337" s="8" t="s">
        <v>2825</v>
      </c>
      <c r="C1337" s="8" t="s">
        <v>1116</v>
      </c>
      <c r="D1337" s="8" t="s">
        <v>2133</v>
      </c>
      <c r="E1337" s="8" t="s">
        <v>2760</v>
      </c>
      <c r="F1337" s="8" t="s">
        <v>2821</v>
      </c>
      <c r="G1337" s="8" t="s">
        <v>1120</v>
      </c>
      <c r="H1337" s="8">
        <v>80</v>
      </c>
      <c r="I1337" s="8">
        <v>30</v>
      </c>
      <c r="J1337" s="12" t="str">
        <f t="shared" si="40"/>
        <v>KC 80</v>
      </c>
      <c r="K1337" s="12" t="str">
        <f t="shared" si="41"/>
        <v xml:space="preserve"> - Traitement chirurgical d'une paralysie faciale par réparation plastique musculo-cutanée quelle que soit la technique KC 80</v>
      </c>
    </row>
    <row r="1338" spans="1:11" ht="12.75" customHeight="1" x14ac:dyDescent="0.25">
      <c r="A1338" s="8" t="s">
        <v>2826</v>
      </c>
      <c r="B1338" s="8" t="s">
        <v>2827</v>
      </c>
      <c r="C1338" s="8" t="s">
        <v>1116</v>
      </c>
      <c r="D1338" s="8" t="s">
        <v>2133</v>
      </c>
      <c r="E1338" s="8" t="s">
        <v>2760</v>
      </c>
      <c r="F1338" s="8" t="s">
        <v>2821</v>
      </c>
      <c r="G1338" s="8" t="s">
        <v>1120</v>
      </c>
      <c r="H1338" s="8">
        <v>80</v>
      </c>
      <c r="I1338" s="8">
        <v>30</v>
      </c>
      <c r="J1338" s="12" t="str">
        <f t="shared" si="40"/>
        <v>KC 80</v>
      </c>
      <c r="K1338" s="12" t="str">
        <f t="shared" si="41"/>
        <v xml:space="preserve"> - Correction de dépression traumatique ou congénitale de la face n'intéressant pas l'orbite, par greffe osseuse, cutanéo-muqueuse, dermo-graisseuse ou par matériau inerte (prélèvement du greffon osseux non compris) KC 80</v>
      </c>
    </row>
    <row r="1339" spans="1:11" ht="12.75" customHeight="1" x14ac:dyDescent="0.25">
      <c r="A1339" s="8" t="s">
        <v>2828</v>
      </c>
      <c r="B1339" s="8" t="s">
        <v>2829</v>
      </c>
      <c r="C1339" s="8" t="s">
        <v>1116</v>
      </c>
      <c r="D1339" s="8" t="s">
        <v>2133</v>
      </c>
      <c r="E1339" s="8" t="s">
        <v>2760</v>
      </c>
      <c r="F1339" s="8" t="s">
        <v>2821</v>
      </c>
      <c r="G1339" s="8" t="s">
        <v>1120</v>
      </c>
      <c r="H1339" s="8">
        <v>120</v>
      </c>
      <c r="I1339" s="8">
        <v>60</v>
      </c>
      <c r="J1339" s="12" t="str">
        <f t="shared" si="40"/>
        <v>KC 120</v>
      </c>
      <c r="K1339" s="12" t="str">
        <f t="shared" si="41"/>
        <v>Comblement bilatéral de dépressions sous-cutanées oro-faciales liées à une lipodystrophie iatrogène par autotransplantation de cellules graisseuses, y compris leur prélèvement, leur préparation et leurréinjection KC 120</v>
      </c>
    </row>
    <row r="1340" spans="1:11" ht="12.75" customHeight="1" x14ac:dyDescent="0.25">
      <c r="A1340" s="8" t="s">
        <v>2830</v>
      </c>
      <c r="B1340" s="8" t="s">
        <v>2831</v>
      </c>
      <c r="C1340" s="8" t="s">
        <v>1116</v>
      </c>
      <c r="D1340" s="8" t="s">
        <v>2133</v>
      </c>
      <c r="E1340" s="8" t="s">
        <v>2760</v>
      </c>
      <c r="F1340" s="8" t="s">
        <v>2821</v>
      </c>
      <c r="G1340" s="8" t="s">
        <v>1120</v>
      </c>
      <c r="H1340" s="8">
        <v>40</v>
      </c>
      <c r="J1340" s="12" t="str">
        <f t="shared" si="40"/>
        <v>KC 40</v>
      </c>
      <c r="K1340" s="12" t="str">
        <f t="shared" si="41"/>
        <v xml:space="preserve"> - Traitement chirurgical d'une collection suppurée de la face, y compris éventuellement les extractions dentaires KC 40</v>
      </c>
    </row>
    <row r="1341" spans="1:11" ht="12.75" customHeight="1" x14ac:dyDescent="0.25">
      <c r="A1341" s="8" t="s">
        <v>2832</v>
      </c>
      <c r="B1341" s="8" t="s">
        <v>2833</v>
      </c>
      <c r="C1341" s="8" t="s">
        <v>1116</v>
      </c>
      <c r="D1341" s="8" t="s">
        <v>2133</v>
      </c>
      <c r="E1341" s="8" t="s">
        <v>2760</v>
      </c>
      <c r="F1341" s="8" t="s">
        <v>2821</v>
      </c>
      <c r="G1341" s="8" t="s">
        <v>1120</v>
      </c>
      <c r="H1341" s="8">
        <v>150</v>
      </c>
      <c r="I1341" s="8">
        <v>60</v>
      </c>
      <c r="J1341" s="12" t="str">
        <f t="shared" si="40"/>
        <v>KC 150</v>
      </c>
      <c r="K1341" s="12" t="str">
        <f t="shared" si="41"/>
        <v xml:space="preserve"> - Réfection uni ou bilatérale d'un massif osseux par greffe osseuse cartilagineuse, ou par matériaux inertes  intéressant l'orbite, l'os malaire, les maxillaires et la mandibule pour lésion congénitale ou ancienne KC 150</v>
      </c>
    </row>
    <row r="1342" spans="1:11" ht="12.75" customHeight="1" x14ac:dyDescent="0.25">
      <c r="A1342" s="8" t="s">
        <v>2834</v>
      </c>
      <c r="B1342" s="8" t="s">
        <v>2835</v>
      </c>
      <c r="C1342" s="8" t="s">
        <v>1116</v>
      </c>
      <c r="D1342" s="8" t="s">
        <v>2133</v>
      </c>
      <c r="E1342" s="8" t="s">
        <v>2836</v>
      </c>
      <c r="F1342" s="8" t="s">
        <v>2837</v>
      </c>
      <c r="G1342" s="8" t="s">
        <v>1120</v>
      </c>
      <c r="H1342" s="8">
        <v>80</v>
      </c>
      <c r="I1342" s="8">
        <v>30</v>
      </c>
      <c r="J1342" s="12" t="str">
        <f t="shared" si="40"/>
        <v>KC 80</v>
      </c>
      <c r="K1342" s="12" t="str">
        <f t="shared" si="41"/>
        <v xml:space="preserve"> - Réfection partielle d'une lèvre détruite par tumeur ou traumatisme KC 80</v>
      </c>
    </row>
    <row r="1343" spans="1:11" ht="12.75" customHeight="1" x14ac:dyDescent="0.25">
      <c r="A1343" s="8" t="s">
        <v>2838</v>
      </c>
      <c r="B1343" s="8" t="s">
        <v>2839</v>
      </c>
      <c r="C1343" s="8" t="s">
        <v>1116</v>
      </c>
      <c r="D1343" s="8" t="s">
        <v>2133</v>
      </c>
      <c r="E1343" s="8" t="s">
        <v>2836</v>
      </c>
      <c r="F1343" s="8" t="s">
        <v>2837</v>
      </c>
      <c r="G1343" s="8" t="s">
        <v>1120</v>
      </c>
      <c r="I1343" s="8">
        <v>40</v>
      </c>
      <c r="J1343" s="12" t="str">
        <f t="shared" si="40"/>
        <v xml:space="preserve">KC </v>
      </c>
      <c r="K1343" s="12" t="str">
        <f t="shared" si="41"/>
        <v xml:space="preserve">Anesthésie pour refection de lèvre, 1er Temps KC </v>
      </c>
    </row>
    <row r="1344" spans="1:11" ht="12.75" customHeight="1" x14ac:dyDescent="0.25">
      <c r="A1344" s="8" t="s">
        <v>2840</v>
      </c>
      <c r="B1344" s="8" t="s">
        <v>2841</v>
      </c>
      <c r="C1344" s="8" t="s">
        <v>1116</v>
      </c>
      <c r="D1344" s="8" t="s">
        <v>2133</v>
      </c>
      <c r="E1344" s="8" t="s">
        <v>2836</v>
      </c>
      <c r="F1344" s="8" t="s">
        <v>2837</v>
      </c>
      <c r="G1344" s="8" t="s">
        <v>1120</v>
      </c>
      <c r="I1344" s="8">
        <v>25</v>
      </c>
      <c r="J1344" s="12" t="str">
        <f t="shared" si="40"/>
        <v xml:space="preserve">KC </v>
      </c>
      <c r="K1344" s="12" t="str">
        <f t="shared" si="41"/>
        <v xml:space="preserve">Anesthésie pour refection de lèvre, Les autres Temps KC </v>
      </c>
    </row>
    <row r="1345" spans="1:11" ht="12.75" customHeight="1" x14ac:dyDescent="0.25">
      <c r="A1345" s="8" t="s">
        <v>2842</v>
      </c>
      <c r="B1345" s="8" t="s">
        <v>2843</v>
      </c>
      <c r="C1345" s="8" t="s">
        <v>1116</v>
      </c>
      <c r="D1345" s="8" t="s">
        <v>2133</v>
      </c>
      <c r="E1345" s="8" t="s">
        <v>2836</v>
      </c>
      <c r="F1345" s="8" t="s">
        <v>2837</v>
      </c>
      <c r="G1345" s="8" t="s">
        <v>1120</v>
      </c>
      <c r="H1345" s="8">
        <v>120</v>
      </c>
      <c r="J1345" s="12" t="str">
        <f t="shared" si="40"/>
        <v>KC 120</v>
      </c>
      <c r="K1345" s="12" t="str">
        <f t="shared" si="41"/>
        <v xml:space="preserve"> - Réfection totale d'une lèvre détruite par tumeur ou traumatisme en un ou plusieurs temps KC 120</v>
      </c>
    </row>
    <row r="1346" spans="1:11" ht="12.75" customHeight="1" x14ac:dyDescent="0.25">
      <c r="A1346" s="8" t="s">
        <v>2844</v>
      </c>
      <c r="B1346" s="8" t="s">
        <v>2845</v>
      </c>
      <c r="C1346" s="8" t="s">
        <v>1116</v>
      </c>
      <c r="D1346" s="8" t="s">
        <v>2133</v>
      </c>
      <c r="E1346" s="8" t="s">
        <v>2836</v>
      </c>
      <c r="F1346" s="8" t="s">
        <v>2837</v>
      </c>
      <c r="G1346" s="8" t="s">
        <v>1120</v>
      </c>
      <c r="H1346" s="8">
        <v>60</v>
      </c>
      <c r="I1346" s="8">
        <v>30</v>
      </c>
      <c r="J1346" s="12" t="str">
        <f t="shared" si="40"/>
        <v>KC 60</v>
      </c>
      <c r="K1346" s="12" t="str">
        <f t="shared" si="41"/>
        <v xml:space="preserve"> Bec de lièvre unilatéral simple KC 60</v>
      </c>
    </row>
    <row r="1347" spans="1:11" ht="12.75" customHeight="1" x14ac:dyDescent="0.25">
      <c r="A1347" s="8" t="s">
        <v>2846</v>
      </c>
      <c r="B1347" s="8" t="s">
        <v>2847</v>
      </c>
      <c r="C1347" s="8" t="s">
        <v>1116</v>
      </c>
      <c r="D1347" s="8" t="s">
        <v>2133</v>
      </c>
      <c r="E1347" s="8" t="s">
        <v>2836</v>
      </c>
      <c r="F1347" s="8" t="s">
        <v>2837</v>
      </c>
      <c r="G1347" s="8" t="s">
        <v>1120</v>
      </c>
      <c r="H1347" s="8">
        <v>80</v>
      </c>
      <c r="I1347" s="8">
        <v>40</v>
      </c>
      <c r="J1347" s="12" t="str">
        <f t="shared" si="40"/>
        <v>KC 80</v>
      </c>
      <c r="K1347" s="12" t="str">
        <f t="shared" si="41"/>
        <v>Bec de lièvre total sans division vélopalatine KC 80</v>
      </c>
    </row>
    <row r="1348" spans="1:11" ht="12.75" customHeight="1" x14ac:dyDescent="0.25">
      <c r="A1348" s="8" t="s">
        <v>2848</v>
      </c>
      <c r="B1348" s="8" t="s">
        <v>2849</v>
      </c>
      <c r="C1348" s="8" t="s">
        <v>1116</v>
      </c>
      <c r="D1348" s="8" t="s">
        <v>2133</v>
      </c>
      <c r="E1348" s="8" t="s">
        <v>2836</v>
      </c>
      <c r="F1348" s="8" t="s">
        <v>2837</v>
      </c>
      <c r="G1348" s="8" t="s">
        <v>1120</v>
      </c>
      <c r="H1348" s="8">
        <v>100</v>
      </c>
      <c r="I1348" s="8">
        <v>40</v>
      </c>
      <c r="J1348" s="12" t="str">
        <f t="shared" ref="J1348:J1411" si="42">CONCATENATE(G1348, " ",H1348)</f>
        <v>KC 100</v>
      </c>
      <c r="K1348" s="12" t="str">
        <f t="shared" ref="K1348:K1411" si="43">CONCATENATE(B1348, " ",J1348)</f>
        <v>Division vélopalatine KC 100</v>
      </c>
    </row>
    <row r="1349" spans="1:11" ht="12.75" customHeight="1" x14ac:dyDescent="0.25">
      <c r="A1349" s="8" t="s">
        <v>2850</v>
      </c>
      <c r="B1349" s="8" t="s">
        <v>2851</v>
      </c>
      <c r="C1349" s="8" t="s">
        <v>1116</v>
      </c>
      <c r="D1349" s="8" t="s">
        <v>2133</v>
      </c>
      <c r="E1349" s="8" t="s">
        <v>2836</v>
      </c>
      <c r="F1349" s="8" t="s">
        <v>2837</v>
      </c>
      <c r="G1349" s="8" t="s">
        <v>1120</v>
      </c>
      <c r="H1349" s="8">
        <v>120</v>
      </c>
      <c r="I1349" s="8">
        <v>120</v>
      </c>
      <c r="J1349" s="12" t="str">
        <f t="shared" si="42"/>
        <v>KC 120</v>
      </c>
      <c r="K1349" s="12" t="str">
        <f t="shared" si="43"/>
        <v>Bec de lièvre avec division vélopalatine KC 120</v>
      </c>
    </row>
    <row r="1350" spans="1:11" ht="12.75" customHeight="1" x14ac:dyDescent="0.25">
      <c r="A1350" s="8" t="s">
        <v>2852</v>
      </c>
      <c r="B1350" s="8" t="s">
        <v>2853</v>
      </c>
      <c r="C1350" s="8" t="s">
        <v>1116</v>
      </c>
      <c r="D1350" s="8" t="s">
        <v>2133</v>
      </c>
      <c r="E1350" s="8" t="s">
        <v>2836</v>
      </c>
      <c r="F1350" s="8" t="s">
        <v>2837</v>
      </c>
      <c r="G1350" s="8" t="s">
        <v>1120</v>
      </c>
      <c r="H1350" s="8">
        <v>30</v>
      </c>
      <c r="J1350" s="12" t="str">
        <f t="shared" si="42"/>
        <v>KC 30</v>
      </c>
      <c r="K1350" s="12" t="str">
        <f t="shared" si="43"/>
        <v xml:space="preserve"> - Retouche de bec de lièvre ou de division vélopalatine, six mois au moins après l'opération principale KC 30</v>
      </c>
    </row>
    <row r="1351" spans="1:11" ht="12.75" customHeight="1" x14ac:dyDescent="0.25">
      <c r="A1351" s="8" t="s">
        <v>2854</v>
      </c>
      <c r="B1351" s="8" t="s">
        <v>2855</v>
      </c>
      <c r="C1351" s="8" t="s">
        <v>1116</v>
      </c>
      <c r="D1351" s="8" t="s">
        <v>2133</v>
      </c>
      <c r="E1351" s="8" t="s">
        <v>2836</v>
      </c>
      <c r="F1351" s="8" t="s">
        <v>2856</v>
      </c>
      <c r="G1351" s="8" t="s">
        <v>1120</v>
      </c>
      <c r="H1351" s="8">
        <v>20</v>
      </c>
      <c r="J1351" s="12" t="str">
        <f t="shared" si="42"/>
        <v>KC 20</v>
      </c>
      <c r="K1351" s="12" t="str">
        <f t="shared" si="43"/>
        <v xml:space="preserve"> - Incision d'un abcés de la langue ou du plancher de la bouche par voie buccale KC 20</v>
      </c>
    </row>
    <row r="1352" spans="1:11" ht="12.75" customHeight="1" x14ac:dyDescent="0.25">
      <c r="A1352" s="8" t="s">
        <v>2857</v>
      </c>
      <c r="B1352" s="8" t="s">
        <v>2858</v>
      </c>
      <c r="C1352" s="8" t="s">
        <v>1116</v>
      </c>
      <c r="D1352" s="8" t="s">
        <v>2133</v>
      </c>
      <c r="E1352" s="8" t="s">
        <v>2836</v>
      </c>
      <c r="F1352" s="8" t="s">
        <v>2856</v>
      </c>
      <c r="G1352" s="8" t="s">
        <v>1120</v>
      </c>
      <c r="H1352" s="8">
        <v>10</v>
      </c>
      <c r="J1352" s="12" t="str">
        <f t="shared" si="42"/>
        <v>KC 10</v>
      </c>
      <c r="K1352" s="12" t="str">
        <f t="shared" si="43"/>
        <v xml:space="preserve"> - Excision et suture d'une bride fibreuse ou du frein hypertrophié de la langue KC 10</v>
      </c>
    </row>
    <row r="1353" spans="1:11" ht="12.75" customHeight="1" x14ac:dyDescent="0.25">
      <c r="A1353" s="8" t="s">
        <v>2859</v>
      </c>
      <c r="B1353" s="8" t="s">
        <v>2860</v>
      </c>
      <c r="C1353" s="8" t="s">
        <v>1116</v>
      </c>
      <c r="D1353" s="8" t="s">
        <v>2133</v>
      </c>
      <c r="E1353" s="8" t="s">
        <v>2836</v>
      </c>
      <c r="F1353" s="8" t="s">
        <v>2856</v>
      </c>
      <c r="G1353" s="8" t="s">
        <v>1120</v>
      </c>
      <c r="H1353" s="8">
        <v>60</v>
      </c>
      <c r="J1353" s="12" t="str">
        <f t="shared" si="42"/>
        <v>KC 60</v>
      </c>
      <c r="K1353" s="12" t="str">
        <f t="shared" si="43"/>
        <v>Glossectomie partielle correctrice KC 60</v>
      </c>
    </row>
    <row r="1354" spans="1:11" ht="12.75" customHeight="1" x14ac:dyDescent="0.25">
      <c r="A1354" s="8" t="s">
        <v>2861</v>
      </c>
      <c r="B1354" s="8" t="s">
        <v>2862</v>
      </c>
      <c r="C1354" s="8" t="s">
        <v>1116</v>
      </c>
      <c r="D1354" s="8" t="s">
        <v>2133</v>
      </c>
      <c r="E1354" s="8" t="s">
        <v>2836</v>
      </c>
      <c r="F1354" s="8" t="s">
        <v>2863</v>
      </c>
      <c r="G1354" s="8" t="s">
        <v>1120</v>
      </c>
      <c r="H1354" s="8">
        <v>40</v>
      </c>
      <c r="J1354" s="12" t="str">
        <f t="shared" si="42"/>
        <v>KC 40</v>
      </c>
      <c r="K1354" s="12" t="str">
        <f t="shared" si="43"/>
        <v>Incision d'un abcés ou phlegmon de la base de la langue ou du plancher de la bouche par voie sushyoïdienne KC 40</v>
      </c>
    </row>
    <row r="1355" spans="1:11" ht="12.75" customHeight="1" x14ac:dyDescent="0.25">
      <c r="A1355" s="8" t="s">
        <v>2864</v>
      </c>
      <c r="B1355" s="8" t="s">
        <v>2865</v>
      </c>
      <c r="C1355" s="8" t="s">
        <v>1116</v>
      </c>
      <c r="D1355" s="8" t="s">
        <v>2133</v>
      </c>
      <c r="E1355" s="8" t="s">
        <v>2836</v>
      </c>
      <c r="F1355" s="8" t="s">
        <v>2863</v>
      </c>
      <c r="G1355" s="8" t="s">
        <v>1120</v>
      </c>
      <c r="H1355" s="8">
        <v>20</v>
      </c>
      <c r="J1355" s="12" t="str">
        <f t="shared" si="42"/>
        <v>KC 20</v>
      </c>
      <c r="K1355" s="12" t="str">
        <f t="shared" si="43"/>
        <v>Excision par voie buccale d'un kyste du plancher de la bouche KC 20</v>
      </c>
    </row>
    <row r="1356" spans="1:11" ht="12.75" customHeight="1" x14ac:dyDescent="0.25">
      <c r="A1356" s="8" t="s">
        <v>2866</v>
      </c>
      <c r="B1356" s="8" t="s">
        <v>2867</v>
      </c>
      <c r="C1356" s="8" t="s">
        <v>1116</v>
      </c>
      <c r="D1356" s="8" t="s">
        <v>2133</v>
      </c>
      <c r="E1356" s="8" t="s">
        <v>2836</v>
      </c>
      <c r="F1356" s="8" t="s">
        <v>2868</v>
      </c>
      <c r="G1356" s="8" t="s">
        <v>1120</v>
      </c>
      <c r="H1356" s="8">
        <v>20</v>
      </c>
      <c r="J1356" s="12" t="str">
        <f t="shared" si="42"/>
        <v>KC 20</v>
      </c>
      <c r="K1356" s="12" t="str">
        <f t="shared" si="43"/>
        <v>Adénoïdectomie, y compris le traitement éventuel des complications KC 20</v>
      </c>
    </row>
    <row r="1357" spans="1:11" ht="12.75" customHeight="1" x14ac:dyDescent="0.25">
      <c r="A1357" s="8" t="s">
        <v>2869</v>
      </c>
      <c r="B1357" s="8" t="s">
        <v>2870</v>
      </c>
      <c r="C1357" s="8" t="s">
        <v>1116</v>
      </c>
      <c r="D1357" s="8" t="s">
        <v>2133</v>
      </c>
      <c r="E1357" s="8" t="s">
        <v>2836</v>
      </c>
      <c r="F1357" s="8" t="s">
        <v>2868</v>
      </c>
      <c r="G1357" s="8" t="s">
        <v>1120</v>
      </c>
      <c r="H1357" s="8">
        <v>30</v>
      </c>
      <c r="J1357" s="12" t="str">
        <f t="shared" si="42"/>
        <v>KC 30</v>
      </c>
      <c r="K1357" s="12" t="str">
        <f t="shared" si="43"/>
        <v>Adénoïdectomie plus amygdalectomie chez l'enfant, y compris le traitement éventuel des complications KC 30</v>
      </c>
    </row>
    <row r="1358" spans="1:11" ht="12.75" customHeight="1" x14ac:dyDescent="0.25">
      <c r="A1358" s="8" t="s">
        <v>2871</v>
      </c>
      <c r="B1358" s="8" t="s">
        <v>2872</v>
      </c>
      <c r="C1358" s="8" t="s">
        <v>1116</v>
      </c>
      <c r="D1358" s="8" t="s">
        <v>2133</v>
      </c>
      <c r="E1358" s="8" t="s">
        <v>2836</v>
      </c>
      <c r="F1358" s="8" t="s">
        <v>2868</v>
      </c>
      <c r="G1358" s="8" t="s">
        <v>1120</v>
      </c>
      <c r="H1358" s="8">
        <v>40</v>
      </c>
      <c r="J1358" s="12" t="str">
        <f t="shared" si="42"/>
        <v>KC 40</v>
      </c>
      <c r="K1358" s="12" t="str">
        <f t="shared" si="43"/>
        <v xml:space="preserve"> - Amygdalectomie par dissection chez l'adulte ou l'enfant  KC 40</v>
      </c>
    </row>
    <row r="1359" spans="1:11" ht="12.75" customHeight="1" x14ac:dyDescent="0.25">
      <c r="A1359" s="8" t="s">
        <v>2871</v>
      </c>
      <c r="B1359" s="8" t="s">
        <v>2873</v>
      </c>
      <c r="C1359" s="8" t="s">
        <v>1116</v>
      </c>
      <c r="D1359" s="8" t="s">
        <v>2133</v>
      </c>
      <c r="E1359" s="8" t="s">
        <v>2836</v>
      </c>
      <c r="F1359" s="8" t="s">
        <v>2868</v>
      </c>
      <c r="G1359" s="8" t="s">
        <v>1120</v>
      </c>
      <c r="H1359" s="8">
        <v>40</v>
      </c>
      <c r="J1359" s="12" t="str">
        <f t="shared" si="42"/>
        <v>KC 40</v>
      </c>
      <c r="K1359" s="12" t="str">
        <f t="shared" si="43"/>
        <v>Traitement des hémorragies amygdalienne post opératoire de l'adulte KC 40</v>
      </c>
    </row>
    <row r="1360" spans="1:11" ht="12.75" customHeight="1" x14ac:dyDescent="0.25">
      <c r="A1360" s="8" t="s">
        <v>2874</v>
      </c>
      <c r="B1360" s="8" t="s">
        <v>2875</v>
      </c>
      <c r="C1360" s="8" t="s">
        <v>1116</v>
      </c>
      <c r="D1360" s="8" t="s">
        <v>2876</v>
      </c>
      <c r="F1360" s="8" t="s">
        <v>2877</v>
      </c>
      <c r="G1360" s="8" t="s">
        <v>1120</v>
      </c>
      <c r="I1360" s="8">
        <v>250</v>
      </c>
      <c r="J1360" s="12" t="str">
        <f t="shared" si="42"/>
        <v xml:space="preserve">KC </v>
      </c>
      <c r="K1360" s="12" t="str">
        <f t="shared" si="43"/>
        <v xml:space="preserve">Anesthésie-réanimation comprenant la visite pré-opératoire, I'ensemble des soins et des actes pré-opératoires et per-opératoires, la surveillance électrocardioscopique, I'électroencéphalogramme, la mise en place éventuelle d'une sonde de SWAN-GANZ, la mesure des pressions intracardiaques et/ou intra vasculaires per-opératoire et la surveillance de la post-réanimation à partir de J 4, pour l'équipe KC </v>
      </c>
    </row>
    <row r="1361" spans="1:11" ht="12.75" customHeight="1" x14ac:dyDescent="0.25">
      <c r="A1361" s="8" t="s">
        <v>2878</v>
      </c>
      <c r="B1361" s="8" t="s">
        <v>2879</v>
      </c>
      <c r="C1361" s="8" t="s">
        <v>1116</v>
      </c>
      <c r="D1361" s="8" t="s">
        <v>2876</v>
      </c>
      <c r="F1361" s="8" t="s">
        <v>2877</v>
      </c>
      <c r="G1361" s="8" t="s">
        <v>1120</v>
      </c>
      <c r="I1361" s="8">
        <v>250</v>
      </c>
      <c r="J1361" s="12" t="str">
        <f t="shared" si="42"/>
        <v xml:space="preserve">KC </v>
      </c>
      <c r="K1361" s="12" t="str">
        <f t="shared" si="43"/>
        <v xml:space="preserve">        * du jour de l'intervention J0 à J3 inclus, pour l'équipe KC </v>
      </c>
    </row>
    <row r="1362" spans="1:11" ht="12.75" customHeight="1" x14ac:dyDescent="0.25">
      <c r="A1362" s="8" t="s">
        <v>2880</v>
      </c>
      <c r="B1362" s="8" t="s">
        <v>2881</v>
      </c>
      <c r="C1362" s="8" t="s">
        <v>1116</v>
      </c>
      <c r="D1362" s="8" t="s">
        <v>2876</v>
      </c>
      <c r="F1362" s="8" t="s">
        <v>2877</v>
      </c>
      <c r="G1362" s="8" t="s">
        <v>1120</v>
      </c>
      <c r="I1362" s="8">
        <v>50</v>
      </c>
      <c r="J1362" s="12" t="str">
        <f t="shared" si="42"/>
        <v xml:space="preserve">KC </v>
      </c>
      <c r="K1362" s="12" t="str">
        <f t="shared" si="43"/>
        <v xml:space="preserve">        * à comper de J4, pour un patient présentant une ou plusieurs défaillances vitales prolongées, pour l'équipe, avec un maximum de dix jours, par jour KC </v>
      </c>
    </row>
    <row r="1363" spans="1:11" ht="12.75" customHeight="1" x14ac:dyDescent="0.25">
      <c r="A1363" s="8" t="s">
        <v>2882</v>
      </c>
      <c r="B1363" s="8" t="s">
        <v>2883</v>
      </c>
      <c r="C1363" s="8" t="s">
        <v>1116</v>
      </c>
      <c r="D1363" s="8" t="s">
        <v>2876</v>
      </c>
      <c r="F1363" s="8" t="s">
        <v>2877</v>
      </c>
      <c r="G1363" s="8" t="s">
        <v>1120</v>
      </c>
      <c r="I1363" s="8">
        <v>150</v>
      </c>
      <c r="J1363" s="12" t="str">
        <f t="shared" si="42"/>
        <v xml:space="preserve">KC </v>
      </c>
      <c r="K1363" s="12" t="str">
        <f t="shared" si="43"/>
        <v xml:space="preserve">Surveillance de la circulation extracorporelle, sans hémofiltration KC </v>
      </c>
    </row>
    <row r="1364" spans="1:11" ht="12.75" customHeight="1" x14ac:dyDescent="0.25">
      <c r="A1364" s="8" t="s">
        <v>2884</v>
      </c>
      <c r="B1364" s="8" t="s">
        <v>2885</v>
      </c>
      <c r="C1364" s="8" t="s">
        <v>1116</v>
      </c>
      <c r="D1364" s="8" t="s">
        <v>2876</v>
      </c>
      <c r="F1364" s="8" t="s">
        <v>2877</v>
      </c>
      <c r="G1364" s="8" t="s">
        <v>1120</v>
      </c>
      <c r="I1364" s="8">
        <v>180</v>
      </c>
      <c r="J1364" s="12" t="str">
        <f t="shared" si="42"/>
        <v xml:space="preserve">KC </v>
      </c>
      <c r="K1364" s="12" t="str">
        <f t="shared" si="43"/>
        <v xml:space="preserve">Surveillance de la circulation extracorporelle, avec hémofiltration KC </v>
      </c>
    </row>
    <row r="1365" spans="1:11" ht="12.75" customHeight="1" x14ac:dyDescent="0.25">
      <c r="A1365" s="8" t="s">
        <v>2886</v>
      </c>
      <c r="B1365" s="8" t="s">
        <v>2887</v>
      </c>
      <c r="C1365" s="8" t="s">
        <v>1116</v>
      </c>
      <c r="D1365" s="8" t="s">
        <v>2133</v>
      </c>
      <c r="E1365" s="8" t="s">
        <v>2836</v>
      </c>
      <c r="F1365" s="8" t="s">
        <v>2868</v>
      </c>
      <c r="G1365" s="8" t="s">
        <v>1120</v>
      </c>
      <c r="H1365" s="8">
        <v>20</v>
      </c>
      <c r="J1365" s="12" t="str">
        <f t="shared" si="42"/>
        <v>KC 20</v>
      </c>
      <c r="K1365" s="12" t="str">
        <f t="shared" si="43"/>
        <v xml:space="preserve"> - Traitement des hémorragies amygdaliennes postopératoires chez l'adulte KC 20</v>
      </c>
    </row>
    <row r="1366" spans="1:11" ht="12.75" customHeight="1" x14ac:dyDescent="0.25">
      <c r="A1366" s="8" t="s">
        <v>2888</v>
      </c>
      <c r="B1366" s="8" t="s">
        <v>2889</v>
      </c>
      <c r="C1366" s="8" t="s">
        <v>1116</v>
      </c>
      <c r="D1366" s="8" t="s">
        <v>2133</v>
      </c>
      <c r="E1366" s="8" t="s">
        <v>2836</v>
      </c>
      <c r="F1366" s="8" t="s">
        <v>2868</v>
      </c>
      <c r="G1366" s="8" t="s">
        <v>1120</v>
      </c>
      <c r="H1366" s="8">
        <v>5</v>
      </c>
      <c r="J1366" s="12" t="str">
        <f t="shared" si="42"/>
        <v>KC 5</v>
      </c>
      <c r="K1366" s="12" t="str">
        <f t="shared" si="43"/>
        <v xml:space="preserve"> - Electrocoagulation ou cryothérapie des amygdales ; chaque séance (maximum 06 séances) avec plafond de 30 KC 5</v>
      </c>
    </row>
    <row r="1367" spans="1:11" ht="12.75" customHeight="1" x14ac:dyDescent="0.25">
      <c r="A1367" s="8" t="s">
        <v>2890</v>
      </c>
      <c r="B1367" s="8" t="s">
        <v>2891</v>
      </c>
      <c r="C1367" s="8" t="s">
        <v>1116</v>
      </c>
      <c r="D1367" s="8" t="s">
        <v>2133</v>
      </c>
      <c r="E1367" s="8" t="s">
        <v>2836</v>
      </c>
      <c r="F1367" s="8" t="s">
        <v>2868</v>
      </c>
      <c r="G1367" s="8" t="s">
        <v>1120</v>
      </c>
      <c r="H1367" s="8">
        <v>20</v>
      </c>
      <c r="J1367" s="12" t="str">
        <f t="shared" si="42"/>
        <v>KC 20</v>
      </c>
      <c r="K1367" s="12" t="str">
        <f t="shared" si="43"/>
        <v xml:space="preserve"> - Ablation d'un polype choanal KC 20</v>
      </c>
    </row>
    <row r="1368" spans="1:11" ht="12.75" customHeight="1" x14ac:dyDescent="0.25">
      <c r="A1368" s="8" t="s">
        <v>2892</v>
      </c>
      <c r="B1368" s="8" t="s">
        <v>2893</v>
      </c>
      <c r="C1368" s="8" t="s">
        <v>1116</v>
      </c>
      <c r="D1368" s="8" t="s">
        <v>2133</v>
      </c>
      <c r="E1368" s="8" t="s">
        <v>2836</v>
      </c>
      <c r="F1368" s="8" t="s">
        <v>2868</v>
      </c>
      <c r="G1368" s="8" t="s">
        <v>1120</v>
      </c>
      <c r="H1368" s="8">
        <v>10</v>
      </c>
      <c r="J1368" s="12" t="str">
        <f t="shared" si="42"/>
        <v>KC 10</v>
      </c>
      <c r="K1368" s="12" t="str">
        <f t="shared" si="43"/>
        <v xml:space="preserve"> - Incision d'un abcés simple de l'amygdale KC 10</v>
      </c>
    </row>
    <row r="1369" spans="1:11" ht="12.75" customHeight="1" x14ac:dyDescent="0.25">
      <c r="A1369" s="8" t="s">
        <v>2894</v>
      </c>
      <c r="B1369" s="8" t="s">
        <v>2895</v>
      </c>
      <c r="C1369" s="8" t="s">
        <v>1116</v>
      </c>
      <c r="D1369" s="8" t="s">
        <v>2133</v>
      </c>
      <c r="E1369" s="8" t="s">
        <v>2836</v>
      </c>
      <c r="F1369" s="8" t="s">
        <v>2868</v>
      </c>
      <c r="G1369" s="8" t="s">
        <v>1120</v>
      </c>
      <c r="H1369" s="8">
        <v>20</v>
      </c>
      <c r="J1369" s="12" t="str">
        <f t="shared" si="42"/>
        <v>KC 20</v>
      </c>
      <c r="K1369" s="12" t="str">
        <f t="shared" si="43"/>
        <v xml:space="preserve"> - Incision d'un phlegmon péri-amygdalien ou rétro-pharyngien KC 20</v>
      </c>
    </row>
    <row r="1370" spans="1:11" ht="12.75" customHeight="1" x14ac:dyDescent="0.25">
      <c r="A1370" s="8" t="s">
        <v>2896</v>
      </c>
      <c r="B1370" s="8" t="s">
        <v>2897</v>
      </c>
      <c r="C1370" s="8" t="s">
        <v>1116</v>
      </c>
      <c r="D1370" s="8" t="s">
        <v>2133</v>
      </c>
      <c r="E1370" s="8" t="s">
        <v>2836</v>
      </c>
      <c r="F1370" s="8" t="s">
        <v>2868</v>
      </c>
      <c r="G1370" s="8" t="s">
        <v>1120</v>
      </c>
      <c r="H1370" s="8">
        <v>50</v>
      </c>
      <c r="J1370" s="12" t="str">
        <f t="shared" si="42"/>
        <v>KC 50</v>
      </c>
      <c r="K1370" s="12" t="str">
        <f t="shared" si="43"/>
        <v xml:space="preserve"> - Ouverture par voie cervicale d'un abcès latéro-pharyngien KC 50</v>
      </c>
    </row>
    <row r="1371" spans="1:11" ht="12.75" customHeight="1" x14ac:dyDescent="0.25">
      <c r="A1371" s="8" t="s">
        <v>2898</v>
      </c>
      <c r="B1371" s="8" t="s">
        <v>2899</v>
      </c>
      <c r="C1371" s="8" t="s">
        <v>1116</v>
      </c>
      <c r="D1371" s="8" t="s">
        <v>2133</v>
      </c>
      <c r="E1371" s="8" t="s">
        <v>2836</v>
      </c>
      <c r="F1371" s="8" t="s">
        <v>2868</v>
      </c>
      <c r="G1371" s="8" t="s">
        <v>1120</v>
      </c>
      <c r="H1371" s="8">
        <v>100</v>
      </c>
      <c r="I1371" s="8">
        <v>40</v>
      </c>
      <c r="J1371" s="12" t="str">
        <f t="shared" si="42"/>
        <v>KC 100</v>
      </c>
      <c r="K1371" s="12" t="str">
        <f t="shared" si="43"/>
        <v xml:space="preserve"> - Pharyngotomie KC 100</v>
      </c>
    </row>
    <row r="1372" spans="1:11" ht="12.75" customHeight="1" x14ac:dyDescent="0.25">
      <c r="A1372" s="8" t="s">
        <v>2900</v>
      </c>
      <c r="B1372" s="8" t="s">
        <v>2901</v>
      </c>
      <c r="C1372" s="8" t="s">
        <v>1116</v>
      </c>
      <c r="D1372" s="8" t="s">
        <v>2133</v>
      </c>
      <c r="E1372" s="8" t="s">
        <v>2836</v>
      </c>
      <c r="F1372" s="8" t="s">
        <v>2868</v>
      </c>
      <c r="G1372" s="8" t="s">
        <v>1120</v>
      </c>
      <c r="H1372" s="8">
        <v>50</v>
      </c>
      <c r="J1372" s="12" t="str">
        <f t="shared" si="42"/>
        <v>KC 50</v>
      </c>
      <c r="K1372" s="12" t="str">
        <f t="shared" si="43"/>
        <v xml:space="preserve"> - Réparation d'un pharyngostome sans lambeau pédiculé KC 50</v>
      </c>
    </row>
    <row r="1373" spans="1:11" ht="13.5" customHeight="1" x14ac:dyDescent="0.25">
      <c r="A1373" s="8" t="s">
        <v>2902</v>
      </c>
      <c r="B1373" s="8" t="s">
        <v>2903</v>
      </c>
      <c r="C1373" s="8" t="s">
        <v>1116</v>
      </c>
      <c r="D1373" s="8" t="s">
        <v>2133</v>
      </c>
      <c r="E1373" s="8" t="s">
        <v>2836</v>
      </c>
      <c r="F1373" s="8" t="s">
        <v>2868</v>
      </c>
      <c r="G1373" s="8" t="s">
        <v>1120</v>
      </c>
      <c r="H1373" s="8">
        <v>180</v>
      </c>
      <c r="I1373" s="8">
        <v>80</v>
      </c>
      <c r="J1373" s="12" t="str">
        <f t="shared" si="42"/>
        <v>KC 180</v>
      </c>
      <c r="K1373" s="12" t="str">
        <f t="shared" si="43"/>
        <v xml:space="preserve"> - Réparation d'un pharyngostome avec lambeau pédiculé, en un ou plusieurs temps (y compris leur préparation) KC 180</v>
      </c>
    </row>
    <row r="1374" spans="1:11" ht="12.75" customHeight="1" x14ac:dyDescent="0.25">
      <c r="A1374" s="8" t="s">
        <v>2904</v>
      </c>
      <c r="B1374" s="8" t="s">
        <v>2905</v>
      </c>
      <c r="C1374" s="8" t="s">
        <v>1116</v>
      </c>
      <c r="D1374" s="8" t="s">
        <v>2133</v>
      </c>
      <c r="E1374" s="8" t="s">
        <v>2836</v>
      </c>
      <c r="F1374" s="8" t="s">
        <v>2868</v>
      </c>
      <c r="G1374" s="8" t="s">
        <v>1120</v>
      </c>
      <c r="H1374" s="8">
        <v>150</v>
      </c>
      <c r="I1374" s="8">
        <v>60</v>
      </c>
      <c r="J1374" s="12" t="str">
        <f t="shared" si="42"/>
        <v>KC 150</v>
      </c>
      <c r="K1374" s="12" t="str">
        <f t="shared" si="43"/>
        <v xml:space="preserve"> - Pharyngoplastie pour séquelles de fente vélopalatine, quel que soit le procédé KC 150</v>
      </c>
    </row>
    <row r="1375" spans="1:11" ht="12.75" customHeight="1" x14ac:dyDescent="0.25">
      <c r="A1375" s="8" t="s">
        <v>2906</v>
      </c>
      <c r="B1375" s="8" t="s">
        <v>2907</v>
      </c>
      <c r="C1375" s="8" t="s">
        <v>1116</v>
      </c>
      <c r="D1375" s="8" t="s">
        <v>2133</v>
      </c>
      <c r="E1375" s="8" t="s">
        <v>2836</v>
      </c>
      <c r="F1375" s="8" t="s">
        <v>2908</v>
      </c>
      <c r="G1375" s="8" t="s">
        <v>1274</v>
      </c>
      <c r="H1375" s="8">
        <v>15</v>
      </c>
      <c r="J1375" s="12" t="str">
        <f t="shared" si="42"/>
        <v>KE 15</v>
      </c>
      <c r="K1375" s="12" t="str">
        <f t="shared" si="43"/>
        <v xml:space="preserve"> - Injection de substance de contraste dans les glandes salivaires (cliché non compris) KE 15</v>
      </c>
    </row>
    <row r="1376" spans="1:11" ht="12.75" customHeight="1" x14ac:dyDescent="0.25">
      <c r="A1376" s="8" t="s">
        <v>2909</v>
      </c>
      <c r="B1376" s="8" t="s">
        <v>2910</v>
      </c>
      <c r="C1376" s="8" t="s">
        <v>1116</v>
      </c>
      <c r="D1376" s="8" t="s">
        <v>2133</v>
      </c>
      <c r="E1376" s="8" t="s">
        <v>2836</v>
      </c>
      <c r="F1376" s="8" t="s">
        <v>2908</v>
      </c>
      <c r="G1376" s="8" t="s">
        <v>1120</v>
      </c>
      <c r="H1376" s="8">
        <v>10</v>
      </c>
      <c r="J1376" s="12" t="str">
        <f t="shared" si="42"/>
        <v>KC 10</v>
      </c>
      <c r="K1376" s="12" t="str">
        <f t="shared" si="43"/>
        <v xml:space="preserve"> - Ablation d'un calcul antérieur par incision muqueuse simple KC 10</v>
      </c>
    </row>
    <row r="1377" spans="1:11" ht="12.75" customHeight="1" x14ac:dyDescent="0.25">
      <c r="A1377" s="8" t="s">
        <v>2911</v>
      </c>
      <c r="B1377" s="8" t="s">
        <v>2912</v>
      </c>
      <c r="C1377" s="8" t="s">
        <v>1116</v>
      </c>
      <c r="D1377" s="8" t="s">
        <v>2133</v>
      </c>
      <c r="E1377" s="8" t="s">
        <v>2836</v>
      </c>
      <c r="F1377" s="8" t="s">
        <v>2908</v>
      </c>
      <c r="G1377" s="8" t="s">
        <v>1120</v>
      </c>
      <c r="H1377" s="8">
        <v>30</v>
      </c>
      <c r="J1377" s="12" t="str">
        <f t="shared" si="42"/>
        <v>KC 30</v>
      </c>
      <c r="K1377" s="12" t="str">
        <f t="shared" si="43"/>
        <v xml:space="preserve"> - Ablation d'un calcul postérieur par dissection complète du canal excréteur KC 30</v>
      </c>
    </row>
    <row r="1378" spans="1:11" ht="12.75" customHeight="1" x14ac:dyDescent="0.25">
      <c r="A1378" s="8" t="s">
        <v>2913</v>
      </c>
      <c r="B1378" s="8" t="s">
        <v>2914</v>
      </c>
      <c r="C1378" s="8" t="s">
        <v>1116</v>
      </c>
      <c r="D1378" s="8" t="s">
        <v>2133</v>
      </c>
      <c r="E1378" s="8" t="s">
        <v>2836</v>
      </c>
      <c r="F1378" s="8" t="s">
        <v>2908</v>
      </c>
      <c r="G1378" s="8" t="s">
        <v>1120</v>
      </c>
      <c r="H1378" s="8">
        <v>50</v>
      </c>
      <c r="J1378" s="12" t="str">
        <f t="shared" si="42"/>
        <v>KC 50</v>
      </c>
      <c r="K1378" s="12" t="str">
        <f t="shared" si="43"/>
        <v xml:space="preserve"> - Traitement opératoire d'une fistule salivaire cutanée KC 50</v>
      </c>
    </row>
    <row r="1379" spans="1:11" ht="12.75" customHeight="1" x14ac:dyDescent="0.25">
      <c r="A1379" s="8" t="s">
        <v>2915</v>
      </c>
      <c r="B1379" s="8" t="s">
        <v>2916</v>
      </c>
      <c r="C1379" s="8" t="s">
        <v>1116</v>
      </c>
      <c r="D1379" s="8" t="s">
        <v>2133</v>
      </c>
      <c r="E1379" s="8" t="s">
        <v>2836</v>
      </c>
      <c r="F1379" s="8" t="s">
        <v>2908</v>
      </c>
      <c r="G1379" s="8" t="s">
        <v>1120</v>
      </c>
      <c r="H1379" s="8">
        <v>50</v>
      </c>
      <c r="I1379" s="8">
        <v>30</v>
      </c>
      <c r="J1379" s="12" t="str">
        <f t="shared" si="42"/>
        <v>KC 50</v>
      </c>
      <c r="K1379" s="12" t="str">
        <f t="shared" si="43"/>
        <v xml:space="preserve"> - Traitement chirurgical d'une lésion bénigne d'une glande salivaire autre que la parotide KC 50</v>
      </c>
    </row>
    <row r="1380" spans="1:11" ht="12.75" customHeight="1" x14ac:dyDescent="0.25">
      <c r="A1380" s="8" t="s">
        <v>2917</v>
      </c>
      <c r="B1380" s="8" t="s">
        <v>2918</v>
      </c>
      <c r="C1380" s="8" t="s">
        <v>1116</v>
      </c>
      <c r="D1380" s="8" t="s">
        <v>2133</v>
      </c>
      <c r="E1380" s="8" t="s">
        <v>2836</v>
      </c>
      <c r="F1380" s="8" t="s">
        <v>2908</v>
      </c>
      <c r="G1380" s="8" t="s">
        <v>1120</v>
      </c>
      <c r="H1380" s="8">
        <v>80</v>
      </c>
      <c r="I1380" s="8">
        <v>30</v>
      </c>
      <c r="J1380" s="12" t="str">
        <f t="shared" si="42"/>
        <v>KC 80</v>
      </c>
      <c r="K1380" s="12" t="str">
        <f t="shared" si="43"/>
        <v xml:space="preserve"> - Ablation d'une lésion de la glande parotide sans dissection du nerf facial KC 80</v>
      </c>
    </row>
    <row r="1381" spans="1:11" ht="12.75" customHeight="1" x14ac:dyDescent="0.25">
      <c r="A1381" s="8" t="s">
        <v>2919</v>
      </c>
      <c r="B1381" s="8" t="s">
        <v>2920</v>
      </c>
      <c r="C1381" s="8" t="s">
        <v>1116</v>
      </c>
      <c r="D1381" s="8" t="s">
        <v>2133</v>
      </c>
      <c r="E1381" s="8" t="s">
        <v>2836</v>
      </c>
      <c r="F1381" s="8" t="s">
        <v>2908</v>
      </c>
      <c r="G1381" s="8" t="s">
        <v>1120</v>
      </c>
      <c r="H1381" s="8">
        <v>150</v>
      </c>
      <c r="I1381" s="8">
        <v>70</v>
      </c>
      <c r="J1381" s="12" t="str">
        <f t="shared" si="42"/>
        <v>KC 150</v>
      </c>
      <c r="K1381" s="12" t="str">
        <f t="shared" si="43"/>
        <v xml:space="preserve">   Ablation d'une lésion de la glande parotide avec dissection du nerf facial KC 150</v>
      </c>
    </row>
    <row r="1382" spans="1:11" ht="12.75" customHeight="1" x14ac:dyDescent="0.25">
      <c r="A1382" s="8" t="s">
        <v>2921</v>
      </c>
      <c r="B1382" s="8" t="s">
        <v>2922</v>
      </c>
      <c r="C1382" s="8" t="s">
        <v>1116</v>
      </c>
      <c r="D1382" s="8" t="s">
        <v>2133</v>
      </c>
      <c r="E1382" s="8" t="s">
        <v>2836</v>
      </c>
      <c r="F1382" s="8" t="s">
        <v>2923</v>
      </c>
      <c r="G1382" s="8" t="s">
        <v>1274</v>
      </c>
      <c r="H1382" s="8">
        <v>5</v>
      </c>
      <c r="J1382" s="12" t="str">
        <f t="shared" si="42"/>
        <v>KE 5</v>
      </c>
      <c r="K1382" s="12" t="str">
        <f t="shared" si="43"/>
        <v>Prélèvement en vue d'un examen de laboratoire, D'une lésion intrabuccale de l'oro-pharynx KE 5</v>
      </c>
    </row>
    <row r="1383" spans="1:11" ht="12.75" customHeight="1" x14ac:dyDescent="0.25">
      <c r="A1383" s="8" t="s">
        <v>2924</v>
      </c>
      <c r="B1383" s="8" t="s">
        <v>2925</v>
      </c>
      <c r="C1383" s="8" t="s">
        <v>1116</v>
      </c>
      <c r="D1383" s="8" t="s">
        <v>2133</v>
      </c>
      <c r="E1383" s="8" t="s">
        <v>2836</v>
      </c>
      <c r="F1383" s="8" t="s">
        <v>2923</v>
      </c>
      <c r="G1383" s="8" t="s">
        <v>1274</v>
      </c>
      <c r="H1383" s="8">
        <v>10</v>
      </c>
      <c r="J1383" s="12" t="str">
        <f t="shared" si="42"/>
        <v>KE 10</v>
      </c>
      <c r="K1383" s="12" t="str">
        <f t="shared" si="43"/>
        <v>Prélèvement en vue d'un examen de laboratoire, D'une lésion intrabuccale de l'hypo-pharynx ou du cavum KE 10</v>
      </c>
    </row>
    <row r="1384" spans="1:11" ht="12.75" customHeight="1" x14ac:dyDescent="0.25">
      <c r="A1384" s="8" t="s">
        <v>2926</v>
      </c>
      <c r="B1384" s="8" t="s">
        <v>2927</v>
      </c>
      <c r="C1384" s="8" t="s">
        <v>1116</v>
      </c>
      <c r="D1384" s="8" t="s">
        <v>2133</v>
      </c>
      <c r="E1384" s="8" t="s">
        <v>2836</v>
      </c>
      <c r="F1384" s="8" t="s">
        <v>2923</v>
      </c>
      <c r="G1384" s="8" t="s">
        <v>1120</v>
      </c>
      <c r="H1384" s="8">
        <v>15</v>
      </c>
      <c r="J1384" s="12" t="str">
        <f t="shared" si="42"/>
        <v>KC 15</v>
      </c>
      <c r="K1384" s="12" t="str">
        <f t="shared" si="43"/>
        <v xml:space="preserve"> - Exérèse d'une tumeur bénigne de la bouche KC 15</v>
      </c>
    </row>
    <row r="1385" spans="1:11" ht="12.75" customHeight="1" x14ac:dyDescent="0.25">
      <c r="A1385" s="8" t="s">
        <v>2928</v>
      </c>
      <c r="B1385" s="8" t="s">
        <v>2929</v>
      </c>
      <c r="C1385" s="8" t="s">
        <v>1116</v>
      </c>
      <c r="D1385" s="8" t="s">
        <v>2133</v>
      </c>
      <c r="E1385" s="8" t="s">
        <v>2836</v>
      </c>
      <c r="F1385" s="8" t="s">
        <v>2923</v>
      </c>
      <c r="G1385" s="8" t="s">
        <v>1120</v>
      </c>
      <c r="H1385" s="8">
        <v>80</v>
      </c>
      <c r="I1385" s="8">
        <v>30</v>
      </c>
      <c r="J1385" s="12" t="str">
        <f t="shared" si="42"/>
        <v>KC 80</v>
      </c>
      <c r="K1385" s="12" t="str">
        <f t="shared" si="43"/>
        <v xml:space="preserve"> - Ablation par voie endo-buccale de fistules et gros kystes congénitaux KC 80</v>
      </c>
    </row>
    <row r="1386" spans="1:11" ht="12.75" customHeight="1" x14ac:dyDescent="0.25">
      <c r="A1386" s="8" t="s">
        <v>2930</v>
      </c>
      <c r="B1386" s="8" t="s">
        <v>2931</v>
      </c>
      <c r="C1386" s="8" t="s">
        <v>1116</v>
      </c>
      <c r="D1386" s="8" t="s">
        <v>2133</v>
      </c>
      <c r="E1386" s="8" t="s">
        <v>2836</v>
      </c>
      <c r="F1386" s="8" t="s">
        <v>2923</v>
      </c>
      <c r="G1386" s="8" t="s">
        <v>1274</v>
      </c>
      <c r="H1386" s="8">
        <v>5</v>
      </c>
      <c r="J1386" s="12" t="str">
        <f t="shared" si="42"/>
        <v>KE 5</v>
      </c>
      <c r="K1386" s="12" t="str">
        <f t="shared" si="43"/>
        <v xml:space="preserve"> - Diathermo-coagulation d'une leucoplasie, d'un lupus ou d'une tumeur bénigne KE 5</v>
      </c>
    </row>
    <row r="1387" spans="1:11" ht="12.75" customHeight="1" x14ac:dyDescent="0.25">
      <c r="A1387" s="8" t="s">
        <v>2932</v>
      </c>
      <c r="B1387" s="8" t="s">
        <v>2933</v>
      </c>
      <c r="C1387" s="8" t="s">
        <v>1116</v>
      </c>
      <c r="D1387" s="8" t="s">
        <v>2133</v>
      </c>
      <c r="E1387" s="8" t="s">
        <v>2836</v>
      </c>
      <c r="F1387" s="8" t="s">
        <v>2923</v>
      </c>
      <c r="G1387" s="8" t="s">
        <v>1120</v>
      </c>
      <c r="H1387" s="8">
        <v>50</v>
      </c>
      <c r="J1387" s="12" t="str">
        <f t="shared" si="42"/>
        <v>KC 50</v>
      </c>
      <c r="K1387" s="12" t="str">
        <f t="shared" si="43"/>
        <v xml:space="preserve"> - Glossectomie partielle  KC 50</v>
      </c>
    </row>
    <row r="1388" spans="1:11" ht="12.75" customHeight="1" x14ac:dyDescent="0.25">
      <c r="A1388" s="8" t="s">
        <v>2934</v>
      </c>
      <c r="B1388" s="8" t="s">
        <v>2935</v>
      </c>
      <c r="C1388" s="8" t="s">
        <v>1116</v>
      </c>
      <c r="D1388" s="8" t="s">
        <v>2133</v>
      </c>
      <c r="E1388" s="8" t="s">
        <v>2836</v>
      </c>
      <c r="F1388" s="8" t="s">
        <v>2923</v>
      </c>
      <c r="G1388" s="8" t="s">
        <v>1120</v>
      </c>
      <c r="H1388" s="8">
        <v>50</v>
      </c>
      <c r="J1388" s="12" t="str">
        <f t="shared" si="42"/>
        <v>KC 50</v>
      </c>
      <c r="K1388" s="12" t="str">
        <f t="shared" si="43"/>
        <v xml:space="preserve"> - Diathermo-coagulation d'une tumeur maligne de la cavité buccale KC 50</v>
      </c>
    </row>
    <row r="1389" spans="1:11" ht="12.75" customHeight="1" x14ac:dyDescent="0.25">
      <c r="A1389" s="8" t="s">
        <v>2936</v>
      </c>
      <c r="B1389" s="8" t="s">
        <v>2937</v>
      </c>
      <c r="C1389" s="8" t="s">
        <v>1116</v>
      </c>
      <c r="D1389" s="8" t="s">
        <v>2133</v>
      </c>
      <c r="E1389" s="8" t="s">
        <v>2836</v>
      </c>
      <c r="F1389" s="8" t="s">
        <v>2923</v>
      </c>
      <c r="G1389" s="8" t="s">
        <v>1120</v>
      </c>
      <c r="H1389" s="8">
        <v>100</v>
      </c>
      <c r="I1389" s="8">
        <v>30</v>
      </c>
      <c r="J1389" s="12" t="str">
        <f t="shared" si="42"/>
        <v>KC 100</v>
      </c>
      <c r="K1389" s="12" t="str">
        <f t="shared" si="43"/>
        <v xml:space="preserve"> - Diathermo-coagulation d'une tumeur maligne de la cavité buccale avec électronécrose du maxillaire KC 100</v>
      </c>
    </row>
    <row r="1390" spans="1:11" ht="12.75" customHeight="1" x14ac:dyDescent="0.25">
      <c r="A1390" s="8" t="s">
        <v>2938</v>
      </c>
      <c r="B1390" s="8" t="s">
        <v>2939</v>
      </c>
      <c r="C1390" s="8" t="s">
        <v>1116</v>
      </c>
      <c r="D1390" s="8" t="s">
        <v>2133</v>
      </c>
      <c r="E1390" s="8" t="s">
        <v>2836</v>
      </c>
      <c r="F1390" s="8" t="s">
        <v>2923</v>
      </c>
      <c r="G1390" s="8" t="s">
        <v>1120</v>
      </c>
      <c r="H1390" s="8">
        <v>80</v>
      </c>
      <c r="I1390" s="8">
        <v>30</v>
      </c>
      <c r="J1390" s="12" t="str">
        <f t="shared" si="42"/>
        <v>KC 80</v>
      </c>
      <c r="K1390" s="12" t="str">
        <f t="shared" si="43"/>
        <v>Résection Tumeur maligne de l'oro-pharynx ou duplancher de la bouche sans curage ganglionnaire KC 80</v>
      </c>
    </row>
    <row r="1391" spans="1:11" ht="12.75" customHeight="1" x14ac:dyDescent="0.25">
      <c r="A1391" s="8" t="s">
        <v>2940</v>
      </c>
      <c r="B1391" s="8" t="s">
        <v>2941</v>
      </c>
      <c r="C1391" s="8" t="s">
        <v>1116</v>
      </c>
      <c r="D1391" s="8" t="s">
        <v>2133</v>
      </c>
      <c r="E1391" s="8" t="s">
        <v>2836</v>
      </c>
      <c r="F1391" s="8" t="s">
        <v>2923</v>
      </c>
      <c r="G1391" s="8" t="s">
        <v>1120</v>
      </c>
      <c r="H1391" s="8">
        <v>150</v>
      </c>
      <c r="I1391" s="8">
        <v>50</v>
      </c>
      <c r="J1391" s="12" t="str">
        <f t="shared" si="42"/>
        <v>KC 150</v>
      </c>
      <c r="K1391" s="12" t="str">
        <f t="shared" si="43"/>
        <v>Résection Tumeur maligne de l'oro-pharynx ou duplancher de la bouche, avec curage ganglionnaire KC 150</v>
      </c>
    </row>
    <row r="1392" spans="1:11" ht="12.75" customHeight="1" x14ac:dyDescent="0.25">
      <c r="A1392" s="8" t="s">
        <v>2942</v>
      </c>
      <c r="B1392" s="8" t="s">
        <v>2943</v>
      </c>
      <c r="C1392" s="8" t="s">
        <v>1116</v>
      </c>
      <c r="D1392" s="8" t="s">
        <v>2133</v>
      </c>
      <c r="E1392" s="8" t="s">
        <v>2836</v>
      </c>
      <c r="F1392" s="8" t="s">
        <v>2923</v>
      </c>
      <c r="G1392" s="8" t="s">
        <v>1120</v>
      </c>
      <c r="H1392" s="8">
        <v>180</v>
      </c>
      <c r="I1392" s="8">
        <v>80</v>
      </c>
      <c r="J1392" s="12" t="str">
        <f t="shared" si="42"/>
        <v>KC 180</v>
      </c>
      <c r="K1392" s="12" t="str">
        <f t="shared" si="43"/>
        <v xml:space="preserve"> Résection Tumeur maligne de l'oro-pharynx ou duplancher de la bouche avec curage ganglionnaire jugulo-carotidien et sous maxillaire et résection du maxillaire KC 180</v>
      </c>
    </row>
    <row r="1393" spans="1:11" ht="12.75" customHeight="1" x14ac:dyDescent="0.25">
      <c r="A1393" s="8" t="s">
        <v>2944</v>
      </c>
      <c r="B1393" s="8" t="s">
        <v>2945</v>
      </c>
      <c r="C1393" s="8" t="s">
        <v>1116</v>
      </c>
      <c r="D1393" s="8" t="s">
        <v>2133</v>
      </c>
      <c r="E1393" s="8" t="s">
        <v>2836</v>
      </c>
      <c r="F1393" s="8" t="s">
        <v>2923</v>
      </c>
      <c r="G1393" s="8" t="s">
        <v>1120</v>
      </c>
      <c r="H1393" s="8">
        <v>180</v>
      </c>
      <c r="I1393" s="8">
        <v>80</v>
      </c>
      <c r="J1393" s="12" t="str">
        <f t="shared" si="42"/>
        <v>KC 180</v>
      </c>
      <c r="K1393" s="12" t="str">
        <f t="shared" si="43"/>
        <v xml:space="preserve"> - Ablation d'un fibrome naso-pharyngien KC 180</v>
      </c>
    </row>
    <row r="1394" spans="1:11" ht="12.75" customHeight="1" x14ac:dyDescent="0.25">
      <c r="A1394" s="8" t="s">
        <v>2946</v>
      </c>
      <c r="B1394" s="8" t="s">
        <v>2947</v>
      </c>
      <c r="C1394" s="8" t="s">
        <v>1116</v>
      </c>
      <c r="D1394" s="8" t="s">
        <v>2133</v>
      </c>
      <c r="E1394" s="8" t="s">
        <v>2836</v>
      </c>
      <c r="F1394" s="8" t="s">
        <v>2923</v>
      </c>
      <c r="G1394" s="8" t="s">
        <v>1120</v>
      </c>
      <c r="H1394" s="8">
        <v>80</v>
      </c>
      <c r="I1394" s="8">
        <v>35</v>
      </c>
      <c r="J1394" s="12" t="str">
        <f t="shared" si="42"/>
        <v>KC 80</v>
      </c>
      <c r="K1394" s="12" t="str">
        <f t="shared" si="43"/>
        <v>Ablation d'une glande salivaire autre que la parotide pour tumeur maligne KC 80</v>
      </c>
    </row>
    <row r="1395" spans="1:11" ht="12.75" customHeight="1" x14ac:dyDescent="0.25">
      <c r="A1395" s="8" t="s">
        <v>2948</v>
      </c>
      <c r="B1395" s="8" t="s">
        <v>2949</v>
      </c>
      <c r="C1395" s="8" t="s">
        <v>1116</v>
      </c>
      <c r="D1395" s="8" t="s">
        <v>2133</v>
      </c>
      <c r="E1395" s="8" t="s">
        <v>2836</v>
      </c>
      <c r="F1395" s="8" t="s">
        <v>2923</v>
      </c>
      <c r="G1395" s="8" t="s">
        <v>1120</v>
      </c>
      <c r="H1395" s="8">
        <v>180</v>
      </c>
      <c r="I1395" s="8">
        <v>80</v>
      </c>
      <c r="J1395" s="12" t="str">
        <f t="shared" si="42"/>
        <v>KC 180</v>
      </c>
      <c r="K1395" s="12" t="str">
        <f t="shared" si="43"/>
        <v>Parotidectomie totale sans conservationdu facial et curage ganglionnaire jugulocarotidien et sous-maxillaire KC 180</v>
      </c>
    </row>
    <row r="1396" spans="1:11" ht="12.75" customHeight="1" x14ac:dyDescent="0.25">
      <c r="A1396" s="8" t="s">
        <v>2950</v>
      </c>
      <c r="B1396" s="8" t="s">
        <v>2951</v>
      </c>
      <c r="C1396" s="8" t="s">
        <v>1116</v>
      </c>
      <c r="D1396" s="8" t="s">
        <v>2133</v>
      </c>
      <c r="E1396" s="8" t="s">
        <v>2836</v>
      </c>
      <c r="F1396" s="8" t="s">
        <v>2923</v>
      </c>
      <c r="G1396" s="8" t="s">
        <v>1120</v>
      </c>
      <c r="H1396" s="8">
        <v>200</v>
      </c>
      <c r="I1396" s="8">
        <v>100</v>
      </c>
      <c r="J1396" s="12" t="str">
        <f t="shared" si="42"/>
        <v>KC 200</v>
      </c>
      <c r="K1396" s="12" t="str">
        <f t="shared" si="43"/>
        <v xml:space="preserve"> - Pharyngectomie avec curage ganglionnaire jugulo-carotidien et sous maxillaire KC 200</v>
      </c>
    </row>
    <row r="1397" spans="1:11" ht="12.75" customHeight="1" x14ac:dyDescent="0.25">
      <c r="A1397" s="8" t="s">
        <v>2952</v>
      </c>
      <c r="B1397" s="8" t="s">
        <v>2953</v>
      </c>
      <c r="C1397" s="8" t="s">
        <v>1116</v>
      </c>
      <c r="D1397" s="8" t="s">
        <v>2133</v>
      </c>
      <c r="E1397" s="8" t="s">
        <v>2954</v>
      </c>
      <c r="F1397" s="8" t="s">
        <v>2955</v>
      </c>
      <c r="G1397" s="8" t="s">
        <v>1120</v>
      </c>
      <c r="H1397" s="8">
        <v>50</v>
      </c>
      <c r="J1397" s="12" t="str">
        <f t="shared" si="42"/>
        <v>KC 50</v>
      </c>
      <c r="K1397" s="12" t="str">
        <f t="shared" si="43"/>
        <v xml:space="preserve"> - Traitement des fractures des procès alvéolaires avec conservation des dents mobiles et déplacées, traitement radiculaire non compris (Réduction et contention d'une fracture de l'os alvéolaire) KC 50</v>
      </c>
    </row>
    <row r="1398" spans="1:11" ht="12.75" customHeight="1" x14ac:dyDescent="0.25">
      <c r="A1398" s="8" t="s">
        <v>2956</v>
      </c>
      <c r="B1398" s="8" t="s">
        <v>2957</v>
      </c>
      <c r="C1398" s="8" t="s">
        <v>1116</v>
      </c>
      <c r="D1398" s="8" t="s">
        <v>2133</v>
      </c>
      <c r="E1398" s="8" t="s">
        <v>2954</v>
      </c>
      <c r="F1398" s="8" t="s">
        <v>2955</v>
      </c>
      <c r="G1398" s="8" t="s">
        <v>1120</v>
      </c>
      <c r="H1398" s="8">
        <v>60</v>
      </c>
      <c r="J1398" s="12" t="str">
        <f t="shared" si="42"/>
        <v>KC 60</v>
      </c>
      <c r="K1398" s="12" t="str">
        <f t="shared" si="43"/>
        <v xml:space="preserve"> - Traitement orthopédique d'une fracture complète des maxillaires sans déplacement (appareillage compris) KC 60</v>
      </c>
    </row>
    <row r="1399" spans="1:11" ht="12.75" customHeight="1" x14ac:dyDescent="0.25">
      <c r="A1399" s="8" t="s">
        <v>2958</v>
      </c>
      <c r="B1399" s="8" t="s">
        <v>2959</v>
      </c>
      <c r="C1399" s="8" t="s">
        <v>1116</v>
      </c>
      <c r="D1399" s="8" t="s">
        <v>2133</v>
      </c>
      <c r="E1399" s="8" t="s">
        <v>2954</v>
      </c>
      <c r="F1399" s="8" t="s">
        <v>2955</v>
      </c>
      <c r="G1399" s="8" t="s">
        <v>1120</v>
      </c>
      <c r="H1399" s="8">
        <v>100</v>
      </c>
      <c r="I1399" s="8">
        <v>40</v>
      </c>
      <c r="J1399" s="12" t="str">
        <f t="shared" si="42"/>
        <v>KC 100</v>
      </c>
      <c r="K1399" s="12" t="str">
        <f t="shared" si="43"/>
        <v xml:space="preserve"> - Traitement orthopédique d'une fracture complète des maxillaires avec déplacement (appareillage compris) KC 100</v>
      </c>
    </row>
    <row r="1400" spans="1:11" ht="12.75" customHeight="1" x14ac:dyDescent="0.25">
      <c r="A1400" s="8" t="s">
        <v>2960</v>
      </c>
      <c r="B1400" s="8" t="s">
        <v>2961</v>
      </c>
      <c r="C1400" s="8" t="s">
        <v>1116</v>
      </c>
      <c r="D1400" s="8" t="s">
        <v>2133</v>
      </c>
      <c r="E1400" s="8" t="s">
        <v>2954</v>
      </c>
      <c r="F1400" s="8" t="s">
        <v>2955</v>
      </c>
      <c r="G1400" s="8" t="s">
        <v>1120</v>
      </c>
      <c r="H1400" s="8">
        <v>80</v>
      </c>
      <c r="I1400" s="8">
        <v>30</v>
      </c>
      <c r="J1400" s="12" t="str">
        <f t="shared" si="42"/>
        <v>KC 80</v>
      </c>
      <c r="K1400" s="12" t="str">
        <f t="shared" si="43"/>
        <v>Traitement d'une disjonction cranio-faciale(appareillage compris) Sans deplacement  KC 80</v>
      </c>
    </row>
    <row r="1401" spans="1:11" ht="12.75" customHeight="1" x14ac:dyDescent="0.25">
      <c r="A1401" s="8" t="s">
        <v>2962</v>
      </c>
      <c r="B1401" s="8" t="s">
        <v>2963</v>
      </c>
      <c r="C1401" s="8" t="s">
        <v>1116</v>
      </c>
      <c r="D1401" s="8" t="s">
        <v>2133</v>
      </c>
      <c r="E1401" s="8" t="s">
        <v>2954</v>
      </c>
      <c r="F1401" s="8" t="s">
        <v>2955</v>
      </c>
      <c r="G1401" s="8" t="s">
        <v>1120</v>
      </c>
      <c r="H1401" s="8">
        <v>120</v>
      </c>
      <c r="I1401" s="8">
        <v>50</v>
      </c>
      <c r="J1401" s="12" t="str">
        <f t="shared" si="42"/>
        <v>KC 120</v>
      </c>
      <c r="K1401" s="12" t="str">
        <f t="shared" si="43"/>
        <v>Traitement d'une disjonction cranio-faciale(appareillage compris) Avec deplacement  KC 120</v>
      </c>
    </row>
    <row r="1402" spans="1:11" ht="12.75" customHeight="1" x14ac:dyDescent="0.25">
      <c r="A1402" s="8" t="s">
        <v>2964</v>
      </c>
      <c r="B1402" s="8" t="s">
        <v>2965</v>
      </c>
      <c r="C1402" s="8" t="s">
        <v>1116</v>
      </c>
      <c r="D1402" s="8" t="s">
        <v>2133</v>
      </c>
      <c r="E1402" s="8" t="s">
        <v>2954</v>
      </c>
      <c r="F1402" s="8" t="s">
        <v>2955</v>
      </c>
      <c r="G1402" s="8" t="s">
        <v>1120</v>
      </c>
      <c r="H1402" s="8">
        <v>100</v>
      </c>
      <c r="I1402" s="8">
        <v>40</v>
      </c>
      <c r="J1402" s="12" t="str">
        <f t="shared" si="42"/>
        <v>KC 100</v>
      </c>
      <c r="K1402" s="12" t="str">
        <f t="shared" si="43"/>
        <v xml:space="preserve"> - Traitement sanglant complet par ostéosynthèse des fractures d'un maxillaire quelle que soit leur forme anatomique (contention comprise) KC 100</v>
      </c>
    </row>
    <row r="1403" spans="1:11" ht="12.75" customHeight="1" x14ac:dyDescent="0.25">
      <c r="A1403" s="8" t="s">
        <v>2966</v>
      </c>
      <c r="B1403" s="8" t="s">
        <v>2967</v>
      </c>
      <c r="C1403" s="8" t="s">
        <v>1116</v>
      </c>
      <c r="D1403" s="8" t="s">
        <v>2133</v>
      </c>
      <c r="E1403" s="8" t="s">
        <v>2954</v>
      </c>
      <c r="F1403" s="8" t="s">
        <v>2955</v>
      </c>
      <c r="G1403" s="8" t="s">
        <v>1120</v>
      </c>
      <c r="H1403" s="8">
        <v>150</v>
      </c>
      <c r="I1403" s="8">
        <v>80</v>
      </c>
      <c r="J1403" s="12" t="str">
        <f t="shared" si="42"/>
        <v>KC 150</v>
      </c>
      <c r="K1403" s="12" t="str">
        <f t="shared" si="43"/>
        <v xml:space="preserve"> - Traitement d'une fracture complète et simultanée des deux maxillaires (appareillage compris) KC 150</v>
      </c>
    </row>
    <row r="1404" spans="1:11" ht="12.75" customHeight="1" x14ac:dyDescent="0.25">
      <c r="A1404" s="8" t="s">
        <v>2968</v>
      </c>
      <c r="B1404" s="8" t="s">
        <v>2969</v>
      </c>
      <c r="C1404" s="8" t="s">
        <v>1116</v>
      </c>
      <c r="D1404" s="8" t="s">
        <v>2133</v>
      </c>
      <c r="E1404" s="8" t="s">
        <v>2954</v>
      </c>
      <c r="F1404" s="8" t="s">
        <v>2970</v>
      </c>
      <c r="G1404" s="8" t="s">
        <v>1120</v>
      </c>
      <c r="H1404" s="8">
        <v>10</v>
      </c>
      <c r="J1404" s="12" t="str">
        <f t="shared" si="42"/>
        <v>KC 10</v>
      </c>
      <c r="K1404" s="12" t="str">
        <f t="shared" si="43"/>
        <v xml:space="preserve"> - Curetage et ablation des séquestres pour ostéite et nécrose des maxillaires circonscrites à la région alvéolaire KC 10</v>
      </c>
    </row>
    <row r="1405" spans="1:11" ht="12.75" customHeight="1" x14ac:dyDescent="0.25">
      <c r="A1405" s="8" t="s">
        <v>2971</v>
      </c>
      <c r="B1405" s="8" t="s">
        <v>2972</v>
      </c>
      <c r="C1405" s="8" t="s">
        <v>1116</v>
      </c>
      <c r="D1405" s="8" t="s">
        <v>2133</v>
      </c>
      <c r="E1405" s="8" t="s">
        <v>2954</v>
      </c>
      <c r="F1405" s="8" t="s">
        <v>2970</v>
      </c>
      <c r="G1405" s="8" t="s">
        <v>1120</v>
      </c>
      <c r="H1405" s="8">
        <v>50</v>
      </c>
      <c r="J1405" s="12" t="str">
        <f t="shared" si="42"/>
        <v>KC 50</v>
      </c>
      <c r="K1405" s="12" t="str">
        <f t="shared" si="43"/>
        <v xml:space="preserve"> - Curetage et ablation des séquestres pour ostéite ou nécrose du corps maxillaire (radiographie indispensable) KC 50</v>
      </c>
    </row>
    <row r="1406" spans="1:11" ht="12.75" customHeight="1" x14ac:dyDescent="0.25">
      <c r="A1406" s="8" t="s">
        <v>2973</v>
      </c>
      <c r="B1406" s="8" t="s">
        <v>2974</v>
      </c>
      <c r="C1406" s="8" t="s">
        <v>1116</v>
      </c>
      <c r="D1406" s="8" t="s">
        <v>2133</v>
      </c>
      <c r="E1406" s="8" t="s">
        <v>2954</v>
      </c>
      <c r="F1406" s="8" t="s">
        <v>2975</v>
      </c>
      <c r="G1406" s="8" t="s">
        <v>1120</v>
      </c>
      <c r="H1406" s="8">
        <v>30</v>
      </c>
      <c r="J1406" s="12" t="str">
        <f t="shared" si="42"/>
        <v>KC 30</v>
      </c>
      <c r="K1406" s="12" t="str">
        <f t="shared" si="43"/>
        <v xml:space="preserve"> - Prélèvement osseux important ou trépanation d'un maxillaire pour examen histologique KC 30</v>
      </c>
    </row>
    <row r="1407" spans="1:11" ht="12.75" customHeight="1" x14ac:dyDescent="0.25">
      <c r="A1407" s="8" t="s">
        <v>2976</v>
      </c>
      <c r="B1407" s="8" t="s">
        <v>2977</v>
      </c>
      <c r="C1407" s="8" t="s">
        <v>1116</v>
      </c>
      <c r="D1407" s="8" t="s">
        <v>2133</v>
      </c>
      <c r="E1407" s="8" t="s">
        <v>2954</v>
      </c>
      <c r="F1407" s="8" t="s">
        <v>2975</v>
      </c>
      <c r="G1407" s="8" t="s">
        <v>1120</v>
      </c>
      <c r="H1407" s="8">
        <v>80</v>
      </c>
      <c r="I1407" s="8">
        <v>30</v>
      </c>
      <c r="J1407" s="12" t="str">
        <f t="shared" si="42"/>
        <v>KC 80</v>
      </c>
      <c r="K1407" s="12" t="str">
        <f t="shared" si="43"/>
        <v xml:space="preserve"> - Ablation d'une tumeur bénigne des maxillaires ayant entraîné un vaste délabrement osseux KC 80</v>
      </c>
    </row>
    <row r="1408" spans="1:11" ht="12.75" customHeight="1" x14ac:dyDescent="0.25">
      <c r="A1408" s="8" t="s">
        <v>2978</v>
      </c>
      <c r="B1408" s="8" t="s">
        <v>2979</v>
      </c>
      <c r="C1408" s="8" t="s">
        <v>1116</v>
      </c>
      <c r="D1408" s="8" t="s">
        <v>2133</v>
      </c>
      <c r="E1408" s="8" t="s">
        <v>2954</v>
      </c>
      <c r="F1408" s="8" t="s">
        <v>2975</v>
      </c>
      <c r="G1408" s="8" t="s">
        <v>1120</v>
      </c>
      <c r="H1408" s="8">
        <v>80</v>
      </c>
      <c r="I1408" s="8">
        <v>30</v>
      </c>
      <c r="J1408" s="12" t="str">
        <f t="shared" si="42"/>
        <v>KC 80</v>
      </c>
      <c r="K1408" s="12" t="str">
        <f t="shared" si="43"/>
        <v>Osteotomie Unilaterale du Maxillaire Inferieur Par voie exo-buccale KC 80</v>
      </c>
    </row>
    <row r="1409" spans="1:11" ht="12.75" customHeight="1" x14ac:dyDescent="0.25">
      <c r="A1409" s="8" t="s">
        <v>2980</v>
      </c>
      <c r="B1409" s="8" t="s">
        <v>2981</v>
      </c>
      <c r="C1409" s="8" t="s">
        <v>1116</v>
      </c>
      <c r="D1409" s="8" t="s">
        <v>2133</v>
      </c>
      <c r="E1409" s="8" t="s">
        <v>2954</v>
      </c>
      <c r="F1409" s="8" t="s">
        <v>2975</v>
      </c>
      <c r="G1409" s="8" t="s">
        <v>1120</v>
      </c>
      <c r="H1409" s="8">
        <v>100</v>
      </c>
      <c r="I1409" s="8">
        <v>40</v>
      </c>
      <c r="J1409" s="12" t="str">
        <f t="shared" si="42"/>
        <v>KC 100</v>
      </c>
      <c r="K1409" s="12" t="str">
        <f t="shared" si="43"/>
        <v>Osteotomie Unilaterale du Maxillaire Inferieur Par voie endo-buccale KC 100</v>
      </c>
    </row>
    <row r="1410" spans="1:11" ht="12.75" customHeight="1" x14ac:dyDescent="0.25">
      <c r="A1410" s="8" t="s">
        <v>2982</v>
      </c>
      <c r="B1410" s="8" t="s">
        <v>2983</v>
      </c>
      <c r="C1410" s="8" t="s">
        <v>1116</v>
      </c>
      <c r="D1410" s="8" t="s">
        <v>2133</v>
      </c>
      <c r="E1410" s="8" t="s">
        <v>2954</v>
      </c>
      <c r="F1410" s="8" t="s">
        <v>2975</v>
      </c>
      <c r="G1410" s="8" t="s">
        <v>1120</v>
      </c>
      <c r="H1410" s="8">
        <v>150</v>
      </c>
      <c r="I1410" s="8">
        <v>60</v>
      </c>
      <c r="J1410" s="12" t="str">
        <f t="shared" si="42"/>
        <v>KC 150</v>
      </c>
      <c r="K1410" s="12" t="str">
        <f t="shared" si="43"/>
        <v xml:space="preserve"> - Ostéotomie segmentaire pour prognatie ou rétrognatie supérieure KC 150</v>
      </c>
    </row>
    <row r="1411" spans="1:11" ht="12.75" customHeight="1" x14ac:dyDescent="0.25">
      <c r="A1411" s="8" t="s">
        <v>2984</v>
      </c>
      <c r="B1411" s="8" t="s">
        <v>2985</v>
      </c>
      <c r="C1411" s="8" t="s">
        <v>1116</v>
      </c>
      <c r="D1411" s="8" t="s">
        <v>2133</v>
      </c>
      <c r="E1411" s="8" t="s">
        <v>2954</v>
      </c>
      <c r="F1411" s="8" t="s">
        <v>2975</v>
      </c>
      <c r="G1411" s="8" t="s">
        <v>1120</v>
      </c>
      <c r="H1411" s="8">
        <v>200</v>
      </c>
      <c r="I1411" s="8">
        <v>90</v>
      </c>
      <c r="J1411" s="12" t="str">
        <f t="shared" si="42"/>
        <v>KC 200</v>
      </c>
      <c r="K1411" s="12" t="str">
        <f t="shared" si="43"/>
        <v xml:space="preserve"> - Ostéotomie totale pour prognatie ou rétrognatie supérieure (greffe osseuse comprise) KC 200</v>
      </c>
    </row>
    <row r="1412" spans="1:11" ht="12.75" customHeight="1" x14ac:dyDescent="0.25">
      <c r="A1412" s="8" t="s">
        <v>2986</v>
      </c>
      <c r="B1412" s="8" t="s">
        <v>2987</v>
      </c>
      <c r="C1412" s="8" t="s">
        <v>1116</v>
      </c>
      <c r="D1412" s="8" t="s">
        <v>2133</v>
      </c>
      <c r="E1412" s="8" t="s">
        <v>2954</v>
      </c>
      <c r="F1412" s="8" t="s">
        <v>2975</v>
      </c>
      <c r="G1412" s="8" t="s">
        <v>1120</v>
      </c>
      <c r="H1412" s="8">
        <v>150</v>
      </c>
      <c r="I1412" s="8">
        <v>60</v>
      </c>
      <c r="J1412" s="12" t="str">
        <f t="shared" ref="J1412:J1475" si="44">CONCATENATE(G1412, " ",H1412)</f>
        <v>KC 150</v>
      </c>
      <c r="K1412" s="12" t="str">
        <f t="shared" ref="K1412:K1475" si="45">CONCATENATE(B1412, " ",J1412)</f>
        <v>Traitement chirurgical de la prognathieou rétrognathie inférieure par ostéotomie bilatérale Par voie exo-buccale KC 150</v>
      </c>
    </row>
    <row r="1413" spans="1:11" ht="12.75" customHeight="1" x14ac:dyDescent="0.25">
      <c r="A1413" s="8" t="s">
        <v>2988</v>
      </c>
      <c r="B1413" s="8" t="s">
        <v>2989</v>
      </c>
      <c r="C1413" s="8" t="s">
        <v>1116</v>
      </c>
      <c r="D1413" s="8" t="s">
        <v>2133</v>
      </c>
      <c r="E1413" s="8" t="s">
        <v>2954</v>
      </c>
      <c r="F1413" s="8" t="s">
        <v>2975</v>
      </c>
      <c r="G1413" s="8" t="s">
        <v>1120</v>
      </c>
      <c r="H1413" s="8">
        <v>200</v>
      </c>
      <c r="I1413" s="8">
        <v>90</v>
      </c>
      <c r="J1413" s="12" t="str">
        <f t="shared" si="44"/>
        <v>KC 200</v>
      </c>
      <c r="K1413" s="12" t="str">
        <f t="shared" si="45"/>
        <v>Traitement chirurgical de la prognathieou rétrognathie inférieure par ostéotomie bilatérale Par voie endo-buccale KC 200</v>
      </c>
    </row>
    <row r="1414" spans="1:11" ht="12.75" customHeight="1" x14ac:dyDescent="0.25">
      <c r="A1414" s="8" t="s">
        <v>2990</v>
      </c>
      <c r="B1414" s="8" t="s">
        <v>2991</v>
      </c>
      <c r="C1414" s="8" t="s">
        <v>1116</v>
      </c>
      <c r="D1414" s="8" t="s">
        <v>2133</v>
      </c>
      <c r="E1414" s="8" t="s">
        <v>2954</v>
      </c>
      <c r="F1414" s="8" t="s">
        <v>2975</v>
      </c>
      <c r="G1414" s="8" t="s">
        <v>1120</v>
      </c>
      <c r="H1414" s="8">
        <v>50</v>
      </c>
      <c r="J1414" s="12" t="str">
        <f t="shared" si="44"/>
        <v>KC 50</v>
      </c>
      <c r="K1414" s="12" t="str">
        <f t="shared" si="45"/>
        <v xml:space="preserve"> - Résection par voie endo-buccale d'un segment mandibulaire n'intéressant pas l'os alvéolaire sans interruption de la continuité osseuse KC 50</v>
      </c>
    </row>
    <row r="1415" spans="1:11" ht="12.75" customHeight="1" x14ac:dyDescent="0.25">
      <c r="A1415" s="8" t="s">
        <v>2992</v>
      </c>
      <c r="B1415" s="8" t="s">
        <v>2993</v>
      </c>
      <c r="C1415" s="8" t="s">
        <v>1116</v>
      </c>
      <c r="D1415" s="8" t="s">
        <v>2133</v>
      </c>
      <c r="E1415" s="8" t="s">
        <v>2954</v>
      </c>
      <c r="F1415" s="8" t="s">
        <v>2975</v>
      </c>
      <c r="G1415" s="8" t="s">
        <v>1120</v>
      </c>
      <c r="H1415" s="8">
        <v>120</v>
      </c>
      <c r="I1415" s="8">
        <v>40</v>
      </c>
      <c r="J1415" s="12" t="str">
        <f t="shared" si="44"/>
        <v>KC 120</v>
      </c>
      <c r="K1415" s="12" t="str">
        <f t="shared" si="45"/>
        <v xml:space="preserve"> - Résection d'un segment mandibulaire avec interruption de la continuité, quel que soit le procédé(prothèse dentaire éventuelle non comprise) KC 120</v>
      </c>
    </row>
    <row r="1416" spans="1:11" ht="12.75" customHeight="1" x14ac:dyDescent="0.25">
      <c r="A1416" s="8" t="s">
        <v>2994</v>
      </c>
      <c r="B1416" s="8" t="s">
        <v>2995</v>
      </c>
      <c r="C1416" s="8" t="s">
        <v>1116</v>
      </c>
      <c r="D1416" s="8" t="s">
        <v>2133</v>
      </c>
      <c r="E1416" s="8" t="s">
        <v>2954</v>
      </c>
      <c r="F1416" s="8" t="s">
        <v>2975</v>
      </c>
      <c r="G1416" s="8" t="s">
        <v>1120</v>
      </c>
      <c r="H1416" s="8">
        <v>120</v>
      </c>
      <c r="I1416" s="8">
        <v>50</v>
      </c>
      <c r="J1416" s="12" t="str">
        <f t="shared" si="44"/>
        <v>KC 120</v>
      </c>
      <c r="K1416" s="12" t="str">
        <f t="shared" si="45"/>
        <v xml:space="preserve"> - Résection totale d'un hémi-maxillaire inférieur ou du maxillaire supérieur (prothèse dentaire éventuelle non comprise) KC 120</v>
      </c>
    </row>
    <row r="1417" spans="1:11" ht="12.75" customHeight="1" x14ac:dyDescent="0.25">
      <c r="A1417" s="8" t="s">
        <v>2996</v>
      </c>
      <c r="B1417" s="8" t="s">
        <v>2997</v>
      </c>
      <c r="C1417" s="8" t="s">
        <v>1116</v>
      </c>
      <c r="D1417" s="8" t="s">
        <v>2133</v>
      </c>
      <c r="E1417" s="8" t="s">
        <v>2954</v>
      </c>
      <c r="F1417" s="8" t="s">
        <v>2975</v>
      </c>
      <c r="G1417" s="8" t="s">
        <v>1120</v>
      </c>
      <c r="H1417" s="8">
        <v>130</v>
      </c>
      <c r="I1417" s="8">
        <v>60</v>
      </c>
      <c r="J1417" s="12" t="str">
        <f t="shared" si="44"/>
        <v>KC 130</v>
      </c>
      <c r="K1417" s="12" t="str">
        <f t="shared" si="45"/>
        <v xml:space="preserve"> - Endo-prothèse de reconstitution du maxillaire, de la mandibule KC 130</v>
      </c>
    </row>
    <row r="1418" spans="1:11" ht="12.75" customHeight="1" x14ac:dyDescent="0.25">
      <c r="A1418" s="8" t="s">
        <v>2998</v>
      </c>
      <c r="B1418" s="8" t="s">
        <v>2999</v>
      </c>
      <c r="C1418" s="8" t="s">
        <v>1116</v>
      </c>
      <c r="D1418" s="8" t="s">
        <v>2133</v>
      </c>
      <c r="E1418" s="8" t="s">
        <v>2954</v>
      </c>
      <c r="F1418" s="8" t="s">
        <v>3000</v>
      </c>
      <c r="G1418" s="8" t="s">
        <v>1120</v>
      </c>
      <c r="H1418" s="8">
        <v>5</v>
      </c>
      <c r="J1418" s="12" t="str">
        <f t="shared" si="44"/>
        <v>KC 5</v>
      </c>
      <c r="K1418" s="12" t="str">
        <f t="shared" si="45"/>
        <v xml:space="preserve"> - Traitement orthopédique de luxation uni ou bilatérale récente de la mandibule KC 5</v>
      </c>
    </row>
    <row r="1419" spans="1:11" ht="12.75" customHeight="1" x14ac:dyDescent="0.25">
      <c r="A1419" s="8" t="s">
        <v>3001</v>
      </c>
      <c r="B1419" s="8" t="s">
        <v>3002</v>
      </c>
      <c r="C1419" s="8" t="s">
        <v>1116</v>
      </c>
      <c r="D1419" s="8" t="s">
        <v>2133</v>
      </c>
      <c r="E1419" s="8" t="s">
        <v>2954</v>
      </c>
      <c r="F1419" s="8" t="s">
        <v>3000</v>
      </c>
      <c r="G1419" s="8" t="s">
        <v>1120</v>
      </c>
      <c r="H1419" s="8">
        <v>40</v>
      </c>
      <c r="J1419" s="12" t="str">
        <f t="shared" si="44"/>
        <v>KC 40</v>
      </c>
      <c r="K1419" s="12" t="str">
        <f t="shared" si="45"/>
        <v xml:space="preserve"> - Traitement des plaies, traitement opératoire des lésions de l'articulation temporo-maxillaire, septiques, ou aseptiques, quelle que soit la technique KC 40</v>
      </c>
    </row>
    <row r="1420" spans="1:11" ht="12.75" customHeight="1" x14ac:dyDescent="0.25">
      <c r="A1420" s="8" t="s">
        <v>3003</v>
      </c>
      <c r="B1420" s="8" t="s">
        <v>3004</v>
      </c>
      <c r="C1420" s="8" t="s">
        <v>1116</v>
      </c>
      <c r="D1420" s="8" t="s">
        <v>2133</v>
      </c>
      <c r="E1420" s="8" t="s">
        <v>2954</v>
      </c>
      <c r="F1420" s="8" t="s">
        <v>3000</v>
      </c>
      <c r="G1420" s="8" t="s">
        <v>1120</v>
      </c>
      <c r="H1420" s="8">
        <v>80</v>
      </c>
      <c r="I1420" s="8">
        <v>30</v>
      </c>
      <c r="J1420" s="12" t="str">
        <f t="shared" si="44"/>
        <v>KC 80</v>
      </c>
      <c r="K1420" s="12" t="str">
        <f t="shared" si="45"/>
        <v>Réduction sanglante de la luxation temporo-mandibulaire KC 80</v>
      </c>
    </row>
    <row r="1421" spans="1:11" ht="12.75" customHeight="1" x14ac:dyDescent="0.25">
      <c r="A1421" s="8" t="s">
        <v>3005</v>
      </c>
      <c r="B1421" s="8" t="s">
        <v>3006</v>
      </c>
      <c r="C1421" s="8" t="s">
        <v>1116</v>
      </c>
      <c r="D1421" s="8" t="s">
        <v>2133</v>
      </c>
      <c r="E1421" s="8" t="s">
        <v>2954</v>
      </c>
      <c r="F1421" s="8" t="s">
        <v>3000</v>
      </c>
      <c r="G1421" s="8" t="s">
        <v>1120</v>
      </c>
      <c r="H1421" s="8">
        <v>80</v>
      </c>
      <c r="I1421" s="8">
        <v>30</v>
      </c>
      <c r="J1421" s="12" t="str">
        <f t="shared" si="44"/>
        <v>KC 80</v>
      </c>
      <c r="K1421" s="12" t="str">
        <f t="shared" si="45"/>
        <v>Méniscectomie, résection du condyle KC 80</v>
      </c>
    </row>
    <row r="1422" spans="1:11" ht="12.75" customHeight="1" x14ac:dyDescent="0.25">
      <c r="A1422" s="8" t="s">
        <v>3007</v>
      </c>
      <c r="B1422" s="8" t="s">
        <v>3008</v>
      </c>
      <c r="C1422" s="8" t="s">
        <v>1116</v>
      </c>
      <c r="D1422" s="8" t="s">
        <v>2133</v>
      </c>
      <c r="E1422" s="8" t="s">
        <v>2954</v>
      </c>
      <c r="F1422" s="8" t="s">
        <v>3000</v>
      </c>
      <c r="G1422" s="8" t="s">
        <v>1120</v>
      </c>
      <c r="H1422" s="8">
        <v>100</v>
      </c>
      <c r="I1422" s="8">
        <v>50</v>
      </c>
      <c r="J1422" s="12" t="str">
        <f t="shared" si="44"/>
        <v>KC 100</v>
      </c>
      <c r="K1422" s="12" t="str">
        <f t="shared" si="45"/>
        <v>Arthroplastie par endoprothèse (endoprothèse non comprise) KC 100</v>
      </c>
    </row>
    <row r="1423" spans="1:11" ht="12.75" customHeight="1" x14ac:dyDescent="0.25">
      <c r="A1423" s="8" t="s">
        <v>3009</v>
      </c>
      <c r="B1423" s="8" t="s">
        <v>3010</v>
      </c>
      <c r="C1423" s="8" t="s">
        <v>1116</v>
      </c>
      <c r="D1423" s="8" t="s">
        <v>2133</v>
      </c>
      <c r="E1423" s="8" t="s">
        <v>2954</v>
      </c>
      <c r="F1423" s="8" t="s">
        <v>3011</v>
      </c>
      <c r="G1423" s="8" t="s">
        <v>1120</v>
      </c>
      <c r="H1423" s="8">
        <v>90</v>
      </c>
      <c r="J1423" s="12" t="str">
        <f t="shared" si="44"/>
        <v>KC 90</v>
      </c>
      <c r="K1423" s="12" t="str">
        <f t="shared" si="45"/>
        <v>Traitement des dysmorphoses Par periode de 6 mois  KC 90</v>
      </c>
    </row>
    <row r="1424" spans="1:11" ht="12.75" customHeight="1" x14ac:dyDescent="0.25">
      <c r="A1424" s="8" t="s">
        <v>3012</v>
      </c>
      <c r="B1424" s="36" t="s">
        <v>3013</v>
      </c>
      <c r="C1424" s="8" t="s">
        <v>1116</v>
      </c>
      <c r="D1424" s="8" t="s">
        <v>2133</v>
      </c>
      <c r="E1424" s="8" t="s">
        <v>2954</v>
      </c>
      <c r="F1424" s="8" t="s">
        <v>3011</v>
      </c>
      <c r="G1424" s="8" t="s">
        <v>1120</v>
      </c>
      <c r="H1424" s="8">
        <v>180</v>
      </c>
      <c r="J1424" s="12" t="str">
        <f t="shared" si="44"/>
        <v>KC 180</v>
      </c>
      <c r="K1424" s="12" t="str">
        <f t="shared" si="45"/>
        <v>Disjonction intermaxillaire rapide pour dysmorphose maxillaire en cas d'insuffisance respiratoire confirmée KC 180</v>
      </c>
    </row>
    <row r="1425" spans="1:11" ht="12.75" customHeight="1" x14ac:dyDescent="0.25">
      <c r="A1425" s="8" t="s">
        <v>3014</v>
      </c>
      <c r="B1425" s="36" t="s">
        <v>3015</v>
      </c>
      <c r="C1425" s="8" t="s">
        <v>1116</v>
      </c>
      <c r="D1425" s="8" t="s">
        <v>2133</v>
      </c>
      <c r="E1425" s="8" t="s">
        <v>2954</v>
      </c>
      <c r="F1425" s="8" t="s">
        <v>3011</v>
      </c>
      <c r="G1425" s="8" t="s">
        <v>1120</v>
      </c>
      <c r="H1425" s="8">
        <v>200</v>
      </c>
      <c r="J1425" s="12" t="str">
        <f t="shared" si="44"/>
        <v>KC 200</v>
      </c>
      <c r="K1425" s="12" t="str">
        <f t="shared" si="45"/>
        <v>Orthopédie des malformations consécutives au bec-de-lièvre total ou à la division palatine, Forfait annuel, par annee KC 200</v>
      </c>
    </row>
    <row r="1426" spans="1:11" ht="12.75" customHeight="1" x14ac:dyDescent="0.25">
      <c r="A1426" s="8" t="s">
        <v>3016</v>
      </c>
      <c r="B1426" s="36" t="s">
        <v>3017</v>
      </c>
      <c r="C1426" s="8" t="s">
        <v>1116</v>
      </c>
      <c r="D1426" s="8" t="s">
        <v>2133</v>
      </c>
      <c r="E1426" s="8" t="s">
        <v>2954</v>
      </c>
      <c r="F1426" s="8" t="s">
        <v>3011</v>
      </c>
      <c r="G1426" s="8" t="s">
        <v>1120</v>
      </c>
      <c r="H1426" s="8">
        <v>60</v>
      </c>
      <c r="J1426" s="12" t="str">
        <f t="shared" si="44"/>
        <v>KC 60</v>
      </c>
      <c r="K1426" s="12" t="str">
        <f t="shared" si="45"/>
        <v>Orthopédie des malformations consécutives au bec-de-lièvre total ou à la division palatine, En Periode d'attente KC 60</v>
      </c>
    </row>
    <row r="1427" spans="1:11" ht="12.75" customHeight="1" x14ac:dyDescent="0.25">
      <c r="A1427" s="8" t="s">
        <v>3018</v>
      </c>
      <c r="B1427" s="36" t="s">
        <v>3019</v>
      </c>
      <c r="C1427" s="8" t="s">
        <v>1116</v>
      </c>
      <c r="D1427" s="8" t="s">
        <v>2133</v>
      </c>
      <c r="E1427" s="8" t="s">
        <v>2954</v>
      </c>
      <c r="F1427" s="8" t="s">
        <v>3011</v>
      </c>
      <c r="G1427" s="8" t="s">
        <v>1120</v>
      </c>
      <c r="H1427" s="8">
        <v>90</v>
      </c>
      <c r="J1427" s="12" t="str">
        <f t="shared" si="44"/>
        <v>KC 90</v>
      </c>
      <c r="K1427" s="12" t="str">
        <f t="shared" si="45"/>
        <v>Traitement d'orthopédie dento-faciale au delà du seizième anniversaire, préalable à une intervention chirurgicale portant sur les maxillaires, pour une période de six mois non renouvelable KC 90</v>
      </c>
    </row>
    <row r="1428" spans="1:11" ht="12.75" customHeight="1" x14ac:dyDescent="0.25">
      <c r="A1428" s="8" t="s">
        <v>3020</v>
      </c>
      <c r="B1428" s="8" t="s">
        <v>3021</v>
      </c>
      <c r="C1428" s="8" t="s">
        <v>1116</v>
      </c>
      <c r="D1428" s="8" t="s">
        <v>2133</v>
      </c>
      <c r="E1428" s="8" t="s">
        <v>3022</v>
      </c>
      <c r="G1428" s="8" t="s">
        <v>1120</v>
      </c>
      <c r="H1428" s="8">
        <v>25</v>
      </c>
      <c r="J1428" s="12" t="str">
        <f t="shared" si="44"/>
        <v>KC 25</v>
      </c>
      <c r="K1428" s="12" t="str">
        <f t="shared" si="45"/>
        <v>Appareillage par obturateur (prothèse dentaire éventuelle non comprise) Pour perforation de moins de 1 cm KC 25</v>
      </c>
    </row>
    <row r="1429" spans="1:11" ht="12.75" customHeight="1" x14ac:dyDescent="0.25">
      <c r="A1429" s="8" t="s">
        <v>3023</v>
      </c>
      <c r="B1429" s="8" t="s">
        <v>3024</v>
      </c>
      <c r="C1429" s="8" t="s">
        <v>1116</v>
      </c>
      <c r="D1429" s="8" t="s">
        <v>2133</v>
      </c>
      <c r="E1429" s="8" t="s">
        <v>3022</v>
      </c>
      <c r="G1429" s="8" t="s">
        <v>1120</v>
      </c>
      <c r="H1429" s="8">
        <v>40</v>
      </c>
      <c r="J1429" s="12" t="str">
        <f t="shared" si="44"/>
        <v>KC 40</v>
      </c>
      <c r="K1429" s="12" t="str">
        <f t="shared" si="45"/>
        <v>Prothèse partielle Pour perte de substance du maxillaire ou de la mandibule KC 40</v>
      </c>
    </row>
    <row r="1430" spans="1:11" ht="12.75" customHeight="1" x14ac:dyDescent="0.25">
      <c r="A1430" s="8" t="s">
        <v>3025</v>
      </c>
      <c r="B1430" s="8" t="s">
        <v>3026</v>
      </c>
      <c r="C1430" s="8" t="s">
        <v>1116</v>
      </c>
      <c r="D1430" s="8" t="s">
        <v>2133</v>
      </c>
      <c r="E1430" s="8" t="s">
        <v>3022</v>
      </c>
      <c r="G1430" s="8" t="s">
        <v>1120</v>
      </c>
      <c r="H1430" s="8">
        <v>80</v>
      </c>
      <c r="J1430" s="12" t="str">
        <f t="shared" si="44"/>
        <v>KC 80</v>
      </c>
      <c r="K1430" s="12" t="str">
        <f t="shared" si="45"/>
        <v>Prothèse complète Prothèse partielle Pour perte de substance du maxillaire ou de la mandibule KC 80</v>
      </c>
    </row>
    <row r="1431" spans="1:11" ht="12.75" customHeight="1" x14ac:dyDescent="0.25">
      <c r="A1431" s="8" t="s">
        <v>3027</v>
      </c>
      <c r="B1431" s="8" t="s">
        <v>3028</v>
      </c>
      <c r="C1431" s="8" t="s">
        <v>1116</v>
      </c>
      <c r="D1431" s="8" t="s">
        <v>2133</v>
      </c>
      <c r="E1431" s="8" t="s">
        <v>3022</v>
      </c>
      <c r="G1431" s="8" t="s">
        <v>1120</v>
      </c>
      <c r="H1431" s="8">
        <v>100</v>
      </c>
      <c r="J1431" s="12" t="str">
        <f t="shared" si="44"/>
        <v>KC 100</v>
      </c>
      <c r="K1431" s="12" t="str">
        <f t="shared" si="45"/>
        <v>Appareillage par obturateur Pour perte de substance vélo-palatine KC 100</v>
      </c>
    </row>
    <row r="1432" spans="1:11" ht="12.75" customHeight="1" x14ac:dyDescent="0.25">
      <c r="A1432" s="8" t="s">
        <v>3029</v>
      </c>
      <c r="B1432" s="8" t="s">
        <v>3030</v>
      </c>
      <c r="C1432" s="8" t="s">
        <v>1116</v>
      </c>
      <c r="D1432" s="8" t="s">
        <v>2133</v>
      </c>
      <c r="E1432" s="8" t="s">
        <v>3022</v>
      </c>
      <c r="G1432" s="8" t="s">
        <v>1120</v>
      </c>
      <c r="H1432" s="8">
        <v>150</v>
      </c>
      <c r="J1432" s="12" t="str">
        <f t="shared" si="44"/>
        <v>KC 150</v>
      </c>
      <c r="K1432" s="12" t="str">
        <f t="shared" si="45"/>
        <v xml:space="preserve"> - Prothèse à étages pour résection élargie du maxillaire supérieur (prothèse dentaire non comprise) KC 150</v>
      </c>
    </row>
    <row r="1433" spans="1:11" ht="12.75" customHeight="1" x14ac:dyDescent="0.25">
      <c r="A1433" s="8" t="s">
        <v>3031</v>
      </c>
      <c r="B1433" s="8" t="s">
        <v>3032</v>
      </c>
      <c r="C1433" s="8" t="s">
        <v>1116</v>
      </c>
      <c r="D1433" s="8" t="s">
        <v>2133</v>
      </c>
      <c r="E1433" s="8" t="s">
        <v>3022</v>
      </c>
      <c r="G1433" s="8" t="s">
        <v>1120</v>
      </c>
      <c r="H1433" s="8">
        <v>25</v>
      </c>
      <c r="J1433" s="12" t="str">
        <f t="shared" si="44"/>
        <v>KC 25</v>
      </c>
      <c r="K1433" s="12" t="str">
        <f t="shared" si="45"/>
        <v xml:space="preserve"> - Chapes de recouvrement (support de prothèse vélo-palatine) par élément KC 25</v>
      </c>
    </row>
    <row r="1434" spans="1:11" ht="12.75" customHeight="1" x14ac:dyDescent="0.25">
      <c r="A1434" s="8" t="s">
        <v>3033</v>
      </c>
      <c r="B1434" s="8" t="s">
        <v>3034</v>
      </c>
      <c r="C1434" s="8" t="s">
        <v>1116</v>
      </c>
      <c r="D1434" s="8" t="s">
        <v>2133</v>
      </c>
      <c r="E1434" s="8" t="s">
        <v>3022</v>
      </c>
      <c r="G1434" s="8" t="s">
        <v>1120</v>
      </c>
      <c r="H1434" s="8">
        <v>60</v>
      </c>
      <c r="J1434" s="12" t="str">
        <f t="shared" si="44"/>
        <v>KC 60</v>
      </c>
      <c r="K1434" s="12" t="str">
        <f t="shared" si="45"/>
        <v xml:space="preserve"> - Prothèse de recouvrement pour correction de l'articulé (gouttières) KC 60</v>
      </c>
    </row>
    <row r="1435" spans="1:11" ht="12.75" customHeight="1" x14ac:dyDescent="0.25">
      <c r="A1435" s="8" t="s">
        <v>3035</v>
      </c>
      <c r="B1435" s="8" t="s">
        <v>3036</v>
      </c>
      <c r="C1435" s="8" t="s">
        <v>1116</v>
      </c>
      <c r="D1435" s="8" t="s">
        <v>2133</v>
      </c>
      <c r="E1435" s="8" t="s">
        <v>3022</v>
      </c>
      <c r="G1435" s="8" t="s">
        <v>1120</v>
      </c>
      <c r="H1435" s="8">
        <v>130</v>
      </c>
      <c r="J1435" s="12" t="str">
        <f t="shared" si="44"/>
        <v>KC 130</v>
      </c>
      <c r="K1435" s="12" t="str">
        <f t="shared" si="45"/>
        <v xml:space="preserve"> - Appareillage de contention ou de réduction pré et post-opératoire du maxillaire ou de la mandibul KC 130</v>
      </c>
    </row>
    <row r="1436" spans="1:11" ht="12.75" customHeight="1" x14ac:dyDescent="0.25">
      <c r="A1436" s="8" t="s">
        <v>3037</v>
      </c>
      <c r="B1436" s="8" t="s">
        <v>3038</v>
      </c>
      <c r="C1436" s="8" t="s">
        <v>1116</v>
      </c>
      <c r="D1436" s="8" t="s">
        <v>2133</v>
      </c>
      <c r="E1436" s="8" t="s">
        <v>3022</v>
      </c>
      <c r="G1436" s="8" t="s">
        <v>1120</v>
      </c>
      <c r="H1436" s="8">
        <v>80</v>
      </c>
      <c r="J1436" s="12" t="str">
        <f t="shared" si="44"/>
        <v>KC 80</v>
      </c>
      <c r="K1436" s="12" t="str">
        <f t="shared" si="45"/>
        <v xml:space="preserve"> - Appareillage par mobilisateur du maxillaire inférieur (quel que soit le modèle) KC 80</v>
      </c>
    </row>
    <row r="1437" spans="1:11" ht="12.75" customHeight="1" x14ac:dyDescent="0.25">
      <c r="A1437" s="8" t="s">
        <v>3039</v>
      </c>
      <c r="B1437" s="8" t="s">
        <v>3040</v>
      </c>
      <c r="C1437" s="8" t="s">
        <v>1116</v>
      </c>
      <c r="D1437" s="8" t="s">
        <v>2133</v>
      </c>
      <c r="E1437" s="8" t="s">
        <v>3022</v>
      </c>
      <c r="G1437" s="8" t="s">
        <v>1120</v>
      </c>
      <c r="H1437" s="8">
        <v>60</v>
      </c>
      <c r="J1437" s="12" t="str">
        <f t="shared" si="44"/>
        <v>KC 60</v>
      </c>
      <c r="K1437" s="12" t="str">
        <f t="shared" si="45"/>
        <v xml:space="preserve"> - Appareillage par appui péri-crânien KC 60</v>
      </c>
    </row>
    <row r="1438" spans="1:11" ht="12.75" customHeight="1" x14ac:dyDescent="0.25">
      <c r="A1438" s="8" t="s">
        <v>3041</v>
      </c>
      <c r="B1438" s="8" t="s">
        <v>3042</v>
      </c>
      <c r="C1438" s="8" t="s">
        <v>1116</v>
      </c>
      <c r="D1438" s="8" t="s">
        <v>2133</v>
      </c>
      <c r="E1438" s="8" t="s">
        <v>3022</v>
      </c>
      <c r="G1438" s="8" t="s">
        <v>1120</v>
      </c>
      <c r="H1438" s="8">
        <v>40</v>
      </c>
      <c r="J1438" s="12" t="str">
        <f t="shared" si="44"/>
        <v>KC 40</v>
      </c>
      <c r="K1438" s="12" t="str">
        <f t="shared" si="45"/>
        <v>Appareillage sur guide  Sur une arcade KC 40</v>
      </c>
    </row>
    <row r="1439" spans="1:11" ht="12.75" customHeight="1" x14ac:dyDescent="0.25">
      <c r="A1439" s="8" t="s">
        <v>3043</v>
      </c>
      <c r="B1439" s="8" t="s">
        <v>3044</v>
      </c>
      <c r="C1439" s="8" t="s">
        <v>1116</v>
      </c>
      <c r="D1439" s="8" t="s">
        <v>2133</v>
      </c>
      <c r="E1439" s="8" t="s">
        <v>3022</v>
      </c>
      <c r="G1439" s="8" t="s">
        <v>1120</v>
      </c>
      <c r="H1439" s="8">
        <v>80</v>
      </c>
      <c r="J1439" s="12" t="str">
        <f t="shared" si="44"/>
        <v>KC 80</v>
      </c>
      <c r="K1439" s="12" t="str">
        <f t="shared" si="45"/>
        <v>Appareillage sur guide Sur deux arcades KC 80</v>
      </c>
    </row>
    <row r="1440" spans="1:11" ht="12.75" customHeight="1" x14ac:dyDescent="0.25">
      <c r="A1440" s="8" t="s">
        <v>3045</v>
      </c>
      <c r="B1440" s="8" t="s">
        <v>3046</v>
      </c>
      <c r="C1440" s="8" t="s">
        <v>1116</v>
      </c>
      <c r="D1440" s="8" t="s">
        <v>2133</v>
      </c>
      <c r="E1440" s="8" t="s">
        <v>3022</v>
      </c>
      <c r="G1440" s="8" t="s">
        <v>1120</v>
      </c>
      <c r="H1440" s="8">
        <v>80</v>
      </c>
      <c r="J1440" s="12" t="str">
        <f t="shared" si="44"/>
        <v>KC 80</v>
      </c>
      <c r="K1440" s="12" t="str">
        <f t="shared" si="45"/>
        <v xml:space="preserve"> - Appareil de distension des cicatrices vicieuses KC 80</v>
      </c>
    </row>
    <row r="1441" spans="1:11" ht="12.75" customHeight="1" x14ac:dyDescent="0.25">
      <c r="A1441" s="8" t="s">
        <v>3047</v>
      </c>
      <c r="B1441" s="8" t="s">
        <v>3048</v>
      </c>
      <c r="C1441" s="8" t="s">
        <v>1116</v>
      </c>
      <c r="D1441" s="8" t="s">
        <v>2133</v>
      </c>
      <c r="E1441" s="8" t="s">
        <v>3022</v>
      </c>
      <c r="G1441" s="8" t="s">
        <v>1120</v>
      </c>
      <c r="H1441" s="8">
        <v>80</v>
      </c>
      <c r="J1441" s="12" t="str">
        <f t="shared" si="44"/>
        <v>KC 80</v>
      </c>
      <c r="K1441" s="12" t="str">
        <f t="shared" si="45"/>
        <v xml:space="preserve"> - Appareil porte-radium de protection des maxillaires pour radiations ionisantes KC 80</v>
      </c>
    </row>
    <row r="1442" spans="1:11" ht="12.75" customHeight="1" x14ac:dyDescent="0.25">
      <c r="A1442" s="8" t="s">
        <v>3049</v>
      </c>
      <c r="B1442" s="8" t="s">
        <v>3050</v>
      </c>
      <c r="C1442" s="8" t="s">
        <v>1116</v>
      </c>
      <c r="D1442" s="8" t="s">
        <v>2133</v>
      </c>
      <c r="E1442" s="8" t="s">
        <v>3022</v>
      </c>
      <c r="G1442" s="8" t="s">
        <v>1120</v>
      </c>
      <c r="H1442" s="8">
        <v>140</v>
      </c>
      <c r="J1442" s="12" t="str">
        <f t="shared" si="44"/>
        <v>KC 140</v>
      </c>
      <c r="K1442" s="12" t="str">
        <f t="shared" si="45"/>
        <v xml:space="preserve"> - Appareil de redressement nasal avec appui dento-maxillaire ou péri-crânien KC 140</v>
      </c>
    </row>
    <row r="1443" spans="1:11" ht="12.75" customHeight="1" x14ac:dyDescent="0.25">
      <c r="A1443" s="8" t="s">
        <v>3051</v>
      </c>
      <c r="B1443" s="8" t="s">
        <v>3052</v>
      </c>
      <c r="C1443" s="8" t="s">
        <v>1116</v>
      </c>
      <c r="D1443" s="8" t="s">
        <v>2133</v>
      </c>
      <c r="E1443" s="8" t="s">
        <v>3022</v>
      </c>
      <c r="G1443" s="8" t="s">
        <v>1120</v>
      </c>
      <c r="H1443" s="8">
        <v>20</v>
      </c>
      <c r="J1443" s="12" t="str">
        <f t="shared" si="44"/>
        <v>KC 20</v>
      </c>
      <c r="K1443" s="12" t="str">
        <f t="shared" si="45"/>
        <v xml:space="preserve"> - Moulage facial KC 20</v>
      </c>
    </row>
    <row r="1444" spans="1:11" ht="12.75" customHeight="1" x14ac:dyDescent="0.25">
      <c r="A1444" s="8" t="s">
        <v>3053</v>
      </c>
      <c r="B1444" s="8" t="s">
        <v>3054</v>
      </c>
      <c r="C1444" s="8" t="s">
        <v>1116</v>
      </c>
      <c r="D1444" s="8" t="s">
        <v>2133</v>
      </c>
      <c r="E1444" s="8" t="s">
        <v>3022</v>
      </c>
      <c r="G1444" s="8" t="s">
        <v>1120</v>
      </c>
      <c r="H1444" s="8">
        <v>250</v>
      </c>
      <c r="J1444" s="12" t="str">
        <f t="shared" si="44"/>
        <v>KC 250</v>
      </c>
      <c r="K1444" s="12" t="str">
        <f t="shared" si="45"/>
        <v xml:space="preserve"> - Prothèse plastique faciale (par exemple, du pavillon de l'oreille ou du nez) ; prise en charge ap KC 250</v>
      </c>
    </row>
    <row r="1445" spans="1:11" ht="12.75" customHeight="1" x14ac:dyDescent="0.25">
      <c r="A1445" s="8" t="s">
        <v>3055</v>
      </c>
      <c r="B1445" s="8" t="s">
        <v>3056</v>
      </c>
      <c r="C1445" s="8" t="s">
        <v>1116</v>
      </c>
      <c r="D1445" s="8" t="s">
        <v>3057</v>
      </c>
      <c r="E1445" s="8" t="s">
        <v>3058</v>
      </c>
      <c r="G1445" s="8" t="s">
        <v>1120</v>
      </c>
      <c r="H1445" s="8">
        <v>20</v>
      </c>
      <c r="J1445" s="12" t="str">
        <f t="shared" si="44"/>
        <v>KC 20</v>
      </c>
      <c r="K1445" s="12" t="str">
        <f t="shared" si="45"/>
        <v xml:space="preserve"> - Incision et drainage d'un adénophlegmon cervico-facial KC 20</v>
      </c>
    </row>
    <row r="1446" spans="1:11" ht="12.75" customHeight="1" x14ac:dyDescent="0.25">
      <c r="A1446" s="8" t="s">
        <v>3059</v>
      </c>
      <c r="B1446" s="8" t="s">
        <v>3060</v>
      </c>
      <c r="C1446" s="8" t="s">
        <v>1116</v>
      </c>
      <c r="D1446" s="8" t="s">
        <v>3057</v>
      </c>
      <c r="E1446" s="8" t="s">
        <v>3058</v>
      </c>
      <c r="G1446" s="8" t="s">
        <v>1120</v>
      </c>
      <c r="H1446" s="8">
        <v>15</v>
      </c>
      <c r="J1446" s="12" t="str">
        <f t="shared" si="44"/>
        <v>KC 15</v>
      </c>
      <c r="K1446" s="12" t="str">
        <f t="shared" si="45"/>
        <v xml:space="preserve"> - Traitement opératoire du torticolis par ténotomie sous-cutanée KC 15</v>
      </c>
    </row>
    <row r="1447" spans="1:11" ht="12.75" customHeight="1" x14ac:dyDescent="0.25">
      <c r="A1447" s="8" t="s">
        <v>3061</v>
      </c>
      <c r="B1447" s="8" t="s">
        <v>3062</v>
      </c>
      <c r="C1447" s="8" t="s">
        <v>1116</v>
      </c>
      <c r="D1447" s="8" t="s">
        <v>3057</v>
      </c>
      <c r="E1447" s="8" t="s">
        <v>3058</v>
      </c>
      <c r="G1447" s="8" t="s">
        <v>1120</v>
      </c>
      <c r="H1447" s="8">
        <v>40</v>
      </c>
      <c r="J1447" s="12" t="str">
        <f t="shared" si="44"/>
        <v>KC 40</v>
      </c>
      <c r="K1447" s="12" t="str">
        <f t="shared" si="45"/>
        <v xml:space="preserve"> - Traitement opératoire du torticolis par ténotomie sous-cutanée  Suivi de la confection d'un appareil plâtré KC 40</v>
      </c>
    </row>
    <row r="1448" spans="1:11" ht="12.75" customHeight="1" x14ac:dyDescent="0.25">
      <c r="A1448" s="8" t="s">
        <v>3063</v>
      </c>
      <c r="B1448" s="8" t="s">
        <v>3064</v>
      </c>
      <c r="C1448" s="8" t="s">
        <v>1116</v>
      </c>
      <c r="D1448" s="8" t="s">
        <v>3057</v>
      </c>
      <c r="E1448" s="8" t="s">
        <v>3058</v>
      </c>
      <c r="G1448" s="8" t="s">
        <v>1120</v>
      </c>
      <c r="H1448" s="8">
        <v>40</v>
      </c>
      <c r="I1448" s="8">
        <v>20</v>
      </c>
      <c r="J1448" s="12" t="str">
        <f t="shared" si="44"/>
        <v>KC 40</v>
      </c>
      <c r="K1448" s="12" t="str">
        <f t="shared" si="45"/>
        <v xml:space="preserve"> - Scalénotomie KC 40</v>
      </c>
    </row>
    <row r="1449" spans="1:11" ht="12.75" customHeight="1" x14ac:dyDescent="0.25">
      <c r="A1449" s="8" t="s">
        <v>3065</v>
      </c>
      <c r="B1449" s="8" t="s">
        <v>3066</v>
      </c>
      <c r="C1449" s="8" t="s">
        <v>1116</v>
      </c>
      <c r="D1449" s="8" t="s">
        <v>3057</v>
      </c>
      <c r="E1449" s="8" t="s">
        <v>3058</v>
      </c>
      <c r="G1449" s="8" t="s">
        <v>1120</v>
      </c>
      <c r="H1449" s="8">
        <v>80</v>
      </c>
      <c r="I1449" s="8">
        <v>30</v>
      </c>
      <c r="J1449" s="12" t="str">
        <f t="shared" si="44"/>
        <v>KC 80</v>
      </c>
      <c r="K1449" s="12" t="str">
        <f t="shared" si="45"/>
        <v xml:space="preserve"> - Ablation de fistules et gros kystes congénitaux KC 80</v>
      </c>
    </row>
    <row r="1450" spans="1:11" ht="12.75" customHeight="1" x14ac:dyDescent="0.25">
      <c r="A1450" s="8" t="s">
        <v>3067</v>
      </c>
      <c r="B1450" s="8" t="s">
        <v>3068</v>
      </c>
      <c r="C1450" s="8" t="s">
        <v>1116</v>
      </c>
      <c r="D1450" s="8" t="s">
        <v>3057</v>
      </c>
      <c r="E1450" s="8" t="s">
        <v>3069</v>
      </c>
      <c r="G1450" s="8" t="s">
        <v>1274</v>
      </c>
      <c r="H1450" s="8">
        <v>10</v>
      </c>
      <c r="J1450" s="12" t="str">
        <f t="shared" si="44"/>
        <v>KE 10</v>
      </c>
      <c r="K1450" s="12" t="str">
        <f t="shared" si="45"/>
        <v xml:space="preserve"> - Etude isolée de la mobilité pharyngo-laryngée lors de la phonation, quelle que soit la technique utilisée et le nombre d'épreuves aux fibres optiques effectuées KE 10</v>
      </c>
    </row>
    <row r="1451" spans="1:11" ht="12.75" customHeight="1" x14ac:dyDescent="0.25">
      <c r="A1451" s="8" t="s">
        <v>3070</v>
      </c>
      <c r="B1451" s="8" t="s">
        <v>3071</v>
      </c>
      <c r="C1451" s="8" t="s">
        <v>1116</v>
      </c>
      <c r="D1451" s="8" t="s">
        <v>3057</v>
      </c>
      <c r="E1451" s="8" t="s">
        <v>3069</v>
      </c>
      <c r="G1451" s="8" t="s">
        <v>1274</v>
      </c>
      <c r="H1451" s="8">
        <v>30</v>
      </c>
      <c r="J1451" s="12" t="str">
        <f t="shared" si="44"/>
        <v>KE 30</v>
      </c>
      <c r="K1451" s="12" t="str">
        <f t="shared" si="45"/>
        <v xml:space="preserve"> - Laryngoscopie directe en suspension, avec biopsie(s) éventuelle(s), sous anesthésie générale KE 30</v>
      </c>
    </row>
    <row r="1452" spans="1:11" ht="12.75" customHeight="1" x14ac:dyDescent="0.25">
      <c r="A1452" s="8" t="s">
        <v>3072</v>
      </c>
      <c r="B1452" s="8" t="s">
        <v>3073</v>
      </c>
      <c r="C1452" s="8" t="s">
        <v>1116</v>
      </c>
      <c r="D1452" s="8" t="s">
        <v>3057</v>
      </c>
      <c r="E1452" s="8" t="s">
        <v>3069</v>
      </c>
      <c r="G1452" s="8" t="s">
        <v>1274</v>
      </c>
      <c r="H1452" s="8">
        <v>50</v>
      </c>
      <c r="I1452" s="8">
        <v>20</v>
      </c>
      <c r="J1452" s="12" t="str">
        <f t="shared" si="44"/>
        <v>KE 50</v>
      </c>
      <c r="K1452" s="12" t="str">
        <f t="shared" si="45"/>
        <v xml:space="preserve"> - Epluchage du larynx sous laryngoscopie en suspension KE 50</v>
      </c>
    </row>
    <row r="1453" spans="1:11" ht="12.75" customHeight="1" x14ac:dyDescent="0.25">
      <c r="A1453" s="8" t="s">
        <v>3074</v>
      </c>
      <c r="B1453" s="8" t="s">
        <v>3075</v>
      </c>
      <c r="C1453" s="8" t="s">
        <v>1116</v>
      </c>
      <c r="D1453" s="8" t="s">
        <v>3057</v>
      </c>
      <c r="E1453" s="8" t="s">
        <v>3069</v>
      </c>
      <c r="G1453" s="8" t="s">
        <v>1274</v>
      </c>
      <c r="H1453" s="8">
        <v>15</v>
      </c>
      <c r="J1453" s="12" t="str">
        <f t="shared" si="44"/>
        <v>KE 15</v>
      </c>
      <c r="K1453" s="12" t="str">
        <f t="shared" si="45"/>
        <v xml:space="preserve"> - Nasofibrolaryngoscopie KE 15</v>
      </c>
    </row>
    <row r="1454" spans="1:11" ht="12.75" customHeight="1" x14ac:dyDescent="0.25">
      <c r="A1454" s="8" t="s">
        <v>3076</v>
      </c>
      <c r="B1454" s="8" t="s">
        <v>3077</v>
      </c>
      <c r="C1454" s="8" t="s">
        <v>1116</v>
      </c>
      <c r="D1454" s="8" t="s">
        <v>3057</v>
      </c>
      <c r="E1454" s="8" t="s">
        <v>3069</v>
      </c>
      <c r="G1454" s="8" t="s">
        <v>1274</v>
      </c>
      <c r="H1454" s="8">
        <v>5</v>
      </c>
      <c r="J1454" s="12" t="str">
        <f t="shared" si="44"/>
        <v>KE 5</v>
      </c>
      <c r="K1454" s="12" t="str">
        <f t="shared" si="45"/>
        <v xml:space="preserve"> - Supplément pour biopsie(s) éventuelle(s) KE 5</v>
      </c>
    </row>
    <row r="1455" spans="1:11" ht="12.75" customHeight="1" x14ac:dyDescent="0.25">
      <c r="A1455" s="8" t="s">
        <v>3078</v>
      </c>
      <c r="B1455" s="8" t="s">
        <v>3079</v>
      </c>
      <c r="C1455" s="8" t="s">
        <v>1116</v>
      </c>
      <c r="D1455" s="8" t="s">
        <v>3057</v>
      </c>
      <c r="E1455" s="8" t="s">
        <v>3069</v>
      </c>
      <c r="G1455" s="8" t="s">
        <v>1274</v>
      </c>
      <c r="H1455" s="8">
        <v>60</v>
      </c>
      <c r="I1455" s="8">
        <v>40</v>
      </c>
      <c r="J1455" s="12" t="str">
        <f t="shared" si="44"/>
        <v>KE 60</v>
      </c>
      <c r="K1455" s="12" t="str">
        <f t="shared" si="45"/>
        <v xml:space="preserve"> - Panendoscopie des voies aérodigestives supérieures effectuée en salle d'opération, pour le bilan d'une lésion néoplasique, comprenant l'étude du larynx dans ses trois étages, l'étude de la trachée et de l'؟sophage jusqu'au cardia et éventuellement l'étude des sinus avec biopsie éventuelle KE 60</v>
      </c>
    </row>
    <row r="1456" spans="1:11" ht="13.5" customHeight="1" x14ac:dyDescent="0.25">
      <c r="A1456" s="8" t="s">
        <v>3080</v>
      </c>
      <c r="B1456" s="8" t="s">
        <v>3081</v>
      </c>
      <c r="C1456" s="8" t="s">
        <v>1116</v>
      </c>
      <c r="D1456" s="8" t="s">
        <v>3057</v>
      </c>
      <c r="E1456" s="8" t="s">
        <v>3069</v>
      </c>
      <c r="G1456" s="8" t="s">
        <v>1274</v>
      </c>
      <c r="H1456" s="8">
        <v>10</v>
      </c>
      <c r="J1456" s="12" t="str">
        <f t="shared" si="44"/>
        <v>KE 10</v>
      </c>
      <c r="K1456" s="12" t="str">
        <f t="shared" si="45"/>
        <v xml:space="preserve"> - Dilatation laryngée, par séance KE 10</v>
      </c>
    </row>
    <row r="1457" spans="1:11" ht="12.75" customHeight="1" x14ac:dyDescent="0.25">
      <c r="A1457" s="8" t="s">
        <v>3082</v>
      </c>
      <c r="B1457" s="8" t="s">
        <v>3083</v>
      </c>
      <c r="C1457" s="8" t="s">
        <v>1116</v>
      </c>
      <c r="D1457" s="8" t="s">
        <v>3057</v>
      </c>
      <c r="E1457" s="8" t="s">
        <v>3069</v>
      </c>
      <c r="G1457" s="8" t="s">
        <v>1274</v>
      </c>
      <c r="H1457" s="8">
        <v>10</v>
      </c>
      <c r="J1457" s="12" t="str">
        <f t="shared" si="44"/>
        <v>KE 10</v>
      </c>
      <c r="K1457" s="12" t="str">
        <f t="shared" si="45"/>
        <v xml:space="preserve"> - Cryothérapie ou laser des papillomes endolaryngés KE 10</v>
      </c>
    </row>
    <row r="1458" spans="1:11" ht="12.75" customHeight="1" x14ac:dyDescent="0.25">
      <c r="A1458" s="8" t="s">
        <v>3084</v>
      </c>
      <c r="B1458" s="8" t="s">
        <v>3085</v>
      </c>
      <c r="C1458" s="8" t="s">
        <v>1116</v>
      </c>
      <c r="D1458" s="8" t="s">
        <v>3057</v>
      </c>
      <c r="E1458" s="8" t="s">
        <v>3069</v>
      </c>
      <c r="G1458" s="8" t="s">
        <v>1120</v>
      </c>
      <c r="H1458" s="8">
        <v>20</v>
      </c>
      <c r="J1458" s="12" t="str">
        <f t="shared" si="44"/>
        <v>KC 20</v>
      </c>
      <c r="K1458" s="12" t="str">
        <f t="shared" si="45"/>
        <v xml:space="preserve"> - Ouverture d'une collection endo ou péri-laryngée par les voies naturelles KC 20</v>
      </c>
    </row>
    <row r="1459" spans="1:11" ht="12.75" customHeight="1" x14ac:dyDescent="0.25">
      <c r="A1459" s="8" t="s">
        <v>3086</v>
      </c>
      <c r="B1459" s="8" t="s">
        <v>3087</v>
      </c>
      <c r="C1459" s="8" t="s">
        <v>1116</v>
      </c>
      <c r="D1459" s="8" t="s">
        <v>3057</v>
      </c>
      <c r="E1459" s="8" t="s">
        <v>3069</v>
      </c>
      <c r="G1459" s="8" t="s">
        <v>1120</v>
      </c>
      <c r="H1459" s="8">
        <v>40</v>
      </c>
      <c r="J1459" s="12" t="str">
        <f t="shared" si="44"/>
        <v>KC 40</v>
      </c>
      <c r="K1459" s="12" t="str">
        <f t="shared" si="45"/>
        <v xml:space="preserve"> - Ablation d'un polype du larynx par les voies naturelles KC 40</v>
      </c>
    </row>
    <row r="1460" spans="1:11" ht="12.75" customHeight="1" x14ac:dyDescent="0.25">
      <c r="A1460" s="8" t="s">
        <v>3088</v>
      </c>
      <c r="B1460" s="8" t="s">
        <v>3089</v>
      </c>
      <c r="C1460" s="8" t="s">
        <v>1116</v>
      </c>
      <c r="D1460" s="8" t="s">
        <v>3057</v>
      </c>
      <c r="E1460" s="8" t="s">
        <v>3069</v>
      </c>
      <c r="G1460" s="8" t="s">
        <v>1274</v>
      </c>
      <c r="H1460" s="8">
        <v>20</v>
      </c>
      <c r="J1460" s="12" t="str">
        <f t="shared" si="44"/>
        <v>KE 20</v>
      </c>
      <c r="K1460" s="12" t="str">
        <f t="shared" si="45"/>
        <v xml:space="preserve"> - Extraction d'un corps étranger de l'hypopharynx ou du larynx KE 20</v>
      </c>
    </row>
    <row r="1461" spans="1:11" ht="12.75" customHeight="1" x14ac:dyDescent="0.25">
      <c r="A1461" s="8" t="s">
        <v>3090</v>
      </c>
      <c r="B1461" s="8" t="s">
        <v>3091</v>
      </c>
      <c r="C1461" s="8" t="s">
        <v>1116</v>
      </c>
      <c r="D1461" s="8" t="s">
        <v>3057</v>
      </c>
      <c r="E1461" s="8" t="s">
        <v>3069</v>
      </c>
      <c r="G1461" s="8" t="s">
        <v>1274</v>
      </c>
      <c r="H1461" s="8">
        <v>40</v>
      </c>
      <c r="J1461" s="12" t="str">
        <f t="shared" si="44"/>
        <v>KE 40</v>
      </c>
      <c r="K1461" s="12" t="str">
        <f t="shared" si="45"/>
        <v xml:space="preserve"> - Tubage du larynx pour obstruction laryngée KE 40</v>
      </c>
    </row>
    <row r="1462" spans="1:11" ht="12.75" customHeight="1" x14ac:dyDescent="0.25">
      <c r="A1462" s="8" t="s">
        <v>3092</v>
      </c>
      <c r="B1462" s="8" t="s">
        <v>3093</v>
      </c>
      <c r="C1462" s="8" t="s">
        <v>1116</v>
      </c>
      <c r="D1462" s="8" t="s">
        <v>3057</v>
      </c>
      <c r="E1462" s="8" t="s">
        <v>3069</v>
      </c>
      <c r="G1462" s="8" t="s">
        <v>1120</v>
      </c>
      <c r="H1462" s="8">
        <v>150</v>
      </c>
      <c r="I1462" s="8">
        <v>60</v>
      </c>
      <c r="J1462" s="12" t="str">
        <f t="shared" si="44"/>
        <v>KC 150</v>
      </c>
      <c r="K1462" s="12" t="str">
        <f t="shared" si="45"/>
        <v xml:space="preserve"> - Traitement chirurgical par voie externe des sténoses Laryngo-tracheales et des paralysies laryngee KC 150</v>
      </c>
    </row>
    <row r="1463" spans="1:11" ht="12.75" customHeight="1" x14ac:dyDescent="0.25">
      <c r="A1463" s="8" t="s">
        <v>3094</v>
      </c>
      <c r="B1463" s="8" t="s">
        <v>3095</v>
      </c>
      <c r="C1463" s="8" t="s">
        <v>1116</v>
      </c>
      <c r="D1463" s="8" t="s">
        <v>3057</v>
      </c>
      <c r="E1463" s="8" t="s">
        <v>3069</v>
      </c>
      <c r="G1463" s="8" t="s">
        <v>1120</v>
      </c>
      <c r="H1463" s="8">
        <v>80</v>
      </c>
      <c r="I1463" s="8">
        <v>30</v>
      </c>
      <c r="J1463" s="12" t="str">
        <f t="shared" si="44"/>
        <v>KC 80</v>
      </c>
      <c r="K1463" s="12" t="str">
        <f t="shared" si="45"/>
        <v xml:space="preserve"> - Thyrotomie KC 80</v>
      </c>
    </row>
    <row r="1464" spans="1:11" ht="12.75" customHeight="1" x14ac:dyDescent="0.25">
      <c r="A1464" s="8" t="s">
        <v>3096</v>
      </c>
      <c r="B1464" s="8" t="s">
        <v>3097</v>
      </c>
      <c r="C1464" s="8" t="s">
        <v>1116</v>
      </c>
      <c r="D1464" s="8" t="s">
        <v>3057</v>
      </c>
      <c r="E1464" s="8" t="s">
        <v>3069</v>
      </c>
      <c r="G1464" s="8" t="s">
        <v>1120</v>
      </c>
      <c r="H1464" s="8">
        <v>250</v>
      </c>
      <c r="I1464" s="8">
        <v>130</v>
      </c>
      <c r="J1464" s="12" t="str">
        <f t="shared" si="44"/>
        <v>KC 250</v>
      </c>
      <c r="K1464" s="12" t="str">
        <f t="shared" si="45"/>
        <v xml:space="preserve"> - Laryngectomie partielle (CHEP, CHP, Tucker, sus glottique) KC 250</v>
      </c>
    </row>
    <row r="1465" spans="1:11" ht="12.75" customHeight="1" x14ac:dyDescent="0.25">
      <c r="A1465" s="8" t="s">
        <v>3098</v>
      </c>
      <c r="B1465" s="8" t="s">
        <v>3099</v>
      </c>
      <c r="C1465" s="8" t="s">
        <v>1116</v>
      </c>
      <c r="D1465" s="8" t="s">
        <v>3057</v>
      </c>
      <c r="E1465" s="8" t="s">
        <v>3069</v>
      </c>
      <c r="G1465" s="8" t="s">
        <v>1120</v>
      </c>
      <c r="H1465" s="8">
        <v>180</v>
      </c>
      <c r="I1465" s="8">
        <v>80</v>
      </c>
      <c r="J1465" s="12" t="str">
        <f t="shared" si="44"/>
        <v>KC 180</v>
      </c>
      <c r="K1465" s="12" t="str">
        <f t="shared" si="45"/>
        <v xml:space="preserve"> - Laryngectomie totale ou sus-glottique KC 180</v>
      </c>
    </row>
    <row r="1466" spans="1:11" ht="12.75" customHeight="1" x14ac:dyDescent="0.25">
      <c r="A1466" s="8" t="s">
        <v>3100</v>
      </c>
      <c r="B1466" s="8" t="s">
        <v>3101</v>
      </c>
      <c r="C1466" s="8" t="s">
        <v>1116</v>
      </c>
      <c r="D1466" s="8" t="s">
        <v>3057</v>
      </c>
      <c r="E1466" s="8" t="s">
        <v>3069</v>
      </c>
      <c r="G1466" s="8" t="s">
        <v>1120</v>
      </c>
      <c r="H1466" s="8">
        <v>250</v>
      </c>
      <c r="I1466" s="8">
        <v>130</v>
      </c>
      <c r="J1466" s="12" t="str">
        <f t="shared" si="44"/>
        <v>KC 250</v>
      </c>
      <c r="K1466" s="12" t="str">
        <f t="shared" si="45"/>
        <v xml:space="preserve"> - Pharyngo-laryngectomie partielle avec curage ganglionnaire bilatéral KC 250</v>
      </c>
    </row>
    <row r="1467" spans="1:11" ht="12.75" customHeight="1" x14ac:dyDescent="0.25">
      <c r="A1467" s="8" t="s">
        <v>3102</v>
      </c>
      <c r="B1467" s="8" t="s">
        <v>3103</v>
      </c>
      <c r="C1467" s="8" t="s">
        <v>1116</v>
      </c>
      <c r="D1467" s="8" t="s">
        <v>3057</v>
      </c>
      <c r="E1467" s="8" t="s">
        <v>3069</v>
      </c>
      <c r="G1467" s="8" t="s">
        <v>1120</v>
      </c>
      <c r="H1467" s="8">
        <v>310</v>
      </c>
      <c r="I1467" s="8">
        <v>165</v>
      </c>
      <c r="J1467" s="12" t="str">
        <f t="shared" si="44"/>
        <v>KC 310</v>
      </c>
      <c r="K1467" s="12" t="str">
        <f t="shared" si="45"/>
        <v xml:space="preserve"> - Pharyngo-laryngectomie totale avec curage ganglionnaire bilatéral KC 310</v>
      </c>
    </row>
    <row r="1468" spans="1:11" ht="12.75" customHeight="1" x14ac:dyDescent="0.25">
      <c r="A1468" s="8" t="s">
        <v>3104</v>
      </c>
      <c r="B1468" s="8" t="s">
        <v>3105</v>
      </c>
      <c r="C1468" s="8" t="s">
        <v>1116</v>
      </c>
      <c r="D1468" s="8" t="s">
        <v>3057</v>
      </c>
      <c r="E1468" s="8" t="s">
        <v>3106</v>
      </c>
      <c r="G1468" s="8" t="s">
        <v>1120</v>
      </c>
      <c r="H1468" s="8">
        <v>60</v>
      </c>
      <c r="I1468" s="8">
        <v>30</v>
      </c>
      <c r="J1468" s="12" t="str">
        <f t="shared" si="44"/>
        <v>KC 60</v>
      </c>
      <c r="K1468" s="12" t="str">
        <f t="shared" si="45"/>
        <v xml:space="preserve"> - Hémithyroïdectomie partielle KC 60</v>
      </c>
    </row>
    <row r="1469" spans="1:11" ht="12.75" customHeight="1" x14ac:dyDescent="0.25">
      <c r="A1469" s="8" t="s">
        <v>3107</v>
      </c>
      <c r="B1469" s="8" t="s">
        <v>3108</v>
      </c>
      <c r="C1469" s="8" t="s">
        <v>1116</v>
      </c>
      <c r="D1469" s="8" t="s">
        <v>3057</v>
      </c>
      <c r="E1469" s="8" t="s">
        <v>3106</v>
      </c>
      <c r="G1469" s="8" t="s">
        <v>1120</v>
      </c>
      <c r="H1469" s="8">
        <v>80</v>
      </c>
      <c r="I1469" s="8">
        <v>40</v>
      </c>
      <c r="J1469" s="12" t="str">
        <f t="shared" si="44"/>
        <v>KC 80</v>
      </c>
      <c r="K1469" s="12" t="str">
        <f t="shared" si="45"/>
        <v xml:space="preserve"> - Hémithyroïdectomie totale KC 80</v>
      </c>
    </row>
    <row r="1470" spans="1:11" ht="12.75" customHeight="1" x14ac:dyDescent="0.25">
      <c r="A1470" s="8" t="s">
        <v>3109</v>
      </c>
      <c r="B1470" s="8" t="s">
        <v>3110</v>
      </c>
      <c r="C1470" s="8" t="s">
        <v>1116</v>
      </c>
      <c r="D1470" s="8" t="s">
        <v>3057</v>
      </c>
      <c r="E1470" s="8" t="s">
        <v>3106</v>
      </c>
      <c r="G1470" s="8" t="s">
        <v>1120</v>
      </c>
      <c r="H1470" s="8">
        <v>120</v>
      </c>
      <c r="I1470" s="8">
        <v>50</v>
      </c>
      <c r="J1470" s="12" t="str">
        <f t="shared" si="44"/>
        <v>KC 120</v>
      </c>
      <c r="K1470" s="12" t="str">
        <f t="shared" si="45"/>
        <v xml:space="preserve"> - Thyroïdectomie totale KC 120</v>
      </c>
    </row>
    <row r="1471" spans="1:11" ht="12.75" customHeight="1" x14ac:dyDescent="0.25">
      <c r="A1471" s="8" t="s">
        <v>3111</v>
      </c>
      <c r="B1471" s="8" t="s">
        <v>3112</v>
      </c>
      <c r="C1471" s="8" t="s">
        <v>1116</v>
      </c>
      <c r="D1471" s="8" t="s">
        <v>3057</v>
      </c>
      <c r="E1471" s="8" t="s">
        <v>3106</v>
      </c>
      <c r="G1471" s="8" t="s">
        <v>1120</v>
      </c>
      <c r="H1471" s="8">
        <v>150</v>
      </c>
      <c r="I1471" s="8">
        <v>70</v>
      </c>
      <c r="J1471" s="12" t="str">
        <f t="shared" si="44"/>
        <v>KC 150</v>
      </c>
      <c r="K1471" s="12" t="str">
        <f t="shared" si="45"/>
        <v xml:space="preserve"> - Thyroïdectomie totale avec évidement ganglionnaire KC 150</v>
      </c>
    </row>
    <row r="1472" spans="1:11" ht="12.75" customHeight="1" x14ac:dyDescent="0.25">
      <c r="A1472" s="8" t="s">
        <v>3113</v>
      </c>
      <c r="B1472" s="8" t="s">
        <v>3114</v>
      </c>
      <c r="C1472" s="8" t="s">
        <v>1116</v>
      </c>
      <c r="D1472" s="8" t="s">
        <v>3057</v>
      </c>
      <c r="E1472" s="8" t="s">
        <v>3106</v>
      </c>
      <c r="G1472" s="8" t="s">
        <v>1120</v>
      </c>
      <c r="H1472" s="8">
        <v>100</v>
      </c>
      <c r="I1472" s="8">
        <v>40</v>
      </c>
      <c r="J1472" s="12" t="str">
        <f t="shared" si="44"/>
        <v>KC 100</v>
      </c>
      <c r="K1472" s="12" t="str">
        <f t="shared" si="45"/>
        <v xml:space="preserve"> - Parathyroïdectomie unilatérale KC 100</v>
      </c>
    </row>
    <row r="1473" spans="1:11" ht="12.75" customHeight="1" x14ac:dyDescent="0.25">
      <c r="A1473" s="8" t="s">
        <v>3115</v>
      </c>
      <c r="B1473" s="8" t="s">
        <v>3116</v>
      </c>
      <c r="C1473" s="8" t="s">
        <v>1116</v>
      </c>
      <c r="D1473" s="8" t="s">
        <v>3057</v>
      </c>
      <c r="E1473" s="8" t="s">
        <v>3106</v>
      </c>
      <c r="G1473" s="8" t="s">
        <v>1274</v>
      </c>
      <c r="H1473" s="8">
        <v>10</v>
      </c>
      <c r="J1473" s="12" t="str">
        <f t="shared" si="44"/>
        <v>KE 10</v>
      </c>
      <c r="K1473" s="12" t="str">
        <f t="shared" si="45"/>
        <v xml:space="preserve"> - Injection du produit opaque pour laryngographie KE 10</v>
      </c>
    </row>
    <row r="1474" spans="1:11" ht="12.75" customHeight="1" x14ac:dyDescent="0.25">
      <c r="B1474" s="8"/>
      <c r="C1474" s="8"/>
      <c r="J1474" s="12" t="str">
        <f t="shared" si="44"/>
        <v xml:space="preserve"> </v>
      </c>
      <c r="K1474" s="12" t="str">
        <f t="shared" si="45"/>
        <v xml:space="preserve">  </v>
      </c>
    </row>
    <row r="1475" spans="1:11" ht="12.75" customHeight="1" x14ac:dyDescent="0.25">
      <c r="A1475" s="8" t="s">
        <v>3117</v>
      </c>
      <c r="B1475" s="8" t="s">
        <v>3118</v>
      </c>
      <c r="C1475" s="8" t="s">
        <v>863</v>
      </c>
      <c r="D1475" s="8" t="s">
        <v>864</v>
      </c>
      <c r="E1475" s="8" t="s">
        <v>3119</v>
      </c>
      <c r="F1475" s="8" t="s">
        <v>1043</v>
      </c>
      <c r="G1475" s="8" t="s">
        <v>1120</v>
      </c>
      <c r="H1475" s="8">
        <v>25</v>
      </c>
      <c r="J1475" s="12" t="str">
        <f t="shared" si="44"/>
        <v>KC 25</v>
      </c>
      <c r="K1475" s="12" t="str">
        <f t="shared" si="45"/>
        <v>Appareillage par obturateur (prothèse dentaire éventuelle non comprise) Pour perforation Palatine  de moins de 1 cm KC 25</v>
      </c>
    </row>
    <row r="1476" spans="1:11" ht="12.75" customHeight="1" x14ac:dyDescent="0.25">
      <c r="A1476" s="8" t="s">
        <v>3120</v>
      </c>
      <c r="B1476" s="8" t="s">
        <v>3121</v>
      </c>
      <c r="C1476" s="8" t="s">
        <v>863</v>
      </c>
      <c r="D1476" s="8" t="s">
        <v>864</v>
      </c>
      <c r="E1476" s="8" t="s">
        <v>3119</v>
      </c>
      <c r="F1476" s="8" t="s">
        <v>1043</v>
      </c>
      <c r="G1476" s="8" t="s">
        <v>1120</v>
      </c>
      <c r="H1476" s="8">
        <v>40</v>
      </c>
      <c r="J1476" s="12" t="str">
        <f t="shared" ref="J1476:J1539" si="46">CONCATENATE(G1476, " ",H1476)</f>
        <v>KC 40</v>
      </c>
      <c r="K1476" s="12" t="str">
        <f t="shared" ref="K1476:K1539" si="47">CONCATENATE(B1476, " ",J1476)</f>
        <v>Prothèse partielle pour appareillage d'une perte de substance du maxillaire ou de la mandibule  KC 40</v>
      </c>
    </row>
    <row r="1477" spans="1:11" ht="12.75" customHeight="1" x14ac:dyDescent="0.25">
      <c r="A1477" s="8" t="s">
        <v>3122</v>
      </c>
      <c r="B1477" s="8" t="s">
        <v>3123</v>
      </c>
      <c r="C1477" s="8" t="s">
        <v>863</v>
      </c>
      <c r="D1477" s="8" t="s">
        <v>864</v>
      </c>
      <c r="E1477" s="8" t="s">
        <v>3119</v>
      </c>
      <c r="F1477" s="8" t="s">
        <v>1043</v>
      </c>
      <c r="G1477" s="8" t="s">
        <v>1120</v>
      </c>
      <c r="H1477" s="8">
        <v>80</v>
      </c>
      <c r="J1477" s="12" t="str">
        <f t="shared" si="46"/>
        <v>KC 80</v>
      </c>
      <c r="K1477" s="12" t="str">
        <f t="shared" si="47"/>
        <v>Prothèse complète pour appareillage d'une perte de substance du maxillaire ou de la mandibule KC 80</v>
      </c>
    </row>
    <row r="1478" spans="1:11" ht="12.75" customHeight="1" x14ac:dyDescent="0.25">
      <c r="A1478" s="8" t="s">
        <v>3124</v>
      </c>
      <c r="B1478" s="8" t="s">
        <v>3125</v>
      </c>
      <c r="C1478" s="8" t="s">
        <v>863</v>
      </c>
      <c r="D1478" s="8" t="s">
        <v>864</v>
      </c>
      <c r="E1478" s="8" t="s">
        <v>3119</v>
      </c>
      <c r="F1478" s="8" t="s">
        <v>1043</v>
      </c>
      <c r="G1478" s="8" t="s">
        <v>1120</v>
      </c>
      <c r="H1478" s="8">
        <v>100</v>
      </c>
      <c r="J1478" s="12" t="str">
        <f t="shared" si="46"/>
        <v>KC 100</v>
      </c>
      <c r="K1478" s="12" t="str">
        <f t="shared" si="47"/>
        <v>Appareillage par obturateur (prothèse dentaire éventuelle non comprise) Pour perte de substance vélo-palatine KC 100</v>
      </c>
    </row>
    <row r="1479" spans="1:11" ht="12.75" customHeight="1" x14ac:dyDescent="0.25">
      <c r="A1479" s="8" t="s">
        <v>3126</v>
      </c>
      <c r="B1479" s="8" t="s">
        <v>3127</v>
      </c>
      <c r="C1479" s="8" t="s">
        <v>863</v>
      </c>
      <c r="D1479" s="8" t="s">
        <v>864</v>
      </c>
      <c r="E1479" s="8" t="s">
        <v>3119</v>
      </c>
      <c r="F1479" s="8" t="s">
        <v>1043</v>
      </c>
      <c r="G1479" s="8" t="s">
        <v>1120</v>
      </c>
      <c r="H1479" s="8">
        <v>150</v>
      </c>
      <c r="J1479" s="12" t="str">
        <f t="shared" si="46"/>
        <v>KC 150</v>
      </c>
      <c r="K1479" s="12" t="str">
        <f t="shared" si="47"/>
        <v>Prothèse à étages pour résection élargie du maxillaire supérieur (prothèse dentaire non comprise) KC 150</v>
      </c>
    </row>
    <row r="1480" spans="1:11" ht="12.75" customHeight="1" x14ac:dyDescent="0.25">
      <c r="A1480" s="8" t="s">
        <v>3128</v>
      </c>
      <c r="B1480" s="8" t="s">
        <v>3129</v>
      </c>
      <c r="C1480" s="8" t="s">
        <v>863</v>
      </c>
      <c r="D1480" s="8" t="s">
        <v>864</v>
      </c>
      <c r="E1480" s="8" t="s">
        <v>3119</v>
      </c>
      <c r="F1480" s="8" t="s">
        <v>1043</v>
      </c>
      <c r="G1480" s="8" t="s">
        <v>1120</v>
      </c>
      <c r="H1480" s="8">
        <v>25</v>
      </c>
      <c r="J1480" s="12" t="str">
        <f t="shared" si="46"/>
        <v>KC 25</v>
      </c>
      <c r="K1480" s="12" t="str">
        <f t="shared" si="47"/>
        <v>Chapes de recouvrement (support de prothèse vélo-palatine) par élément KC 25</v>
      </c>
    </row>
    <row r="1481" spans="1:11" ht="12.75" customHeight="1" x14ac:dyDescent="0.25">
      <c r="A1481" s="8" t="s">
        <v>3130</v>
      </c>
      <c r="B1481" s="8" t="s">
        <v>3131</v>
      </c>
      <c r="C1481" s="8" t="s">
        <v>863</v>
      </c>
      <c r="D1481" s="8" t="s">
        <v>864</v>
      </c>
      <c r="E1481" s="8" t="s">
        <v>3119</v>
      </c>
      <c r="F1481" s="8" t="s">
        <v>1043</v>
      </c>
      <c r="G1481" s="8" t="s">
        <v>1120</v>
      </c>
      <c r="H1481" s="8">
        <v>60</v>
      </c>
      <c r="J1481" s="12" t="str">
        <f t="shared" si="46"/>
        <v>KC 60</v>
      </c>
      <c r="K1481" s="12" t="str">
        <f t="shared" si="47"/>
        <v>Prothèse de recouvrement pour correction de l'articulé (gouttières) KC 60</v>
      </c>
    </row>
    <row r="1482" spans="1:11" ht="12.75" customHeight="1" x14ac:dyDescent="0.25">
      <c r="A1482" s="8" t="s">
        <v>3132</v>
      </c>
      <c r="B1482" s="8" t="s">
        <v>3133</v>
      </c>
      <c r="C1482" s="8" t="s">
        <v>863</v>
      </c>
      <c r="D1482" s="8" t="s">
        <v>864</v>
      </c>
      <c r="E1482" s="8" t="s">
        <v>3119</v>
      </c>
      <c r="F1482" s="8" t="s">
        <v>1043</v>
      </c>
      <c r="G1482" s="8" t="s">
        <v>1120</v>
      </c>
      <c r="H1482" s="8">
        <v>130</v>
      </c>
      <c r="J1482" s="12" t="str">
        <f t="shared" si="46"/>
        <v>KC 130</v>
      </c>
      <c r="K1482" s="12" t="str">
        <f t="shared" si="47"/>
        <v>Appareillage de contention ou de réduction pré et post-opératoire du maxillaire ou de la mandibule (résection chirurgicale ou greffe) KC 130</v>
      </c>
    </row>
    <row r="1483" spans="1:11" ht="12.75" customHeight="1" x14ac:dyDescent="0.25">
      <c r="A1483" s="8" t="s">
        <v>3134</v>
      </c>
      <c r="B1483" s="8" t="s">
        <v>3135</v>
      </c>
      <c r="C1483" s="8" t="s">
        <v>863</v>
      </c>
      <c r="D1483" s="8" t="s">
        <v>864</v>
      </c>
      <c r="E1483" s="8" t="s">
        <v>3119</v>
      </c>
      <c r="F1483" s="8" t="s">
        <v>1043</v>
      </c>
      <c r="G1483" s="8" t="s">
        <v>1120</v>
      </c>
      <c r="H1483" s="8">
        <v>80</v>
      </c>
      <c r="J1483" s="12" t="str">
        <f t="shared" si="46"/>
        <v>KC 80</v>
      </c>
      <c r="K1483" s="12" t="str">
        <f t="shared" si="47"/>
        <v>Appareillage par mobilisateur du maxillaire inférieur (quel que soit le modèle) KC 80</v>
      </c>
    </row>
    <row r="1484" spans="1:11" ht="12.75" customHeight="1" x14ac:dyDescent="0.25">
      <c r="A1484" s="8" t="s">
        <v>3136</v>
      </c>
      <c r="B1484" s="8" t="s">
        <v>3137</v>
      </c>
      <c r="C1484" s="8" t="s">
        <v>863</v>
      </c>
      <c r="D1484" s="8" t="s">
        <v>864</v>
      </c>
      <c r="E1484" s="8" t="s">
        <v>3119</v>
      </c>
      <c r="F1484" s="8" t="s">
        <v>1043</v>
      </c>
      <c r="G1484" s="8" t="s">
        <v>1120</v>
      </c>
      <c r="H1484" s="8">
        <v>60</v>
      </c>
      <c r="J1484" s="12" t="str">
        <f t="shared" si="46"/>
        <v>KC 60</v>
      </c>
      <c r="K1484" s="12" t="str">
        <f t="shared" si="47"/>
        <v>Appareillage par appui péri-crânien KC 60</v>
      </c>
    </row>
    <row r="1485" spans="1:11" ht="12.75" customHeight="1" x14ac:dyDescent="0.25">
      <c r="A1485" s="8" t="s">
        <v>3138</v>
      </c>
      <c r="B1485" s="8" t="s">
        <v>3139</v>
      </c>
      <c r="C1485" s="8" t="s">
        <v>863</v>
      </c>
      <c r="D1485" s="8" t="s">
        <v>864</v>
      </c>
      <c r="E1485" s="8" t="s">
        <v>3119</v>
      </c>
      <c r="F1485" s="8" t="s">
        <v>1043</v>
      </c>
      <c r="G1485" s="8" t="s">
        <v>1120</v>
      </c>
      <c r="H1485" s="8">
        <v>40</v>
      </c>
      <c r="J1485" s="12" t="str">
        <f t="shared" si="46"/>
        <v>KC 40</v>
      </c>
      <c r="K1485" s="12" t="str">
        <f t="shared" si="47"/>
        <v>Appareillage par appareil guide Sur une arcade KC 40</v>
      </c>
    </row>
    <row r="1486" spans="1:11" ht="12.75" customHeight="1" x14ac:dyDescent="0.25">
      <c r="A1486" s="8" t="s">
        <v>3140</v>
      </c>
      <c r="B1486" s="8" t="s">
        <v>3141</v>
      </c>
      <c r="C1486" s="8" t="s">
        <v>863</v>
      </c>
      <c r="D1486" s="8" t="s">
        <v>864</v>
      </c>
      <c r="E1486" s="8" t="s">
        <v>3119</v>
      </c>
      <c r="F1486" s="8" t="s">
        <v>1043</v>
      </c>
      <c r="G1486" s="8" t="s">
        <v>1120</v>
      </c>
      <c r="H1486" s="8">
        <v>80</v>
      </c>
      <c r="J1486" s="12" t="str">
        <f t="shared" si="46"/>
        <v>KC 80</v>
      </c>
      <c r="K1486" s="12" t="str">
        <f t="shared" si="47"/>
        <v>Appareillage par appareil guide Sur deux arcades KC 80</v>
      </c>
    </row>
    <row r="1487" spans="1:11" ht="12.75" customHeight="1" x14ac:dyDescent="0.25">
      <c r="A1487" s="8" t="s">
        <v>3142</v>
      </c>
      <c r="B1487" s="8" t="s">
        <v>3143</v>
      </c>
      <c r="C1487" s="8" t="s">
        <v>863</v>
      </c>
      <c r="D1487" s="8" t="s">
        <v>864</v>
      </c>
      <c r="E1487" s="8" t="s">
        <v>3119</v>
      </c>
      <c r="F1487" s="8" t="s">
        <v>1043</v>
      </c>
      <c r="G1487" s="8" t="s">
        <v>1120</v>
      </c>
      <c r="H1487" s="8">
        <v>80</v>
      </c>
      <c r="J1487" s="12" t="str">
        <f t="shared" si="46"/>
        <v>KC 80</v>
      </c>
      <c r="K1487" s="12" t="str">
        <f t="shared" si="47"/>
        <v>Appareil de distension des cicatrices vicieuses KC 80</v>
      </c>
    </row>
    <row r="1488" spans="1:11" ht="12.75" customHeight="1" x14ac:dyDescent="0.25">
      <c r="A1488" s="8" t="s">
        <v>3144</v>
      </c>
      <c r="B1488" s="8" t="s">
        <v>3145</v>
      </c>
      <c r="C1488" s="8" t="s">
        <v>863</v>
      </c>
      <c r="D1488" s="8" t="s">
        <v>864</v>
      </c>
      <c r="E1488" s="8" t="s">
        <v>3119</v>
      </c>
      <c r="F1488" s="8" t="s">
        <v>1043</v>
      </c>
      <c r="G1488" s="8" t="s">
        <v>1120</v>
      </c>
      <c r="H1488" s="8">
        <v>80</v>
      </c>
      <c r="J1488" s="12" t="str">
        <f t="shared" si="46"/>
        <v>KC 80</v>
      </c>
      <c r="K1488" s="12" t="str">
        <f t="shared" si="47"/>
        <v>Appareil porte-radium de protection des maxillaires pour radiations ionisantes KC 80</v>
      </c>
    </row>
    <row r="1489" spans="1:11" ht="12.75" customHeight="1" x14ac:dyDescent="0.25">
      <c r="A1489" s="8" t="s">
        <v>3146</v>
      </c>
      <c r="B1489" s="8" t="s">
        <v>3147</v>
      </c>
      <c r="C1489" s="8" t="s">
        <v>863</v>
      </c>
      <c r="D1489" s="8" t="s">
        <v>864</v>
      </c>
      <c r="E1489" s="8" t="s">
        <v>3119</v>
      </c>
      <c r="F1489" s="8" t="s">
        <v>1043</v>
      </c>
      <c r="G1489" s="8" t="s">
        <v>1120</v>
      </c>
      <c r="H1489" s="8">
        <v>140</v>
      </c>
      <c r="J1489" s="12" t="str">
        <f t="shared" si="46"/>
        <v>KC 140</v>
      </c>
      <c r="K1489" s="12" t="str">
        <f t="shared" si="47"/>
        <v>Appareil de redressement nasal avec appui dento-maxillaire ou péri-crânien KC 140</v>
      </c>
    </row>
    <row r="1490" spans="1:11" ht="12.75" customHeight="1" x14ac:dyDescent="0.25">
      <c r="A1490" s="8" t="s">
        <v>3148</v>
      </c>
      <c r="B1490" s="8" t="s">
        <v>3149</v>
      </c>
      <c r="C1490" s="8" t="s">
        <v>863</v>
      </c>
      <c r="D1490" s="8" t="s">
        <v>864</v>
      </c>
      <c r="E1490" s="8" t="s">
        <v>3119</v>
      </c>
      <c r="F1490" s="8" t="s">
        <v>1043</v>
      </c>
      <c r="G1490" s="8" t="s">
        <v>1120</v>
      </c>
      <c r="H1490" s="8">
        <v>20</v>
      </c>
      <c r="J1490" s="12" t="str">
        <f t="shared" si="46"/>
        <v>KC 20</v>
      </c>
      <c r="K1490" s="12" t="str">
        <f t="shared" si="47"/>
        <v>Moulage facial KC 20</v>
      </c>
    </row>
    <row r="1491" spans="1:11" ht="12.75" customHeight="1" x14ac:dyDescent="0.25">
      <c r="A1491" s="8" t="s">
        <v>3150</v>
      </c>
      <c r="B1491" s="8" t="s">
        <v>3151</v>
      </c>
      <c r="C1491" s="8" t="s">
        <v>1116</v>
      </c>
      <c r="D1491" s="8" t="s">
        <v>3057</v>
      </c>
      <c r="E1491" s="8" t="s">
        <v>3152</v>
      </c>
      <c r="G1491" s="8" t="s">
        <v>1120</v>
      </c>
      <c r="H1491" s="8">
        <v>50</v>
      </c>
      <c r="I1491" s="8">
        <v>30</v>
      </c>
      <c r="J1491" s="12" t="str">
        <f t="shared" si="46"/>
        <v>KC 50</v>
      </c>
      <c r="K1491" s="12" t="str">
        <f t="shared" si="47"/>
        <v xml:space="preserve"> - Sclérose de varices oesophagiennes KC 50</v>
      </c>
    </row>
    <row r="1492" spans="1:11" ht="12.75" customHeight="1" x14ac:dyDescent="0.25">
      <c r="A1492" s="8" t="s">
        <v>3153</v>
      </c>
      <c r="B1492" s="8" t="s">
        <v>3154</v>
      </c>
      <c r="C1492" s="8" t="s">
        <v>1116</v>
      </c>
      <c r="D1492" s="8" t="s">
        <v>3057</v>
      </c>
      <c r="E1492" s="8" t="s">
        <v>3152</v>
      </c>
      <c r="G1492" s="8" t="s">
        <v>1120</v>
      </c>
      <c r="H1492" s="8">
        <v>80</v>
      </c>
      <c r="I1492" s="8">
        <v>30</v>
      </c>
      <c r="J1492" s="12" t="str">
        <f t="shared" si="46"/>
        <v>KC 80</v>
      </c>
      <c r="K1492" s="12" t="str">
        <f t="shared" si="47"/>
        <v xml:space="preserve"> - Oesophagotomie, oesophagostomie, traitement chirurgical d'une fistule oesophagienne KC 80</v>
      </c>
    </row>
    <row r="1493" spans="1:11" ht="12.75" customHeight="1" x14ac:dyDescent="0.25">
      <c r="A1493" s="8" t="s">
        <v>3155</v>
      </c>
      <c r="B1493" s="8" t="s">
        <v>3156</v>
      </c>
      <c r="C1493" s="8" t="s">
        <v>1116</v>
      </c>
      <c r="D1493" s="8" t="s">
        <v>3057</v>
      </c>
      <c r="E1493" s="8" t="s">
        <v>3152</v>
      </c>
      <c r="G1493" s="8" t="s">
        <v>1274</v>
      </c>
      <c r="H1493" s="8">
        <v>5</v>
      </c>
      <c r="I1493" s="8">
        <v>30</v>
      </c>
      <c r="J1493" s="12" t="str">
        <f t="shared" si="46"/>
        <v>KE 5</v>
      </c>
      <c r="K1493" s="12" t="str">
        <f t="shared" si="47"/>
        <v xml:space="preserve"> - Dilalation oesophagienne, Sous controle endoscopique maximum 4 séances en six mois. Par séance KE 5</v>
      </c>
    </row>
    <row r="1494" spans="1:11" ht="12.75" customHeight="1" x14ac:dyDescent="0.25">
      <c r="A1494" s="8" t="s">
        <v>3157</v>
      </c>
      <c r="B1494" s="37" t="s">
        <v>3158</v>
      </c>
      <c r="C1494" s="8" t="s">
        <v>1116</v>
      </c>
      <c r="D1494" s="8" t="s">
        <v>3057</v>
      </c>
      <c r="E1494" s="8" t="s">
        <v>3152</v>
      </c>
      <c r="G1494" s="8" t="s">
        <v>1274</v>
      </c>
      <c r="H1494" s="8">
        <v>35</v>
      </c>
      <c r="J1494" s="12" t="str">
        <f t="shared" si="46"/>
        <v>KE 35</v>
      </c>
      <c r="K1494" s="12" t="str">
        <f t="shared" si="47"/>
        <v>PH-metrie oesophagienne courte avec epreuves de provocation eventuelles (duree minimale de deux heures) KE 35</v>
      </c>
    </row>
    <row r="1495" spans="1:11" ht="12.75" customHeight="1" x14ac:dyDescent="0.25">
      <c r="A1495" s="8" t="s">
        <v>3159</v>
      </c>
      <c r="B1495" s="37" t="s">
        <v>3160</v>
      </c>
      <c r="C1495" s="8" t="s">
        <v>1116</v>
      </c>
      <c r="D1495" s="8" t="s">
        <v>3057</v>
      </c>
      <c r="E1495" s="8" t="s">
        <v>3152</v>
      </c>
      <c r="G1495" s="8" t="s">
        <v>1274</v>
      </c>
      <c r="H1495" s="8">
        <v>45</v>
      </c>
      <c r="J1495" s="12" t="str">
        <f t="shared" si="46"/>
        <v>KE 45</v>
      </c>
      <c r="K1495" s="12" t="str">
        <f t="shared" si="47"/>
        <v>PH-metrie oesophagienne prolonge avec epreuves de provocation eventuelles (duree minimale douze heures) KE 45</v>
      </c>
    </row>
    <row r="1496" spans="1:11" ht="12.75" customHeight="1" x14ac:dyDescent="0.25">
      <c r="A1496" s="8" t="s">
        <v>3161</v>
      </c>
      <c r="B1496" s="37" t="s">
        <v>3162</v>
      </c>
      <c r="C1496" s="8" t="s">
        <v>1116</v>
      </c>
      <c r="D1496" s="8" t="s">
        <v>3057</v>
      </c>
      <c r="E1496" s="8" t="s">
        <v>3152</v>
      </c>
      <c r="G1496" s="8" t="s">
        <v>1274</v>
      </c>
      <c r="H1496" s="8">
        <v>35</v>
      </c>
      <c r="J1496" s="12" t="str">
        <f t="shared" si="46"/>
        <v>KE 35</v>
      </c>
      <c r="K1496" s="12" t="str">
        <f t="shared" si="47"/>
        <v>Manometrie Oesophagienne KE 35</v>
      </c>
    </row>
    <row r="1497" spans="1:11" ht="12.75" customHeight="1" x14ac:dyDescent="0.25">
      <c r="A1497" s="8" t="s">
        <v>3163</v>
      </c>
      <c r="B1497" s="37" t="s">
        <v>3164</v>
      </c>
      <c r="C1497" s="8" t="s">
        <v>1116</v>
      </c>
      <c r="D1497" s="8" t="s">
        <v>3057</v>
      </c>
      <c r="E1497" s="8" t="s">
        <v>3152</v>
      </c>
      <c r="G1497" s="8" t="s">
        <v>1274</v>
      </c>
      <c r="H1497" s="8">
        <v>50</v>
      </c>
      <c r="I1497" s="8">
        <v>30</v>
      </c>
      <c r="J1497" s="12" t="str">
        <f t="shared" si="46"/>
        <v>KE 50</v>
      </c>
      <c r="K1497" s="12" t="str">
        <f t="shared" si="47"/>
        <v>Dilatation oesophagienne sous contrôle endoscopique   KE 50</v>
      </c>
    </row>
    <row r="1498" spans="1:11" ht="12.75" customHeight="1" x14ac:dyDescent="0.25">
      <c r="A1498" s="8" t="s">
        <v>3165</v>
      </c>
      <c r="B1498" s="37" t="s">
        <v>3166</v>
      </c>
      <c r="C1498" s="8" t="s">
        <v>1116</v>
      </c>
      <c r="D1498" s="8" t="s">
        <v>3057</v>
      </c>
      <c r="E1498" s="8" t="s">
        <v>3152</v>
      </c>
      <c r="G1498" s="8" t="s">
        <v>1274</v>
      </c>
      <c r="H1498" s="8">
        <v>50</v>
      </c>
      <c r="I1498" s="8">
        <v>30</v>
      </c>
      <c r="J1498" s="12" t="str">
        <f t="shared" si="46"/>
        <v>KE 50</v>
      </c>
      <c r="K1498" s="12" t="str">
        <f t="shared" si="47"/>
        <v>Sclérose de varices oesophagiennessous contrôle endoscopique   KE 50</v>
      </c>
    </row>
    <row r="1499" spans="1:11" ht="12.75" customHeight="1" x14ac:dyDescent="0.25">
      <c r="A1499" s="8" t="s">
        <v>3167</v>
      </c>
      <c r="B1499" s="8" t="s">
        <v>3168</v>
      </c>
      <c r="C1499" s="8" t="s">
        <v>1116</v>
      </c>
      <c r="D1499" s="8" t="s">
        <v>3057</v>
      </c>
      <c r="E1499" s="8" t="s">
        <v>3152</v>
      </c>
      <c r="G1499" s="8" t="s">
        <v>1120</v>
      </c>
      <c r="H1499" s="8">
        <v>80</v>
      </c>
      <c r="I1499" s="8">
        <v>30</v>
      </c>
      <c r="J1499" s="12" t="str">
        <f t="shared" si="46"/>
        <v>KC 80</v>
      </c>
      <c r="K1499" s="12" t="str">
        <f t="shared" si="47"/>
        <v xml:space="preserve"> - Prothése endo-oesophagienne sous contrôle endoscopique  KC 80</v>
      </c>
    </row>
    <row r="1500" spans="1:11" ht="12.75" customHeight="1" x14ac:dyDescent="0.25">
      <c r="A1500" s="8" t="s">
        <v>3169</v>
      </c>
      <c r="B1500" s="8" t="s">
        <v>3170</v>
      </c>
      <c r="C1500" s="8" t="s">
        <v>1116</v>
      </c>
      <c r="D1500" s="8" t="s">
        <v>3057</v>
      </c>
      <c r="E1500" s="8" t="s">
        <v>3152</v>
      </c>
      <c r="G1500" s="8" t="s">
        <v>1120</v>
      </c>
      <c r="H1500" s="8">
        <v>250</v>
      </c>
      <c r="I1500" s="8">
        <v>130</v>
      </c>
      <c r="J1500" s="12" t="str">
        <f t="shared" si="46"/>
        <v>KC 250</v>
      </c>
      <c r="K1500" s="12" t="str">
        <f t="shared" si="47"/>
        <v xml:space="preserve"> - Résection segmentaire ou totale de l'oesophage avec rétablissement immédiat de la continuité, oesophagoplastie intra ou extra-thoracique en un ou plusieurs temps KC 250</v>
      </c>
    </row>
    <row r="1501" spans="1:11" ht="12.75" customHeight="1" x14ac:dyDescent="0.25">
      <c r="A1501" s="8" t="s">
        <v>3171</v>
      </c>
      <c r="B1501" s="8" t="s">
        <v>3172</v>
      </c>
      <c r="C1501" s="8" t="s">
        <v>1116</v>
      </c>
      <c r="D1501" s="8" t="s">
        <v>3057</v>
      </c>
      <c r="E1501" s="8" t="s">
        <v>3152</v>
      </c>
      <c r="G1501" s="8" t="s">
        <v>1274</v>
      </c>
      <c r="H1501" s="8">
        <v>10</v>
      </c>
      <c r="J1501" s="12" t="str">
        <f t="shared" si="46"/>
        <v>KE 10</v>
      </c>
      <c r="K1501" s="12" t="str">
        <f t="shared" si="47"/>
        <v xml:space="preserve"> - Intubation trachéale isolée en dehors d'une intervention chirurgicale KE 10</v>
      </c>
    </row>
    <row r="1502" spans="1:11" ht="12.75" customHeight="1" x14ac:dyDescent="0.25">
      <c r="A1502" s="8" t="s">
        <v>3173</v>
      </c>
      <c r="B1502" s="8" t="s">
        <v>3174</v>
      </c>
      <c r="C1502" s="8" t="s">
        <v>1116</v>
      </c>
      <c r="D1502" s="8" t="s">
        <v>3057</v>
      </c>
      <c r="E1502" s="8" t="s">
        <v>3152</v>
      </c>
      <c r="G1502" s="8" t="s">
        <v>1274</v>
      </c>
      <c r="H1502" s="8">
        <v>20</v>
      </c>
      <c r="J1502" s="12" t="str">
        <f t="shared" si="46"/>
        <v>KE 20</v>
      </c>
      <c r="K1502" s="12" t="str">
        <f t="shared" si="47"/>
        <v xml:space="preserve"> - Intubation trachéo-bronchique sélective pour une intervention chirurgicale endo-thoracique, en supplément KE 20</v>
      </c>
    </row>
    <row r="1503" spans="1:11" ht="12.75" customHeight="1" x14ac:dyDescent="0.25">
      <c r="A1503" s="8" t="s">
        <v>3175</v>
      </c>
      <c r="B1503" s="8" t="s">
        <v>3176</v>
      </c>
      <c r="C1503" s="8" t="s">
        <v>1116</v>
      </c>
      <c r="D1503" s="8" t="s">
        <v>3057</v>
      </c>
      <c r="E1503" s="8" t="s">
        <v>3152</v>
      </c>
      <c r="G1503" s="8" t="s">
        <v>1120</v>
      </c>
      <c r="H1503" s="8">
        <v>50</v>
      </c>
      <c r="J1503" s="12" t="str">
        <f t="shared" si="46"/>
        <v>KC 50</v>
      </c>
      <c r="K1503" s="12" t="str">
        <f t="shared" si="47"/>
        <v xml:space="preserve"> - Trachéotomie, trachéostomie, traitement chirurgical d'une plaie de la trachée KC 50</v>
      </c>
    </row>
    <row r="1504" spans="1:11" ht="12.75" customHeight="1" x14ac:dyDescent="0.25">
      <c r="A1504" s="8" t="s">
        <v>3177</v>
      </c>
      <c r="B1504" s="8" t="s">
        <v>3178</v>
      </c>
      <c r="C1504" s="8" t="s">
        <v>1116</v>
      </c>
      <c r="D1504" s="8" t="s">
        <v>3179</v>
      </c>
      <c r="F1504" s="8" t="s">
        <v>3180</v>
      </c>
      <c r="G1504" s="8" t="s">
        <v>1274</v>
      </c>
      <c r="H1504" s="8">
        <v>20</v>
      </c>
      <c r="J1504" s="12" t="str">
        <f t="shared" si="46"/>
        <v>KE 20</v>
      </c>
      <c r="K1504" s="12" t="str">
        <f t="shared" si="47"/>
        <v xml:space="preserve"> - Discographie d'un disque KE 20</v>
      </c>
    </row>
    <row r="1505" spans="1:11" ht="12.75" customHeight="1" x14ac:dyDescent="0.25">
      <c r="A1505" s="8" t="s">
        <v>3181</v>
      </c>
      <c r="B1505" s="8" t="s">
        <v>3182</v>
      </c>
      <c r="C1505" s="8" t="s">
        <v>1116</v>
      </c>
      <c r="D1505" s="8" t="s">
        <v>3179</v>
      </c>
      <c r="F1505" s="8" t="s">
        <v>3180</v>
      </c>
      <c r="G1505" s="8" t="s">
        <v>1120</v>
      </c>
      <c r="H1505" s="8">
        <v>40</v>
      </c>
      <c r="J1505" s="12" t="str">
        <f t="shared" si="46"/>
        <v>KC 40</v>
      </c>
      <c r="K1505" s="12" t="str">
        <f t="shared" si="47"/>
        <v xml:space="preserve"> - Réduction d'une scoliose par manoeuvre orthopédique (appareil plâtré compris), chaque séance KC 40</v>
      </c>
    </row>
    <row r="1506" spans="1:11" ht="12.75" customHeight="1" x14ac:dyDescent="0.25">
      <c r="A1506" s="8" t="s">
        <v>3183</v>
      </c>
      <c r="B1506" s="8" t="s">
        <v>3184</v>
      </c>
      <c r="C1506" s="8" t="s">
        <v>1116</v>
      </c>
      <c r="D1506" s="8" t="s">
        <v>3179</v>
      </c>
      <c r="F1506" s="8" t="s">
        <v>3180</v>
      </c>
      <c r="G1506" s="8" t="s">
        <v>1120</v>
      </c>
      <c r="H1506" s="8">
        <v>120</v>
      </c>
      <c r="I1506" s="8">
        <v>50</v>
      </c>
      <c r="J1506" s="12" t="str">
        <f t="shared" si="46"/>
        <v>KC 120</v>
      </c>
      <c r="K1506" s="12" t="str">
        <f t="shared" si="47"/>
        <v>Abord des lesions rachideiennes par voies posterieures Sans greffon ni ostéosynthèse KC 120</v>
      </c>
    </row>
    <row r="1507" spans="1:11" ht="12.75" customHeight="1" x14ac:dyDescent="0.25">
      <c r="A1507" s="8" t="s">
        <v>3185</v>
      </c>
      <c r="B1507" s="8" t="s">
        <v>3186</v>
      </c>
      <c r="C1507" s="8" t="s">
        <v>1116</v>
      </c>
      <c r="D1507" s="8" t="s">
        <v>3179</v>
      </c>
      <c r="F1507" s="8" t="s">
        <v>3180</v>
      </c>
      <c r="G1507" s="8" t="s">
        <v>1120</v>
      </c>
      <c r="H1507" s="8">
        <v>150</v>
      </c>
      <c r="I1507" s="8">
        <v>70</v>
      </c>
      <c r="J1507" s="12" t="str">
        <f t="shared" si="46"/>
        <v>KC 150</v>
      </c>
      <c r="K1507" s="12" t="str">
        <f t="shared" si="47"/>
        <v>Abord des lesions rachideiennes par voies posterieures Avec greffon ou ostéosynthèse ou les deux, y compris le prélèvement du greffon KC 150</v>
      </c>
    </row>
    <row r="1508" spans="1:11" ht="12.75" customHeight="1" x14ac:dyDescent="0.25">
      <c r="A1508" s="8" t="s">
        <v>3187</v>
      </c>
      <c r="B1508" s="8" t="s">
        <v>3188</v>
      </c>
      <c r="C1508" s="8" t="s">
        <v>1116</v>
      </c>
      <c r="D1508" s="8" t="s">
        <v>3179</v>
      </c>
      <c r="F1508" s="8" t="s">
        <v>3180</v>
      </c>
      <c r="G1508" s="8" t="s">
        <v>1120</v>
      </c>
      <c r="H1508" s="8">
        <v>150</v>
      </c>
      <c r="I1508" s="8">
        <v>50</v>
      </c>
      <c r="J1508" s="12" t="str">
        <f t="shared" si="46"/>
        <v>KC 150</v>
      </c>
      <c r="K1508" s="12" t="str">
        <f t="shared" si="47"/>
        <v>Abord des lesions rachidiennes par voie anterieur ou antero-lateraleSans greffon ni ostéoynthèse KC 150</v>
      </c>
    </row>
    <row r="1509" spans="1:11" ht="12.75" customHeight="1" x14ac:dyDescent="0.25">
      <c r="A1509" s="8" t="s">
        <v>3189</v>
      </c>
      <c r="B1509" s="8" t="s">
        <v>3190</v>
      </c>
      <c r="C1509" s="8" t="s">
        <v>1116</v>
      </c>
      <c r="D1509" s="8" t="s">
        <v>3179</v>
      </c>
      <c r="F1509" s="8" t="s">
        <v>3180</v>
      </c>
      <c r="G1509" s="8" t="s">
        <v>1120</v>
      </c>
      <c r="H1509" s="8">
        <v>200</v>
      </c>
      <c r="I1509" s="8">
        <v>70</v>
      </c>
      <c r="J1509" s="12" t="str">
        <f t="shared" si="46"/>
        <v>KC 200</v>
      </c>
      <c r="K1509" s="12" t="str">
        <f t="shared" si="47"/>
        <v>Abord des lesions rachidiennes par voie anterieur ou antero-lateraleAvec greffon ou ostéosynthèse ou les deux, y compris le prélèvement du greffon KC 200</v>
      </c>
    </row>
    <row r="1510" spans="1:11" ht="12.75" customHeight="1" x14ac:dyDescent="0.25">
      <c r="A1510" s="8" t="s">
        <v>3191</v>
      </c>
      <c r="B1510" s="8" t="s">
        <v>3192</v>
      </c>
      <c r="C1510" s="8" t="s">
        <v>1116</v>
      </c>
      <c r="D1510" s="8" t="s">
        <v>3179</v>
      </c>
      <c r="F1510" s="8" t="s">
        <v>3180</v>
      </c>
      <c r="G1510" s="8" t="s">
        <v>1120</v>
      </c>
      <c r="H1510" s="8">
        <v>200</v>
      </c>
      <c r="I1510" s="8">
        <v>100</v>
      </c>
      <c r="J1510" s="12" t="str">
        <f t="shared" si="46"/>
        <v>KC 200</v>
      </c>
      <c r="K1510" s="12" t="str">
        <f t="shared" si="47"/>
        <v>Traitement chirurgical d'un scoliose ou d'une cyphose avec réduction et fixation y compris le prélèvement éventuel du greffon Sans ostéosynthèse KC 200</v>
      </c>
    </row>
    <row r="1511" spans="1:11" ht="12.75" customHeight="1" x14ac:dyDescent="0.25">
      <c r="A1511" s="8" t="s">
        <v>3193</v>
      </c>
      <c r="B1511" s="8" t="s">
        <v>3194</v>
      </c>
      <c r="C1511" s="8" t="s">
        <v>1116</v>
      </c>
      <c r="D1511" s="8" t="s">
        <v>3179</v>
      </c>
      <c r="F1511" s="8" t="s">
        <v>3180</v>
      </c>
      <c r="G1511" s="8" t="s">
        <v>1120</v>
      </c>
      <c r="H1511" s="8">
        <v>250</v>
      </c>
      <c r="I1511" s="8">
        <v>110</v>
      </c>
      <c r="J1511" s="12" t="str">
        <f t="shared" si="46"/>
        <v>KC 250</v>
      </c>
      <c r="K1511" s="12" t="str">
        <f t="shared" si="47"/>
        <v>Traitement chirurgical d'un scoliose ou d'une cyphose avec réduction et fixation y compris le prélèvement éventuel du greffon, Avec ostéosynthèse KC 250</v>
      </c>
    </row>
    <row r="1512" spans="1:11" ht="12.75" customHeight="1" x14ac:dyDescent="0.25">
      <c r="A1512" s="8" t="s">
        <v>3195</v>
      </c>
      <c r="B1512" s="8" t="s">
        <v>3196</v>
      </c>
      <c r="C1512" s="8" t="s">
        <v>1116</v>
      </c>
      <c r="D1512" s="8" t="s">
        <v>3179</v>
      </c>
      <c r="F1512" s="8" t="s">
        <v>3180</v>
      </c>
      <c r="G1512" s="8" t="s">
        <v>1120</v>
      </c>
      <c r="H1512" s="8">
        <v>300</v>
      </c>
      <c r="I1512" s="8">
        <v>180</v>
      </c>
      <c r="J1512" s="12" t="str">
        <f t="shared" si="46"/>
        <v>KC 300</v>
      </c>
      <c r="K1512" s="12" t="str">
        <f t="shared" si="47"/>
        <v xml:space="preserve"> - Traitement d'une scoliose et/ou d'une cyphose, avec réduction, fixation et ostéosynthèse, portant sur au moins cinq niveaux vertébraux, y compris le prélèvement éventuel du greffon. KC 300</v>
      </c>
    </row>
    <row r="1513" spans="1:11" ht="12.75" customHeight="1" x14ac:dyDescent="0.25">
      <c r="A1513" s="8" t="s">
        <v>3197</v>
      </c>
      <c r="B1513" s="8" t="s">
        <v>3198</v>
      </c>
      <c r="C1513" s="8" t="s">
        <v>1116</v>
      </c>
      <c r="D1513" s="8" t="s">
        <v>3179</v>
      </c>
      <c r="F1513" s="8" t="s">
        <v>3180</v>
      </c>
      <c r="G1513" s="8" t="s">
        <v>1120</v>
      </c>
      <c r="H1513" s="8">
        <v>250</v>
      </c>
      <c r="I1513" s="8">
        <v>110</v>
      </c>
      <c r="J1513" s="12" t="str">
        <f t="shared" si="46"/>
        <v>KC 250</v>
      </c>
      <c r="K1513" s="12" t="str">
        <f t="shared" si="47"/>
        <v xml:space="preserve"> - Traitement chirurgical complet du spondylolisthésis (comprenant au minimum la résection de l'arc postérieur, la réduction, l'ostéosynthèse et la fusion intersomatique), y compris la prise de greffon, la laminectomie éventuelle et la libération des racines KC 250</v>
      </c>
    </row>
    <row r="1514" spans="1:11" ht="12.75" customHeight="1" x14ac:dyDescent="0.25">
      <c r="A1514" s="8" t="s">
        <v>3199</v>
      </c>
      <c r="B1514" s="8" t="s">
        <v>3200</v>
      </c>
      <c r="C1514" s="8" t="s">
        <v>1116</v>
      </c>
      <c r="D1514" s="8" t="s">
        <v>3179</v>
      </c>
      <c r="F1514" s="8" t="s">
        <v>3180</v>
      </c>
      <c r="G1514" s="8" t="s">
        <v>1120</v>
      </c>
      <c r="H1514" s="8">
        <v>30</v>
      </c>
      <c r="J1514" s="12" t="str">
        <f t="shared" si="46"/>
        <v>KC 30</v>
      </c>
      <c r="K1514" s="12" t="str">
        <f t="shared" si="47"/>
        <v xml:space="preserve"> - Opérations itératives pour lésions intra-rachidiennes, en supplément KC 30</v>
      </c>
    </row>
    <row r="1515" spans="1:11" ht="12.75" customHeight="1" x14ac:dyDescent="0.25">
      <c r="A1515" s="8" t="s">
        <v>3201</v>
      </c>
      <c r="B1515" s="8" t="s">
        <v>3202</v>
      </c>
      <c r="C1515" s="8" t="s">
        <v>1116</v>
      </c>
      <c r="D1515" s="8" t="s">
        <v>3179</v>
      </c>
      <c r="F1515" s="8" t="s">
        <v>3180</v>
      </c>
      <c r="G1515" s="8" t="s">
        <v>1120</v>
      </c>
      <c r="H1515" s="8">
        <v>120</v>
      </c>
      <c r="I1515" s="8">
        <v>50</v>
      </c>
      <c r="J1515" s="12" t="str">
        <f t="shared" si="46"/>
        <v>KC 120</v>
      </c>
      <c r="K1515" s="12" t="str">
        <f t="shared" si="47"/>
        <v xml:space="preserve"> - Extraction d'un corps étranger intra-rachidien KC 120</v>
      </c>
    </row>
    <row r="1516" spans="1:11" ht="12.75" customHeight="1" x14ac:dyDescent="0.25">
      <c r="A1516" s="8" t="s">
        <v>3203</v>
      </c>
      <c r="B1516" s="8" t="s">
        <v>3204</v>
      </c>
      <c r="C1516" s="8" t="s">
        <v>1116</v>
      </c>
      <c r="D1516" s="8" t="s">
        <v>3179</v>
      </c>
      <c r="F1516" s="8" t="s">
        <v>3180</v>
      </c>
      <c r="G1516" s="8" t="s">
        <v>1120</v>
      </c>
      <c r="H1516" s="8">
        <v>10</v>
      </c>
      <c r="J1516" s="12" t="str">
        <f t="shared" si="46"/>
        <v>KC 10</v>
      </c>
      <c r="K1516" s="12" t="str">
        <f t="shared" si="47"/>
        <v xml:space="preserve"> - Ablation isolée du coccyx KC 10</v>
      </c>
    </row>
    <row r="1517" spans="1:11" ht="12.75" customHeight="1" x14ac:dyDescent="0.25">
      <c r="A1517" s="8" t="s">
        <v>3205</v>
      </c>
      <c r="B1517" s="8" t="s">
        <v>3206</v>
      </c>
      <c r="C1517" s="8" t="s">
        <v>1116</v>
      </c>
      <c r="D1517" s="8" t="s">
        <v>3179</v>
      </c>
      <c r="F1517" s="8" t="s">
        <v>3180</v>
      </c>
      <c r="G1517" s="8" t="s">
        <v>1120</v>
      </c>
      <c r="H1517" s="8">
        <v>60</v>
      </c>
      <c r="J1517" s="12" t="str">
        <f t="shared" si="46"/>
        <v>KC 60</v>
      </c>
      <c r="K1517" s="12" t="str">
        <f t="shared" si="47"/>
        <v xml:space="preserve"> - Kystes et fistules sacro-coccygiens KC 60</v>
      </c>
    </row>
    <row r="1518" spans="1:11" ht="12.75" customHeight="1" x14ac:dyDescent="0.25">
      <c r="A1518" s="8" t="s">
        <v>3207</v>
      </c>
      <c r="B1518" s="8" t="s">
        <v>3208</v>
      </c>
      <c r="C1518" s="8" t="s">
        <v>1116</v>
      </c>
      <c r="D1518" s="8" t="s">
        <v>3179</v>
      </c>
      <c r="F1518" s="8" t="s">
        <v>3180</v>
      </c>
      <c r="G1518" s="8" t="s">
        <v>1274</v>
      </c>
      <c r="H1518" s="8">
        <v>8</v>
      </c>
      <c r="J1518" s="12" t="str">
        <f t="shared" si="46"/>
        <v>KE 8</v>
      </c>
      <c r="K1518" s="12" t="str">
        <f t="shared" si="47"/>
        <v xml:space="preserve"> - Injection épidurale KE 8</v>
      </c>
    </row>
    <row r="1519" spans="1:11" ht="12.75" customHeight="1" x14ac:dyDescent="0.25">
      <c r="A1519" s="8" t="s">
        <v>3209</v>
      </c>
      <c r="B1519" s="8" t="s">
        <v>3210</v>
      </c>
      <c r="C1519" s="8" t="s">
        <v>1116</v>
      </c>
      <c r="D1519" s="8" t="s">
        <v>3179</v>
      </c>
      <c r="F1519" s="8" t="s">
        <v>3211</v>
      </c>
      <c r="G1519" s="8" t="s">
        <v>1120</v>
      </c>
      <c r="H1519" s="8">
        <v>400</v>
      </c>
      <c r="I1519" s="8">
        <v>130</v>
      </c>
      <c r="J1519" s="12" t="str">
        <f t="shared" si="46"/>
        <v>KC 400</v>
      </c>
      <c r="K1519" s="12" t="str">
        <f t="shared" si="47"/>
        <v xml:space="preserve"> - Traitement d'une malformation artério-veineuse médullaire KC 400</v>
      </c>
    </row>
    <row r="1520" spans="1:11" ht="12.75" customHeight="1" x14ac:dyDescent="0.25">
      <c r="A1520" s="8" t="s">
        <v>3212</v>
      </c>
      <c r="B1520" s="8" t="s">
        <v>3213</v>
      </c>
      <c r="C1520" s="8" t="s">
        <v>1116</v>
      </c>
      <c r="D1520" s="8" t="s">
        <v>3179</v>
      </c>
      <c r="F1520" s="8" t="s">
        <v>3211</v>
      </c>
      <c r="G1520" s="8" t="s">
        <v>1120</v>
      </c>
      <c r="H1520" s="8">
        <v>150</v>
      </c>
      <c r="I1520" s="8">
        <v>60</v>
      </c>
      <c r="J1520" s="12" t="str">
        <f t="shared" si="46"/>
        <v>KC 150</v>
      </c>
      <c r="K1520" s="12" t="str">
        <f t="shared" si="47"/>
        <v xml:space="preserve"> - Evacuation d'un hématome intra-rachidien KC 150</v>
      </c>
    </row>
    <row r="1521" spans="1:11" ht="12.75" customHeight="1" x14ac:dyDescent="0.25">
      <c r="A1521" s="8" t="s">
        <v>3214</v>
      </c>
      <c r="B1521" s="8" t="s">
        <v>3215</v>
      </c>
      <c r="C1521" s="8" t="s">
        <v>1116</v>
      </c>
      <c r="D1521" s="8" t="s">
        <v>3179</v>
      </c>
      <c r="F1521" s="8" t="s">
        <v>3211</v>
      </c>
      <c r="G1521" s="8" t="s">
        <v>1120</v>
      </c>
      <c r="H1521" s="8">
        <v>50</v>
      </c>
      <c r="J1521" s="12" t="str">
        <f t="shared" si="46"/>
        <v>KC 50</v>
      </c>
      <c r="K1521" s="12" t="str">
        <f t="shared" si="47"/>
        <v xml:space="preserve"> - Mise en place d'une traction cervicale (étrier, halo) KC 50</v>
      </c>
    </row>
    <row r="1522" spans="1:11" ht="12.75" customHeight="1" thickBot="1" x14ac:dyDescent="0.3">
      <c r="A1522" s="8" t="s">
        <v>3216</v>
      </c>
      <c r="B1522" s="8" t="s">
        <v>3217</v>
      </c>
      <c r="C1522" s="8" t="s">
        <v>1116</v>
      </c>
      <c r="D1522" s="8" t="s">
        <v>3179</v>
      </c>
      <c r="F1522" s="8" t="s">
        <v>3211</v>
      </c>
      <c r="G1522" s="8" t="s">
        <v>1120</v>
      </c>
      <c r="H1522" s="8">
        <v>60</v>
      </c>
      <c r="J1522" s="12" t="str">
        <f t="shared" si="46"/>
        <v>KC 60</v>
      </c>
      <c r="K1522" s="12" t="str">
        <f t="shared" si="47"/>
        <v xml:space="preserve"> - Réduction non sanglante d'une luxation vertébrale KC 60</v>
      </c>
    </row>
    <row r="1523" spans="1:11" ht="12.75" customHeight="1" thickBot="1" x14ac:dyDescent="0.3">
      <c r="A1523" s="8" t="s">
        <v>3218</v>
      </c>
      <c r="B1523" s="38" t="s">
        <v>3219</v>
      </c>
      <c r="C1523" s="8" t="s">
        <v>1116</v>
      </c>
      <c r="D1523" s="8" t="s">
        <v>3179</v>
      </c>
      <c r="F1523" s="8" t="s">
        <v>3211</v>
      </c>
      <c r="G1523" s="8" t="s">
        <v>1120</v>
      </c>
      <c r="H1523" s="8">
        <v>150</v>
      </c>
      <c r="I1523" s="8">
        <v>60</v>
      </c>
      <c r="J1523" s="12" t="str">
        <f t="shared" si="46"/>
        <v>KC 150</v>
      </c>
      <c r="K1523" s="12" t="str">
        <f t="shared" si="47"/>
        <v xml:space="preserve"> - Ostéosynthèse vertébrale par plaques, tiges ou crochets KC 150</v>
      </c>
    </row>
    <row r="1524" spans="1:11" ht="12.75" customHeight="1" thickBot="1" x14ac:dyDescent="0.3">
      <c r="A1524" s="8" t="s">
        <v>3220</v>
      </c>
      <c r="B1524" s="38" t="s">
        <v>3221</v>
      </c>
      <c r="C1524" s="8" t="s">
        <v>1116</v>
      </c>
      <c r="D1524" s="8" t="s">
        <v>3179</v>
      </c>
      <c r="F1524" s="8" t="s">
        <v>3211</v>
      </c>
      <c r="G1524" s="8" t="s">
        <v>1120</v>
      </c>
      <c r="H1524" s="8">
        <v>250</v>
      </c>
      <c r="I1524" s="8">
        <v>110</v>
      </c>
      <c r="J1524" s="12" t="str">
        <f t="shared" si="46"/>
        <v>KC 250</v>
      </c>
      <c r="K1524" s="12" t="str">
        <f t="shared" si="47"/>
        <v xml:space="preserve"> - Ablation d'une tumeur intra-durale, extra-médulaire,  KC 250</v>
      </c>
    </row>
    <row r="1525" spans="1:11" ht="12.75" customHeight="1" thickBot="1" x14ac:dyDescent="0.3">
      <c r="A1525" s="8" t="s">
        <v>3222</v>
      </c>
      <c r="B1525" s="38" t="s">
        <v>3223</v>
      </c>
      <c r="C1525" s="8" t="s">
        <v>1116</v>
      </c>
      <c r="D1525" s="8" t="s">
        <v>3179</v>
      </c>
      <c r="F1525" s="8" t="s">
        <v>3211</v>
      </c>
      <c r="G1525" s="8" t="s">
        <v>1120</v>
      </c>
      <c r="H1525" s="8">
        <v>400</v>
      </c>
      <c r="I1525" s="8">
        <v>130</v>
      </c>
      <c r="J1525" s="12" t="str">
        <f t="shared" si="46"/>
        <v>KC 400</v>
      </c>
      <c r="K1525" s="12" t="str">
        <f t="shared" si="47"/>
        <v xml:space="preserve"> - Ablation d'une lésion expansive géante de la queue de cheval KC 400</v>
      </c>
    </row>
    <row r="1526" spans="1:11" ht="12.75" customHeight="1" thickBot="1" x14ac:dyDescent="0.3">
      <c r="A1526" s="8" t="s">
        <v>3224</v>
      </c>
      <c r="B1526" s="38" t="s">
        <v>3225</v>
      </c>
      <c r="C1526" s="8" t="s">
        <v>1116</v>
      </c>
      <c r="D1526" s="8" t="s">
        <v>3179</v>
      </c>
      <c r="F1526" s="8" t="s">
        <v>3211</v>
      </c>
      <c r="G1526" s="8" t="s">
        <v>1120</v>
      </c>
      <c r="H1526" s="8">
        <v>250</v>
      </c>
      <c r="I1526" s="8">
        <v>110</v>
      </c>
      <c r="J1526" s="12" t="str">
        <f t="shared" si="46"/>
        <v>KC 250</v>
      </c>
      <c r="K1526" s="12" t="str">
        <f t="shared" si="47"/>
        <v xml:space="preserve"> - Corporectomie vertébrale avec reconstruction KC 250</v>
      </c>
    </row>
    <row r="1527" spans="1:11" ht="12.75" customHeight="1" thickBot="1" x14ac:dyDescent="0.3">
      <c r="A1527" s="8" t="s">
        <v>3226</v>
      </c>
      <c r="B1527" s="38" t="s">
        <v>3227</v>
      </c>
      <c r="C1527" s="8" t="s">
        <v>1116</v>
      </c>
      <c r="D1527" s="8" t="s">
        <v>3179</v>
      </c>
      <c r="F1527" s="8" t="s">
        <v>3211</v>
      </c>
      <c r="G1527" s="8" t="s">
        <v>1120</v>
      </c>
      <c r="H1527" s="8">
        <v>150</v>
      </c>
      <c r="I1527" s="8">
        <v>80</v>
      </c>
      <c r="J1527" s="12" t="str">
        <f t="shared" si="46"/>
        <v>KC 150</v>
      </c>
      <c r="K1527" s="12" t="str">
        <f t="shared" si="47"/>
        <v xml:space="preserve"> - Exérèse d'une lésion expansive épidurale (plus ou moins vertébrale) KC 150</v>
      </c>
    </row>
    <row r="1528" spans="1:11" ht="12.75" customHeight="1" x14ac:dyDescent="0.25">
      <c r="A1528" s="8" t="s">
        <v>3228</v>
      </c>
      <c r="B1528" s="8" t="s">
        <v>3229</v>
      </c>
      <c r="C1528" s="8" t="s">
        <v>1116</v>
      </c>
      <c r="D1528" s="8" t="s">
        <v>3179</v>
      </c>
      <c r="F1528" s="8" t="s">
        <v>3211</v>
      </c>
      <c r="G1528" s="8" t="s">
        <v>1120</v>
      </c>
      <c r="H1528" s="8">
        <v>300</v>
      </c>
      <c r="I1528" s="8">
        <v>130</v>
      </c>
      <c r="J1528" s="12" t="str">
        <f t="shared" si="46"/>
        <v>KC 300</v>
      </c>
      <c r="K1528" s="12" t="str">
        <f t="shared" si="47"/>
        <v xml:space="preserve"> - Exérèse d'une lésion intramédullaire (inférieure ou égale à quatre métamères) KC 300</v>
      </c>
    </row>
    <row r="1529" spans="1:11" ht="12.75" customHeight="1" x14ac:dyDescent="0.25">
      <c r="A1529" s="8" t="s">
        <v>3230</v>
      </c>
      <c r="B1529" s="8" t="s">
        <v>3231</v>
      </c>
      <c r="C1529" s="8" t="s">
        <v>1116</v>
      </c>
      <c r="D1529" s="8" t="s">
        <v>3179</v>
      </c>
      <c r="F1529" s="8" t="s">
        <v>3211</v>
      </c>
      <c r="G1529" s="8" t="s">
        <v>1120</v>
      </c>
      <c r="H1529" s="8">
        <v>450</v>
      </c>
      <c r="I1529" s="8">
        <v>150</v>
      </c>
      <c r="J1529" s="12" t="str">
        <f t="shared" si="46"/>
        <v>KC 450</v>
      </c>
      <c r="K1529" s="12" t="str">
        <f t="shared" si="47"/>
        <v xml:space="preserve"> - Exérèse d'une lésion intramédullaire (supérieure à quatre métamètres) KC 450</v>
      </c>
    </row>
    <row r="1530" spans="1:11" ht="12.75" customHeight="1" x14ac:dyDescent="0.25">
      <c r="A1530" s="8" t="s">
        <v>3232</v>
      </c>
      <c r="B1530" s="8" t="s">
        <v>3233</v>
      </c>
      <c r="C1530" s="8" t="s">
        <v>1116</v>
      </c>
      <c r="D1530" s="8" t="s">
        <v>3179</v>
      </c>
      <c r="F1530" s="8" t="s">
        <v>3211</v>
      </c>
      <c r="G1530" s="8" t="s">
        <v>1120</v>
      </c>
      <c r="H1530" s="8">
        <v>180</v>
      </c>
      <c r="I1530" s="8">
        <v>80</v>
      </c>
      <c r="J1530" s="12" t="str">
        <f t="shared" si="46"/>
        <v>KC 180</v>
      </c>
      <c r="K1530" s="12" t="str">
        <f t="shared" si="47"/>
        <v xml:space="preserve"> - Exérèse d'une lésion expansive intra-durale, extra-durale KC 180</v>
      </c>
    </row>
    <row r="1531" spans="1:11" ht="12.75" customHeight="1" x14ac:dyDescent="0.25">
      <c r="A1531" s="8" t="s">
        <v>3234</v>
      </c>
      <c r="B1531" s="8" t="s">
        <v>3235</v>
      </c>
      <c r="C1531" s="8" t="s">
        <v>1116</v>
      </c>
      <c r="D1531" s="8" t="s">
        <v>3179</v>
      </c>
      <c r="F1531" s="8" t="s">
        <v>3211</v>
      </c>
      <c r="G1531" s="8" t="s">
        <v>1120</v>
      </c>
      <c r="H1531" s="8">
        <v>250</v>
      </c>
      <c r="I1531" s="8">
        <v>110</v>
      </c>
      <c r="J1531" s="12" t="str">
        <f t="shared" si="46"/>
        <v>KC 250</v>
      </c>
      <c r="K1531" s="12" t="str">
        <f t="shared" si="47"/>
        <v xml:space="preserve"> - Exérèse d'une lésion expansive en sablier KC 250</v>
      </c>
    </row>
    <row r="1532" spans="1:11" ht="12.75" customHeight="1" x14ac:dyDescent="0.25">
      <c r="A1532" s="8" t="s">
        <v>3236</v>
      </c>
      <c r="B1532" s="39" t="s">
        <v>3237</v>
      </c>
      <c r="C1532" s="8" t="s">
        <v>1116</v>
      </c>
      <c r="D1532" s="8" t="s">
        <v>3179</v>
      </c>
      <c r="F1532" s="8" t="s">
        <v>3211</v>
      </c>
      <c r="G1532" s="8" t="s">
        <v>1120</v>
      </c>
      <c r="H1532" s="8">
        <v>150</v>
      </c>
      <c r="I1532" s="8">
        <v>60</v>
      </c>
      <c r="J1532" s="12" t="str">
        <f t="shared" si="46"/>
        <v>KC 150</v>
      </c>
      <c r="K1532" s="12" t="str">
        <f t="shared" si="47"/>
        <v>Traitement d'une cavité syringomyélique (ponction, drainage)       KC 150</v>
      </c>
    </row>
    <row r="1533" spans="1:11" ht="12.75" customHeight="1" x14ac:dyDescent="0.25">
      <c r="A1533" s="8" t="s">
        <v>3238</v>
      </c>
      <c r="B1533" s="40" t="s">
        <v>3239</v>
      </c>
      <c r="C1533" s="8" t="s">
        <v>1116</v>
      </c>
      <c r="D1533" s="8" t="s">
        <v>3179</v>
      </c>
      <c r="F1533" s="8" t="s">
        <v>3211</v>
      </c>
      <c r="G1533" s="8" t="s">
        <v>1120</v>
      </c>
      <c r="H1533" s="8">
        <v>200</v>
      </c>
      <c r="I1533" s="8">
        <v>60</v>
      </c>
      <c r="J1533" s="12" t="str">
        <f t="shared" si="46"/>
        <v>KC 200</v>
      </c>
      <c r="K1533" s="12" t="str">
        <f t="shared" si="47"/>
        <v>Traitement d'une malformation de la charnièrecranio-cervicale (voie postérieure)   KC 200</v>
      </c>
    </row>
    <row r="1534" spans="1:11" ht="12.75" customHeight="1" x14ac:dyDescent="0.25">
      <c r="A1534" s="8" t="s">
        <v>3240</v>
      </c>
      <c r="B1534" s="41" t="s">
        <v>3241</v>
      </c>
      <c r="C1534" s="8" t="s">
        <v>1116</v>
      </c>
      <c r="D1534" s="8" t="s">
        <v>3179</v>
      </c>
      <c r="F1534" s="8" t="s">
        <v>3211</v>
      </c>
      <c r="G1534" s="8" t="s">
        <v>1120</v>
      </c>
      <c r="H1534" s="8">
        <v>300</v>
      </c>
      <c r="I1534" s="8">
        <v>130</v>
      </c>
      <c r="J1534" s="12" t="str">
        <f t="shared" si="46"/>
        <v>KC 300</v>
      </c>
      <c r="K1534" s="12" t="str">
        <f t="shared" si="47"/>
        <v>Traitement d'une malformation de la charnièrecranio-cervicale (voie transorale)   KC 300</v>
      </c>
    </row>
    <row r="1535" spans="1:11" ht="12.75" customHeight="1" x14ac:dyDescent="0.25">
      <c r="A1535" s="8" t="s">
        <v>3242</v>
      </c>
      <c r="B1535" s="41" t="s">
        <v>3243</v>
      </c>
      <c r="C1535" s="8" t="s">
        <v>1116</v>
      </c>
      <c r="D1535" s="8" t="s">
        <v>3179</v>
      </c>
      <c r="F1535" s="8" t="s">
        <v>3211</v>
      </c>
      <c r="G1535" s="8" t="s">
        <v>1120</v>
      </c>
      <c r="H1535" s="8">
        <v>150</v>
      </c>
      <c r="I1535" s="8">
        <v>90</v>
      </c>
      <c r="J1535" s="12" t="str">
        <f t="shared" si="46"/>
        <v>KC 150</v>
      </c>
      <c r="K1535" s="12" t="str">
        <f t="shared" si="47"/>
        <v>Traitement d'une myélo-méningocèle (spina bifida)                     KC 150</v>
      </c>
    </row>
    <row r="1536" spans="1:11" ht="12.75" customHeight="1" x14ac:dyDescent="0.25">
      <c r="A1536" s="8" t="s">
        <v>3244</v>
      </c>
      <c r="B1536" s="41" t="s">
        <v>3245</v>
      </c>
      <c r="C1536" s="8" t="s">
        <v>1116</v>
      </c>
      <c r="D1536" s="8" t="s">
        <v>3179</v>
      </c>
      <c r="F1536" s="8" t="s">
        <v>3211</v>
      </c>
      <c r="G1536" s="8" t="s">
        <v>1120</v>
      </c>
      <c r="H1536" s="8">
        <v>60</v>
      </c>
      <c r="J1536" s="12" t="str">
        <f t="shared" si="46"/>
        <v>KC 60</v>
      </c>
      <c r="K1536" s="12" t="str">
        <f t="shared" si="47"/>
        <v>Traitement des fistules sacrococcygiennes KC 60</v>
      </c>
    </row>
    <row r="1537" spans="1:11" ht="12.75" customHeight="1" x14ac:dyDescent="0.25">
      <c r="A1537" s="8" t="s">
        <v>3246</v>
      </c>
      <c r="B1537" s="41" t="s">
        <v>3247</v>
      </c>
      <c r="C1537" s="8" t="s">
        <v>1116</v>
      </c>
      <c r="D1537" s="8" t="s">
        <v>3179</v>
      </c>
      <c r="F1537" s="8" t="s">
        <v>3211</v>
      </c>
      <c r="G1537" s="8" t="s">
        <v>1120</v>
      </c>
      <c r="H1537" s="8">
        <v>120</v>
      </c>
      <c r="I1537" s="8">
        <v>60</v>
      </c>
      <c r="J1537" s="12" t="str">
        <f t="shared" si="46"/>
        <v>KC 120</v>
      </c>
      <c r="K1537" s="12" t="str">
        <f t="shared" si="47"/>
        <v>Hernie discale lombaire (traitement chirurgical                        KC 120</v>
      </c>
    </row>
    <row r="1538" spans="1:11" ht="12.75" customHeight="1" x14ac:dyDescent="0.25">
      <c r="A1538" s="8" t="s">
        <v>3248</v>
      </c>
      <c r="B1538" s="41" t="s">
        <v>3249</v>
      </c>
      <c r="C1538" s="8" t="s">
        <v>1116</v>
      </c>
      <c r="D1538" s="8" t="s">
        <v>3179</v>
      </c>
      <c r="F1538" s="8" t="s">
        <v>3211</v>
      </c>
      <c r="G1538" s="8" t="s">
        <v>1120</v>
      </c>
      <c r="H1538" s="8">
        <v>40</v>
      </c>
      <c r="J1538" s="12" t="str">
        <f t="shared" si="46"/>
        <v>KC 40</v>
      </c>
      <c r="K1538" s="12" t="str">
        <f t="shared" si="47"/>
        <v>Hernie discale lombaire (chimio-nucléolyse percutanée) KC 40</v>
      </c>
    </row>
    <row r="1539" spans="1:11" ht="12.75" customHeight="1" x14ac:dyDescent="0.25">
      <c r="A1539" s="8" t="s">
        <v>3250</v>
      </c>
      <c r="B1539" s="41" t="s">
        <v>3251</v>
      </c>
      <c r="C1539" s="8" t="s">
        <v>1116</v>
      </c>
      <c r="D1539" s="8" t="s">
        <v>3179</v>
      </c>
      <c r="F1539" s="8" t="s">
        <v>3211</v>
      </c>
      <c r="G1539" s="8" t="s">
        <v>1120</v>
      </c>
      <c r="H1539" s="8">
        <v>150</v>
      </c>
      <c r="I1539" s="8">
        <v>60</v>
      </c>
      <c r="J1539" s="12" t="str">
        <f t="shared" si="46"/>
        <v>KC 150</v>
      </c>
      <c r="K1539" s="12" t="str">
        <f t="shared" si="47"/>
        <v>Hernie discale dorsale (voie postérieure ou postéro-latérale          KC 150</v>
      </c>
    </row>
    <row r="1540" spans="1:11" ht="12.75" customHeight="1" x14ac:dyDescent="0.25">
      <c r="A1540" s="8" t="s">
        <v>3252</v>
      </c>
      <c r="B1540" s="41" t="s">
        <v>3253</v>
      </c>
      <c r="C1540" s="8" t="s">
        <v>1116</v>
      </c>
      <c r="D1540" s="8" t="s">
        <v>3179</v>
      </c>
      <c r="F1540" s="8" t="s">
        <v>3211</v>
      </c>
      <c r="G1540" s="8" t="s">
        <v>1120</v>
      </c>
      <c r="H1540" s="8">
        <v>50</v>
      </c>
      <c r="J1540" s="12" t="str">
        <f t="shared" ref="J1540:J1603" si="48">CONCATENATE(G1540, " ",H1540)</f>
        <v>KC 50</v>
      </c>
      <c r="K1540" s="12" t="str">
        <f t="shared" ref="K1540:K1603" si="49">CONCATENATE(B1540, " ",J1540)</f>
        <v>Hernie discale dorsale (voie postérieure ou postéro-latérale) Avec greffe, en supplément y compris le prélèvement du greffon KC 50</v>
      </c>
    </row>
    <row r="1541" spans="1:11" ht="12.75" customHeight="1" x14ac:dyDescent="0.25">
      <c r="A1541" s="8" t="s">
        <v>3254</v>
      </c>
      <c r="B1541" s="41" t="s">
        <v>3255</v>
      </c>
      <c r="C1541" s="8" t="s">
        <v>1116</v>
      </c>
      <c r="D1541" s="8" t="s">
        <v>3179</v>
      </c>
      <c r="F1541" s="8" t="s">
        <v>3211</v>
      </c>
      <c r="G1541" s="8" t="s">
        <v>1120</v>
      </c>
      <c r="H1541" s="8">
        <v>200</v>
      </c>
      <c r="I1541" s="8">
        <v>90</v>
      </c>
      <c r="J1541" s="12" t="str">
        <f t="shared" si="48"/>
        <v>KC 200</v>
      </c>
      <c r="K1541" s="12" t="str">
        <f t="shared" si="49"/>
        <v>Hernie discale dorsale (voie antérieure ou antéro-latérale)        KC 200</v>
      </c>
    </row>
    <row r="1542" spans="1:11" ht="12.75" customHeight="1" x14ac:dyDescent="0.25">
      <c r="A1542" s="8" t="s">
        <v>3256</v>
      </c>
      <c r="B1542" s="41" t="s">
        <v>3257</v>
      </c>
      <c r="C1542" s="8" t="s">
        <v>1116</v>
      </c>
      <c r="D1542" s="8" t="s">
        <v>3179</v>
      </c>
      <c r="F1542" s="8" t="s">
        <v>3211</v>
      </c>
      <c r="G1542" s="8" t="s">
        <v>1120</v>
      </c>
      <c r="H1542" s="8">
        <v>50</v>
      </c>
      <c r="J1542" s="12" t="str">
        <f t="shared" si="48"/>
        <v>KC 50</v>
      </c>
      <c r="K1542" s="12" t="str">
        <f t="shared" si="49"/>
        <v>Hernie discale dorsale (voie antérieure ou antéro-latérale) Avec greffe, en supplément y comprisle prélèvement du greffon KC 50</v>
      </c>
    </row>
    <row r="1543" spans="1:11" ht="12.75" customHeight="1" x14ac:dyDescent="0.25">
      <c r="A1543" s="8" t="s">
        <v>3258</v>
      </c>
      <c r="B1543" s="41" t="s">
        <v>3259</v>
      </c>
      <c r="C1543" s="8" t="s">
        <v>1116</v>
      </c>
      <c r="D1543" s="8" t="s">
        <v>3179</v>
      </c>
      <c r="F1543" s="8" t="s">
        <v>3211</v>
      </c>
      <c r="G1543" s="8" t="s">
        <v>1120</v>
      </c>
      <c r="H1543" s="8">
        <v>150</v>
      </c>
      <c r="I1543" s="8">
        <v>60</v>
      </c>
      <c r="J1543" s="12" t="str">
        <f t="shared" si="48"/>
        <v>KC 150</v>
      </c>
      <c r="K1543" s="12" t="str">
        <f t="shared" si="49"/>
        <v>Hernie discale cervicale (molle ou cervicarthrosique)                 KC 150</v>
      </c>
    </row>
    <row r="1544" spans="1:11" ht="12.75" customHeight="1" x14ac:dyDescent="0.25">
      <c r="A1544" s="8" t="s">
        <v>3260</v>
      </c>
      <c r="B1544" s="41" t="s">
        <v>3261</v>
      </c>
      <c r="C1544" s="8" t="s">
        <v>1116</v>
      </c>
      <c r="D1544" s="8" t="s">
        <v>3179</v>
      </c>
      <c r="F1544" s="8" t="s">
        <v>3211</v>
      </c>
      <c r="G1544" s="8" t="s">
        <v>1120</v>
      </c>
      <c r="H1544" s="8">
        <v>50</v>
      </c>
      <c r="J1544" s="12" t="str">
        <f t="shared" si="48"/>
        <v>KC 50</v>
      </c>
      <c r="K1544" s="12" t="str">
        <f t="shared" si="49"/>
        <v>Hernie discale cervicale (molle ou cervicarthrosique) Avec greffe, en supplément y comprisle prélèvement du greffon KC 50</v>
      </c>
    </row>
    <row r="1545" spans="1:11" ht="12.75" customHeight="1" x14ac:dyDescent="0.25">
      <c r="A1545" s="8" t="s">
        <v>3262</v>
      </c>
      <c r="B1545" s="41" t="s">
        <v>3263</v>
      </c>
      <c r="C1545" s="8" t="s">
        <v>1116</v>
      </c>
      <c r="D1545" s="8" t="s">
        <v>3179</v>
      </c>
      <c r="F1545" s="8" t="s">
        <v>3211</v>
      </c>
      <c r="G1545" s="8" t="s">
        <v>1120</v>
      </c>
      <c r="H1545" s="8">
        <v>150</v>
      </c>
      <c r="I1545" s="8">
        <v>70</v>
      </c>
      <c r="J1545" s="12" t="str">
        <f t="shared" si="48"/>
        <v>KC 150</v>
      </c>
      <c r="K1545" s="12" t="str">
        <f t="shared" si="49"/>
        <v>Laminectomie pour sténose du canal cervical portant sur au moinstrois niveaux (avec ou sans hernie)              KC 150</v>
      </c>
    </row>
    <row r="1546" spans="1:11" ht="12.75" customHeight="1" x14ac:dyDescent="0.25">
      <c r="A1546" s="8" t="s">
        <v>3264</v>
      </c>
      <c r="B1546" s="41" t="s">
        <v>3265</v>
      </c>
      <c r="C1546" s="8" t="s">
        <v>1116</v>
      </c>
      <c r="D1546" s="8" t="s">
        <v>3179</v>
      </c>
      <c r="F1546" s="8" t="s">
        <v>3211</v>
      </c>
      <c r="G1546" s="8" t="s">
        <v>1120</v>
      </c>
      <c r="H1546" s="8">
        <v>200</v>
      </c>
      <c r="J1546" s="12" t="str">
        <f t="shared" si="48"/>
        <v>KC 200</v>
      </c>
      <c r="K1546" s="12" t="str">
        <f t="shared" si="49"/>
        <v>Laminectomie pour sténose du canal cervical portant sur au moinstrois niveaux (avec ou sans hernie) plus pose d'un greffon osseuxet/ou ostéosynthèse (y compris le prélèvement du greffon) KC 200</v>
      </c>
    </row>
    <row r="1547" spans="1:11" ht="12.75" customHeight="1" x14ac:dyDescent="0.25">
      <c r="A1547" s="8" t="s">
        <v>3266</v>
      </c>
      <c r="B1547" s="41" t="s">
        <v>3267</v>
      </c>
      <c r="C1547" s="8" t="s">
        <v>1116</v>
      </c>
      <c r="D1547" s="8" t="s">
        <v>3179</v>
      </c>
      <c r="F1547" s="8" t="s">
        <v>3211</v>
      </c>
      <c r="G1547" s="8" t="s">
        <v>1120</v>
      </c>
      <c r="H1547" s="8">
        <v>150</v>
      </c>
      <c r="I1547" s="8">
        <v>70</v>
      </c>
      <c r="J1547" s="12" t="str">
        <f t="shared" si="48"/>
        <v>KC 150</v>
      </c>
      <c r="K1547" s="12" t="str">
        <f t="shared" si="49"/>
        <v>Laminectomie pour sténose du canal lombaire portant sur au moins deux niveaux (avec ou sans hernie) KC 150</v>
      </c>
    </row>
    <row r="1548" spans="1:11" ht="12.75" customHeight="1" x14ac:dyDescent="0.25">
      <c r="A1548" s="8" t="s">
        <v>3268</v>
      </c>
      <c r="B1548" s="41" t="s">
        <v>3269</v>
      </c>
      <c r="C1548" s="8" t="s">
        <v>1116</v>
      </c>
      <c r="D1548" s="8" t="s">
        <v>3179</v>
      </c>
      <c r="F1548" s="8" t="s">
        <v>3211</v>
      </c>
      <c r="G1548" s="8" t="s">
        <v>1120</v>
      </c>
      <c r="H1548" s="8">
        <v>200</v>
      </c>
      <c r="J1548" s="12" t="str">
        <f t="shared" si="48"/>
        <v>KC 200</v>
      </c>
      <c r="K1548" s="12" t="str">
        <f t="shared" si="49"/>
        <v>Laminectomie pour sténose du canal lombaire portant sur au moins deux niveaux (avec ou sans hernie) pluspose d'un greffon osseuxet/ou ostéosynthèse (y compris le prélèvement du greffon) KC 200</v>
      </c>
    </row>
    <row r="1549" spans="1:11" ht="12.75" customHeight="1" x14ac:dyDescent="0.25">
      <c r="A1549" s="8" t="s">
        <v>3270</v>
      </c>
      <c r="B1549" s="29" t="s">
        <v>3271</v>
      </c>
      <c r="C1549" s="8" t="s">
        <v>1116</v>
      </c>
      <c r="D1549" s="8" t="s">
        <v>2876</v>
      </c>
      <c r="E1549" s="8" t="s">
        <v>3272</v>
      </c>
      <c r="G1549" s="8" t="s">
        <v>1274</v>
      </c>
      <c r="H1549" s="8">
        <v>15</v>
      </c>
      <c r="J1549" s="12" t="str">
        <f t="shared" si="48"/>
        <v>KE 15</v>
      </c>
      <c r="K1549" s="12" t="str">
        <f t="shared" si="49"/>
        <v xml:space="preserve"> - Galactographie KE 15</v>
      </c>
    </row>
    <row r="1550" spans="1:11" ht="12.75" customHeight="1" x14ac:dyDescent="0.25">
      <c r="A1550" s="8" t="s">
        <v>3273</v>
      </c>
      <c r="B1550" s="29" t="s">
        <v>3274</v>
      </c>
      <c r="C1550" s="8" t="s">
        <v>1116</v>
      </c>
      <c r="D1550" s="8" t="s">
        <v>2876</v>
      </c>
      <c r="E1550" s="8" t="s">
        <v>3272</v>
      </c>
      <c r="G1550" s="8" t="s">
        <v>1120</v>
      </c>
      <c r="H1550" s="8">
        <v>20</v>
      </c>
      <c r="J1550" s="12" t="str">
        <f t="shared" si="48"/>
        <v>KC 20</v>
      </c>
      <c r="K1550" s="12" t="str">
        <f t="shared" si="49"/>
        <v xml:space="preserve"> - Drainage d'un abcès profond du sein KC 20</v>
      </c>
    </row>
    <row r="1551" spans="1:11" ht="12.75" customHeight="1" x14ac:dyDescent="0.25">
      <c r="A1551" s="8" t="s">
        <v>3275</v>
      </c>
      <c r="B1551" s="29" t="s">
        <v>3276</v>
      </c>
      <c r="C1551" s="8" t="s">
        <v>1116</v>
      </c>
      <c r="D1551" s="8" t="s">
        <v>2876</v>
      </c>
      <c r="E1551" s="8" t="s">
        <v>3272</v>
      </c>
      <c r="G1551" s="8" t="s">
        <v>1120</v>
      </c>
      <c r="H1551" s="8">
        <v>100</v>
      </c>
      <c r="I1551" s="8">
        <v>40</v>
      </c>
      <c r="J1551" s="12" t="str">
        <f t="shared" si="48"/>
        <v>KC 100</v>
      </c>
      <c r="K1551" s="12" t="str">
        <f t="shared" si="49"/>
        <v xml:space="preserve"> - Plastie d'un sein pour hypertrophie KC 100</v>
      </c>
    </row>
    <row r="1552" spans="1:11" ht="12.75" customHeight="1" x14ac:dyDescent="0.25">
      <c r="A1552" s="8" t="s">
        <v>3277</v>
      </c>
      <c r="B1552" s="29" t="s">
        <v>3278</v>
      </c>
      <c r="C1552" s="8" t="s">
        <v>1116</v>
      </c>
      <c r="D1552" s="8" t="s">
        <v>2876</v>
      </c>
      <c r="E1552" s="8" t="s">
        <v>3272</v>
      </c>
      <c r="G1552" s="8" t="s">
        <v>1120</v>
      </c>
      <c r="H1552" s="8">
        <v>30</v>
      </c>
      <c r="J1552" s="12" t="str">
        <f t="shared" si="48"/>
        <v>KC 30</v>
      </c>
      <c r="K1552" s="12" t="str">
        <f t="shared" si="49"/>
        <v xml:space="preserve"> - Ablation d'une tumeur bénigne du sein KC 30</v>
      </c>
    </row>
    <row r="1553" spans="1:11" ht="12.75" customHeight="1" x14ac:dyDescent="0.25">
      <c r="A1553" s="8" t="s">
        <v>3279</v>
      </c>
      <c r="B1553" s="29" t="s">
        <v>3280</v>
      </c>
      <c r="C1553" s="8" t="s">
        <v>1116</v>
      </c>
      <c r="D1553" s="8" t="s">
        <v>2876</v>
      </c>
      <c r="E1553" s="8" t="s">
        <v>3272</v>
      </c>
      <c r="G1553" s="8" t="s">
        <v>1120</v>
      </c>
      <c r="H1553" s="8">
        <v>30</v>
      </c>
      <c r="J1553" s="12" t="str">
        <f t="shared" si="48"/>
        <v>KC 30</v>
      </c>
      <c r="K1553" s="12" t="str">
        <f t="shared" si="49"/>
        <v xml:space="preserve"> - Ablation de tumeurs bénignes multiples du sein KC 30</v>
      </c>
    </row>
    <row r="1554" spans="1:11" ht="12.75" customHeight="1" x14ac:dyDescent="0.25">
      <c r="A1554" s="8" t="s">
        <v>3281</v>
      </c>
      <c r="B1554" s="29" t="s">
        <v>3282</v>
      </c>
      <c r="C1554" s="8" t="s">
        <v>1116</v>
      </c>
      <c r="D1554" s="8" t="s">
        <v>2876</v>
      </c>
      <c r="E1554" s="8" t="s">
        <v>3272</v>
      </c>
      <c r="G1554" s="8" t="s">
        <v>1120</v>
      </c>
      <c r="H1554" s="8">
        <v>50</v>
      </c>
      <c r="J1554" s="12" t="str">
        <f t="shared" si="48"/>
        <v>KC 50</v>
      </c>
      <c r="K1554" s="12" t="str">
        <f t="shared" si="49"/>
        <v xml:space="preserve"> - Mastectomie partielle ou totale KC 50</v>
      </c>
    </row>
    <row r="1555" spans="1:11" ht="12.75" customHeight="1" x14ac:dyDescent="0.25">
      <c r="A1555" s="8" t="s">
        <v>3283</v>
      </c>
      <c r="B1555" s="29" t="s">
        <v>3284</v>
      </c>
      <c r="C1555" s="8" t="s">
        <v>1116</v>
      </c>
      <c r="D1555" s="8" t="s">
        <v>2876</v>
      </c>
      <c r="E1555" s="8" t="s">
        <v>3272</v>
      </c>
      <c r="G1555" s="8" t="s">
        <v>1120</v>
      </c>
      <c r="H1555" s="8">
        <v>100</v>
      </c>
      <c r="I1555" s="8">
        <v>60</v>
      </c>
      <c r="J1555" s="12" t="str">
        <f t="shared" si="48"/>
        <v>KC 100</v>
      </c>
      <c r="K1555" s="12" t="str">
        <f t="shared" si="49"/>
        <v xml:space="preserve"> - Mastéctomie avec curage ganglionnaire axillaire KC 100</v>
      </c>
    </row>
    <row r="1556" spans="1:11" ht="12.75" customHeight="1" x14ac:dyDescent="0.25">
      <c r="A1556" s="8" t="s">
        <v>3285</v>
      </c>
      <c r="B1556" s="29" t="s">
        <v>3286</v>
      </c>
      <c r="C1556" s="8" t="s">
        <v>1116</v>
      </c>
      <c r="D1556" s="8" t="s">
        <v>2876</v>
      </c>
      <c r="E1556" s="8" t="s">
        <v>3272</v>
      </c>
      <c r="G1556" s="8" t="s">
        <v>1120</v>
      </c>
      <c r="H1556" s="8">
        <v>30</v>
      </c>
      <c r="I1556" s="8">
        <v>15</v>
      </c>
      <c r="J1556" s="12" t="str">
        <f t="shared" si="48"/>
        <v>KC 30</v>
      </c>
      <c r="K1556" s="12" t="str">
        <f t="shared" si="49"/>
        <v xml:space="preserve"> - Mastéctomie avec curage ganglionnaire axillaire + curage mammaire interne KC 30</v>
      </c>
    </row>
    <row r="1557" spans="1:11" ht="12.75" customHeight="1" x14ac:dyDescent="0.25">
      <c r="A1557" s="8" t="s">
        <v>3287</v>
      </c>
      <c r="B1557" s="29" t="s">
        <v>3288</v>
      </c>
      <c r="C1557" s="8" t="s">
        <v>1116</v>
      </c>
      <c r="D1557" s="8" t="s">
        <v>2876</v>
      </c>
      <c r="E1557" s="8" t="s">
        <v>3272</v>
      </c>
      <c r="G1557" s="8" t="s">
        <v>1120</v>
      </c>
      <c r="H1557" s="8">
        <v>30</v>
      </c>
      <c r="I1557" s="8">
        <v>15</v>
      </c>
      <c r="J1557" s="12" t="str">
        <f t="shared" si="48"/>
        <v>KC 30</v>
      </c>
      <c r="K1557" s="12" t="str">
        <f t="shared" si="49"/>
        <v xml:space="preserve"> - Mastéctomie avec curage ganglionnaire axillaire + curage mammaire interne + curage susclaviculaire KC 30</v>
      </c>
    </row>
    <row r="1558" spans="1:11" ht="12.75" customHeight="1" x14ac:dyDescent="0.25">
      <c r="A1558" s="8" t="s">
        <v>3289</v>
      </c>
      <c r="B1558" s="29" t="s">
        <v>3290</v>
      </c>
      <c r="C1558" s="8" t="s">
        <v>1116</v>
      </c>
      <c r="D1558" s="8" t="s">
        <v>2876</v>
      </c>
      <c r="E1558" s="8" t="s">
        <v>3272</v>
      </c>
      <c r="G1558" s="8" t="s">
        <v>1120</v>
      </c>
      <c r="H1558" s="8">
        <v>100</v>
      </c>
      <c r="I1558" s="8">
        <v>40</v>
      </c>
      <c r="J1558" s="12" t="str">
        <f t="shared" si="48"/>
        <v>KC 100</v>
      </c>
      <c r="K1558" s="12" t="str">
        <f t="shared" si="49"/>
        <v xml:space="preserve"> - Reconstitution du sein avec lambeau musculocutané du grand droit de l'abdomen y compris la lipectomie éventuelle de la paroi abdominale et de la réparation musculo-aponévrotique KC 100</v>
      </c>
    </row>
    <row r="1559" spans="1:11" ht="12.75" customHeight="1" x14ac:dyDescent="0.25">
      <c r="A1559" s="8" t="s">
        <v>3291</v>
      </c>
      <c r="B1559" s="29" t="s">
        <v>3292</v>
      </c>
      <c r="C1559" s="8" t="s">
        <v>1116</v>
      </c>
      <c r="D1559" s="8" t="s">
        <v>2876</v>
      </c>
      <c r="E1559" s="8" t="s">
        <v>3272</v>
      </c>
      <c r="G1559" s="8" t="s">
        <v>1120</v>
      </c>
      <c r="H1559" s="8">
        <v>150</v>
      </c>
      <c r="I1559" s="8">
        <v>60</v>
      </c>
      <c r="J1559" s="12" t="str">
        <f t="shared" si="48"/>
        <v>KC 150</v>
      </c>
      <c r="K1559" s="12" t="str">
        <f t="shared" si="49"/>
        <v xml:space="preserve"> - Reconstruction du sein avec lambeau musculocutané du grand dorsal KC 150</v>
      </c>
    </row>
    <row r="1560" spans="1:11" ht="12.75" customHeight="1" x14ac:dyDescent="0.25">
      <c r="A1560" s="8" t="s">
        <v>3293</v>
      </c>
      <c r="B1560" s="29" t="s">
        <v>3294</v>
      </c>
      <c r="C1560" s="8" t="s">
        <v>1116</v>
      </c>
      <c r="D1560" s="8" t="s">
        <v>2876</v>
      </c>
      <c r="E1560" s="8" t="s">
        <v>3272</v>
      </c>
      <c r="G1560" s="8" t="s">
        <v>1120</v>
      </c>
      <c r="H1560" s="8">
        <v>60</v>
      </c>
      <c r="I1560" s="8">
        <v>30</v>
      </c>
      <c r="J1560" s="12" t="str">
        <f t="shared" si="48"/>
        <v>KC 60</v>
      </c>
      <c r="K1560" s="12" t="str">
        <f t="shared" si="49"/>
        <v xml:space="preserve"> - Reconstruction de la plaque aréolo-mamelonnaire KC 60</v>
      </c>
    </row>
    <row r="1561" spans="1:11" ht="12.75" customHeight="1" x14ac:dyDescent="0.25">
      <c r="A1561" s="8" t="s">
        <v>3295</v>
      </c>
      <c r="B1561" s="29" t="s">
        <v>3296</v>
      </c>
      <c r="C1561" s="8" t="s">
        <v>1116</v>
      </c>
      <c r="D1561" s="8" t="s">
        <v>2876</v>
      </c>
      <c r="E1561" s="8" t="s">
        <v>3272</v>
      </c>
      <c r="G1561" s="8" t="s">
        <v>1120</v>
      </c>
      <c r="H1561" s="8">
        <v>30</v>
      </c>
      <c r="J1561" s="12" t="str">
        <f t="shared" si="48"/>
        <v>KC 30</v>
      </c>
      <c r="K1561" s="12" t="str">
        <f t="shared" si="49"/>
        <v xml:space="preserve"> - Traitement chirurgical de l'ombilication du mamelon KC 30</v>
      </c>
    </row>
    <row r="1562" spans="1:11" ht="12.75" customHeight="1" x14ac:dyDescent="0.25">
      <c r="A1562" s="8" t="s">
        <v>3297</v>
      </c>
      <c r="B1562" s="29" t="s">
        <v>3298</v>
      </c>
      <c r="C1562" s="8" t="s">
        <v>1116</v>
      </c>
      <c r="D1562" s="8" t="s">
        <v>2876</v>
      </c>
      <c r="E1562" s="8" t="s">
        <v>3272</v>
      </c>
      <c r="G1562" s="8" t="s">
        <v>1120</v>
      </c>
      <c r="H1562" s="8">
        <v>100</v>
      </c>
      <c r="I1562" s="8">
        <v>40</v>
      </c>
      <c r="J1562" s="12" t="str">
        <f t="shared" si="48"/>
        <v>KC 100</v>
      </c>
      <c r="K1562" s="12" t="str">
        <f t="shared" si="49"/>
        <v xml:space="preserve"> - Remodelage du sein controlatéral KC 100</v>
      </c>
    </row>
    <row r="1563" spans="1:11" ht="12.75" customHeight="1" x14ac:dyDescent="0.25">
      <c r="A1563" s="8" t="s">
        <v>3299</v>
      </c>
      <c r="B1563" s="29" t="s">
        <v>3300</v>
      </c>
      <c r="C1563" s="8" t="s">
        <v>1116</v>
      </c>
      <c r="D1563" s="8" t="s">
        <v>2876</v>
      </c>
      <c r="E1563" s="8" t="s">
        <v>3272</v>
      </c>
      <c r="G1563" s="8" t="s">
        <v>1120</v>
      </c>
      <c r="H1563" s="8">
        <v>60</v>
      </c>
      <c r="I1563" s="8">
        <v>30</v>
      </c>
      <c r="J1563" s="12" t="str">
        <f t="shared" si="48"/>
        <v>KC 60</v>
      </c>
      <c r="K1563" s="12" t="str">
        <f t="shared" si="49"/>
        <v xml:space="preserve"> - Pose d'un repère pour micro-calcification(s), détectée(s) par mammographie incluant l'hameçon KC 60</v>
      </c>
    </row>
    <row r="1564" spans="1:11" ht="12.75" customHeight="1" x14ac:dyDescent="0.25">
      <c r="A1564" s="8" t="s">
        <v>3301</v>
      </c>
      <c r="B1564" s="29" t="s">
        <v>3302</v>
      </c>
      <c r="C1564" s="8" t="s">
        <v>1116</v>
      </c>
      <c r="D1564" s="8" t="s">
        <v>2876</v>
      </c>
      <c r="E1564" s="8" t="s">
        <v>3272</v>
      </c>
      <c r="G1564" s="8" t="s">
        <v>1120</v>
      </c>
      <c r="H1564" s="8">
        <v>60</v>
      </c>
      <c r="J1564" s="12" t="str">
        <f t="shared" si="48"/>
        <v>KC 60</v>
      </c>
      <c r="K1564" s="12" t="str">
        <f t="shared" si="49"/>
        <v xml:space="preserve"> - Mise en place d'une prothèse mammaire (après mastectomie ou agénésie mammaire) ou remplacement d'une prothèse mammaire dont l'ablation est liée à un état pathologique. (Le remplacement inclut, par définition, l'ablation d'une ancienne prothèse). KC 60</v>
      </c>
    </row>
    <row r="1565" spans="1:11" ht="12.75" customHeight="1" x14ac:dyDescent="0.25">
      <c r="A1565" s="8" t="s">
        <v>3303</v>
      </c>
      <c r="B1565" s="29" t="s">
        <v>3304</v>
      </c>
      <c r="C1565" s="8" t="s">
        <v>1116</v>
      </c>
      <c r="D1565" s="8" t="s">
        <v>2876</v>
      </c>
      <c r="E1565" s="8" t="s">
        <v>3272</v>
      </c>
      <c r="G1565" s="8" t="s">
        <v>1120</v>
      </c>
      <c r="H1565" s="8">
        <v>45</v>
      </c>
      <c r="I1565" s="8">
        <v>30</v>
      </c>
      <c r="J1565" s="12" t="str">
        <f t="shared" si="48"/>
        <v>KC 45</v>
      </c>
      <c r="K1565" s="12" t="str">
        <f t="shared" si="49"/>
        <v xml:space="preserve"> - Ablation liée à un état pathologique d'une prothèse mammaire, sans remplacement KC 45</v>
      </c>
    </row>
    <row r="1566" spans="1:11" ht="12.75" customHeight="1" x14ac:dyDescent="0.25">
      <c r="A1566" s="8" t="s">
        <v>3305</v>
      </c>
      <c r="B1566" s="29" t="s">
        <v>3306</v>
      </c>
      <c r="C1566" s="8" t="s">
        <v>1116</v>
      </c>
      <c r="D1566" s="8" t="s">
        <v>2876</v>
      </c>
      <c r="E1566" s="8" t="s">
        <v>3307</v>
      </c>
      <c r="G1566" s="8" t="s">
        <v>1120</v>
      </c>
      <c r="H1566" s="8">
        <v>60</v>
      </c>
      <c r="I1566" s="8">
        <v>60</v>
      </c>
      <c r="J1566" s="12" t="str">
        <f t="shared" si="48"/>
        <v>KC 60</v>
      </c>
      <c r="K1566" s="12" t="str">
        <f t="shared" si="49"/>
        <v xml:space="preserve"> - Extirpation d'un abcès froid thoracique avec ou sans résection d'une côte KC 60</v>
      </c>
    </row>
    <row r="1567" spans="1:11" ht="12.75" customHeight="1" x14ac:dyDescent="0.25">
      <c r="A1567" s="8" t="s">
        <v>3308</v>
      </c>
      <c r="B1567" s="29" t="s">
        <v>3309</v>
      </c>
      <c r="C1567" s="8" t="s">
        <v>1116</v>
      </c>
      <c r="D1567" s="8" t="s">
        <v>2876</v>
      </c>
      <c r="E1567" s="8" t="s">
        <v>3307</v>
      </c>
      <c r="G1567" s="8" t="s">
        <v>1120</v>
      </c>
      <c r="H1567" s="8">
        <v>180</v>
      </c>
      <c r="I1567" s="8">
        <v>70</v>
      </c>
      <c r="J1567" s="12" t="str">
        <f t="shared" si="48"/>
        <v>KC 180</v>
      </c>
      <c r="K1567" s="12" t="str">
        <f t="shared" si="49"/>
        <v xml:space="preserve"> - Traitement en un ou plusieurs temps des anomalies régionales de la paroi thoracique (type en carène ou en entonnoir, etc..) KC 180</v>
      </c>
    </row>
    <row r="1568" spans="1:11" ht="12.75" customHeight="1" x14ac:dyDescent="0.25">
      <c r="A1568" s="8" t="s">
        <v>3310</v>
      </c>
      <c r="B1568" s="29" t="s">
        <v>3311</v>
      </c>
      <c r="C1568" s="8" t="s">
        <v>1116</v>
      </c>
      <c r="D1568" s="8" t="s">
        <v>2876</v>
      </c>
      <c r="E1568" s="8" t="s">
        <v>3307</v>
      </c>
      <c r="G1568" s="8" t="s">
        <v>1120</v>
      </c>
      <c r="H1568" s="8">
        <v>40</v>
      </c>
      <c r="J1568" s="12" t="str">
        <f t="shared" si="48"/>
        <v>KC 40</v>
      </c>
      <c r="K1568" s="12" t="str">
        <f t="shared" si="49"/>
        <v xml:space="preserve"> - Traitement par procédés non sanglants des traumatismes fermés graves du thorax, à l'exclusion des actes de réanimation et d'assistance respiratoire KC 40</v>
      </c>
    </row>
    <row r="1569" spans="1:11" ht="12.75" customHeight="1" x14ac:dyDescent="0.25">
      <c r="A1569" s="8" t="s">
        <v>3312</v>
      </c>
      <c r="B1569" s="29" t="s">
        <v>3313</v>
      </c>
      <c r="C1569" s="8" t="s">
        <v>1116</v>
      </c>
      <c r="D1569" s="8" t="s">
        <v>2876</v>
      </c>
      <c r="E1569" s="8" t="s">
        <v>3307</v>
      </c>
      <c r="G1569" s="8" t="s">
        <v>1120</v>
      </c>
      <c r="H1569" s="8">
        <v>30</v>
      </c>
      <c r="J1569" s="12" t="str">
        <f t="shared" si="48"/>
        <v>KC 30</v>
      </c>
      <c r="K1569" s="12" t="str">
        <f t="shared" si="49"/>
        <v xml:space="preserve"> - Résection totale ou partielle d'une côte (sauf la première) KC 30</v>
      </c>
    </row>
    <row r="1570" spans="1:11" ht="12.75" customHeight="1" x14ac:dyDescent="0.25">
      <c r="A1570" s="8" t="s">
        <v>3314</v>
      </c>
      <c r="B1570" s="29" t="s">
        <v>3315</v>
      </c>
      <c r="C1570" s="8" t="s">
        <v>1116</v>
      </c>
      <c r="D1570" s="8" t="s">
        <v>2876</v>
      </c>
      <c r="E1570" s="8" t="s">
        <v>3307</v>
      </c>
      <c r="G1570" s="8" t="s">
        <v>1120</v>
      </c>
      <c r="H1570" s="8">
        <v>60</v>
      </c>
      <c r="I1570" s="8">
        <v>30</v>
      </c>
      <c r="J1570" s="12" t="str">
        <f t="shared" si="48"/>
        <v>KC 60</v>
      </c>
      <c r="K1570" s="12" t="str">
        <f t="shared" si="49"/>
        <v xml:space="preserve"> - Résection totale ou partielle de la première côte KC 60</v>
      </c>
    </row>
    <row r="1571" spans="1:11" ht="12.75" customHeight="1" x14ac:dyDescent="0.25">
      <c r="A1571" s="8" t="s">
        <v>3316</v>
      </c>
      <c r="B1571" s="29" t="s">
        <v>3317</v>
      </c>
      <c r="C1571" s="8" t="s">
        <v>1116</v>
      </c>
      <c r="D1571" s="8" t="s">
        <v>2876</v>
      </c>
      <c r="E1571" s="8" t="s">
        <v>3307</v>
      </c>
      <c r="G1571" s="8" t="s">
        <v>1120</v>
      </c>
      <c r="H1571" s="8">
        <v>100</v>
      </c>
      <c r="I1571" s="8">
        <v>30</v>
      </c>
      <c r="J1571" s="12" t="str">
        <f t="shared" si="48"/>
        <v>KC 100</v>
      </c>
      <c r="K1571" s="12" t="str">
        <f t="shared" si="49"/>
        <v xml:space="preserve"> - Pleurectomie, pariétectomie, thoracoplastie, plasties pour réfection pariétale, chaque temps KC 100</v>
      </c>
    </row>
    <row r="1572" spans="1:11" ht="15" customHeight="1" x14ac:dyDescent="0.25">
      <c r="A1572" s="8" t="s">
        <v>3318</v>
      </c>
      <c r="B1572" s="29" t="s">
        <v>3319</v>
      </c>
      <c r="C1572" s="8" t="s">
        <v>1116</v>
      </c>
      <c r="D1572" s="8" t="s">
        <v>2876</v>
      </c>
      <c r="E1572" s="8" t="s">
        <v>3307</v>
      </c>
      <c r="G1572" s="8" t="s">
        <v>1120</v>
      </c>
      <c r="H1572" s="8">
        <v>180</v>
      </c>
      <c r="I1572" s="8">
        <v>70</v>
      </c>
      <c r="J1572" s="12" t="str">
        <f t="shared" si="48"/>
        <v>KC 180</v>
      </c>
      <c r="K1572" s="12" t="str">
        <f t="shared" si="49"/>
        <v xml:space="preserve"> - Myoplastie étendue avec mobilisations musculaires multiples KC 180</v>
      </c>
    </row>
    <row r="1573" spans="1:11" ht="15" customHeight="1" x14ac:dyDescent="0.25">
      <c r="A1573" s="8" t="s">
        <v>3320</v>
      </c>
      <c r="B1573" s="29" t="s">
        <v>3321</v>
      </c>
      <c r="C1573" s="8" t="s">
        <v>1116</v>
      </c>
      <c r="D1573" s="8" t="s">
        <v>2876</v>
      </c>
      <c r="E1573" s="8" t="s">
        <v>3307</v>
      </c>
      <c r="G1573" s="8" t="s">
        <v>1120</v>
      </c>
      <c r="H1573" s="8">
        <v>100</v>
      </c>
      <c r="I1573" s="8">
        <v>50</v>
      </c>
      <c r="J1573" s="12" t="str">
        <f t="shared" si="48"/>
        <v>KC 100</v>
      </c>
      <c r="K1573" s="12" t="str">
        <f t="shared" si="49"/>
        <v xml:space="preserve"> - Création d'une cavité pariétale pour pneumothorax ou plombage KC 100</v>
      </c>
    </row>
    <row r="1574" spans="1:11" ht="12.75" customHeight="1" x14ac:dyDescent="0.25">
      <c r="A1574" s="8" t="s">
        <v>3322</v>
      </c>
      <c r="B1574" s="29" t="s">
        <v>3323</v>
      </c>
      <c r="C1574" s="8" t="s">
        <v>1116</v>
      </c>
      <c r="D1574" s="8" t="s">
        <v>2876</v>
      </c>
      <c r="E1574" s="8" t="s">
        <v>3324</v>
      </c>
      <c r="F1574" s="8" t="s">
        <v>3325</v>
      </c>
      <c r="G1574" s="8" t="s">
        <v>1274</v>
      </c>
      <c r="H1574" s="8">
        <v>30</v>
      </c>
      <c r="J1574" s="12" t="str">
        <f t="shared" si="48"/>
        <v>KE 30</v>
      </c>
      <c r="K1574" s="12" t="str">
        <f t="shared" si="49"/>
        <v xml:space="preserve"> - Spirographie complète avec mesure du volume résiduel et du volume de fermeture KE 30</v>
      </c>
    </row>
    <row r="1575" spans="1:11" ht="15" customHeight="1" x14ac:dyDescent="0.25">
      <c r="A1575" s="8" t="s">
        <v>3326</v>
      </c>
      <c r="B1575" s="29" t="s">
        <v>3327</v>
      </c>
      <c r="C1575" s="8" t="s">
        <v>1116</v>
      </c>
      <c r="D1575" s="8" t="s">
        <v>2876</v>
      </c>
      <c r="E1575" s="8" t="s">
        <v>3324</v>
      </c>
      <c r="F1575" s="8" t="s">
        <v>3325</v>
      </c>
      <c r="G1575" s="8" t="s">
        <v>1274</v>
      </c>
      <c r="H1575" s="8">
        <v>45</v>
      </c>
      <c r="J1575" s="12" t="str">
        <f t="shared" si="48"/>
        <v>KE 45</v>
      </c>
      <c r="K1575" s="12" t="str">
        <f t="shared" si="49"/>
        <v xml:space="preserve">        * Même examen avec oxymetrie et capnimetrie du sang artériel (ponction et dosage compris) KE 45</v>
      </c>
    </row>
    <row r="1576" spans="1:11" ht="12.75" customHeight="1" x14ac:dyDescent="0.25">
      <c r="A1576" s="8" t="s">
        <v>3328</v>
      </c>
      <c r="B1576" s="29" t="s">
        <v>3329</v>
      </c>
      <c r="C1576" s="8" t="s">
        <v>1116</v>
      </c>
      <c r="D1576" s="8" t="s">
        <v>2876</v>
      </c>
      <c r="E1576" s="8" t="s">
        <v>3324</v>
      </c>
      <c r="F1576" s="8" t="s">
        <v>3325</v>
      </c>
      <c r="G1576" s="8" t="s">
        <v>1274</v>
      </c>
      <c r="H1576" s="8">
        <v>18</v>
      </c>
      <c r="J1576" s="12" t="str">
        <f t="shared" si="48"/>
        <v>KE 18</v>
      </c>
      <c r="K1576" s="12" t="str">
        <f t="shared" si="49"/>
        <v xml:space="preserve"> - Spirographie complète sans mesure du volume résiduel KE 18</v>
      </c>
    </row>
    <row r="1577" spans="1:11" ht="12.75" customHeight="1" x14ac:dyDescent="0.25">
      <c r="A1577" s="8" t="s">
        <v>3330</v>
      </c>
      <c r="B1577" s="29" t="s">
        <v>3327</v>
      </c>
      <c r="C1577" s="8" t="s">
        <v>1116</v>
      </c>
      <c r="D1577" s="8" t="s">
        <v>2876</v>
      </c>
      <c r="E1577" s="8" t="s">
        <v>3324</v>
      </c>
      <c r="F1577" s="8" t="s">
        <v>3325</v>
      </c>
      <c r="G1577" s="8" t="s">
        <v>1274</v>
      </c>
      <c r="H1577" s="8">
        <v>35</v>
      </c>
      <c r="J1577" s="12" t="str">
        <f t="shared" si="48"/>
        <v>KE 35</v>
      </c>
      <c r="K1577" s="12" t="str">
        <f t="shared" si="49"/>
        <v xml:space="preserve">        * Même examen avec oxymetrie et capnimetrie du sang artériel (ponction et dosage compris) KE 35</v>
      </c>
    </row>
    <row r="1578" spans="1:11" ht="12.75" customHeight="1" x14ac:dyDescent="0.25">
      <c r="A1578" s="8" t="s">
        <v>3331</v>
      </c>
      <c r="B1578" s="8" t="s">
        <v>3332</v>
      </c>
      <c r="C1578" s="8" t="s">
        <v>1116</v>
      </c>
      <c r="D1578" s="8" t="s">
        <v>2876</v>
      </c>
      <c r="E1578" s="8" t="s">
        <v>3324</v>
      </c>
      <c r="F1578" s="8" t="s">
        <v>3325</v>
      </c>
      <c r="G1578" s="8" t="s">
        <v>1274</v>
      </c>
      <c r="H1578" s="8">
        <v>22</v>
      </c>
      <c r="J1578" s="12" t="str">
        <f t="shared" si="48"/>
        <v>KE 22</v>
      </c>
      <c r="K1578" s="12" t="str">
        <f t="shared" si="49"/>
        <v>Epreuve quatitative aux agents pharmaco-dynamiques ou de provocation aux allergenes comportant une mesure du seuil de reactivite KE 22</v>
      </c>
    </row>
    <row r="1579" spans="1:11" ht="12.75" customHeight="1" x14ac:dyDescent="0.25">
      <c r="A1579" s="8" t="s">
        <v>3333</v>
      </c>
      <c r="B1579" s="8" t="s">
        <v>3334</v>
      </c>
      <c r="C1579" s="8" t="s">
        <v>1116</v>
      </c>
      <c r="D1579" s="8" t="s">
        <v>2876</v>
      </c>
      <c r="E1579" s="8" t="s">
        <v>3324</v>
      </c>
      <c r="F1579" s="8" t="s">
        <v>3325</v>
      </c>
      <c r="G1579" s="8" t="s">
        <v>1274</v>
      </c>
      <c r="H1579" s="8">
        <v>36</v>
      </c>
      <c r="J1579" s="12" t="str">
        <f t="shared" si="48"/>
        <v>KE 36</v>
      </c>
      <c r="K1579" s="12" t="str">
        <f t="shared" si="49"/>
        <v>Epreuve quatitative aux agents pharmaco-dynamiques ou de provocation aux allergenes comportant une mesure du seuil de reactivite, avec Oxymetrie et capnimetrie du sang arteriel (ponction et dosage compris) KE 36</v>
      </c>
    </row>
    <row r="1580" spans="1:11" ht="12.75" customHeight="1" x14ac:dyDescent="0.25">
      <c r="A1580" s="8" t="s">
        <v>3335</v>
      </c>
      <c r="B1580" s="8" t="s">
        <v>3336</v>
      </c>
      <c r="C1580" s="8" t="s">
        <v>1116</v>
      </c>
      <c r="D1580" s="8" t="s">
        <v>2876</v>
      </c>
      <c r="E1580" s="8" t="s">
        <v>3324</v>
      </c>
      <c r="F1580" s="8" t="s">
        <v>3325</v>
      </c>
      <c r="G1580" s="8" t="s">
        <v>1274</v>
      </c>
      <c r="H1580" s="8">
        <v>18</v>
      </c>
      <c r="J1580" s="12" t="str">
        <f t="shared" si="48"/>
        <v>KE 18</v>
      </c>
      <c r="K1580" s="12" t="str">
        <f t="shared" si="49"/>
        <v>Epreuve d'excercice de trois a dix minutes a puissance constante et mesurable, avec enrgistrement de la ventilation et de la consommation d'oxygene avant, pendant et apres l'excercice KE 18</v>
      </c>
    </row>
    <row r="1581" spans="1:11" ht="12.75" customHeight="1" x14ac:dyDescent="0.25">
      <c r="A1581" s="8" t="s">
        <v>3337</v>
      </c>
      <c r="B1581" s="8" t="s">
        <v>3338</v>
      </c>
      <c r="C1581" s="8" t="s">
        <v>1116</v>
      </c>
      <c r="D1581" s="8" t="s">
        <v>2876</v>
      </c>
      <c r="E1581" s="8" t="s">
        <v>3324</v>
      </c>
      <c r="F1581" s="8" t="s">
        <v>3325</v>
      </c>
      <c r="G1581" s="8" t="s">
        <v>1274</v>
      </c>
      <c r="H1581" s="8">
        <v>35</v>
      </c>
      <c r="J1581" s="12" t="str">
        <f t="shared" si="48"/>
        <v>KE 35</v>
      </c>
      <c r="K1581" s="12" t="str">
        <f t="shared" si="49"/>
        <v>Epreuve d'excercice de trois a dix minutes a puissance constante et mesurable, avec enrgistrement de la ventilation et de la consommation d'oxygene avant, pendant et apres l'excercice, avec oxymétrie et capnimétrie du sang artériel (ponctions et dosages compris) KE 35</v>
      </c>
    </row>
    <row r="1582" spans="1:11" ht="12.75" customHeight="1" x14ac:dyDescent="0.25">
      <c r="A1582" s="8" t="s">
        <v>3339</v>
      </c>
      <c r="B1582" s="8" t="s">
        <v>3340</v>
      </c>
      <c r="C1582" s="8" t="s">
        <v>1116</v>
      </c>
      <c r="D1582" s="8" t="s">
        <v>2876</v>
      </c>
      <c r="E1582" s="8" t="s">
        <v>3324</v>
      </c>
      <c r="F1582" s="8" t="s">
        <v>3325</v>
      </c>
      <c r="G1582" s="8" t="s">
        <v>1274</v>
      </c>
      <c r="H1582" s="8">
        <v>36</v>
      </c>
      <c r="J1582" s="12" t="str">
        <f t="shared" si="48"/>
        <v>KE 36</v>
      </c>
      <c r="K1582" s="12" t="str">
        <f t="shared" si="49"/>
        <v>Excercice de quinze minutes ou plus, a puissance constante et croissant avec periode temoin de cinq minutes, avant et periode de recuperation de cinq mintues, avec enregistrement de la ventilation, de la consommation d'oxygene et du rejet de CO2 pendant l'epreuve KE 36</v>
      </c>
    </row>
    <row r="1583" spans="1:11" ht="12.75" customHeight="1" x14ac:dyDescent="0.25">
      <c r="A1583" s="8" t="s">
        <v>3341</v>
      </c>
      <c r="B1583" s="8" t="s">
        <v>3342</v>
      </c>
      <c r="C1583" s="8" t="s">
        <v>1116</v>
      </c>
      <c r="D1583" s="8" t="s">
        <v>2876</v>
      </c>
      <c r="E1583" s="8" t="s">
        <v>3324</v>
      </c>
      <c r="F1583" s="8" t="s">
        <v>3325</v>
      </c>
      <c r="G1583" s="8" t="s">
        <v>1274</v>
      </c>
      <c r="H1583" s="8">
        <v>50</v>
      </c>
      <c r="J1583" s="12" t="str">
        <f t="shared" si="48"/>
        <v>KE 50</v>
      </c>
      <c r="K1583" s="12" t="str">
        <f t="shared" si="49"/>
        <v>Excercice de quinze minutes ou plus, a puissance constante et croissant avec periode temoin de cinq minutes, avant et periode de recuperation de cinq mintues, avec enregistrement de la ventilation, de la consommation d'oxygene et du rejet de CO2 pendant l'epreuve avec oxymétrie et capnimétrie du sang artériel (ponctions et dosages compris) KE 50</v>
      </c>
    </row>
    <row r="1584" spans="1:11" ht="12.75" customHeight="1" x14ac:dyDescent="0.25">
      <c r="A1584" s="8" t="s">
        <v>3343</v>
      </c>
      <c r="B1584" s="8" t="s">
        <v>3344</v>
      </c>
      <c r="C1584" s="8" t="s">
        <v>1116</v>
      </c>
      <c r="D1584" s="8" t="s">
        <v>2876</v>
      </c>
      <c r="E1584" s="8" t="s">
        <v>3324</v>
      </c>
      <c r="F1584" s="8" t="s">
        <v>3325</v>
      </c>
      <c r="G1584" s="8" t="s">
        <v>1274</v>
      </c>
      <c r="H1584" s="8">
        <v>18</v>
      </c>
      <c r="J1584" s="12" t="str">
        <f t="shared" si="48"/>
        <v>KE 18</v>
      </c>
      <c r="K1584" s="12" t="str">
        <f t="shared" si="49"/>
        <v>Mesure du transfet du CO en etat stable, en apnee, en inspiration unique ou en reinspiration KE 18</v>
      </c>
    </row>
    <row r="1585" spans="1:11" ht="12.75" customHeight="1" x14ac:dyDescent="0.25">
      <c r="A1585" s="8" t="s">
        <v>3345</v>
      </c>
      <c r="B1585" s="8" t="s">
        <v>3346</v>
      </c>
      <c r="C1585" s="8" t="s">
        <v>1116</v>
      </c>
      <c r="D1585" s="8" t="s">
        <v>2876</v>
      </c>
      <c r="E1585" s="8" t="s">
        <v>3324</v>
      </c>
      <c r="F1585" s="8" t="s">
        <v>3325</v>
      </c>
      <c r="G1585" s="8" t="s">
        <v>1274</v>
      </c>
      <c r="H1585" s="8">
        <v>32</v>
      </c>
      <c r="J1585" s="12" t="str">
        <f t="shared" si="48"/>
        <v>KE 32</v>
      </c>
      <c r="K1585" s="12" t="str">
        <f t="shared" si="49"/>
        <v>Mesure du transfet du CO en etat stable, en apnee, en inspiration unique ou en reinspiration avec oxymétrie et capnimétrie du sang artériel (ponctions et dosages compris) KE 32</v>
      </c>
    </row>
    <row r="1586" spans="1:11" ht="12.75" customHeight="1" x14ac:dyDescent="0.25">
      <c r="A1586" s="8" t="s">
        <v>3347</v>
      </c>
      <c r="B1586" s="8" t="s">
        <v>3348</v>
      </c>
      <c r="C1586" s="8" t="s">
        <v>1116</v>
      </c>
      <c r="D1586" s="8" t="s">
        <v>2876</v>
      </c>
      <c r="E1586" s="8" t="s">
        <v>3324</v>
      </c>
      <c r="F1586" s="8" t="s">
        <v>3325</v>
      </c>
      <c r="G1586" s="8" t="s">
        <v>1274</v>
      </c>
      <c r="H1586" s="8">
        <v>27</v>
      </c>
      <c r="J1586" s="12" t="str">
        <f t="shared" si="48"/>
        <v>KE 27</v>
      </c>
      <c r="K1586" s="12" t="str">
        <f t="shared" si="49"/>
        <v>Mesure du transfert du CO en état stable, en apnée, en inspiration unique ou en réinspiration, avec épreuve d'exercice KE 27</v>
      </c>
    </row>
    <row r="1587" spans="1:11" ht="12.75" customHeight="1" x14ac:dyDescent="0.25">
      <c r="A1587" s="8" t="s">
        <v>3349</v>
      </c>
      <c r="B1587" s="8" t="s">
        <v>3350</v>
      </c>
      <c r="C1587" s="8" t="s">
        <v>1116</v>
      </c>
      <c r="D1587" s="8" t="s">
        <v>2876</v>
      </c>
      <c r="E1587" s="8" t="s">
        <v>3324</v>
      </c>
      <c r="F1587" s="8" t="s">
        <v>3325</v>
      </c>
      <c r="G1587" s="8" t="s">
        <v>1274</v>
      </c>
      <c r="H1587" s="8">
        <v>40</v>
      </c>
      <c r="J1587" s="12" t="str">
        <f t="shared" si="48"/>
        <v>KE 40</v>
      </c>
      <c r="K1587" s="12" t="str">
        <f t="shared" si="49"/>
        <v>Mesure du transfert du CO en état stable, en apnée, en inspiration unique ou en réinspiration, avec épreuve d'exercice avec oxymétrie et capnimétrie du sang artériel (ponctions et dosages compris) KE 40</v>
      </c>
    </row>
    <row r="1588" spans="1:11" ht="12.75" customHeight="1" x14ac:dyDescent="0.25">
      <c r="A1588" s="8" t="s">
        <v>3351</v>
      </c>
      <c r="B1588" s="8" t="s">
        <v>3352</v>
      </c>
      <c r="C1588" s="8" t="s">
        <v>1116</v>
      </c>
      <c r="D1588" s="8" t="s">
        <v>2876</v>
      </c>
      <c r="E1588" s="8" t="s">
        <v>3324</v>
      </c>
      <c r="F1588" s="8" t="s">
        <v>3325</v>
      </c>
      <c r="G1588" s="8" t="s">
        <v>1274</v>
      </c>
      <c r="H1588" s="8">
        <v>36</v>
      </c>
      <c r="J1588" s="12" t="str">
        <f t="shared" si="48"/>
        <v>KE 36</v>
      </c>
      <c r="K1588" s="12" t="str">
        <f t="shared" si="49"/>
        <v>Mesure de la ventilation alvéolaire et étude des échanges pulmonaires par prélèvement simultané du gaz expiré et de sang artériel (prélèvement et dosages compris) KE 36</v>
      </c>
    </row>
    <row r="1589" spans="1:11" ht="12.75" customHeight="1" x14ac:dyDescent="0.25">
      <c r="A1589" s="8" t="s">
        <v>3353</v>
      </c>
      <c r="B1589" s="34" t="s">
        <v>3354</v>
      </c>
      <c r="C1589" s="8" t="s">
        <v>1116</v>
      </c>
      <c r="D1589" s="8" t="s">
        <v>2876</v>
      </c>
      <c r="E1589" s="8" t="s">
        <v>3324</v>
      </c>
      <c r="F1589" s="8" t="s">
        <v>3325</v>
      </c>
      <c r="G1589" s="8" t="s">
        <v>1274</v>
      </c>
      <c r="H1589" s="8">
        <v>36</v>
      </c>
      <c r="J1589" s="12" t="str">
        <f t="shared" si="48"/>
        <v>KE 36</v>
      </c>
      <c r="K1589" s="12" t="str">
        <f t="shared" si="49"/>
        <v xml:space="preserve"> - Adaptation à l'oxygénothérapie dans le cadre d'une insuffisance respiratoire chronique grave pour malade hospitalisé : mise en route et surveillance au cours des vingt-quatre premières heures, avec un minimum de deux mesures de l'oxymétrie et de la capnimétrie du sang artériel (ponctions et dosages compris) KE 36</v>
      </c>
    </row>
    <row r="1590" spans="1:11" ht="12.75" customHeight="1" x14ac:dyDescent="0.25">
      <c r="A1590" s="8" t="s">
        <v>3355</v>
      </c>
      <c r="B1590" s="34" t="s">
        <v>3356</v>
      </c>
      <c r="C1590" s="8" t="s">
        <v>1116</v>
      </c>
      <c r="D1590" s="8" t="s">
        <v>2876</v>
      </c>
      <c r="E1590" s="8" t="s">
        <v>3324</v>
      </c>
      <c r="F1590" s="8" t="s">
        <v>3325</v>
      </c>
      <c r="G1590" s="8" t="s">
        <v>1274</v>
      </c>
      <c r="H1590" s="8">
        <v>27</v>
      </c>
      <c r="J1590" s="12" t="str">
        <f t="shared" si="48"/>
        <v>KE 27</v>
      </c>
      <c r="K1590" s="12" t="str">
        <f t="shared" si="49"/>
        <v xml:space="preserve"> - Etude de la mécanique ventilatoire par Barographie oeophagienne comportant l'établissement de courbes volume - pression, avec étude des propriétés statiques du poumon, mesure de la compliance dynamique et du travail ventilatoire KE 27</v>
      </c>
    </row>
    <row r="1591" spans="1:11" ht="12.75" customHeight="1" x14ac:dyDescent="0.25">
      <c r="A1591" s="8" t="s">
        <v>3357</v>
      </c>
      <c r="B1591" s="34" t="s">
        <v>3358</v>
      </c>
      <c r="C1591" s="8" t="s">
        <v>1116</v>
      </c>
      <c r="D1591" s="8" t="s">
        <v>2876</v>
      </c>
      <c r="E1591" s="8" t="s">
        <v>3324</v>
      </c>
      <c r="F1591" s="8" t="s">
        <v>3325</v>
      </c>
      <c r="G1591" s="8" t="s">
        <v>1274</v>
      </c>
      <c r="H1591" s="8">
        <v>40</v>
      </c>
      <c r="J1591" s="12" t="str">
        <f t="shared" si="48"/>
        <v>KE 40</v>
      </c>
      <c r="K1591" s="12" t="str">
        <f t="shared" si="49"/>
        <v xml:space="preserve"> - Etude de la mécanique ventilatoire par Barographie oeophagienne comportant l'établissement de courbes volume - pression, avec étude des propriétés statiques du poumon, mesure de la compliance dynamique et du travail ventilatoire avec oxymétrie et capnimétrie du sang artériel (ponctions et dosages compris) KE 40</v>
      </c>
    </row>
    <row r="1592" spans="1:11" ht="12.75" customHeight="1" x14ac:dyDescent="0.25">
      <c r="A1592" s="8" t="s">
        <v>3359</v>
      </c>
      <c r="B1592" s="34" t="s">
        <v>3360</v>
      </c>
      <c r="C1592" s="8" t="s">
        <v>1116</v>
      </c>
      <c r="D1592" s="8" t="s">
        <v>2876</v>
      </c>
      <c r="E1592" s="8" t="s">
        <v>3324</v>
      </c>
      <c r="F1592" s="8" t="s">
        <v>3325</v>
      </c>
      <c r="G1592" s="8" t="s">
        <v>1274</v>
      </c>
      <c r="H1592" s="8">
        <v>40</v>
      </c>
      <c r="J1592" s="12" t="str">
        <f t="shared" si="48"/>
        <v>KE 40</v>
      </c>
      <c r="K1592" s="12" t="str">
        <f t="shared" si="49"/>
        <v>Etude de la mécanique ventilatoire par plethysmographie de la ventilation plmonaire, y compris mesure des volumes, des debits, de la capacite residuelle fonctionnelle et de la resistance ds voies aeriennes, y compris eventuellemnt la spirographie complet KE 40</v>
      </c>
    </row>
    <row r="1593" spans="1:11" ht="12.75" customHeight="1" x14ac:dyDescent="0.25">
      <c r="A1593" s="8" t="s">
        <v>3361</v>
      </c>
      <c r="B1593" s="34" t="s">
        <v>3362</v>
      </c>
      <c r="C1593" s="8" t="s">
        <v>1116</v>
      </c>
      <c r="D1593" s="8" t="s">
        <v>2876</v>
      </c>
      <c r="E1593" s="8" t="s">
        <v>3324</v>
      </c>
      <c r="F1593" s="8" t="s">
        <v>3325</v>
      </c>
      <c r="G1593" s="8" t="s">
        <v>1274</v>
      </c>
      <c r="H1593" s="8">
        <v>55</v>
      </c>
      <c r="J1593" s="12" t="str">
        <f t="shared" si="48"/>
        <v>KE 55</v>
      </c>
      <c r="K1593" s="12" t="str">
        <f t="shared" si="49"/>
        <v>Même examen avec oxymétrie et capnimétrie du sang artériel (ponctions et dosages compris) KE 55</v>
      </c>
    </row>
    <row r="1594" spans="1:11" ht="12.75" customHeight="1" x14ac:dyDescent="0.25">
      <c r="A1594" s="8" t="s">
        <v>3363</v>
      </c>
      <c r="B1594" s="34" t="s">
        <v>3364</v>
      </c>
      <c r="C1594" s="8" t="s">
        <v>1116</v>
      </c>
      <c r="D1594" s="8" t="s">
        <v>2876</v>
      </c>
      <c r="E1594" s="8" t="s">
        <v>3324</v>
      </c>
      <c r="F1594" s="8" t="s">
        <v>3325</v>
      </c>
      <c r="G1594" s="8" t="s">
        <v>1274</v>
      </c>
      <c r="H1594" s="8">
        <v>15</v>
      </c>
      <c r="J1594" s="12" t="str">
        <f t="shared" si="48"/>
        <v>KE 15</v>
      </c>
      <c r="K1594" s="12" t="str">
        <f t="shared" si="49"/>
        <v>Etude de la mécanique ventilatoire  par la mesure de la resistance des voies aeriennes, par l'interruption du courant aerien ou par oscilliation. KE 15</v>
      </c>
    </row>
    <row r="1595" spans="1:11" ht="12.75" customHeight="1" x14ac:dyDescent="0.25">
      <c r="A1595" s="8" t="s">
        <v>3365</v>
      </c>
      <c r="B1595" s="34" t="s">
        <v>3362</v>
      </c>
      <c r="C1595" s="8" t="s">
        <v>1116</v>
      </c>
      <c r="D1595" s="8" t="s">
        <v>2876</v>
      </c>
      <c r="E1595" s="8" t="s">
        <v>3324</v>
      </c>
      <c r="F1595" s="8" t="s">
        <v>3325</v>
      </c>
      <c r="G1595" s="8" t="s">
        <v>1274</v>
      </c>
      <c r="H1595" s="8">
        <v>30</v>
      </c>
      <c r="J1595" s="12" t="str">
        <f t="shared" si="48"/>
        <v>KE 30</v>
      </c>
      <c r="K1595" s="12" t="str">
        <f t="shared" si="49"/>
        <v>Même examen avec oxymétrie et capnimétrie du sang artériel (ponctions et dosages compris) KE 30</v>
      </c>
    </row>
    <row r="1596" spans="1:11" ht="12.75" customHeight="1" x14ac:dyDescent="0.25">
      <c r="A1596" s="8" t="s">
        <v>3366</v>
      </c>
      <c r="B1596" s="8" t="s">
        <v>3367</v>
      </c>
      <c r="C1596" s="8" t="s">
        <v>1116</v>
      </c>
      <c r="D1596" s="8" t="s">
        <v>2876</v>
      </c>
      <c r="E1596" s="8" t="s">
        <v>3324</v>
      </c>
      <c r="F1596" s="8" t="s">
        <v>3325</v>
      </c>
      <c r="G1596" s="8" t="s">
        <v>1274</v>
      </c>
      <c r="H1596" s="8">
        <v>15</v>
      </c>
      <c r="J1596" s="12" t="str">
        <f t="shared" si="48"/>
        <v>KE 15</v>
      </c>
      <c r="K1596" s="12" t="str">
        <f t="shared" si="49"/>
        <v xml:space="preserve"> - Rhinomanométrie Max 3 séances, par séance KE 15</v>
      </c>
    </row>
    <row r="1597" spans="1:11" ht="12.75" customHeight="1" x14ac:dyDescent="0.25">
      <c r="A1597" s="8" t="s">
        <v>3368</v>
      </c>
      <c r="B1597" s="8" t="s">
        <v>3369</v>
      </c>
      <c r="C1597" s="8" t="s">
        <v>1116</v>
      </c>
      <c r="D1597" s="8" t="s">
        <v>2876</v>
      </c>
      <c r="E1597" s="8" t="s">
        <v>3324</v>
      </c>
      <c r="F1597" s="8" t="s">
        <v>3370</v>
      </c>
      <c r="G1597" s="8" t="s">
        <v>1120</v>
      </c>
      <c r="H1597" s="8">
        <v>150</v>
      </c>
      <c r="I1597" s="8">
        <v>70</v>
      </c>
      <c r="J1597" s="12" t="str">
        <f t="shared" si="48"/>
        <v>KC 150</v>
      </c>
      <c r="K1597" s="12" t="str">
        <f t="shared" si="49"/>
        <v xml:space="preserve"> - Décortication pleurale KC 150</v>
      </c>
    </row>
    <row r="1598" spans="1:11" ht="12.75" customHeight="1" x14ac:dyDescent="0.25">
      <c r="A1598" s="8" t="s">
        <v>3371</v>
      </c>
      <c r="B1598" s="8" t="s">
        <v>3372</v>
      </c>
      <c r="C1598" s="8" t="s">
        <v>1116</v>
      </c>
      <c r="D1598" s="8" t="s">
        <v>2876</v>
      </c>
      <c r="E1598" s="8" t="s">
        <v>3324</v>
      </c>
      <c r="F1598" s="8" t="s">
        <v>3370</v>
      </c>
      <c r="G1598" s="8" t="s">
        <v>1120</v>
      </c>
      <c r="H1598" s="8">
        <v>150</v>
      </c>
      <c r="I1598" s="8">
        <v>70</v>
      </c>
      <c r="J1598" s="12" t="str">
        <f t="shared" si="48"/>
        <v>KC 150</v>
      </c>
      <c r="K1598" s="12" t="str">
        <f t="shared" si="49"/>
        <v xml:space="preserve"> - Ablation d'un segment ou d'un poumon KC 150</v>
      </c>
    </row>
    <row r="1599" spans="1:11" ht="12.75" customHeight="1" x14ac:dyDescent="0.25">
      <c r="A1599" s="8" t="s">
        <v>3373</v>
      </c>
      <c r="B1599" s="8" t="s">
        <v>3374</v>
      </c>
      <c r="C1599" s="8" t="s">
        <v>1116</v>
      </c>
      <c r="D1599" s="8" t="s">
        <v>2876</v>
      </c>
      <c r="E1599" s="8" t="s">
        <v>3324</v>
      </c>
      <c r="F1599" s="8" t="s">
        <v>3370</v>
      </c>
      <c r="G1599" s="8" t="s">
        <v>1120</v>
      </c>
      <c r="H1599" s="8">
        <v>180</v>
      </c>
      <c r="I1599" s="8">
        <v>70</v>
      </c>
      <c r="J1599" s="12" t="str">
        <f t="shared" si="48"/>
        <v>KC 180</v>
      </c>
      <c r="K1599" s="12" t="str">
        <f t="shared" si="49"/>
        <v xml:space="preserve"> - Ablation d'un ou plusieurs lobes ou de plusieurs segments dans des lobes différents KC 180</v>
      </c>
    </row>
    <row r="1600" spans="1:11" ht="12.75" customHeight="1" x14ac:dyDescent="0.25">
      <c r="A1600" s="8" t="s">
        <v>3375</v>
      </c>
      <c r="B1600" s="8" t="s">
        <v>3376</v>
      </c>
      <c r="C1600" s="8" t="s">
        <v>1116</v>
      </c>
      <c r="D1600" s="8" t="s">
        <v>2876</v>
      </c>
      <c r="E1600" s="8" t="s">
        <v>3324</v>
      </c>
      <c r="F1600" s="8" t="s">
        <v>3370</v>
      </c>
      <c r="G1600" s="8" t="s">
        <v>1120</v>
      </c>
      <c r="H1600" s="8">
        <v>200</v>
      </c>
      <c r="I1600" s="8">
        <v>70</v>
      </c>
      <c r="J1600" s="12" t="str">
        <f t="shared" si="48"/>
        <v>KC 200</v>
      </c>
      <c r="K1600" s="12" t="str">
        <f t="shared" si="49"/>
        <v xml:space="preserve"> - Traitement en un temps par une seule voie d'abord de lésions dans les deux poumons KC 200</v>
      </c>
    </row>
    <row r="1601" spans="1:11" ht="12.75" customHeight="1" x14ac:dyDescent="0.25">
      <c r="A1601" s="8" t="s">
        <v>3377</v>
      </c>
      <c r="B1601" s="8" t="s">
        <v>3378</v>
      </c>
      <c r="C1601" s="8" t="s">
        <v>1116</v>
      </c>
      <c r="D1601" s="8" t="s">
        <v>2876</v>
      </c>
      <c r="E1601" s="8" t="s">
        <v>3324</v>
      </c>
      <c r="F1601" s="8" t="s">
        <v>3370</v>
      </c>
      <c r="G1601" s="8" t="s">
        <v>1120</v>
      </c>
      <c r="H1601" s="8">
        <v>250</v>
      </c>
      <c r="I1601" s="8">
        <v>90</v>
      </c>
      <c r="J1601" s="12" t="str">
        <f t="shared" si="48"/>
        <v>KC 250</v>
      </c>
      <c r="K1601" s="12" t="str">
        <f t="shared" si="49"/>
        <v xml:space="preserve"> - Traitement par exérèse simultanée de lésions septiques pulmonaires et pleurales avec décortication KC 250</v>
      </c>
    </row>
    <row r="1602" spans="1:11" ht="12.75" customHeight="1" x14ac:dyDescent="0.25">
      <c r="A1602" s="8" t="s">
        <v>3379</v>
      </c>
      <c r="B1602" s="8" t="s">
        <v>3380</v>
      </c>
      <c r="C1602" s="8" t="s">
        <v>1116</v>
      </c>
      <c r="D1602" s="8" t="s">
        <v>2876</v>
      </c>
      <c r="E1602" s="8" t="s">
        <v>3324</v>
      </c>
      <c r="F1602" s="8" t="s">
        <v>3370</v>
      </c>
      <c r="G1602" s="8" t="s">
        <v>1120</v>
      </c>
      <c r="H1602" s="8">
        <v>250</v>
      </c>
      <c r="I1602" s="8">
        <v>90</v>
      </c>
      <c r="J1602" s="12" t="str">
        <f t="shared" si="48"/>
        <v>KC 250</v>
      </c>
      <c r="K1602" s="12" t="str">
        <f t="shared" si="49"/>
        <v xml:space="preserve"> - Pneumonéctomie élargie pour cancer avec curage ganglionnaire médiastinal KC 250</v>
      </c>
    </row>
    <row r="1603" spans="1:11" ht="12.75" customHeight="1" x14ac:dyDescent="0.25">
      <c r="A1603" s="8" t="s">
        <v>3381</v>
      </c>
      <c r="B1603" s="8" t="s">
        <v>3382</v>
      </c>
      <c r="C1603" s="8" t="s">
        <v>1116</v>
      </c>
      <c r="D1603" s="8" t="s">
        <v>2876</v>
      </c>
      <c r="E1603" s="8" t="s">
        <v>3324</v>
      </c>
      <c r="F1603" s="8" t="s">
        <v>3370</v>
      </c>
      <c r="G1603" s="8" t="s">
        <v>1120</v>
      </c>
      <c r="H1603" s="8">
        <v>10</v>
      </c>
      <c r="J1603" s="12" t="str">
        <f t="shared" si="48"/>
        <v>KC 10</v>
      </c>
      <c r="K1603" s="12" t="str">
        <f t="shared" si="49"/>
        <v xml:space="preserve"> - Création, insufflation ou exsufflation de pneumo-thorax KC 10</v>
      </c>
    </row>
    <row r="1604" spans="1:11" ht="12" customHeight="1" x14ac:dyDescent="0.25">
      <c r="A1604" s="8" t="s">
        <v>3383</v>
      </c>
      <c r="B1604" s="8" t="s">
        <v>3384</v>
      </c>
      <c r="C1604" s="8" t="s">
        <v>1116</v>
      </c>
      <c r="D1604" s="8" t="s">
        <v>2876</v>
      </c>
      <c r="E1604" s="8" t="s">
        <v>3324</v>
      </c>
      <c r="F1604" s="8" t="s">
        <v>3370</v>
      </c>
      <c r="G1604" s="8" t="s">
        <v>1274</v>
      </c>
      <c r="H1604" s="8">
        <v>4</v>
      </c>
      <c r="J1604" s="12" t="str">
        <f t="shared" ref="J1604:J1667" si="50">CONCATENATE(G1604, " ",H1604)</f>
        <v>KE 4</v>
      </c>
      <c r="K1604" s="12" t="str">
        <f t="shared" ref="K1604:K1667" si="51">CONCATENATE(B1604, " ",J1604)</f>
        <v xml:space="preserve"> - Ponction de la plèvre à but diagnostic ou thérapeutique KE 4</v>
      </c>
    </row>
    <row r="1605" spans="1:11" ht="12.75" customHeight="1" x14ac:dyDescent="0.25">
      <c r="A1605" s="8" t="s">
        <v>3385</v>
      </c>
      <c r="B1605" s="8" t="s">
        <v>3386</v>
      </c>
      <c r="C1605" s="8" t="s">
        <v>1116</v>
      </c>
      <c r="D1605" s="8" t="s">
        <v>2876</v>
      </c>
      <c r="E1605" s="8" t="s">
        <v>3324</v>
      </c>
      <c r="F1605" s="8" t="s">
        <v>3370</v>
      </c>
      <c r="G1605" s="8" t="s">
        <v>1120</v>
      </c>
      <c r="H1605" s="8">
        <v>40</v>
      </c>
      <c r="J1605" s="12" t="str">
        <f t="shared" si="50"/>
        <v>KC 40</v>
      </c>
      <c r="K1605" s="12" t="str">
        <f t="shared" si="51"/>
        <v xml:space="preserve"> - Pleuroscopie à but diagnostic ou thérapeutique KC 40</v>
      </c>
    </row>
    <row r="1606" spans="1:11" ht="12.75" customHeight="1" x14ac:dyDescent="0.25">
      <c r="A1606" s="8" t="s">
        <v>3387</v>
      </c>
      <c r="B1606" s="8" t="s">
        <v>3388</v>
      </c>
      <c r="C1606" s="8" t="s">
        <v>1116</v>
      </c>
      <c r="D1606" s="8" t="s">
        <v>2876</v>
      </c>
      <c r="E1606" s="8" t="s">
        <v>3324</v>
      </c>
      <c r="F1606" s="8" t="s">
        <v>3370</v>
      </c>
      <c r="G1606" s="8" t="s">
        <v>1120</v>
      </c>
      <c r="H1606" s="8">
        <v>40</v>
      </c>
      <c r="J1606" s="12" t="str">
        <f t="shared" si="50"/>
        <v>KC 40</v>
      </c>
      <c r="K1606" s="12" t="str">
        <f t="shared" si="51"/>
        <v xml:space="preserve"> - Symphyse provoquée (y compris la pleuroscopie et suites opératoires) KC 40</v>
      </c>
    </row>
    <row r="1607" spans="1:11" ht="12.75" customHeight="1" x14ac:dyDescent="0.25">
      <c r="A1607" s="8" t="s">
        <v>3389</v>
      </c>
      <c r="B1607" s="8" t="s">
        <v>3390</v>
      </c>
      <c r="C1607" s="8" t="s">
        <v>1116</v>
      </c>
      <c r="D1607" s="8" t="s">
        <v>2876</v>
      </c>
      <c r="E1607" s="8" t="s">
        <v>3324</v>
      </c>
      <c r="F1607" s="8" t="s">
        <v>3370</v>
      </c>
      <c r="G1607" s="8" t="s">
        <v>1274</v>
      </c>
      <c r="H1607" s="8">
        <v>12</v>
      </c>
      <c r="J1607" s="12" t="str">
        <f t="shared" si="50"/>
        <v>KE 12</v>
      </c>
      <c r="K1607" s="12" t="str">
        <f t="shared" si="51"/>
        <v xml:space="preserve"> - Ponction évacuatrice de la plèvre (avec ou sans lavage) KE 12</v>
      </c>
    </row>
    <row r="1608" spans="1:11" s="31" customFormat="1" ht="12.75" customHeight="1" x14ac:dyDescent="0.25">
      <c r="A1608" s="8" t="s">
        <v>3391</v>
      </c>
      <c r="B1608" s="8" t="s">
        <v>3392</v>
      </c>
      <c r="C1608" s="8" t="s">
        <v>1116</v>
      </c>
      <c r="D1608" s="8" t="s">
        <v>2876</v>
      </c>
      <c r="E1608" s="8" t="s">
        <v>3324</v>
      </c>
      <c r="F1608" s="8" t="s">
        <v>3370</v>
      </c>
      <c r="G1608" s="8" t="s">
        <v>1274</v>
      </c>
      <c r="H1608" s="8">
        <v>15</v>
      </c>
      <c r="I1608" s="8"/>
      <c r="J1608" s="12" t="str">
        <f t="shared" si="50"/>
        <v>KE 15</v>
      </c>
      <c r="K1608" s="12" t="str">
        <f t="shared" si="51"/>
        <v xml:space="preserve"> - Ponction biopsie de la plèvre avec évacuation pleurale KE 15</v>
      </c>
    </row>
    <row r="1609" spans="1:11" ht="12.75" customHeight="1" x14ac:dyDescent="0.25">
      <c r="A1609" s="8" t="s">
        <v>3393</v>
      </c>
      <c r="B1609" s="8" t="s">
        <v>3394</v>
      </c>
      <c r="C1609" s="8" t="s">
        <v>1116</v>
      </c>
      <c r="D1609" s="8" t="s">
        <v>2876</v>
      </c>
      <c r="E1609" s="8" t="s">
        <v>3324</v>
      </c>
      <c r="F1609" s="8" t="s">
        <v>3370</v>
      </c>
      <c r="G1609" s="8" t="s">
        <v>1274</v>
      </c>
      <c r="H1609" s="8">
        <v>20</v>
      </c>
      <c r="J1609" s="12" t="str">
        <f t="shared" si="50"/>
        <v>KE 20</v>
      </c>
      <c r="K1609" s="12" t="str">
        <f t="shared" si="51"/>
        <v xml:space="preserve"> - Aspiration ou drainage endocavitaire KE 20</v>
      </c>
    </row>
    <row r="1610" spans="1:11" s="31" customFormat="1" ht="12.75" customHeight="1" x14ac:dyDescent="0.25">
      <c r="A1610" s="8" t="s">
        <v>3395</v>
      </c>
      <c r="B1610" s="8" t="s">
        <v>3396</v>
      </c>
      <c r="C1610" s="8" t="s">
        <v>1116</v>
      </c>
      <c r="D1610" s="8" t="s">
        <v>2876</v>
      </c>
      <c r="E1610" s="8" t="s">
        <v>3324</v>
      </c>
      <c r="F1610" s="8" t="s">
        <v>3370</v>
      </c>
      <c r="G1610" s="8" t="s">
        <v>1120</v>
      </c>
      <c r="H1610" s="8">
        <v>20</v>
      </c>
      <c r="I1610" s="8"/>
      <c r="J1610" s="12" t="str">
        <f t="shared" si="50"/>
        <v>KC 20</v>
      </c>
      <c r="K1610" s="12" t="str">
        <f t="shared" si="51"/>
        <v xml:space="preserve"> - Pleurotomie simple KC 20</v>
      </c>
    </row>
    <row r="1611" spans="1:11" s="31" customFormat="1" ht="12.75" customHeight="1" x14ac:dyDescent="0.25">
      <c r="A1611" s="8" t="s">
        <v>3397</v>
      </c>
      <c r="B1611" s="8" t="s">
        <v>3398</v>
      </c>
      <c r="C1611" s="8" t="s">
        <v>1116</v>
      </c>
      <c r="D1611" s="8" t="s">
        <v>2876</v>
      </c>
      <c r="E1611" s="8" t="s">
        <v>3324</v>
      </c>
      <c r="F1611" s="8" t="s">
        <v>3370</v>
      </c>
      <c r="G1611" s="8" t="s">
        <v>1120</v>
      </c>
      <c r="H1611" s="8">
        <v>30</v>
      </c>
      <c r="I1611" s="8"/>
      <c r="J1611" s="12" t="str">
        <f t="shared" si="50"/>
        <v>KC 30</v>
      </c>
      <c r="K1611" s="12" t="str">
        <f t="shared" si="51"/>
        <v xml:space="preserve"> - Pleurotomie avec résection costale KC 30</v>
      </c>
    </row>
    <row r="1612" spans="1:11" s="31" customFormat="1" ht="12.75" customHeight="1" x14ac:dyDescent="0.25">
      <c r="A1612" s="8" t="s">
        <v>3399</v>
      </c>
      <c r="B1612" s="8" t="s">
        <v>3400</v>
      </c>
      <c r="C1612" s="8" t="s">
        <v>1116</v>
      </c>
      <c r="D1612" s="8" t="s">
        <v>2876</v>
      </c>
      <c r="E1612" s="8" t="s">
        <v>3324</v>
      </c>
      <c r="F1612" s="8" t="s">
        <v>3370</v>
      </c>
      <c r="G1612" s="8" t="s">
        <v>1120</v>
      </c>
      <c r="H1612" s="8">
        <v>100</v>
      </c>
      <c r="I1612" s="8">
        <v>50</v>
      </c>
      <c r="J1612" s="12" t="str">
        <f t="shared" si="50"/>
        <v>KC 100</v>
      </c>
      <c r="K1612" s="12" t="str">
        <f t="shared" si="51"/>
        <v xml:space="preserve"> - Pneumotomie, spéléotomie, en un ou plusieurs temps KC 100</v>
      </c>
    </row>
    <row r="1613" spans="1:11" ht="12.75" customHeight="1" x14ac:dyDescent="0.25">
      <c r="A1613" s="8" t="s">
        <v>3401</v>
      </c>
      <c r="B1613" s="8" t="s">
        <v>3402</v>
      </c>
      <c r="C1613" s="8" t="s">
        <v>1116</v>
      </c>
      <c r="D1613" s="8" t="s">
        <v>2876</v>
      </c>
      <c r="E1613" s="8" t="s">
        <v>3324</v>
      </c>
      <c r="F1613" s="8" t="s">
        <v>3370</v>
      </c>
      <c r="G1613" s="8" t="s">
        <v>1120</v>
      </c>
      <c r="H1613" s="8">
        <v>100</v>
      </c>
      <c r="I1613" s="8">
        <v>50</v>
      </c>
      <c r="J1613" s="12" t="str">
        <f t="shared" si="50"/>
        <v>KC 100</v>
      </c>
      <c r="K1613" s="12" t="str">
        <f t="shared" si="51"/>
        <v xml:space="preserve"> - Thoracotomie (exploratrice) KC 100</v>
      </c>
    </row>
    <row r="1614" spans="1:11" s="31" customFormat="1" ht="12.75" customHeight="1" x14ac:dyDescent="0.25">
      <c r="A1614" s="8" t="s">
        <v>3403</v>
      </c>
      <c r="B1614" s="8" t="s">
        <v>3404</v>
      </c>
      <c r="C1614" s="8" t="s">
        <v>1116</v>
      </c>
      <c r="D1614" s="8" t="s">
        <v>2876</v>
      </c>
      <c r="E1614" s="8" t="s">
        <v>3324</v>
      </c>
      <c r="F1614" s="8" t="s">
        <v>3370</v>
      </c>
      <c r="G1614" s="8" t="s">
        <v>1120</v>
      </c>
      <c r="H1614" s="8">
        <v>120</v>
      </c>
      <c r="I1614" s="8">
        <v>60</v>
      </c>
      <c r="J1614" s="12" t="str">
        <f t="shared" si="50"/>
        <v>KC 120</v>
      </c>
      <c r="K1614" s="12" t="str">
        <f t="shared" si="51"/>
        <v xml:space="preserve"> - Thoracolaparotomie (exploratrice) KC 120</v>
      </c>
    </row>
    <row r="1615" spans="1:11" ht="12.75" customHeight="1" x14ac:dyDescent="0.25">
      <c r="A1615" s="8" t="s">
        <v>3405</v>
      </c>
      <c r="B1615" s="8" t="s">
        <v>3406</v>
      </c>
      <c r="C1615" s="8" t="s">
        <v>1116</v>
      </c>
      <c r="D1615" s="8" t="s">
        <v>2876</v>
      </c>
      <c r="E1615" s="8" t="s">
        <v>3324</v>
      </c>
      <c r="F1615" s="8" t="s">
        <v>3370</v>
      </c>
      <c r="G1615" s="8" t="s">
        <v>1120</v>
      </c>
      <c r="H1615" s="8">
        <v>150</v>
      </c>
      <c r="I1615" s="8">
        <v>70</v>
      </c>
      <c r="J1615" s="12" t="str">
        <f t="shared" si="50"/>
        <v>KC 150</v>
      </c>
      <c r="K1615" s="12" t="str">
        <f t="shared" si="51"/>
        <v xml:space="preserve"> - Traitement par thoracotomie des lésions pariétales et pulmonaires dans les traumatismes graves du thorax KC 150</v>
      </c>
    </row>
    <row r="1616" spans="1:11" s="31" customFormat="1" ht="12.75" customHeight="1" x14ac:dyDescent="0.25">
      <c r="A1616" s="8" t="s">
        <v>3407</v>
      </c>
      <c r="B1616" s="8" t="s">
        <v>3408</v>
      </c>
      <c r="C1616" s="8" t="s">
        <v>1116</v>
      </c>
      <c r="D1616" s="8" t="s">
        <v>2876</v>
      </c>
      <c r="E1616" s="8" t="s">
        <v>3324</v>
      </c>
      <c r="F1616" s="8" t="s">
        <v>3370</v>
      </c>
      <c r="G1616" s="8" t="s">
        <v>1120</v>
      </c>
      <c r="H1616" s="8">
        <v>250</v>
      </c>
      <c r="I1616" s="8">
        <v>90</v>
      </c>
      <c r="J1616" s="12" t="str">
        <f t="shared" si="50"/>
        <v>KC 250</v>
      </c>
      <c r="K1616" s="12" t="str">
        <f t="shared" si="51"/>
        <v xml:space="preserve"> - Lobectomie élargie pour cancer avec curage ganglionnaire médiastinal KC 250</v>
      </c>
    </row>
    <row r="1617" spans="1:11" ht="12.75" customHeight="1" x14ac:dyDescent="0.25">
      <c r="A1617" s="8" t="s">
        <v>3409</v>
      </c>
      <c r="B1617" s="8" t="s">
        <v>3410</v>
      </c>
      <c r="C1617" s="8" t="s">
        <v>1116</v>
      </c>
      <c r="D1617" s="8" t="s">
        <v>2876</v>
      </c>
      <c r="E1617" s="8" t="s">
        <v>3411</v>
      </c>
      <c r="F1617" s="8" t="s">
        <v>3370</v>
      </c>
      <c r="G1617" s="8" t="s">
        <v>1120</v>
      </c>
      <c r="H1617" s="8">
        <v>30</v>
      </c>
      <c r="J1617" s="12" t="str">
        <f t="shared" si="50"/>
        <v>KC 30</v>
      </c>
      <c r="K1617" s="12" t="str">
        <f t="shared" si="51"/>
        <v xml:space="preserve"> - Pneumomédiastin (clichés radiographiques non compris) KC 30</v>
      </c>
    </row>
    <row r="1618" spans="1:11" ht="12.75" customHeight="1" x14ac:dyDescent="0.25">
      <c r="A1618" s="8" t="s">
        <v>3412</v>
      </c>
      <c r="B1618" s="8" t="s">
        <v>3413</v>
      </c>
      <c r="C1618" s="8" t="s">
        <v>1116</v>
      </c>
      <c r="D1618" s="8" t="s">
        <v>2876</v>
      </c>
      <c r="E1618" s="8" t="s">
        <v>3411</v>
      </c>
      <c r="F1618" s="8" t="s">
        <v>3370</v>
      </c>
      <c r="G1618" s="8" t="s">
        <v>1274</v>
      </c>
      <c r="H1618" s="8">
        <v>30</v>
      </c>
      <c r="J1618" s="12" t="str">
        <f t="shared" si="50"/>
        <v>KE 30</v>
      </c>
      <c r="K1618" s="12" t="str">
        <f t="shared" si="51"/>
        <v xml:space="preserve"> - Médiastinoscopie ou oesophagoscopie ou oesofibroscopie ou bronchoscopie par acte KE 30</v>
      </c>
    </row>
    <row r="1619" spans="1:11" ht="12.75" customHeight="1" x14ac:dyDescent="0.25">
      <c r="A1619" s="8" t="s">
        <v>3414</v>
      </c>
      <c r="B1619" s="8" t="s">
        <v>3415</v>
      </c>
      <c r="C1619" s="8" t="s">
        <v>1116</v>
      </c>
      <c r="D1619" s="8" t="s">
        <v>2876</v>
      </c>
      <c r="E1619" s="8" t="s">
        <v>3411</v>
      </c>
      <c r="F1619" s="8" t="s">
        <v>3370</v>
      </c>
      <c r="G1619" s="8" t="s">
        <v>1274</v>
      </c>
      <c r="H1619" s="8">
        <v>40</v>
      </c>
      <c r="J1619" s="12" t="str">
        <f t="shared" si="50"/>
        <v>KE 40</v>
      </c>
      <c r="K1619" s="12" t="str">
        <f t="shared" si="51"/>
        <v xml:space="preserve"> - Médiastinoscopie ou oesophagoscopie ou oesofibroscopie ou bronchoscopie par acte avec biopsie KE 40</v>
      </c>
    </row>
    <row r="1620" spans="1:11" ht="12.75" customHeight="1" x14ac:dyDescent="0.25">
      <c r="A1620" s="8" t="s">
        <v>3416</v>
      </c>
      <c r="B1620" s="8" t="s">
        <v>3417</v>
      </c>
      <c r="C1620" s="8" t="s">
        <v>1116</v>
      </c>
      <c r="D1620" s="8" t="s">
        <v>2876</v>
      </c>
      <c r="E1620" s="8" t="s">
        <v>3411</v>
      </c>
      <c r="F1620" s="8" t="s">
        <v>3370</v>
      </c>
      <c r="G1620" s="8" t="s">
        <v>1274</v>
      </c>
      <c r="H1620" s="8">
        <v>20</v>
      </c>
      <c r="J1620" s="12" t="str">
        <f t="shared" si="50"/>
        <v>KE 20</v>
      </c>
      <c r="K1620" s="12" t="str">
        <f t="shared" si="51"/>
        <v xml:space="preserve"> - Bronchoscopies itératives, bronchoaspiration dans un but thérapeutique KE 20</v>
      </c>
    </row>
    <row r="1621" spans="1:11" ht="12.75" customHeight="1" x14ac:dyDescent="0.25">
      <c r="A1621" s="8" t="s">
        <v>3418</v>
      </c>
      <c r="B1621" s="8" t="s">
        <v>3419</v>
      </c>
      <c r="C1621" s="8" t="s">
        <v>1116</v>
      </c>
      <c r="D1621" s="8" t="s">
        <v>2876</v>
      </c>
      <c r="E1621" s="8" t="s">
        <v>3411</v>
      </c>
      <c r="F1621" s="8" t="s">
        <v>3370</v>
      </c>
      <c r="G1621" s="8" t="s">
        <v>1274</v>
      </c>
      <c r="H1621" s="8">
        <v>15</v>
      </c>
      <c r="J1621" s="12" t="str">
        <f t="shared" si="50"/>
        <v>KE 15</v>
      </c>
      <c r="K1621" s="12" t="str">
        <f t="shared" si="51"/>
        <v xml:space="preserve"> - Injection intra-bronchique dans un but diagnostic ou thérapeutique, anésthésie comprise KE 15</v>
      </c>
    </row>
    <row r="1622" spans="1:11" ht="12.75" customHeight="1" x14ac:dyDescent="0.25">
      <c r="A1622" s="8" t="s">
        <v>3420</v>
      </c>
      <c r="B1622" s="8" t="s">
        <v>3421</v>
      </c>
      <c r="C1622" s="8" t="s">
        <v>1116</v>
      </c>
      <c r="D1622" s="8" t="s">
        <v>2876</v>
      </c>
      <c r="E1622" s="8" t="s">
        <v>3411</v>
      </c>
      <c r="F1622" s="8" t="s">
        <v>3370</v>
      </c>
      <c r="G1622" s="8" t="s">
        <v>1120</v>
      </c>
      <c r="H1622" s="8">
        <v>80</v>
      </c>
      <c r="I1622" s="8">
        <v>30</v>
      </c>
      <c r="J1622" s="12" t="str">
        <f t="shared" si="50"/>
        <v>KC 80</v>
      </c>
      <c r="K1622" s="12" t="str">
        <f t="shared" si="51"/>
        <v xml:space="preserve"> - Extraction d'un corps étranger oesophagien, trachéal ou bronchique KC 80</v>
      </c>
    </row>
    <row r="1623" spans="1:11" ht="12.75" customHeight="1" x14ac:dyDescent="0.25">
      <c r="A1623" s="8" t="s">
        <v>3422</v>
      </c>
      <c r="B1623" s="8" t="s">
        <v>3423</v>
      </c>
      <c r="C1623" s="8" t="s">
        <v>1116</v>
      </c>
      <c r="D1623" s="8" t="s">
        <v>2876</v>
      </c>
      <c r="E1623" s="8" t="s">
        <v>3411</v>
      </c>
      <c r="F1623" s="8" t="s">
        <v>3370</v>
      </c>
      <c r="G1623" s="8" t="s">
        <v>1120</v>
      </c>
      <c r="H1623" s="8">
        <v>100</v>
      </c>
      <c r="I1623" s="8">
        <v>30</v>
      </c>
      <c r="J1623" s="12" t="str">
        <f t="shared" si="50"/>
        <v>KC 100</v>
      </c>
      <c r="K1623" s="12" t="str">
        <f t="shared" si="51"/>
        <v>Extraction d'un corps étranger oesophagienl ou bronchique chez l'enfant de moins de trois ans KC 100</v>
      </c>
    </row>
    <row r="1624" spans="1:11" ht="12.75" customHeight="1" x14ac:dyDescent="0.25">
      <c r="A1624" s="8" t="s">
        <v>3424</v>
      </c>
      <c r="B1624" s="8" t="s">
        <v>3425</v>
      </c>
      <c r="C1624" s="8" t="s">
        <v>1116</v>
      </c>
      <c r="D1624" s="8" t="s">
        <v>2876</v>
      </c>
      <c r="E1624" s="8" t="s">
        <v>3411</v>
      </c>
      <c r="F1624" s="8" t="s">
        <v>3370</v>
      </c>
      <c r="G1624" s="8" t="s">
        <v>1120</v>
      </c>
      <c r="H1624" s="8">
        <v>150</v>
      </c>
      <c r="I1624" s="8">
        <v>90</v>
      </c>
      <c r="J1624" s="12" t="str">
        <f t="shared" si="50"/>
        <v>KC 150</v>
      </c>
      <c r="K1624" s="12" t="str">
        <f t="shared" si="51"/>
        <v xml:space="preserve"> - Traitement chirurgical des lésions médiastinales KC 150</v>
      </c>
    </row>
    <row r="1625" spans="1:11" ht="12.75" customHeight="1" x14ac:dyDescent="0.25">
      <c r="A1625" s="8" t="s">
        <v>3426</v>
      </c>
      <c r="B1625" s="8" t="s">
        <v>3427</v>
      </c>
      <c r="C1625" s="8" t="s">
        <v>1116</v>
      </c>
      <c r="D1625" s="8" t="s">
        <v>2876</v>
      </c>
      <c r="E1625" s="8" t="s">
        <v>3411</v>
      </c>
      <c r="F1625" s="8" t="s">
        <v>3370</v>
      </c>
      <c r="G1625" s="8" t="s">
        <v>1120</v>
      </c>
      <c r="H1625" s="8">
        <v>120</v>
      </c>
      <c r="I1625" s="8">
        <v>50</v>
      </c>
      <c r="J1625" s="12" t="str">
        <f t="shared" si="50"/>
        <v>KC 120</v>
      </c>
      <c r="K1625" s="12" t="str">
        <f t="shared" si="51"/>
        <v xml:space="preserve"> - Résection de l'innervation pulmonaire, cardiaque ou péri-vasculaire KC 120</v>
      </c>
    </row>
    <row r="1626" spans="1:11" ht="12.75" customHeight="1" x14ac:dyDescent="0.25">
      <c r="A1626" s="8" t="s">
        <v>3428</v>
      </c>
      <c r="B1626" s="8" t="s">
        <v>3429</v>
      </c>
      <c r="C1626" s="8" t="s">
        <v>1116</v>
      </c>
      <c r="D1626" s="8" t="s">
        <v>2876</v>
      </c>
      <c r="E1626" s="8" t="s">
        <v>3411</v>
      </c>
      <c r="F1626" s="8" t="s">
        <v>3370</v>
      </c>
      <c r="G1626" s="8" t="s">
        <v>1120</v>
      </c>
      <c r="H1626" s="8">
        <v>200</v>
      </c>
      <c r="I1626" s="8">
        <v>110</v>
      </c>
      <c r="J1626" s="12" t="str">
        <f t="shared" si="50"/>
        <v>KC 200</v>
      </c>
      <c r="K1626" s="12" t="str">
        <f t="shared" si="51"/>
        <v xml:space="preserve"> - Réparation par suture, anastomose, plastie ou greffe d'une bronche ou de la trachée KC 200</v>
      </c>
    </row>
    <row r="1627" spans="1:11" ht="12.75" customHeight="1" x14ac:dyDescent="0.25">
      <c r="A1627" s="8" t="s">
        <v>3430</v>
      </c>
      <c r="B1627" s="8" t="s">
        <v>3431</v>
      </c>
      <c r="C1627" s="8" t="s">
        <v>1116</v>
      </c>
      <c r="D1627" s="8" t="s">
        <v>2876</v>
      </c>
      <c r="E1627" s="8" t="s">
        <v>3411</v>
      </c>
      <c r="F1627" s="8" t="s">
        <v>3370</v>
      </c>
      <c r="G1627" s="8" t="s">
        <v>1120</v>
      </c>
      <c r="H1627" s="8">
        <v>250</v>
      </c>
      <c r="I1627" s="8">
        <v>130</v>
      </c>
      <c r="J1627" s="12" t="str">
        <f t="shared" si="50"/>
        <v>KC 250</v>
      </c>
      <c r="K1627" s="12" t="str">
        <f t="shared" si="51"/>
        <v xml:space="preserve"> - Résection anastomose de la trachée avec mobilisation de la masse viscérale-endo-thoracique. KC 250</v>
      </c>
    </row>
    <row r="1628" spans="1:11" ht="12.75" customHeight="1" x14ac:dyDescent="0.25">
      <c r="A1628" s="8" t="s">
        <v>3432</v>
      </c>
      <c r="B1628" s="8" t="s">
        <v>3433</v>
      </c>
      <c r="C1628" s="8" t="s">
        <v>1116</v>
      </c>
      <c r="D1628" s="8" t="s">
        <v>2876</v>
      </c>
      <c r="E1628" s="8" t="s">
        <v>3411</v>
      </c>
      <c r="F1628" s="8" t="s">
        <v>3370</v>
      </c>
      <c r="G1628" s="8" t="s">
        <v>1120</v>
      </c>
      <c r="H1628" s="8">
        <v>5</v>
      </c>
      <c r="J1628" s="12" t="str">
        <f t="shared" si="50"/>
        <v>KC 5</v>
      </c>
      <c r="K1628" s="12" t="str">
        <f t="shared" si="51"/>
        <v>Dilatation oesophagienne, par séance  KC 5</v>
      </c>
    </row>
    <row r="1629" spans="1:11" ht="12.75" customHeight="1" x14ac:dyDescent="0.25">
      <c r="A1629" s="8" t="s">
        <v>3434</v>
      </c>
      <c r="B1629" s="8" t="s">
        <v>3435</v>
      </c>
      <c r="C1629" s="8" t="s">
        <v>1116</v>
      </c>
      <c r="D1629" s="8" t="s">
        <v>2876</v>
      </c>
      <c r="E1629" s="8" t="s">
        <v>3411</v>
      </c>
      <c r="F1629" s="8" t="s">
        <v>3370</v>
      </c>
      <c r="G1629" s="8" t="s">
        <v>1120</v>
      </c>
      <c r="H1629" s="8">
        <v>150</v>
      </c>
      <c r="I1629" s="8">
        <v>70</v>
      </c>
      <c r="J1629" s="12" t="str">
        <f t="shared" si="50"/>
        <v>KC 150</v>
      </c>
      <c r="K1629" s="12" t="str">
        <f t="shared" si="51"/>
        <v xml:space="preserve"> - Chirurgie des lésions de l'؟sophage thoracique sans suppression de la continuité KC 150</v>
      </c>
    </row>
    <row r="1630" spans="1:11" ht="12.75" customHeight="1" x14ac:dyDescent="0.25">
      <c r="A1630" s="8" t="s">
        <v>3436</v>
      </c>
      <c r="B1630" s="8" t="s">
        <v>3437</v>
      </c>
      <c r="C1630" s="8" t="s">
        <v>1116</v>
      </c>
      <c r="D1630" s="8" t="s">
        <v>2876</v>
      </c>
      <c r="E1630" s="8" t="s">
        <v>3411</v>
      </c>
      <c r="F1630" s="8" t="s">
        <v>3370</v>
      </c>
      <c r="G1630" s="8" t="s">
        <v>1120</v>
      </c>
      <c r="H1630" s="8">
        <v>250</v>
      </c>
      <c r="I1630" s="8">
        <v>130</v>
      </c>
      <c r="J1630" s="12" t="str">
        <f t="shared" si="50"/>
        <v>KC 250</v>
      </c>
      <c r="K1630" s="12" t="str">
        <f t="shared" si="51"/>
        <v>Résection segmentaire ou totale de l'oesophage avec rétablissement immédiat de la continuité, oesophagosplastie intra ou extra thoracique en un ou plusieurs temps KC 250</v>
      </c>
    </row>
    <row r="1631" spans="1:11" ht="12.75" customHeight="1" x14ac:dyDescent="0.25">
      <c r="A1631" s="8" t="s">
        <v>3438</v>
      </c>
      <c r="B1631" s="8" t="s">
        <v>3439</v>
      </c>
      <c r="C1631" s="8" t="s">
        <v>1116</v>
      </c>
      <c r="D1631" s="8" t="s">
        <v>2876</v>
      </c>
      <c r="E1631" s="8" t="s">
        <v>3411</v>
      </c>
      <c r="F1631" s="8" t="s">
        <v>3370</v>
      </c>
      <c r="G1631" s="8" t="s">
        <v>1120</v>
      </c>
      <c r="H1631" s="8">
        <v>250</v>
      </c>
      <c r="I1631" s="8">
        <v>130</v>
      </c>
      <c r="J1631" s="12" t="str">
        <f t="shared" si="50"/>
        <v>KC 250</v>
      </c>
      <c r="K1631" s="12" t="str">
        <f t="shared" si="51"/>
        <v>Traitement de l'atrésie oesophagienne chez le nouveau-né KC 250</v>
      </c>
    </row>
    <row r="1632" spans="1:11" ht="12.75" customHeight="1" x14ac:dyDescent="0.25">
      <c r="A1632" s="8" t="s">
        <v>3440</v>
      </c>
      <c r="B1632" s="8" t="s">
        <v>3441</v>
      </c>
      <c r="C1632" s="8" t="s">
        <v>1116</v>
      </c>
      <c r="D1632" s="8" t="s">
        <v>2876</v>
      </c>
      <c r="E1632" s="8" t="s">
        <v>3411</v>
      </c>
      <c r="F1632" s="8" t="s">
        <v>3370</v>
      </c>
      <c r="G1632" s="8" t="s">
        <v>1120</v>
      </c>
      <c r="H1632" s="8">
        <v>250</v>
      </c>
      <c r="I1632" s="8">
        <v>110</v>
      </c>
      <c r="J1632" s="12" t="str">
        <f t="shared" si="50"/>
        <v>KC 250</v>
      </c>
      <c r="K1632" s="12" t="str">
        <f t="shared" si="51"/>
        <v>Toutes sections, sutures, anastomoses portant sur les gros vaisseaux intrathoraciques pour lésions acquises ou congénitales Sans greffe KC 250</v>
      </c>
    </row>
    <row r="1633" spans="1:11" ht="12.75" customHeight="1" x14ac:dyDescent="0.25">
      <c r="A1633" s="8" t="s">
        <v>3442</v>
      </c>
      <c r="B1633" s="8" t="s">
        <v>3443</v>
      </c>
      <c r="C1633" s="8" t="s">
        <v>1116</v>
      </c>
      <c r="D1633" s="8" t="s">
        <v>2876</v>
      </c>
      <c r="E1633" s="8" t="s">
        <v>3411</v>
      </c>
      <c r="F1633" s="8" t="s">
        <v>3370</v>
      </c>
      <c r="G1633" s="8" t="s">
        <v>1120</v>
      </c>
      <c r="H1633" s="8">
        <v>300</v>
      </c>
      <c r="I1633" s="8">
        <v>130</v>
      </c>
      <c r="J1633" s="12" t="str">
        <f t="shared" si="50"/>
        <v>KC 300</v>
      </c>
      <c r="K1633" s="12" t="str">
        <f t="shared" si="51"/>
        <v>Toutes sections, sutures, anastomoses portant sur les gros vaisseaux intrathoraciques pour lésions acquises ou congénitales Avec greffe KC 300</v>
      </c>
    </row>
    <row r="1634" spans="1:11" ht="12.75" customHeight="1" x14ac:dyDescent="0.25">
      <c r="A1634" s="8" t="s">
        <v>3444</v>
      </c>
      <c r="B1634" s="8" t="s">
        <v>3445</v>
      </c>
      <c r="C1634" s="8" t="s">
        <v>1116</v>
      </c>
      <c r="D1634" s="8" t="s">
        <v>2876</v>
      </c>
      <c r="E1634" s="8" t="s">
        <v>3411</v>
      </c>
      <c r="F1634" s="8" t="s">
        <v>3370</v>
      </c>
      <c r="G1634" s="8" t="s">
        <v>1120</v>
      </c>
      <c r="H1634" s="8">
        <v>150</v>
      </c>
      <c r="I1634" s="8">
        <v>70</v>
      </c>
      <c r="J1634" s="12" t="str">
        <f t="shared" si="50"/>
        <v>KC 150</v>
      </c>
      <c r="K1634" s="12" t="str">
        <f t="shared" si="51"/>
        <v xml:space="preserve"> - Traitement de hernie ou éventration diaphragmatique par voie thoracique ou thoraco-abdominale (Paletot ou plaque) KC 150</v>
      </c>
    </row>
    <row r="1635" spans="1:11" ht="12.75" customHeight="1" x14ac:dyDescent="0.25">
      <c r="A1635" s="8" t="s">
        <v>3446</v>
      </c>
      <c r="B1635" s="8" t="s">
        <v>3447</v>
      </c>
      <c r="C1635" s="8" t="s">
        <v>1116</v>
      </c>
      <c r="D1635" s="8" t="s">
        <v>2876</v>
      </c>
      <c r="E1635" s="8" t="s">
        <v>3448</v>
      </c>
      <c r="F1635" s="8" t="s">
        <v>3449</v>
      </c>
      <c r="G1635" s="8" t="s">
        <v>1274</v>
      </c>
      <c r="H1635" s="8">
        <v>6.5</v>
      </c>
      <c r="J1635" s="12" t="str">
        <f t="shared" si="50"/>
        <v>KE 6,5</v>
      </c>
      <c r="K1635" s="12" t="str">
        <f t="shared" si="51"/>
        <v xml:space="preserve"> - Electrocardiogramme comportant 12 dérivations KE 6,5</v>
      </c>
    </row>
    <row r="1636" spans="1:11" ht="12.75" customHeight="1" x14ac:dyDescent="0.25">
      <c r="A1636" s="8" t="s">
        <v>3450</v>
      </c>
      <c r="B1636" s="8" t="s">
        <v>3451</v>
      </c>
      <c r="C1636" s="8" t="s">
        <v>1116</v>
      </c>
      <c r="D1636" s="8" t="s">
        <v>2876</v>
      </c>
      <c r="E1636" s="8" t="s">
        <v>3448</v>
      </c>
      <c r="F1636" s="8" t="s">
        <v>3449</v>
      </c>
      <c r="G1636" s="8" t="s">
        <v>1274</v>
      </c>
      <c r="H1636" s="8">
        <v>11.5</v>
      </c>
      <c r="J1636" s="12" t="str">
        <f t="shared" si="50"/>
        <v>KE 11,5</v>
      </c>
      <c r="K1636" s="12" t="str">
        <f t="shared" si="51"/>
        <v xml:space="preserve"> - Electrocardiogramme comportant 12 dérivations pratiqué au domicile du malade KE 11,5</v>
      </c>
    </row>
    <row r="1637" spans="1:11" ht="12.75" customHeight="1" x14ac:dyDescent="0.25">
      <c r="A1637" s="8" t="s">
        <v>3452</v>
      </c>
      <c r="B1637" s="8" t="s">
        <v>3453</v>
      </c>
      <c r="C1637" s="8" t="s">
        <v>1116</v>
      </c>
      <c r="D1637" s="8" t="s">
        <v>2876</v>
      </c>
      <c r="E1637" s="8" t="s">
        <v>3448</v>
      </c>
      <c r="F1637" s="8" t="s">
        <v>3449</v>
      </c>
      <c r="G1637" s="8" t="s">
        <v>1274</v>
      </c>
      <c r="H1637" s="8">
        <v>50</v>
      </c>
      <c r="J1637" s="12" t="str">
        <f t="shared" si="50"/>
        <v>KE 50</v>
      </c>
      <c r="K1637" s="12" t="str">
        <f t="shared" si="51"/>
        <v>Électrocardiogramme et mesure des pressions intracardiaques ou intravasculaires pratiqués au cours d'une intervention KE 50</v>
      </c>
    </row>
    <row r="1638" spans="1:11" ht="12.75" customHeight="1" x14ac:dyDescent="0.25">
      <c r="A1638" s="8" t="s">
        <v>3454</v>
      </c>
      <c r="B1638" s="8" t="s">
        <v>3455</v>
      </c>
      <c r="C1638" s="8" t="s">
        <v>1116</v>
      </c>
      <c r="D1638" s="8" t="s">
        <v>2876</v>
      </c>
      <c r="E1638" s="8" t="s">
        <v>3448</v>
      </c>
      <c r="F1638" s="8" t="s">
        <v>3449</v>
      </c>
      <c r="G1638" s="8" t="s">
        <v>1274</v>
      </c>
      <c r="H1638" s="8">
        <v>30</v>
      </c>
      <c r="J1638" s="12" t="str">
        <f t="shared" si="50"/>
        <v>KE 30</v>
      </c>
      <c r="K1638" s="12" t="str">
        <f t="shared" si="51"/>
        <v>Électrocardiogramme per-opératoire en dehors de la chirurgie cardiaque KE 30</v>
      </c>
    </row>
    <row r="1639" spans="1:11" ht="12.75" customHeight="1" x14ac:dyDescent="0.25">
      <c r="A1639" s="8" t="s">
        <v>3456</v>
      </c>
      <c r="B1639" s="8" t="s">
        <v>3457</v>
      </c>
      <c r="C1639" s="8" t="s">
        <v>1116</v>
      </c>
      <c r="D1639" s="8" t="s">
        <v>2876</v>
      </c>
      <c r="E1639" s="8" t="s">
        <v>3448</v>
      </c>
      <c r="F1639" s="8" t="s">
        <v>3449</v>
      </c>
      <c r="G1639" s="8" t="s">
        <v>1274</v>
      </c>
      <c r="H1639" s="8">
        <v>40</v>
      </c>
      <c r="J1639" s="12" t="str">
        <f t="shared" si="50"/>
        <v>KE 40</v>
      </c>
      <c r="K1639" s="12" t="str">
        <f t="shared" si="51"/>
        <v xml:space="preserve"> - Epreuve d'effort sous ECG KE 40</v>
      </c>
    </row>
    <row r="1640" spans="1:11" ht="12.75" customHeight="1" x14ac:dyDescent="0.25">
      <c r="A1640" s="8" t="s">
        <v>3458</v>
      </c>
      <c r="B1640" s="8" t="s">
        <v>3459</v>
      </c>
      <c r="C1640" s="8" t="s">
        <v>1116</v>
      </c>
      <c r="D1640" s="8" t="s">
        <v>2876</v>
      </c>
      <c r="E1640" s="8" t="s">
        <v>3448</v>
      </c>
      <c r="F1640" s="8" t="s">
        <v>3449</v>
      </c>
      <c r="G1640" s="8" t="s">
        <v>1274</v>
      </c>
      <c r="H1640" s="8">
        <v>40</v>
      </c>
      <c r="J1640" s="12" t="str">
        <f t="shared" si="50"/>
        <v>KE 40</v>
      </c>
      <c r="K1640" s="12" t="str">
        <f t="shared" si="51"/>
        <v xml:space="preserve"> - Enregistrement continu de l'electrocardiogramme selon la méthode de Holter KE 40</v>
      </c>
    </row>
    <row r="1641" spans="1:11" ht="12.75" customHeight="1" x14ac:dyDescent="0.25">
      <c r="A1641" s="8" t="s">
        <v>3460</v>
      </c>
      <c r="B1641" s="8" t="s">
        <v>3461</v>
      </c>
      <c r="C1641" s="8" t="s">
        <v>1116</v>
      </c>
      <c r="D1641" s="8" t="s">
        <v>2876</v>
      </c>
      <c r="E1641" s="8" t="s">
        <v>3448</v>
      </c>
      <c r="F1641" s="8" t="s">
        <v>3449</v>
      </c>
      <c r="G1641" s="8" t="s">
        <v>1274</v>
      </c>
      <c r="H1641" s="8">
        <v>10</v>
      </c>
      <c r="J1641" s="12" t="str">
        <f t="shared" si="50"/>
        <v>KE 10</v>
      </c>
      <c r="K1641" s="12" t="str">
        <f t="shared" si="51"/>
        <v xml:space="preserve"> - Le Supplément pour doppler pulsé en cas d'enregistrement continu de l'electrocardiogramme selon la méthode de Holter KE 10</v>
      </c>
    </row>
    <row r="1642" spans="1:11" ht="12.75" customHeight="1" x14ac:dyDescent="0.25">
      <c r="A1642" s="8" t="s">
        <v>3462</v>
      </c>
      <c r="B1642" s="8" t="s">
        <v>3463</v>
      </c>
      <c r="C1642" s="8" t="s">
        <v>1116</v>
      </c>
      <c r="D1642" s="8" t="s">
        <v>2876</v>
      </c>
      <c r="E1642" s="8" t="s">
        <v>3448</v>
      </c>
      <c r="F1642" s="8" t="s">
        <v>3449</v>
      </c>
      <c r="G1642" s="8" t="s">
        <v>1274</v>
      </c>
      <c r="H1642" s="8">
        <v>20</v>
      </c>
      <c r="J1642" s="12" t="str">
        <f t="shared" si="50"/>
        <v>KE 20</v>
      </c>
      <c r="K1642" s="12" t="str">
        <f t="shared" si="51"/>
        <v xml:space="preserve"> - Enregistrement d'un phonomécanogramme comportant une dérivation électrocardio-graphique, l'enregistrement d'au moins cinq foyers, l'enregistrement des courbes mécano - graphiques KE 20</v>
      </c>
    </row>
    <row r="1643" spans="1:11" ht="12.75" customHeight="1" x14ac:dyDescent="0.25">
      <c r="A1643" s="8" t="s">
        <v>3464</v>
      </c>
      <c r="B1643" s="8" t="s">
        <v>3465</v>
      </c>
      <c r="C1643" s="8" t="s">
        <v>1116</v>
      </c>
      <c r="D1643" s="8" t="s">
        <v>2876</v>
      </c>
      <c r="E1643" s="8" t="s">
        <v>3448</v>
      </c>
      <c r="F1643" s="8" t="s">
        <v>3449</v>
      </c>
      <c r="G1643" s="8" t="s">
        <v>1274</v>
      </c>
      <c r="H1643" s="8">
        <v>20</v>
      </c>
      <c r="J1643" s="12" t="str">
        <f t="shared" si="50"/>
        <v>KE 20</v>
      </c>
      <c r="K1643" s="12" t="str">
        <f t="shared" si="51"/>
        <v xml:space="preserve"> - Supplément pour épreuves pharmaco-dynamiques au cours d'un enregistrement d'un phonomécanogramme comportant une dérivation électrocardio-graphique, l'enregistrement d'au moins cinq foyers, l'enregistrement des courbes mécano-graphiques KE 20</v>
      </c>
    </row>
    <row r="1644" spans="1:11" ht="12.75" customHeight="1" x14ac:dyDescent="0.25">
      <c r="A1644" s="8" t="s">
        <v>3466</v>
      </c>
      <c r="B1644" s="8" t="s">
        <v>3467</v>
      </c>
      <c r="C1644" s="8" t="s">
        <v>1116</v>
      </c>
      <c r="D1644" s="8" t="s">
        <v>2876</v>
      </c>
      <c r="E1644" s="8" t="s">
        <v>3448</v>
      </c>
      <c r="F1644" s="8" t="s">
        <v>3449</v>
      </c>
      <c r="G1644" s="8" t="s">
        <v>1274</v>
      </c>
      <c r="H1644" s="8">
        <v>25</v>
      </c>
      <c r="J1644" s="12" t="str">
        <f t="shared" si="50"/>
        <v>KE 25</v>
      </c>
      <c r="K1644" s="12" t="str">
        <f t="shared" si="51"/>
        <v xml:space="preserve"> - Acte de surveillance d'un malade porteur d'un stimulateur cardiaque interne, comportant la prise des divers enregistrements électromagnétiques, étude oscilloscopique et électronique des impulsions délivrés par le stimulateur KE 25</v>
      </c>
    </row>
    <row r="1645" spans="1:11" ht="12.75" customHeight="1" x14ac:dyDescent="0.25">
      <c r="A1645" s="8" t="s">
        <v>3468</v>
      </c>
      <c r="B1645" s="8" t="s">
        <v>3469</v>
      </c>
      <c r="C1645" s="8" t="s">
        <v>1116</v>
      </c>
      <c r="D1645" s="8" t="s">
        <v>2876</v>
      </c>
      <c r="E1645" s="8" t="s">
        <v>3448</v>
      </c>
      <c r="F1645" s="8" t="s">
        <v>3449</v>
      </c>
      <c r="G1645" s="8" t="s">
        <v>1274</v>
      </c>
      <c r="H1645" s="8">
        <v>50</v>
      </c>
      <c r="J1645" s="12" t="str">
        <f t="shared" si="50"/>
        <v>KE 50</v>
      </c>
      <c r="K1645" s="12" t="str">
        <f t="shared" si="51"/>
        <v xml:space="preserve"> - Pose d'un cathéter endocavitaire pour entrainement électrosystolique KE 50</v>
      </c>
    </row>
    <row r="1646" spans="1:11" ht="12.75" customHeight="1" x14ac:dyDescent="0.25">
      <c r="A1646" s="8" t="s">
        <v>3470</v>
      </c>
      <c r="B1646" s="8" t="s">
        <v>3471</v>
      </c>
      <c r="C1646" s="8" t="s">
        <v>1116</v>
      </c>
      <c r="D1646" s="8" t="s">
        <v>2876</v>
      </c>
      <c r="E1646" s="8" t="s">
        <v>3448</v>
      </c>
      <c r="F1646" s="8" t="s">
        <v>3449</v>
      </c>
      <c r="G1646" s="8" t="s">
        <v>1274</v>
      </c>
      <c r="H1646" s="8">
        <v>20</v>
      </c>
      <c r="J1646" s="12" t="str">
        <f t="shared" si="50"/>
        <v>KE 20</v>
      </c>
      <c r="K1646" s="12" t="str">
        <f t="shared" si="51"/>
        <v xml:space="preserve"> - Pose d'un micro-cathéter endo-cavitaire pour prise de pression dans les cavités droites KE 20</v>
      </c>
    </row>
    <row r="1647" spans="1:11" ht="12.75" customHeight="1" x14ac:dyDescent="0.25">
      <c r="A1647" s="8" t="s">
        <v>3472</v>
      </c>
      <c r="B1647" s="8" t="s">
        <v>3473</v>
      </c>
      <c r="C1647" s="8" t="s">
        <v>1116</v>
      </c>
      <c r="D1647" s="8" t="s">
        <v>2876</v>
      </c>
      <c r="E1647" s="8" t="s">
        <v>3448</v>
      </c>
      <c r="F1647" s="8" t="s">
        <v>3449</v>
      </c>
      <c r="G1647" s="8" t="s">
        <v>1274</v>
      </c>
      <c r="H1647" s="8">
        <v>30</v>
      </c>
      <c r="J1647" s="12" t="str">
        <f t="shared" si="50"/>
        <v>KE 30</v>
      </c>
      <c r="K1647" s="12" t="str">
        <f t="shared" si="51"/>
        <v xml:space="preserve"> - Choc électrique par défibrillateur (quelque soit le nombre au cours de 24 heures) KE 30</v>
      </c>
    </row>
    <row r="1648" spans="1:11" ht="12.75" customHeight="1" x14ac:dyDescent="0.25">
      <c r="A1648" s="8" t="s">
        <v>3474</v>
      </c>
      <c r="B1648" s="8" t="s">
        <v>3475</v>
      </c>
      <c r="C1648" s="8" t="s">
        <v>1116</v>
      </c>
      <c r="D1648" s="8" t="s">
        <v>2876</v>
      </c>
      <c r="E1648" s="8" t="s">
        <v>3448</v>
      </c>
      <c r="F1648" s="8" t="s">
        <v>3449</v>
      </c>
      <c r="G1648" s="8" t="s">
        <v>1274</v>
      </c>
      <c r="H1648" s="8">
        <v>4</v>
      </c>
      <c r="J1648" s="12" t="str">
        <f t="shared" si="50"/>
        <v>KE 4</v>
      </c>
      <c r="K1648" s="12" t="str">
        <f t="shared" si="51"/>
        <v xml:space="preserve"> - Mesure de la pression veineuse périphérique KE 4</v>
      </c>
    </row>
    <row r="1649" spans="1:11" ht="12.75" customHeight="1" x14ac:dyDescent="0.25">
      <c r="A1649" s="8" t="s">
        <v>3476</v>
      </c>
      <c r="B1649" s="8" t="s">
        <v>3477</v>
      </c>
      <c r="C1649" s="8" t="s">
        <v>1116</v>
      </c>
      <c r="D1649" s="8" t="s">
        <v>2876</v>
      </c>
      <c r="E1649" s="8" t="s">
        <v>3448</v>
      </c>
      <c r="F1649" s="8" t="s">
        <v>3449</v>
      </c>
      <c r="G1649" s="8" t="s">
        <v>1274</v>
      </c>
      <c r="H1649" s="8">
        <v>8</v>
      </c>
      <c r="J1649" s="12" t="str">
        <f t="shared" si="50"/>
        <v>KE 8</v>
      </c>
      <c r="K1649" s="12" t="str">
        <f t="shared" si="51"/>
        <v xml:space="preserve"> - Pléthysmo-vasculaire KE 8</v>
      </c>
    </row>
    <row r="1650" spans="1:11" ht="12.75" customHeight="1" x14ac:dyDescent="0.25">
      <c r="A1650" s="8" t="s">
        <v>3478</v>
      </c>
      <c r="B1650" s="8" t="s">
        <v>1736</v>
      </c>
      <c r="C1650" s="8" t="s">
        <v>1116</v>
      </c>
      <c r="D1650" s="8" t="s">
        <v>2876</v>
      </c>
      <c r="E1650" s="8" t="s">
        <v>3448</v>
      </c>
      <c r="F1650" s="8" t="s">
        <v>3449</v>
      </c>
      <c r="G1650" s="8" t="s">
        <v>1274</v>
      </c>
      <c r="H1650" s="8">
        <v>6</v>
      </c>
      <c r="J1650" s="12" t="str">
        <f t="shared" si="50"/>
        <v>KE 6</v>
      </c>
      <c r="K1650" s="12" t="str">
        <f t="shared" si="51"/>
        <v xml:space="preserve"> - Capillaroscopie KE 6</v>
      </c>
    </row>
    <row r="1651" spans="1:11" ht="12.75" customHeight="1" x14ac:dyDescent="0.25">
      <c r="A1651" s="8" t="s">
        <v>3479</v>
      </c>
      <c r="B1651" s="8" t="s">
        <v>3480</v>
      </c>
      <c r="C1651" s="8" t="s">
        <v>1116</v>
      </c>
      <c r="D1651" s="8" t="s">
        <v>2876</v>
      </c>
      <c r="E1651" s="8" t="s">
        <v>3448</v>
      </c>
      <c r="F1651" s="8" t="s">
        <v>3481</v>
      </c>
      <c r="G1651" s="8" t="s">
        <v>1274</v>
      </c>
      <c r="H1651" s="8">
        <v>15</v>
      </c>
      <c r="J1651" s="12" t="str">
        <f t="shared" si="50"/>
        <v>KE 15</v>
      </c>
      <c r="K1651" s="12" t="str">
        <f t="shared" si="51"/>
        <v xml:space="preserve"> - Ponction du péricarde KE 15</v>
      </c>
    </row>
    <row r="1652" spans="1:11" ht="12.75" customHeight="1" x14ac:dyDescent="0.25">
      <c r="A1652" s="8" t="s">
        <v>3482</v>
      </c>
      <c r="B1652" s="8" t="s">
        <v>3483</v>
      </c>
      <c r="C1652" s="8" t="s">
        <v>1116</v>
      </c>
      <c r="D1652" s="8" t="s">
        <v>2876</v>
      </c>
      <c r="E1652" s="8" t="s">
        <v>3448</v>
      </c>
      <c r="F1652" s="8" t="s">
        <v>3481</v>
      </c>
      <c r="G1652" s="8" t="s">
        <v>1120</v>
      </c>
      <c r="H1652" s="8">
        <v>200</v>
      </c>
      <c r="I1652" s="8">
        <v>100</v>
      </c>
      <c r="J1652" s="12" t="str">
        <f t="shared" si="50"/>
        <v>KC 200</v>
      </c>
      <c r="K1652" s="12" t="str">
        <f t="shared" si="51"/>
        <v xml:space="preserve"> - Suture d'une ou plusieurs plaies du coeur ou du péricarde KC 200</v>
      </c>
    </row>
    <row r="1653" spans="1:11" ht="12.75" customHeight="1" x14ac:dyDescent="0.25">
      <c r="A1653" s="8" t="s">
        <v>3484</v>
      </c>
      <c r="B1653" s="8" t="s">
        <v>3485</v>
      </c>
      <c r="C1653" s="8" t="s">
        <v>1116</v>
      </c>
      <c r="D1653" s="8" t="s">
        <v>2876</v>
      </c>
      <c r="E1653" s="8" t="s">
        <v>3448</v>
      </c>
      <c r="F1653" s="8" t="s">
        <v>3481</v>
      </c>
      <c r="G1653" s="8" t="s">
        <v>1120</v>
      </c>
      <c r="H1653" s="8">
        <v>250</v>
      </c>
      <c r="I1653" s="8">
        <v>110</v>
      </c>
      <c r="J1653" s="12" t="str">
        <f t="shared" si="50"/>
        <v>KC 250</v>
      </c>
      <c r="K1653" s="12" t="str">
        <f t="shared" si="51"/>
        <v xml:space="preserve"> - Péricardectomie KC 250</v>
      </c>
    </row>
    <row r="1654" spans="1:11" ht="12.75" customHeight="1" x14ac:dyDescent="0.25">
      <c r="A1654" s="8" t="s">
        <v>3486</v>
      </c>
      <c r="B1654" s="8" t="s">
        <v>3487</v>
      </c>
      <c r="C1654" s="8" t="s">
        <v>1116</v>
      </c>
      <c r="D1654" s="8" t="s">
        <v>2876</v>
      </c>
      <c r="E1654" s="8" t="s">
        <v>3448</v>
      </c>
      <c r="F1654" s="8" t="s">
        <v>3481</v>
      </c>
      <c r="G1654" s="8" t="s">
        <v>1120</v>
      </c>
      <c r="H1654" s="8">
        <v>150</v>
      </c>
      <c r="I1654" s="8">
        <v>60</v>
      </c>
      <c r="J1654" s="12" t="str">
        <f t="shared" si="50"/>
        <v>KC 150</v>
      </c>
      <c r="K1654" s="12" t="str">
        <f t="shared" si="51"/>
        <v xml:space="preserve"> - Mise en place d'un stimulateur électrosystolique avec électrode épicardique ou endocavitaire KC 150</v>
      </c>
    </row>
    <row r="1655" spans="1:11" ht="12.75" customHeight="1" x14ac:dyDescent="0.25">
      <c r="A1655" s="8" t="s">
        <v>3488</v>
      </c>
      <c r="B1655" s="8" t="s">
        <v>3489</v>
      </c>
      <c r="C1655" s="8" t="s">
        <v>1116</v>
      </c>
      <c r="D1655" s="8" t="s">
        <v>2876</v>
      </c>
      <c r="E1655" s="8" t="s">
        <v>3448</v>
      </c>
      <c r="F1655" s="8" t="s">
        <v>3481</v>
      </c>
      <c r="G1655" s="8" t="s">
        <v>1120</v>
      </c>
      <c r="H1655" s="8">
        <v>50</v>
      </c>
      <c r="J1655" s="12" t="str">
        <f t="shared" si="50"/>
        <v>KC 50</v>
      </c>
      <c r="K1655" s="12" t="str">
        <f t="shared" si="51"/>
        <v>Changement de boitier d'un stimulateur électrosystolique KC 50</v>
      </c>
    </row>
    <row r="1656" spans="1:11" ht="12.75" customHeight="1" x14ac:dyDescent="0.25">
      <c r="A1656" s="8" t="s">
        <v>3490</v>
      </c>
      <c r="B1656" s="8" t="s">
        <v>3491</v>
      </c>
      <c r="C1656" s="8" t="s">
        <v>1116</v>
      </c>
      <c r="D1656" s="8" t="s">
        <v>2876</v>
      </c>
      <c r="E1656" s="8" t="s">
        <v>3448</v>
      </c>
      <c r="F1656" s="8" t="s">
        <v>3481</v>
      </c>
      <c r="G1656" s="8" t="s">
        <v>1120</v>
      </c>
      <c r="H1656" s="8">
        <v>200</v>
      </c>
      <c r="I1656" s="8">
        <v>110</v>
      </c>
      <c r="J1656" s="12" t="str">
        <f t="shared" si="50"/>
        <v>KC 200</v>
      </c>
      <c r="K1656" s="12" t="str">
        <f t="shared" si="51"/>
        <v>Toute intervention portant sur un appareil valvulaire  KC 200</v>
      </c>
    </row>
    <row r="1657" spans="1:11" ht="12.75" customHeight="1" x14ac:dyDescent="0.25">
      <c r="A1657" s="8" t="s">
        <v>3492</v>
      </c>
      <c r="B1657" s="8" t="s">
        <v>3493</v>
      </c>
      <c r="C1657" s="8" t="s">
        <v>1116</v>
      </c>
      <c r="D1657" s="8" t="s">
        <v>2876</v>
      </c>
      <c r="E1657" s="8" t="s">
        <v>3448</v>
      </c>
      <c r="F1657" s="8" t="s">
        <v>3481</v>
      </c>
      <c r="G1657" s="8" t="s">
        <v>1120</v>
      </c>
      <c r="H1657" s="8">
        <v>250</v>
      </c>
      <c r="I1657" s="8">
        <v>130</v>
      </c>
      <c r="J1657" s="12" t="str">
        <f t="shared" si="50"/>
        <v>KC 250</v>
      </c>
      <c r="K1657" s="12" t="str">
        <f t="shared" si="51"/>
        <v>Toute intervention portant sur le myocarde, ouvrant ou non une ou plusieurs cavités du cœur KC 250</v>
      </c>
    </row>
    <row r="1658" spans="1:11" ht="12.75" customHeight="1" x14ac:dyDescent="0.25">
      <c r="A1658" s="8" t="s">
        <v>3494</v>
      </c>
      <c r="B1658" s="8" t="s">
        <v>3495</v>
      </c>
      <c r="C1658" s="8" t="s">
        <v>1116</v>
      </c>
      <c r="D1658" s="8" t="s">
        <v>2876</v>
      </c>
      <c r="E1658" s="8" t="s">
        <v>3448</v>
      </c>
      <c r="F1658" s="8" t="s">
        <v>3481</v>
      </c>
      <c r="G1658" s="8" t="s">
        <v>1120</v>
      </c>
      <c r="H1658" s="8">
        <v>250</v>
      </c>
      <c r="I1658" s="8">
        <v>110</v>
      </c>
      <c r="J1658" s="12" t="str">
        <f t="shared" si="50"/>
        <v>KC 250</v>
      </c>
      <c r="K1658" s="12" t="str">
        <f t="shared" si="51"/>
        <v>Opération de revascularisation du myocarde par tunellisation (type Vineberg avec une artère  KC 250</v>
      </c>
    </row>
    <row r="1659" spans="1:11" ht="12.75" customHeight="1" x14ac:dyDescent="0.25">
      <c r="A1659" s="8" t="s">
        <v>3496</v>
      </c>
      <c r="B1659" s="8" t="s">
        <v>3497</v>
      </c>
      <c r="C1659" s="8" t="s">
        <v>1116</v>
      </c>
      <c r="D1659" s="8" t="s">
        <v>2876</v>
      </c>
      <c r="E1659" s="8" t="s">
        <v>3448</v>
      </c>
      <c r="F1659" s="8" t="s">
        <v>3481</v>
      </c>
      <c r="G1659" s="8" t="s">
        <v>1120</v>
      </c>
      <c r="H1659" s="8">
        <v>300</v>
      </c>
      <c r="I1659" s="8">
        <v>130</v>
      </c>
      <c r="J1659" s="12" t="str">
        <f t="shared" si="50"/>
        <v>KC 300</v>
      </c>
      <c r="K1659" s="12" t="str">
        <f t="shared" si="51"/>
        <v>Opération de revascularisation du myocarde par tunellisation (type Vineberg avec deux artères KC 300</v>
      </c>
    </row>
    <row r="1660" spans="1:11" ht="12.75" customHeight="1" x14ac:dyDescent="0.25">
      <c r="A1660" s="8" t="s">
        <v>3498</v>
      </c>
      <c r="B1660" s="8" t="s">
        <v>3499</v>
      </c>
      <c r="C1660" s="8" t="s">
        <v>1116</v>
      </c>
      <c r="D1660" s="8" t="s">
        <v>2876</v>
      </c>
      <c r="E1660" s="8" t="s">
        <v>3448</v>
      </c>
      <c r="F1660" s="8" t="s">
        <v>2877</v>
      </c>
      <c r="G1660" s="8" t="s">
        <v>1120</v>
      </c>
      <c r="H1660" s="8">
        <v>150</v>
      </c>
      <c r="J1660" s="12" t="str">
        <f t="shared" si="50"/>
        <v>KC 150</v>
      </c>
      <c r="K1660" s="12" t="str">
        <f t="shared" si="51"/>
        <v xml:space="preserve"> - Mise en place de la circulation extra-corporelle avec canulations, en supplément de l'acte thérapeutique KC 150</v>
      </c>
    </row>
    <row r="1661" spans="1:11" ht="12.75" customHeight="1" x14ac:dyDescent="0.25">
      <c r="A1661" s="8" t="s">
        <v>3500</v>
      </c>
      <c r="B1661" s="8" t="s">
        <v>3501</v>
      </c>
      <c r="C1661" s="8" t="s">
        <v>1116</v>
      </c>
      <c r="D1661" s="8" t="s">
        <v>2876</v>
      </c>
      <c r="E1661" s="8" t="s">
        <v>3448</v>
      </c>
      <c r="F1661" s="8" t="s">
        <v>2877</v>
      </c>
      <c r="G1661" s="8" t="s">
        <v>1120</v>
      </c>
      <c r="H1661" s="8">
        <v>200</v>
      </c>
      <c r="J1661" s="12" t="str">
        <f t="shared" si="50"/>
        <v>KC 200</v>
      </c>
      <c r="K1661" s="12" t="str">
        <f t="shared" si="51"/>
        <v xml:space="preserve"> - Intervention portant sur un seul orifice, une seule cavité ou une seule artère coronaire KC 200</v>
      </c>
    </row>
    <row r="1662" spans="1:11" ht="12.75" customHeight="1" x14ac:dyDescent="0.25">
      <c r="A1662" s="8" t="s">
        <v>3502</v>
      </c>
      <c r="B1662" s="8" t="s">
        <v>3503</v>
      </c>
      <c r="C1662" s="8" t="s">
        <v>1116</v>
      </c>
      <c r="D1662" s="8" t="s">
        <v>2876</v>
      </c>
      <c r="E1662" s="8" t="s">
        <v>3448</v>
      </c>
      <c r="F1662" s="8" t="s">
        <v>2877</v>
      </c>
      <c r="G1662" s="8" t="s">
        <v>1120</v>
      </c>
      <c r="H1662" s="8">
        <v>100</v>
      </c>
      <c r="J1662" s="12" t="str">
        <f t="shared" si="50"/>
        <v>KC 100</v>
      </c>
      <c r="K1662" s="12" t="str">
        <f t="shared" si="51"/>
        <v xml:space="preserve"> Pour une deuxième lésion, en supplément KC 100</v>
      </c>
    </row>
    <row r="1663" spans="1:11" ht="12.75" customHeight="1" x14ac:dyDescent="0.25">
      <c r="A1663" s="8" t="s">
        <v>3504</v>
      </c>
      <c r="B1663" s="8" t="s">
        <v>3505</v>
      </c>
      <c r="C1663" s="8" t="s">
        <v>1116</v>
      </c>
      <c r="D1663" s="8" t="s">
        <v>2876</v>
      </c>
      <c r="E1663" s="8" t="s">
        <v>3448</v>
      </c>
      <c r="F1663" s="8" t="s">
        <v>2877</v>
      </c>
      <c r="G1663" s="8" t="s">
        <v>1120</v>
      </c>
      <c r="H1663" s="8">
        <v>100</v>
      </c>
      <c r="J1663" s="12" t="str">
        <f t="shared" si="50"/>
        <v>KC 100</v>
      </c>
      <c r="K1663" s="12" t="str">
        <f t="shared" si="51"/>
        <v>Pour une troisième lésion, en supplément (par dérogation aux dispositions générales) KC 100</v>
      </c>
    </row>
    <row r="1664" spans="1:11" ht="12.75" customHeight="1" x14ac:dyDescent="0.25">
      <c r="A1664" s="8" t="s">
        <v>3506</v>
      </c>
      <c r="B1664" s="8" t="s">
        <v>3507</v>
      </c>
      <c r="C1664" s="8" t="s">
        <v>1116</v>
      </c>
      <c r="D1664" s="8" t="s">
        <v>2876</v>
      </c>
      <c r="E1664" s="8" t="s">
        <v>3448</v>
      </c>
      <c r="F1664" s="8" t="s">
        <v>2877</v>
      </c>
      <c r="G1664" s="8" t="s">
        <v>1120</v>
      </c>
      <c r="H1664" s="8">
        <v>150</v>
      </c>
      <c r="J1664" s="12" t="str">
        <f t="shared" si="50"/>
        <v>KC 150</v>
      </c>
      <c r="K1664" s="12" t="str">
        <f t="shared" si="51"/>
        <v>Supplément pour renforcement de l'équipe chirurgicale par un second chirurgien KC 150</v>
      </c>
    </row>
    <row r="1665" spans="1:11" ht="12.75" customHeight="1" x14ac:dyDescent="0.25">
      <c r="A1665" s="8" t="s">
        <v>3508</v>
      </c>
      <c r="B1665" s="8" t="s">
        <v>3509</v>
      </c>
      <c r="C1665" s="8" t="s">
        <v>1116</v>
      </c>
      <c r="D1665" s="8" t="s">
        <v>3510</v>
      </c>
      <c r="E1665" s="8" t="s">
        <v>3511</v>
      </c>
      <c r="G1665" s="8" t="s">
        <v>1120</v>
      </c>
      <c r="H1665" s="8">
        <v>10</v>
      </c>
      <c r="J1665" s="12" t="str">
        <f t="shared" si="50"/>
        <v>KC 10</v>
      </c>
      <c r="K1665" s="12" t="str">
        <f t="shared" si="51"/>
        <v xml:space="preserve"> - Réalisation d'un pneumopéritoine non suivi de laparoscopie KC 10</v>
      </c>
    </row>
    <row r="1666" spans="1:11" ht="12.75" customHeight="1" x14ac:dyDescent="0.25">
      <c r="A1666" s="8" t="s">
        <v>3512</v>
      </c>
      <c r="B1666" s="8" t="s">
        <v>3513</v>
      </c>
      <c r="C1666" s="8" t="s">
        <v>1116</v>
      </c>
      <c r="D1666" s="8" t="s">
        <v>3510</v>
      </c>
      <c r="E1666" s="8" t="s">
        <v>3511</v>
      </c>
      <c r="G1666" s="8" t="s">
        <v>1120</v>
      </c>
      <c r="H1666" s="8">
        <v>15</v>
      </c>
      <c r="J1666" s="12" t="str">
        <f t="shared" si="50"/>
        <v>KC 15</v>
      </c>
      <c r="K1666" s="12" t="str">
        <f t="shared" si="51"/>
        <v xml:space="preserve"> - Réalisation d'un rétropneumopéritoine KC 15</v>
      </c>
    </row>
    <row r="1667" spans="1:11" ht="12.75" customHeight="1" x14ac:dyDescent="0.25">
      <c r="A1667" s="8" t="s">
        <v>3514</v>
      </c>
      <c r="B1667" s="8" t="s">
        <v>3515</v>
      </c>
      <c r="C1667" s="8" t="s">
        <v>1116</v>
      </c>
      <c r="D1667" s="8" t="s">
        <v>3510</v>
      </c>
      <c r="E1667" s="8" t="s">
        <v>3511</v>
      </c>
      <c r="G1667" s="8" t="s">
        <v>1120</v>
      </c>
      <c r="H1667" s="8">
        <v>30</v>
      </c>
      <c r="J1667" s="12" t="str">
        <f t="shared" si="50"/>
        <v>KC 30</v>
      </c>
      <c r="K1667" s="12" t="str">
        <f t="shared" si="51"/>
        <v>Laparoscopie Simple KC 30</v>
      </c>
    </row>
    <row r="1668" spans="1:11" ht="12.75" customHeight="1" x14ac:dyDescent="0.25">
      <c r="A1668" s="8" t="s">
        <v>3516</v>
      </c>
      <c r="B1668" s="8" t="s">
        <v>3517</v>
      </c>
      <c r="C1668" s="8" t="s">
        <v>1116</v>
      </c>
      <c r="D1668" s="8" t="s">
        <v>3510</v>
      </c>
      <c r="E1668" s="8" t="s">
        <v>3511</v>
      </c>
      <c r="G1668" s="8" t="s">
        <v>1120</v>
      </c>
      <c r="H1668" s="8">
        <v>40</v>
      </c>
      <c r="J1668" s="12" t="str">
        <f t="shared" ref="J1668:J1731" si="52">CONCATENATE(G1668, " ",H1668)</f>
        <v>KC 40</v>
      </c>
      <c r="K1668" s="12" t="str">
        <f t="shared" ref="K1668:K1731" si="53">CONCATENATE(B1668, " ",J1668)</f>
        <v>Laparoscopie Avec biopsie KC 40</v>
      </c>
    </row>
    <row r="1669" spans="1:11" ht="12.75" customHeight="1" x14ac:dyDescent="0.25">
      <c r="A1669" s="8" t="s">
        <v>3518</v>
      </c>
      <c r="B1669" s="8" t="s">
        <v>3519</v>
      </c>
      <c r="C1669" s="8" t="s">
        <v>1116</v>
      </c>
      <c r="D1669" s="8" t="s">
        <v>3510</v>
      </c>
      <c r="E1669" s="8" t="s">
        <v>3511</v>
      </c>
      <c r="G1669" s="8" t="s">
        <v>1274</v>
      </c>
      <c r="H1669" s="8">
        <v>30</v>
      </c>
      <c r="J1669" s="12" t="str">
        <f t="shared" si="52"/>
        <v>KE 30</v>
      </c>
      <c r="K1669" s="12" t="str">
        <f t="shared" si="53"/>
        <v xml:space="preserve"> - Injection isolée pour spléno-portographie, portographie directe ou phlébographie sus-hépatique, avec ou sans manométrie KE 30</v>
      </c>
    </row>
    <row r="1670" spans="1:11" ht="12.75" customHeight="1" x14ac:dyDescent="0.25">
      <c r="A1670" s="8" t="s">
        <v>3520</v>
      </c>
      <c r="B1670" s="8" t="s">
        <v>3521</v>
      </c>
      <c r="C1670" s="8" t="s">
        <v>1116</v>
      </c>
      <c r="D1670" s="8" t="s">
        <v>3510</v>
      </c>
      <c r="E1670" s="8" t="s">
        <v>3511</v>
      </c>
      <c r="G1670" s="8" t="s">
        <v>1274</v>
      </c>
      <c r="H1670" s="8">
        <v>30</v>
      </c>
      <c r="J1670" s="12" t="str">
        <f t="shared" si="52"/>
        <v>KE 30</v>
      </c>
      <c r="K1670" s="12" t="str">
        <f t="shared" si="53"/>
        <v xml:space="preserve"> - Injection isolée d'un produit de contraste dans un viscère ou dans un vaisseau du système porte, ou dans un vaisseau sus-hépatique, avec ou sans manométrie KE 30</v>
      </c>
    </row>
    <row r="1671" spans="1:11" ht="12.75" customHeight="1" x14ac:dyDescent="0.25">
      <c r="A1671" s="8" t="s">
        <v>3522</v>
      </c>
      <c r="B1671" s="8" t="s">
        <v>3523</v>
      </c>
      <c r="C1671" s="8" t="s">
        <v>1116</v>
      </c>
      <c r="D1671" s="8" t="s">
        <v>3510</v>
      </c>
      <c r="E1671" s="8" t="s">
        <v>3511</v>
      </c>
      <c r="G1671" s="8" t="s">
        <v>1274</v>
      </c>
      <c r="H1671" s="8">
        <v>50</v>
      </c>
      <c r="J1671" s="12" t="str">
        <f t="shared" si="52"/>
        <v>KE 50</v>
      </c>
      <c r="K1671" s="12" t="str">
        <f t="shared" si="53"/>
        <v xml:space="preserve"> - Injection isolée d'un produit de contraste dans un viscère ou dans un vaisseau du système porte, ou dans un vaisseau sus-hépatique, avec ou sans manométrie par Cathétérisme de la veine ombilicale KE 50</v>
      </c>
    </row>
    <row r="1672" spans="1:11" ht="12.75" customHeight="1" x14ac:dyDescent="0.25">
      <c r="A1672" s="8" t="s">
        <v>3524</v>
      </c>
      <c r="B1672" s="8" t="s">
        <v>3525</v>
      </c>
      <c r="C1672" s="8" t="s">
        <v>1116</v>
      </c>
      <c r="D1672" s="8" t="s">
        <v>3510</v>
      </c>
      <c r="E1672" s="8" t="s">
        <v>3511</v>
      </c>
      <c r="G1672" s="8" t="s">
        <v>1274</v>
      </c>
      <c r="H1672" s="8">
        <v>35</v>
      </c>
      <c r="J1672" s="12" t="str">
        <f t="shared" si="52"/>
        <v>KE 35</v>
      </c>
      <c r="K1672" s="12" t="str">
        <f t="shared" si="53"/>
        <v>PHmétrie oesophagienne de 24 H (non cumulable avec manométrie oesophagienne) KE 35</v>
      </c>
    </row>
    <row r="1673" spans="1:11" ht="12.75" customHeight="1" x14ac:dyDescent="0.25">
      <c r="A1673" s="8" t="s">
        <v>3526</v>
      </c>
      <c r="B1673" s="8" t="s">
        <v>3527</v>
      </c>
      <c r="C1673" s="8" t="s">
        <v>1116</v>
      </c>
      <c r="D1673" s="8" t="s">
        <v>3510</v>
      </c>
      <c r="E1673" s="8" t="s">
        <v>3511</v>
      </c>
      <c r="G1673" s="8" t="s">
        <v>1274</v>
      </c>
      <c r="H1673" s="8">
        <v>35</v>
      </c>
      <c r="J1673" s="12" t="str">
        <f t="shared" si="52"/>
        <v>KE 35</v>
      </c>
      <c r="K1673" s="12" t="str">
        <f t="shared" si="53"/>
        <v>Manométrie digestive KE 35</v>
      </c>
    </row>
    <row r="1674" spans="1:11" ht="12.75" customHeight="1" x14ac:dyDescent="0.25">
      <c r="A1674" s="8" t="s">
        <v>3528</v>
      </c>
      <c r="B1674" s="8" t="s">
        <v>3529</v>
      </c>
      <c r="C1674" s="8" t="s">
        <v>1116</v>
      </c>
      <c r="D1674" s="8" t="s">
        <v>3510</v>
      </c>
      <c r="E1674" s="8" t="s">
        <v>3530</v>
      </c>
      <c r="G1674" s="8" t="s">
        <v>1274</v>
      </c>
      <c r="H1674" s="8">
        <v>10</v>
      </c>
      <c r="J1674" s="12" t="str">
        <f t="shared" si="52"/>
        <v>KE 10</v>
      </c>
      <c r="K1674" s="12" t="str">
        <f t="shared" si="53"/>
        <v xml:space="preserve"> - Ponction de l'abdomen KE 10</v>
      </c>
    </row>
    <row r="1675" spans="1:11" ht="12.75" customHeight="1" x14ac:dyDescent="0.25">
      <c r="A1675" s="8" t="s">
        <v>3531</v>
      </c>
      <c r="B1675" s="8" t="s">
        <v>3532</v>
      </c>
      <c r="C1675" s="8" t="s">
        <v>1116</v>
      </c>
      <c r="D1675" s="8" t="s">
        <v>3510</v>
      </c>
      <c r="E1675" s="8" t="s">
        <v>3530</v>
      </c>
      <c r="G1675" s="8" t="s">
        <v>1120</v>
      </c>
      <c r="H1675" s="8">
        <v>50</v>
      </c>
      <c r="J1675" s="12" t="str">
        <f t="shared" si="52"/>
        <v>KC 50</v>
      </c>
      <c r="K1675" s="12" t="str">
        <f t="shared" si="53"/>
        <v xml:space="preserve"> - Traitement chirurgical simple des hernies et des éventrations KC 50</v>
      </c>
    </row>
    <row r="1676" spans="1:11" ht="12.75" customHeight="1" x14ac:dyDescent="0.25">
      <c r="A1676" s="8" t="s">
        <v>3533</v>
      </c>
      <c r="B1676" s="30" t="s">
        <v>3534</v>
      </c>
      <c r="C1676" s="8" t="s">
        <v>1116</v>
      </c>
      <c r="D1676" s="8" t="s">
        <v>3510</v>
      </c>
      <c r="E1676" s="8" t="s">
        <v>3530</v>
      </c>
      <c r="G1676" s="8" t="s">
        <v>1120</v>
      </c>
      <c r="H1676" s="8">
        <v>82</v>
      </c>
      <c r="I1676" s="8">
        <v>35</v>
      </c>
      <c r="J1676" s="12" t="str">
        <f t="shared" si="52"/>
        <v>KC 82</v>
      </c>
      <c r="K1676" s="12" t="str">
        <f t="shared" si="53"/>
        <v xml:space="preserve"> - Traitement chirurgical d'une hernie de l'aine (inguinale, crurale ou inguino-crurale), étranglée ou non, à ciel ouvert KC 82</v>
      </c>
    </row>
    <row r="1677" spans="1:11" ht="12.75" customHeight="1" x14ac:dyDescent="0.25">
      <c r="A1677" s="8" t="s">
        <v>3535</v>
      </c>
      <c r="B1677" s="34" t="s">
        <v>3536</v>
      </c>
      <c r="C1677" s="8" t="s">
        <v>1116</v>
      </c>
      <c r="D1677" s="8" t="s">
        <v>3510</v>
      </c>
      <c r="E1677" s="8" t="s">
        <v>3530</v>
      </c>
      <c r="G1677" s="8" t="s">
        <v>1120</v>
      </c>
      <c r="H1677" s="8">
        <v>82</v>
      </c>
      <c r="I1677" s="8">
        <v>35</v>
      </c>
      <c r="J1677" s="12" t="str">
        <f t="shared" si="52"/>
        <v>KC 82</v>
      </c>
      <c r="K1677" s="12" t="str">
        <f t="shared" si="53"/>
        <v>Traitement chirurgical d'une hernie de l'aine (inguinale, crurale ou inguino-crurale), étranglée ou non, parvoie coelioscopique   KC 82</v>
      </c>
    </row>
    <row r="1678" spans="1:11" ht="12.75" customHeight="1" x14ac:dyDescent="0.25">
      <c r="A1678" s="8" t="s">
        <v>3537</v>
      </c>
      <c r="B1678" s="34" t="s">
        <v>3538</v>
      </c>
      <c r="C1678" s="8" t="s">
        <v>1116</v>
      </c>
      <c r="D1678" s="8" t="s">
        <v>3510</v>
      </c>
      <c r="E1678" s="8" t="s">
        <v>3530</v>
      </c>
      <c r="G1678" s="8" t="s">
        <v>1120</v>
      </c>
      <c r="H1678" s="8">
        <v>50</v>
      </c>
      <c r="J1678" s="12" t="str">
        <f t="shared" si="52"/>
        <v>KC 50</v>
      </c>
      <c r="K1678" s="12" t="str">
        <f t="shared" si="53"/>
        <v>Traitement chirurgical d'une hernie de la paroi antérieure de l'abdomen, autre qu'une hernie de l'aine, étranglée ou non, de moins de cinq centimètres de diamètre, quelle que soit la voie d'abord   KC 50</v>
      </c>
    </row>
    <row r="1679" spans="1:11" ht="12.75" customHeight="1" x14ac:dyDescent="0.25">
      <c r="A1679" s="8" t="s">
        <v>3539</v>
      </c>
      <c r="B1679" s="34" t="s">
        <v>3540</v>
      </c>
      <c r="C1679" s="8" t="s">
        <v>1116</v>
      </c>
      <c r="D1679" s="8" t="s">
        <v>3510</v>
      </c>
      <c r="E1679" s="8" t="s">
        <v>3530</v>
      </c>
      <c r="G1679" s="8" t="s">
        <v>1120</v>
      </c>
      <c r="H1679" s="8">
        <v>82</v>
      </c>
      <c r="I1679" s="8">
        <v>35</v>
      </c>
      <c r="J1679" s="12" t="str">
        <f t="shared" si="52"/>
        <v>KC 82</v>
      </c>
      <c r="K1679" s="12" t="str">
        <f t="shared" si="53"/>
        <v>Traitement chirurgical d'une hernie de la paroi antérieure de l'abdomen, autre qu'une hernie de l'aine, étranglée ou non, de plusde cinq centimètres de diamètre, quelle que soit la voie d'abord  KC 82</v>
      </c>
    </row>
    <row r="1680" spans="1:11" ht="12.75" customHeight="1" x14ac:dyDescent="0.25">
      <c r="A1680" s="8" t="s">
        <v>3541</v>
      </c>
      <c r="B1680" s="34" t="s">
        <v>3542</v>
      </c>
      <c r="C1680" s="8" t="s">
        <v>1116</v>
      </c>
      <c r="D1680" s="8" t="s">
        <v>3510</v>
      </c>
      <c r="E1680" s="8" t="s">
        <v>3530</v>
      </c>
      <c r="G1680" s="8" t="s">
        <v>1120</v>
      </c>
      <c r="H1680" s="8">
        <v>50</v>
      </c>
      <c r="J1680" s="12" t="str">
        <f t="shared" si="52"/>
        <v>KC 50</v>
      </c>
      <c r="K1680" s="12" t="str">
        <f t="shared" si="53"/>
        <v>Traitement chirurgical d'une éventration dela paroi antérieure de l'abdomen, étranglée ou non, de moins de cinq centimètres de diamètre, quelle que soit la voie d'bord, avec ou sans plastie KC 50</v>
      </c>
    </row>
    <row r="1681" spans="1:11" ht="13.5" customHeight="1" x14ac:dyDescent="0.25">
      <c r="A1681" s="8" t="s">
        <v>3543</v>
      </c>
      <c r="B1681" s="34" t="s">
        <v>3544</v>
      </c>
      <c r="C1681" s="8" t="s">
        <v>1116</v>
      </c>
      <c r="D1681" s="8" t="s">
        <v>3510</v>
      </c>
      <c r="E1681" s="8" t="s">
        <v>3530</v>
      </c>
      <c r="G1681" s="8" t="s">
        <v>1120</v>
      </c>
      <c r="H1681" s="8">
        <v>82</v>
      </c>
      <c r="I1681" s="8">
        <v>35</v>
      </c>
      <c r="J1681" s="12" t="str">
        <f t="shared" si="52"/>
        <v>KC 82</v>
      </c>
      <c r="K1681" s="12" t="str">
        <f t="shared" si="53"/>
        <v>Traitement chirurgical d'une éventration dela paroi antérieure de l'abdomen, étranglée ou non, de plus de cinq centimètres de diamètre, quelle que soit la voie d'abord, avec ou sans plastie     KC 82</v>
      </c>
    </row>
    <row r="1682" spans="1:11" ht="12" customHeight="1" x14ac:dyDescent="0.25">
      <c r="A1682" s="8" t="s">
        <v>3545</v>
      </c>
      <c r="B1682" s="34" t="s">
        <v>3546</v>
      </c>
      <c r="C1682" s="8" t="s">
        <v>1116</v>
      </c>
      <c r="D1682" s="8" t="s">
        <v>3510</v>
      </c>
      <c r="E1682" s="8" t="s">
        <v>3530</v>
      </c>
      <c r="G1682" s="8" t="s">
        <v>1120</v>
      </c>
      <c r="H1682" s="8">
        <v>120</v>
      </c>
      <c r="I1682" s="8">
        <v>60</v>
      </c>
      <c r="J1682" s="12" t="str">
        <f t="shared" si="52"/>
        <v>KC 120</v>
      </c>
      <c r="K1682" s="12" t="str">
        <f t="shared" si="53"/>
        <v>Traitement chirurgical d'une hernie étranglée ou d'une éventration étranglée avec résection intestinale        KC 120</v>
      </c>
    </row>
    <row r="1683" spans="1:11" ht="12" customHeight="1" x14ac:dyDescent="0.25">
      <c r="A1683" s="8" t="s">
        <v>3547</v>
      </c>
      <c r="B1683" s="34" t="s">
        <v>3548</v>
      </c>
      <c r="C1683" s="8" t="s">
        <v>1116</v>
      </c>
      <c r="D1683" s="8" t="s">
        <v>3510</v>
      </c>
      <c r="E1683" s="8" t="s">
        <v>3530</v>
      </c>
      <c r="G1683" s="8" t="s">
        <v>1120</v>
      </c>
      <c r="H1683" s="8">
        <v>75</v>
      </c>
      <c r="I1683" s="8">
        <v>40</v>
      </c>
      <c r="J1683" s="12" t="str">
        <f t="shared" si="52"/>
        <v>KC 75</v>
      </c>
      <c r="K1683" s="12" t="str">
        <f t="shared" si="53"/>
        <v>Traitement chirurgical d'une ou plusieurs collections intra ou rétropéritonéales, à ciel ouvert  KC 75</v>
      </c>
    </row>
    <row r="1684" spans="1:11" s="31" customFormat="1" ht="12.75" customHeight="1" x14ac:dyDescent="0.25">
      <c r="A1684" s="8" t="s">
        <v>3549</v>
      </c>
      <c r="B1684" s="34" t="s">
        <v>3550</v>
      </c>
      <c r="C1684" s="8" t="s">
        <v>1116</v>
      </c>
      <c r="D1684" s="8" t="s">
        <v>3510</v>
      </c>
      <c r="E1684" s="8" t="s">
        <v>3530</v>
      </c>
      <c r="F1684" s="8"/>
      <c r="G1684" s="8" t="s">
        <v>1120</v>
      </c>
      <c r="H1684" s="8">
        <v>75</v>
      </c>
      <c r="I1684" s="8">
        <v>40</v>
      </c>
      <c r="J1684" s="12" t="str">
        <f t="shared" si="52"/>
        <v>KC 75</v>
      </c>
      <c r="K1684" s="12" t="str">
        <f t="shared" si="53"/>
        <v>Traitement chirurgical d'une ou plusieurscollections intra ou rétropéritonéales, par voie coelioscopique     KC 75</v>
      </c>
    </row>
    <row r="1685" spans="1:11" s="31" customFormat="1" ht="12.75" customHeight="1" x14ac:dyDescent="0.25">
      <c r="A1685" s="8" t="s">
        <v>3551</v>
      </c>
      <c r="B1685" s="34" t="s">
        <v>3552</v>
      </c>
      <c r="C1685" s="8" t="s">
        <v>1116</v>
      </c>
      <c r="D1685" s="8" t="s">
        <v>3510</v>
      </c>
      <c r="E1685" s="8" t="s">
        <v>3530</v>
      </c>
      <c r="F1685" s="8"/>
      <c r="G1685" s="8" t="s">
        <v>1120</v>
      </c>
      <c r="H1685" s="8">
        <v>110</v>
      </c>
      <c r="I1685" s="8">
        <v>60</v>
      </c>
      <c r="J1685" s="12" t="str">
        <f t="shared" si="52"/>
        <v>KC 110</v>
      </c>
      <c r="K1685" s="12" t="str">
        <f t="shared" si="53"/>
        <v>Lipectomie étendue de la paroi abdominalepour abdomen en besace, incluant le temps musculaire éventuel   KC 110</v>
      </c>
    </row>
    <row r="1686" spans="1:11" s="31" customFormat="1" ht="12.75" customHeight="1" x14ac:dyDescent="0.25">
      <c r="A1686" s="8" t="s">
        <v>3553</v>
      </c>
      <c r="B1686" s="8" t="s">
        <v>3554</v>
      </c>
      <c r="C1686" s="8" t="s">
        <v>1116</v>
      </c>
      <c r="D1686" s="8" t="s">
        <v>3510</v>
      </c>
      <c r="E1686" s="8" t="s">
        <v>3530</v>
      </c>
      <c r="F1686" s="8"/>
      <c r="G1686" s="8" t="s">
        <v>1120</v>
      </c>
      <c r="H1686" s="8">
        <v>50</v>
      </c>
      <c r="I1686" s="8"/>
      <c r="J1686" s="12" t="str">
        <f t="shared" si="52"/>
        <v>KC 50</v>
      </c>
      <c r="K1686" s="12" t="str">
        <f t="shared" si="53"/>
        <v>Laparotomie Exploratrice évacuatrice KC 50</v>
      </c>
    </row>
    <row r="1687" spans="1:11" s="31" customFormat="1" ht="12.75" customHeight="1" x14ac:dyDescent="0.25">
      <c r="A1687" s="8" t="s">
        <v>3555</v>
      </c>
      <c r="B1687" s="8" t="s">
        <v>3556</v>
      </c>
      <c r="C1687" s="8" t="s">
        <v>1116</v>
      </c>
      <c r="D1687" s="8" t="s">
        <v>3510</v>
      </c>
      <c r="E1687" s="8" t="s">
        <v>3530</v>
      </c>
      <c r="F1687" s="8"/>
      <c r="G1687" s="8" t="s">
        <v>1120</v>
      </c>
      <c r="H1687" s="8">
        <v>80</v>
      </c>
      <c r="I1687" s="8">
        <v>60</v>
      </c>
      <c r="J1687" s="12" t="str">
        <f t="shared" si="52"/>
        <v>KC 80</v>
      </c>
      <c r="K1687" s="12" t="str">
        <f t="shared" si="53"/>
        <v>Laparotomie D'urgence pour hémorragie, occlusion, torsion, plaie ou contusion, perforation (autre que celle de l'appendice) etc.. KC 80</v>
      </c>
    </row>
    <row r="1688" spans="1:11" s="31" customFormat="1" ht="12.75" customHeight="1" x14ac:dyDescent="0.25">
      <c r="A1688" s="8" t="s">
        <v>3557</v>
      </c>
      <c r="B1688" s="8" t="s">
        <v>3558</v>
      </c>
      <c r="C1688" s="8" t="s">
        <v>1116</v>
      </c>
      <c r="D1688" s="8" t="s">
        <v>3510</v>
      </c>
      <c r="E1688" s="8" t="s">
        <v>3530</v>
      </c>
      <c r="F1688" s="8"/>
      <c r="G1688" s="8" t="s">
        <v>1120</v>
      </c>
      <c r="H1688" s="8">
        <v>150</v>
      </c>
      <c r="I1688" s="8">
        <v>50</v>
      </c>
      <c r="J1688" s="12" t="str">
        <f t="shared" si="52"/>
        <v>KC 150</v>
      </c>
      <c r="K1688" s="12" t="str">
        <f t="shared" si="53"/>
        <v xml:space="preserve"> - Dérivation péritonéo-veineuse (Méthode de Le Veen) dans le traitement d'une ascite KC 150</v>
      </c>
    </row>
    <row r="1689" spans="1:11" ht="12.75" customHeight="1" x14ac:dyDescent="0.25">
      <c r="A1689" s="8" t="s">
        <v>3559</v>
      </c>
      <c r="B1689" s="8" t="s">
        <v>3560</v>
      </c>
      <c r="C1689" s="8" t="s">
        <v>1116</v>
      </c>
      <c r="D1689" s="8" t="s">
        <v>3510</v>
      </c>
      <c r="E1689" s="8" t="s">
        <v>3530</v>
      </c>
      <c r="G1689" s="8" t="s">
        <v>1274</v>
      </c>
      <c r="H1689" s="8">
        <v>10</v>
      </c>
      <c r="J1689" s="12" t="str">
        <f t="shared" si="52"/>
        <v>KE 10</v>
      </c>
      <c r="K1689" s="12" t="str">
        <f t="shared" si="53"/>
        <v xml:space="preserve"> - Lavage gastrique KE 10</v>
      </c>
    </row>
    <row r="1690" spans="1:11" ht="12.75" customHeight="1" x14ac:dyDescent="0.25">
      <c r="A1690" s="8" t="s">
        <v>3561</v>
      </c>
      <c r="B1690" s="8" t="s">
        <v>3562</v>
      </c>
      <c r="C1690" s="8" t="s">
        <v>1116</v>
      </c>
      <c r="D1690" s="8" t="s">
        <v>3510</v>
      </c>
      <c r="E1690" s="8" t="s">
        <v>3530</v>
      </c>
      <c r="G1690" s="8" t="s">
        <v>1274</v>
      </c>
      <c r="H1690" s="8">
        <v>10</v>
      </c>
      <c r="J1690" s="12" t="str">
        <f t="shared" si="52"/>
        <v>KE 10</v>
      </c>
      <c r="K1690" s="12" t="str">
        <f t="shared" si="53"/>
        <v xml:space="preserve"> - Tubages gastriques et duodénaux pour étude biologique KE 10</v>
      </c>
    </row>
    <row r="1691" spans="1:11" ht="12" customHeight="1" x14ac:dyDescent="0.25">
      <c r="A1691" s="8" t="s">
        <v>3563</v>
      </c>
      <c r="B1691" s="8" t="s">
        <v>3564</v>
      </c>
      <c r="C1691" s="8" t="s">
        <v>1116</v>
      </c>
      <c r="D1691" s="8" t="s">
        <v>3510</v>
      </c>
      <c r="E1691" s="8" t="s">
        <v>3530</v>
      </c>
      <c r="G1691" s="8" t="s">
        <v>1274</v>
      </c>
      <c r="H1691" s="8">
        <v>30</v>
      </c>
      <c r="J1691" s="12" t="str">
        <f t="shared" si="52"/>
        <v>KE 30</v>
      </c>
      <c r="K1691" s="12" t="str">
        <f t="shared" si="53"/>
        <v>Gastroscopie KE 30</v>
      </c>
    </row>
    <row r="1692" spans="1:11" ht="12.75" customHeight="1" x14ac:dyDescent="0.25">
      <c r="A1692" s="8" t="s">
        <v>3565</v>
      </c>
      <c r="B1692" s="8" t="s">
        <v>3566</v>
      </c>
      <c r="C1692" s="8" t="s">
        <v>1116</v>
      </c>
      <c r="D1692" s="8" t="s">
        <v>3510</v>
      </c>
      <c r="E1692" s="8" t="s">
        <v>3530</v>
      </c>
      <c r="G1692" s="8" t="s">
        <v>1274</v>
      </c>
      <c r="H1692" s="8">
        <v>40</v>
      </c>
      <c r="J1692" s="12" t="str">
        <f t="shared" si="52"/>
        <v>KE 40</v>
      </c>
      <c r="K1692" s="12" t="str">
        <f t="shared" si="53"/>
        <v>Gastroscpie avec biopsie  KE 40</v>
      </c>
    </row>
    <row r="1693" spans="1:11" ht="12.75" customHeight="1" x14ac:dyDescent="0.25">
      <c r="A1693" s="8" t="s">
        <v>3567</v>
      </c>
      <c r="B1693" s="8" t="s">
        <v>3568</v>
      </c>
      <c r="C1693" s="8" t="s">
        <v>1116</v>
      </c>
      <c r="D1693" s="8" t="s">
        <v>3510</v>
      </c>
      <c r="E1693" s="8" t="s">
        <v>3530</v>
      </c>
      <c r="G1693" s="8" t="s">
        <v>1274</v>
      </c>
      <c r="H1693" s="8">
        <v>10</v>
      </c>
      <c r="J1693" s="12" t="str">
        <f t="shared" si="52"/>
        <v>KE 10</v>
      </c>
      <c r="K1693" s="12" t="str">
        <f t="shared" si="53"/>
        <v>Gastrobiopsie par sonde à aspiro-section KE 10</v>
      </c>
    </row>
    <row r="1694" spans="1:11" ht="12.75" customHeight="1" x14ac:dyDescent="0.25">
      <c r="A1694" s="8" t="s">
        <v>3569</v>
      </c>
      <c r="B1694" s="29" t="s">
        <v>3570</v>
      </c>
      <c r="C1694" s="8" t="s">
        <v>1116</v>
      </c>
      <c r="D1694" s="8" t="s">
        <v>3510</v>
      </c>
      <c r="E1694" s="8" t="s">
        <v>3530</v>
      </c>
      <c r="G1694" s="8" t="s">
        <v>1274</v>
      </c>
      <c r="H1694" s="8">
        <v>50</v>
      </c>
      <c r="J1694" s="12" t="str">
        <f t="shared" si="52"/>
        <v>KE 50</v>
      </c>
      <c r="K1694" s="12" t="str">
        <f t="shared" si="53"/>
        <v xml:space="preserve"> - Fibroscopie oeso-gastro-duodénale KE 50</v>
      </c>
    </row>
    <row r="1695" spans="1:11" ht="12.75" customHeight="1" x14ac:dyDescent="0.25">
      <c r="A1695" s="8" t="s">
        <v>3571</v>
      </c>
      <c r="B1695" s="29" t="s">
        <v>3572</v>
      </c>
      <c r="C1695" s="8" t="s">
        <v>1116</v>
      </c>
      <c r="D1695" s="8" t="s">
        <v>3510</v>
      </c>
      <c r="E1695" s="8" t="s">
        <v>3530</v>
      </c>
      <c r="G1695" s="8" t="s">
        <v>1274</v>
      </c>
      <c r="H1695" s="8">
        <v>100</v>
      </c>
      <c r="J1695" s="12" t="str">
        <f t="shared" si="52"/>
        <v>KE 100</v>
      </c>
      <c r="K1695" s="12" t="str">
        <f t="shared" si="53"/>
        <v xml:space="preserve"> - Fibroscopie oeso-gastro-jéjunale avec biopsie KE 100</v>
      </c>
    </row>
    <row r="1696" spans="1:11" ht="12.75" customHeight="1" x14ac:dyDescent="0.25">
      <c r="A1696" s="8" t="s">
        <v>3573</v>
      </c>
      <c r="B1696" s="29" t="s">
        <v>3574</v>
      </c>
      <c r="C1696" s="8" t="s">
        <v>1116</v>
      </c>
      <c r="D1696" s="8" t="s">
        <v>3510</v>
      </c>
      <c r="E1696" s="8" t="s">
        <v>3530</v>
      </c>
      <c r="G1696" s="8" t="s">
        <v>1274</v>
      </c>
      <c r="H1696" s="8">
        <v>30</v>
      </c>
      <c r="J1696" s="12" t="str">
        <f t="shared" si="52"/>
        <v>KE 30</v>
      </c>
      <c r="K1696" s="12" t="str">
        <f t="shared" si="53"/>
        <v xml:space="preserve"> - Biopsie du grêle (y compris le contrôle radioscopique) KE 30</v>
      </c>
    </row>
    <row r="1697" spans="1:11" ht="12.75" customHeight="1" x14ac:dyDescent="0.25">
      <c r="A1697" s="8" t="s">
        <v>3575</v>
      </c>
      <c r="B1697" s="29" t="s">
        <v>3576</v>
      </c>
      <c r="C1697" s="8" t="s">
        <v>1116</v>
      </c>
      <c r="D1697" s="8" t="s">
        <v>3510</v>
      </c>
      <c r="E1697" s="8" t="s">
        <v>3530</v>
      </c>
      <c r="G1697" s="8" t="s">
        <v>1274</v>
      </c>
      <c r="H1697" s="8">
        <v>30</v>
      </c>
      <c r="J1697" s="12" t="str">
        <f t="shared" si="52"/>
        <v>KE 30</v>
      </c>
      <c r="K1697" s="12" t="str">
        <f t="shared" si="53"/>
        <v xml:space="preserve"> - Transit du grêle par intubation KE 30</v>
      </c>
    </row>
    <row r="1698" spans="1:11" ht="12.75" customHeight="1" x14ac:dyDescent="0.25">
      <c r="A1698" s="8" t="s">
        <v>3577</v>
      </c>
      <c r="B1698" s="29" t="s">
        <v>3578</v>
      </c>
      <c r="C1698" s="8" t="s">
        <v>1116</v>
      </c>
      <c r="D1698" s="8" t="s">
        <v>3510</v>
      </c>
      <c r="E1698" s="8" t="s">
        <v>3530</v>
      </c>
      <c r="G1698" s="8" t="s">
        <v>1274</v>
      </c>
      <c r="H1698" s="8">
        <v>5</v>
      </c>
      <c r="J1698" s="12" t="str">
        <f t="shared" si="52"/>
        <v>KE 5</v>
      </c>
      <c r="K1698" s="12" t="str">
        <f t="shared" si="53"/>
        <v xml:space="preserve"> - Changement de sonde à demeure (type gastrostomie) KE 5</v>
      </c>
    </row>
    <row r="1699" spans="1:11" ht="12.75" customHeight="1" x14ac:dyDescent="0.25">
      <c r="A1699" s="8" t="s">
        <v>3579</v>
      </c>
      <c r="B1699" s="29" t="s">
        <v>3580</v>
      </c>
      <c r="C1699" s="8" t="s">
        <v>1116</v>
      </c>
      <c r="D1699" s="8" t="s">
        <v>3510</v>
      </c>
      <c r="E1699" s="8" t="s">
        <v>3530</v>
      </c>
      <c r="G1699" s="8" t="s">
        <v>1274</v>
      </c>
      <c r="H1699" s="8">
        <v>15</v>
      </c>
      <c r="J1699" s="12" t="str">
        <f t="shared" si="52"/>
        <v>KE 15</v>
      </c>
      <c r="K1699" s="12" t="str">
        <f t="shared" si="53"/>
        <v xml:space="preserve"> - Traitement d'une perforation d'ulcère gastro-duodénal par aspiration continue, par jour (maximum trois jours) KE 15</v>
      </c>
    </row>
    <row r="1700" spans="1:11" ht="12.75" customHeight="1" x14ac:dyDescent="0.25">
      <c r="A1700" s="8" t="s">
        <v>3581</v>
      </c>
      <c r="B1700" s="29" t="s">
        <v>3582</v>
      </c>
      <c r="C1700" s="8" t="s">
        <v>1116</v>
      </c>
      <c r="D1700" s="8" t="s">
        <v>3510</v>
      </c>
      <c r="E1700" s="8" t="s">
        <v>3530</v>
      </c>
      <c r="G1700" s="8" t="s">
        <v>1274</v>
      </c>
      <c r="H1700" s="8">
        <v>10</v>
      </c>
      <c r="J1700" s="12" t="str">
        <f t="shared" si="52"/>
        <v>KE 10</v>
      </c>
      <c r="K1700" s="12" t="str">
        <f t="shared" si="53"/>
        <v xml:space="preserve"> - Aspiration continue et rééquilibration hydro-électrolytique concomitante pour occlusion intestinale, par jour. Cet acte effectué au cours ou à la suite d'une intervention est couvert par le coefficient global de cette intervention KE 10</v>
      </c>
    </row>
    <row r="1701" spans="1:11" ht="12.75" customHeight="1" x14ac:dyDescent="0.25">
      <c r="A1701" s="8" t="s">
        <v>3583</v>
      </c>
      <c r="B1701" s="29" t="s">
        <v>3584</v>
      </c>
      <c r="C1701" s="8" t="s">
        <v>1116</v>
      </c>
      <c r="D1701" s="8" t="s">
        <v>3510</v>
      </c>
      <c r="E1701" s="8" t="s">
        <v>3530</v>
      </c>
      <c r="G1701" s="8" t="s">
        <v>1120</v>
      </c>
      <c r="H1701" s="8">
        <v>30</v>
      </c>
      <c r="J1701" s="12" t="str">
        <f t="shared" si="52"/>
        <v>KC 30</v>
      </c>
      <c r="K1701" s="12" t="str">
        <f t="shared" si="53"/>
        <v>Pose d'un cathéter permanent pour dialyse péritonéale  KC 30</v>
      </c>
    </row>
    <row r="1702" spans="1:11" ht="12.75" customHeight="1" x14ac:dyDescent="0.25">
      <c r="A1702" s="8" t="s">
        <v>3585</v>
      </c>
      <c r="B1702" s="29" t="s">
        <v>3586</v>
      </c>
      <c r="C1702" s="8" t="s">
        <v>1116</v>
      </c>
      <c r="D1702" s="8" t="s">
        <v>3510</v>
      </c>
      <c r="E1702" s="8" t="s">
        <v>3530</v>
      </c>
      <c r="G1702" s="8" t="s">
        <v>1274</v>
      </c>
      <c r="H1702" s="8">
        <v>50</v>
      </c>
      <c r="J1702" s="12" t="str">
        <f t="shared" si="52"/>
        <v>KE 50</v>
      </c>
      <c r="K1702" s="12" t="str">
        <f t="shared" si="53"/>
        <v>Séance de dialyse péritonéale pour insuffisance rénale aigue (y compris la pose et le changement de cathétèr) KE 50</v>
      </c>
    </row>
    <row r="1703" spans="1:11" ht="12.75" customHeight="1" x14ac:dyDescent="0.25">
      <c r="A1703" s="8" t="s">
        <v>3587</v>
      </c>
      <c r="B1703" s="29" t="s">
        <v>3588</v>
      </c>
      <c r="C1703" s="8" t="s">
        <v>1116</v>
      </c>
      <c r="D1703" s="8" t="s">
        <v>3510</v>
      </c>
      <c r="E1703" s="8" t="s">
        <v>3589</v>
      </c>
      <c r="G1703" s="8" t="s">
        <v>1120</v>
      </c>
      <c r="H1703" s="8">
        <v>150</v>
      </c>
      <c r="I1703" s="8">
        <v>80</v>
      </c>
      <c r="J1703" s="12" t="str">
        <f t="shared" si="52"/>
        <v>KC 150</v>
      </c>
      <c r="K1703" s="12" t="str">
        <f t="shared" si="53"/>
        <v xml:space="preserve"> - Traitement chirurgical des ulcères gastro-duodénaux ou d'autres lésions de l'estomac par gastrectomie des deux tiers , ou par vagotomie-accompagnée de pyloroplastie, de gastro -entérostomie ou d'antrectomie KC 150</v>
      </c>
    </row>
    <row r="1704" spans="1:11" ht="12.75" customHeight="1" x14ac:dyDescent="0.25">
      <c r="A1704" s="8" t="s">
        <v>3590</v>
      </c>
      <c r="B1704" s="29" t="s">
        <v>3591</v>
      </c>
      <c r="C1704" s="8" t="s">
        <v>1116</v>
      </c>
      <c r="D1704" s="8" t="s">
        <v>3510</v>
      </c>
      <c r="E1704" s="8" t="s">
        <v>3589</v>
      </c>
      <c r="G1704" s="8" t="s">
        <v>1120</v>
      </c>
      <c r="H1704" s="8">
        <v>200</v>
      </c>
      <c r="I1704" s="8">
        <v>110</v>
      </c>
      <c r="J1704" s="12" t="str">
        <f t="shared" si="52"/>
        <v>KC 200</v>
      </c>
      <c r="K1704" s="12" t="str">
        <f t="shared" si="53"/>
        <v xml:space="preserve"> - Gastrectomie totale KC 200</v>
      </c>
    </row>
    <row r="1705" spans="1:11" ht="12.75" customHeight="1" x14ac:dyDescent="0.25">
      <c r="A1705" s="8" t="s">
        <v>3592</v>
      </c>
      <c r="B1705" s="29" t="s">
        <v>3593</v>
      </c>
      <c r="C1705" s="8" t="s">
        <v>1116</v>
      </c>
      <c r="D1705" s="8" t="s">
        <v>3510</v>
      </c>
      <c r="E1705" s="8" t="s">
        <v>3589</v>
      </c>
      <c r="G1705" s="8" t="s">
        <v>1120</v>
      </c>
      <c r="H1705" s="8">
        <v>250</v>
      </c>
      <c r="I1705" s="8">
        <v>110</v>
      </c>
      <c r="J1705" s="12" t="str">
        <f t="shared" si="52"/>
        <v>KC 250</v>
      </c>
      <c r="K1705" s="12" t="str">
        <f t="shared" si="53"/>
        <v xml:space="preserve"> - Gastrectomie élargie avec splénectomie ou pancréatectomie partielle KC 250</v>
      </c>
    </row>
    <row r="1706" spans="1:11" ht="12.75" customHeight="1" x14ac:dyDescent="0.25">
      <c r="A1706" s="8" t="s">
        <v>3594</v>
      </c>
      <c r="B1706" s="29" t="s">
        <v>3595</v>
      </c>
      <c r="C1706" s="8" t="s">
        <v>1116</v>
      </c>
      <c r="D1706" s="8" t="s">
        <v>3510</v>
      </c>
      <c r="E1706" s="8" t="s">
        <v>3596</v>
      </c>
      <c r="G1706" s="8" t="s">
        <v>1120</v>
      </c>
      <c r="H1706" s="8">
        <v>150</v>
      </c>
      <c r="I1706" s="8">
        <v>90</v>
      </c>
      <c r="J1706" s="12" t="str">
        <f t="shared" si="52"/>
        <v>KC 150</v>
      </c>
      <c r="K1706" s="12" t="str">
        <f t="shared" si="53"/>
        <v xml:space="preserve"> - Cholédocotomie ou hépaticotomie avec ou sans cholécystectomie KC 150</v>
      </c>
    </row>
    <row r="1707" spans="1:11" ht="12.75" customHeight="1" x14ac:dyDescent="0.25">
      <c r="A1707" s="8" t="s">
        <v>3597</v>
      </c>
      <c r="B1707" s="29" t="s">
        <v>3598</v>
      </c>
      <c r="C1707" s="8" t="s">
        <v>1116</v>
      </c>
      <c r="D1707" s="8" t="s">
        <v>3510</v>
      </c>
      <c r="E1707" s="8" t="s">
        <v>3589</v>
      </c>
      <c r="G1707" s="8" t="s">
        <v>1120</v>
      </c>
      <c r="H1707" s="8">
        <v>100</v>
      </c>
      <c r="I1707" s="8">
        <v>35</v>
      </c>
      <c r="J1707" s="12" t="str">
        <f t="shared" si="52"/>
        <v>KC 100</v>
      </c>
      <c r="K1707" s="12" t="str">
        <f t="shared" si="53"/>
        <v xml:space="preserve"> - Traitement chirurgical des fistules cutanées des viscères creux KC 100</v>
      </c>
    </row>
    <row r="1708" spans="1:11" ht="12.75" customHeight="1" x14ac:dyDescent="0.25">
      <c r="A1708" s="8" t="s">
        <v>3599</v>
      </c>
      <c r="B1708" s="29" t="s">
        <v>3600</v>
      </c>
      <c r="C1708" s="8" t="s">
        <v>1116</v>
      </c>
      <c r="D1708" s="8" t="s">
        <v>3510</v>
      </c>
      <c r="E1708" s="8" t="s">
        <v>3589</v>
      </c>
      <c r="G1708" s="8" t="s">
        <v>1120</v>
      </c>
      <c r="H1708" s="8">
        <v>100</v>
      </c>
      <c r="I1708" s="8">
        <v>75</v>
      </c>
      <c r="J1708" s="12" t="str">
        <f t="shared" si="52"/>
        <v>KC 100</v>
      </c>
      <c r="K1708" s="12" t="str">
        <f t="shared" si="53"/>
        <v xml:space="preserve"> - Toute anastomose entre deux viscères ou deux segments de viscères digestifs (acte isolé) KC 100</v>
      </c>
    </row>
    <row r="1709" spans="1:11" ht="12.75" customHeight="1" x14ac:dyDescent="0.25">
      <c r="A1709" s="8" t="s">
        <v>3601</v>
      </c>
      <c r="B1709" s="29" t="s">
        <v>3602</v>
      </c>
      <c r="C1709" s="8" t="s">
        <v>1116</v>
      </c>
      <c r="D1709" s="8" t="s">
        <v>3510</v>
      </c>
      <c r="E1709" s="8" t="s">
        <v>3589</v>
      </c>
      <c r="G1709" s="8" t="s">
        <v>1120</v>
      </c>
      <c r="H1709" s="8">
        <v>80</v>
      </c>
      <c r="I1709" s="8">
        <v>35</v>
      </c>
      <c r="J1709" s="12" t="str">
        <f t="shared" si="52"/>
        <v>KC 80</v>
      </c>
      <c r="K1709" s="12" t="str">
        <f t="shared" si="53"/>
        <v xml:space="preserve"> - Traitement de la sténose hypertrophique du pylore KC 80</v>
      </c>
    </row>
    <row r="1710" spans="1:11" ht="12.75" customHeight="1" x14ac:dyDescent="0.25">
      <c r="A1710" s="8" t="s">
        <v>3603</v>
      </c>
      <c r="B1710" s="29" t="s">
        <v>3604</v>
      </c>
      <c r="C1710" s="8" t="s">
        <v>1116</v>
      </c>
      <c r="D1710" s="8" t="s">
        <v>3510</v>
      </c>
      <c r="E1710" s="8" t="s">
        <v>3589</v>
      </c>
      <c r="G1710" s="8" t="s">
        <v>1120</v>
      </c>
      <c r="H1710" s="8">
        <v>100</v>
      </c>
      <c r="I1710" s="8">
        <v>60</v>
      </c>
      <c r="J1710" s="12" t="str">
        <f t="shared" si="52"/>
        <v>KC 100</v>
      </c>
      <c r="K1710" s="12" t="str">
        <f t="shared" si="53"/>
        <v xml:space="preserve"> - Résection segmentaire du grêle  KC 100</v>
      </c>
    </row>
    <row r="1711" spans="1:11" ht="12.75" customHeight="1" x14ac:dyDescent="0.25">
      <c r="A1711" s="8" t="s">
        <v>3605</v>
      </c>
      <c r="B1711" s="29" t="s">
        <v>3606</v>
      </c>
      <c r="C1711" s="8" t="s">
        <v>1116</v>
      </c>
      <c r="D1711" s="8" t="s">
        <v>3510</v>
      </c>
      <c r="E1711" s="8" t="s">
        <v>3589</v>
      </c>
      <c r="G1711" s="8" t="s">
        <v>1120</v>
      </c>
      <c r="H1711" s="8">
        <v>150</v>
      </c>
      <c r="I1711" s="8">
        <v>90</v>
      </c>
      <c r="J1711" s="12" t="str">
        <f t="shared" si="52"/>
        <v>KC 150</v>
      </c>
      <c r="K1711" s="12" t="str">
        <f t="shared" si="53"/>
        <v xml:space="preserve"> - Laparotomie pour syndrome occlusif ou péritonéal du nouveau-né (y compris le traitement des lésions viscérales éventuelles) KC 150</v>
      </c>
    </row>
    <row r="1712" spans="1:11" ht="12.75" customHeight="1" x14ac:dyDescent="0.25">
      <c r="A1712" s="8" t="s">
        <v>3607</v>
      </c>
      <c r="B1712" s="29" t="s">
        <v>3608</v>
      </c>
      <c r="C1712" s="8" t="s">
        <v>1116</v>
      </c>
      <c r="D1712" s="8" t="s">
        <v>3510</v>
      </c>
      <c r="E1712" s="8" t="s">
        <v>3589</v>
      </c>
      <c r="G1712" s="8" t="s">
        <v>1274</v>
      </c>
      <c r="H1712" s="8">
        <v>30</v>
      </c>
      <c r="J1712" s="12" t="str">
        <f t="shared" si="52"/>
        <v>KE 30</v>
      </c>
      <c r="K1712" s="12" t="str">
        <f t="shared" si="53"/>
        <v xml:space="preserve"> - Traitement de l'invagination intestinale par lavement baryté (sous contrôle radiographique, toute surveillance comprise, avec clichés) KE 30</v>
      </c>
    </row>
    <row r="1713" spans="1:11" ht="12.75" customHeight="1" x14ac:dyDescent="0.25">
      <c r="A1713" s="8" t="s">
        <v>3609</v>
      </c>
      <c r="B1713" s="29" t="s">
        <v>3610</v>
      </c>
      <c r="C1713" s="8" t="s">
        <v>1116</v>
      </c>
      <c r="D1713" s="8" t="s">
        <v>3510</v>
      </c>
      <c r="E1713" s="8" t="s">
        <v>3589</v>
      </c>
      <c r="G1713" s="8" t="s">
        <v>1120</v>
      </c>
      <c r="H1713" s="8">
        <v>70</v>
      </c>
      <c r="I1713" s="8">
        <v>35</v>
      </c>
      <c r="J1713" s="12" t="str">
        <f t="shared" si="52"/>
        <v>KC 70</v>
      </c>
      <c r="K1713" s="12" t="str">
        <f t="shared" si="53"/>
        <v xml:space="preserve"> - Ablation de l'appendice à ciel ouvert ou  par voie coelioscopique KC 70</v>
      </c>
    </row>
    <row r="1714" spans="1:11" ht="12.75" customHeight="1" x14ac:dyDescent="0.25">
      <c r="A1714" s="8" t="s">
        <v>3611</v>
      </c>
      <c r="B1714" s="29" t="s">
        <v>3612</v>
      </c>
      <c r="C1714" s="8" t="s">
        <v>1116</v>
      </c>
      <c r="D1714" s="8" t="s">
        <v>3510</v>
      </c>
      <c r="E1714" s="8" t="s">
        <v>3589</v>
      </c>
      <c r="G1714" s="8" t="s">
        <v>1120</v>
      </c>
      <c r="H1714" s="8">
        <v>60</v>
      </c>
      <c r="I1714" s="8">
        <v>30</v>
      </c>
      <c r="J1714" s="12" t="str">
        <f t="shared" si="52"/>
        <v>KC 60</v>
      </c>
      <c r="K1714" s="12" t="str">
        <f t="shared" si="53"/>
        <v xml:space="preserve"> - Ablation du diverticule de Meckel KC 60</v>
      </c>
    </row>
    <row r="1715" spans="1:11" ht="12.75" customHeight="1" x14ac:dyDescent="0.25">
      <c r="A1715" s="8" t="s">
        <v>3613</v>
      </c>
      <c r="B1715" s="29" t="s">
        <v>3614</v>
      </c>
      <c r="C1715" s="8" t="s">
        <v>1116</v>
      </c>
      <c r="D1715" s="8" t="s">
        <v>3510</v>
      </c>
      <c r="E1715" s="8" t="s">
        <v>3589</v>
      </c>
      <c r="G1715" s="8" t="s">
        <v>1120</v>
      </c>
      <c r="H1715" s="8">
        <v>120</v>
      </c>
      <c r="I1715" s="8">
        <v>75</v>
      </c>
      <c r="J1715" s="12" t="str">
        <f t="shared" si="52"/>
        <v>KC 120</v>
      </c>
      <c r="K1715" s="12" t="str">
        <f t="shared" si="53"/>
        <v xml:space="preserve"> - Colectomie segmentaire sans rétablissement immédiat de la continuité (stomie incluse) KC 120</v>
      </c>
    </row>
    <row r="1716" spans="1:11" ht="12.75" customHeight="1" x14ac:dyDescent="0.25">
      <c r="A1716" s="8" t="s">
        <v>3615</v>
      </c>
      <c r="B1716" s="29" t="s">
        <v>3616</v>
      </c>
      <c r="C1716" s="8" t="s">
        <v>1116</v>
      </c>
      <c r="D1716" s="8" t="s">
        <v>3510</v>
      </c>
      <c r="E1716" s="8" t="s">
        <v>3589</v>
      </c>
      <c r="G1716" s="8" t="s">
        <v>1120</v>
      </c>
      <c r="H1716" s="8">
        <v>200</v>
      </c>
      <c r="I1716" s="8">
        <v>120</v>
      </c>
      <c r="J1716" s="12" t="str">
        <f t="shared" si="52"/>
        <v>KC 200</v>
      </c>
      <c r="K1716" s="12" t="str">
        <f t="shared" si="53"/>
        <v xml:space="preserve"> - Colectomie segmentaire avec rétablissement immédiat de la continuité (stomie incluse) KC 200</v>
      </c>
    </row>
    <row r="1717" spans="1:11" ht="12.75" customHeight="1" x14ac:dyDescent="0.25">
      <c r="A1717" s="8" t="s">
        <v>3617</v>
      </c>
      <c r="B1717" s="29" t="s">
        <v>3618</v>
      </c>
      <c r="C1717" s="8" t="s">
        <v>1116</v>
      </c>
      <c r="D1717" s="8" t="s">
        <v>3510</v>
      </c>
      <c r="E1717" s="8" t="s">
        <v>3589</v>
      </c>
      <c r="G1717" s="8" t="s">
        <v>1120</v>
      </c>
      <c r="H1717" s="8">
        <v>200</v>
      </c>
      <c r="I1717" s="8">
        <v>120</v>
      </c>
      <c r="J1717" s="12" t="str">
        <f t="shared" si="52"/>
        <v>KC 200</v>
      </c>
      <c r="K1717" s="12" t="str">
        <f t="shared" si="53"/>
        <v xml:space="preserve"> - Hémicolectomie avec rétablissement immédiat de la continuité (stomie incluse) KC 200</v>
      </c>
    </row>
    <row r="1718" spans="1:11" ht="12" customHeight="1" x14ac:dyDescent="0.25">
      <c r="A1718" s="8" t="s">
        <v>3619</v>
      </c>
      <c r="B1718" s="29" t="s">
        <v>3620</v>
      </c>
      <c r="C1718" s="8" t="s">
        <v>1116</v>
      </c>
      <c r="D1718" s="8" t="s">
        <v>3510</v>
      </c>
      <c r="E1718" s="8" t="s">
        <v>3589</v>
      </c>
      <c r="G1718" s="8" t="s">
        <v>1120</v>
      </c>
      <c r="H1718" s="8">
        <v>120</v>
      </c>
      <c r="I1718" s="8">
        <v>75</v>
      </c>
      <c r="J1718" s="12" t="str">
        <f t="shared" si="52"/>
        <v>KC 120</v>
      </c>
      <c r="K1718" s="12" t="str">
        <f t="shared" si="53"/>
        <v xml:space="preserve"> - Hémicolectomie sans rétablissement immédiat de la continuité (stomie incluse) KC 120</v>
      </c>
    </row>
    <row r="1719" spans="1:11" ht="12.75" customHeight="1" x14ac:dyDescent="0.25">
      <c r="A1719" s="8" t="s">
        <v>3621</v>
      </c>
      <c r="B1719" s="29" t="s">
        <v>3622</v>
      </c>
      <c r="C1719" s="8" t="s">
        <v>1116</v>
      </c>
      <c r="D1719" s="8" t="s">
        <v>3510</v>
      </c>
      <c r="E1719" s="8" t="s">
        <v>3589</v>
      </c>
      <c r="G1719" s="8" t="s">
        <v>1120</v>
      </c>
      <c r="H1719" s="8">
        <v>250</v>
      </c>
      <c r="I1719" s="8">
        <v>130</v>
      </c>
      <c r="J1719" s="12" t="str">
        <f t="shared" si="52"/>
        <v>KC 250</v>
      </c>
      <c r="K1719" s="12" t="str">
        <f t="shared" si="53"/>
        <v xml:space="preserve"> - Colectomie totale (avec stomie) KC 250</v>
      </c>
    </row>
    <row r="1720" spans="1:11" ht="12.75" customHeight="1" x14ac:dyDescent="0.25">
      <c r="A1720" s="8" t="s">
        <v>3623</v>
      </c>
      <c r="B1720" s="29" t="s">
        <v>3624</v>
      </c>
      <c r="C1720" s="8" t="s">
        <v>1116</v>
      </c>
      <c r="D1720" s="8" t="s">
        <v>3510</v>
      </c>
      <c r="E1720" s="8" t="s">
        <v>3589</v>
      </c>
      <c r="G1720" s="8" t="s">
        <v>1120</v>
      </c>
      <c r="H1720" s="8">
        <v>300</v>
      </c>
      <c r="I1720" s="8">
        <v>150</v>
      </c>
      <c r="J1720" s="12" t="str">
        <f t="shared" si="52"/>
        <v>KC 300</v>
      </c>
      <c r="K1720" s="12" t="str">
        <f t="shared" si="53"/>
        <v xml:space="preserve"> - Colectomie totale avec rétablissement de la continuité (ananstomose iléo-réctale) KC 300</v>
      </c>
    </row>
    <row r="1721" spans="1:11" ht="12.75" customHeight="1" x14ac:dyDescent="0.25">
      <c r="A1721" s="8" t="s">
        <v>3625</v>
      </c>
      <c r="B1721" s="29" t="s">
        <v>3626</v>
      </c>
      <c r="C1721" s="8" t="s">
        <v>1116</v>
      </c>
      <c r="D1721" s="8" t="s">
        <v>3510</v>
      </c>
      <c r="E1721" s="8" t="s">
        <v>3589</v>
      </c>
      <c r="G1721" s="8" t="s">
        <v>1120</v>
      </c>
      <c r="H1721" s="8">
        <v>60</v>
      </c>
      <c r="I1721" s="8">
        <v>30</v>
      </c>
      <c r="J1721" s="12" t="str">
        <f t="shared" si="52"/>
        <v>KC 60</v>
      </c>
      <c r="K1721" s="12" t="str">
        <f t="shared" si="53"/>
        <v xml:space="preserve"> - Cholécystotomie ou cholécystostomie KC 60</v>
      </c>
    </row>
    <row r="1722" spans="1:11" ht="12.75" customHeight="1" x14ac:dyDescent="0.25">
      <c r="A1722" s="8" t="s">
        <v>3627</v>
      </c>
      <c r="B1722" s="29" t="s">
        <v>3628</v>
      </c>
      <c r="C1722" s="8" t="s">
        <v>1116</v>
      </c>
      <c r="D1722" s="8" t="s">
        <v>3510</v>
      </c>
      <c r="E1722" s="8" t="s">
        <v>3596</v>
      </c>
      <c r="G1722" s="8" t="s">
        <v>1120</v>
      </c>
      <c r="H1722" s="8">
        <v>120</v>
      </c>
      <c r="I1722" s="8">
        <v>65</v>
      </c>
      <c r="J1722" s="12" t="str">
        <f t="shared" si="52"/>
        <v>KC 120</v>
      </c>
      <c r="K1722" s="12" t="str">
        <f t="shared" si="53"/>
        <v xml:space="preserve"> - Cholécystectomie par laparotomie ou par coelioscopie, y compris l'ensemble des gestes exploratoires associés pratiqués par le chirurgien KC 120</v>
      </c>
    </row>
    <row r="1723" spans="1:11" ht="12.75" customHeight="1" x14ac:dyDescent="0.25">
      <c r="A1723" s="8" t="s">
        <v>3627</v>
      </c>
      <c r="B1723" s="29" t="s">
        <v>3628</v>
      </c>
      <c r="C1723" s="8" t="s">
        <v>1116</v>
      </c>
      <c r="D1723" s="8" t="s">
        <v>3510</v>
      </c>
      <c r="E1723" s="8" t="s">
        <v>3596</v>
      </c>
      <c r="G1723" s="8" t="s">
        <v>1120</v>
      </c>
      <c r="H1723" s="8">
        <v>120</v>
      </c>
      <c r="I1723" s="8">
        <v>65</v>
      </c>
      <c r="J1723" s="12" t="str">
        <f t="shared" si="52"/>
        <v>KC 120</v>
      </c>
      <c r="K1723" s="12" t="str">
        <f t="shared" si="53"/>
        <v xml:space="preserve"> - Cholécystectomie par laparotomie ou par coelioscopie, y compris l'ensemble des gestes exploratoires associés pratiqués par le chirurgien KC 120</v>
      </c>
    </row>
    <row r="1724" spans="1:11" ht="12.75" customHeight="1" x14ac:dyDescent="0.25">
      <c r="A1724" s="8" t="s">
        <v>3629</v>
      </c>
      <c r="B1724" s="29" t="s">
        <v>3630</v>
      </c>
      <c r="C1724" s="8" t="s">
        <v>1116</v>
      </c>
      <c r="D1724" s="8" t="s">
        <v>3510</v>
      </c>
      <c r="E1724" s="8" t="s">
        <v>3596</v>
      </c>
      <c r="G1724" s="8" t="s">
        <v>1120</v>
      </c>
      <c r="H1724" s="8">
        <v>200</v>
      </c>
      <c r="I1724" s="8">
        <v>110</v>
      </c>
      <c r="J1724" s="12" t="str">
        <f t="shared" si="52"/>
        <v>KC 200</v>
      </c>
      <c r="K1724" s="12" t="str">
        <f t="shared" si="53"/>
        <v xml:space="preserve"> - Reconstitution de la voie biliaire principale après interruption de sa continuité KC 200</v>
      </c>
    </row>
    <row r="1725" spans="1:11" ht="12.75" customHeight="1" x14ac:dyDescent="0.25">
      <c r="A1725" s="8" t="s">
        <v>3631</v>
      </c>
      <c r="B1725" s="29" t="s">
        <v>3632</v>
      </c>
      <c r="C1725" s="8" t="s">
        <v>1116</v>
      </c>
      <c r="D1725" s="8" t="s">
        <v>3510</v>
      </c>
      <c r="E1725" s="8" t="s">
        <v>3596</v>
      </c>
      <c r="G1725" s="8" t="s">
        <v>1120</v>
      </c>
      <c r="H1725" s="8">
        <v>250</v>
      </c>
      <c r="I1725" s="8">
        <v>130</v>
      </c>
      <c r="J1725" s="12" t="str">
        <f t="shared" si="52"/>
        <v>KC 250</v>
      </c>
      <c r="K1725" s="12" t="str">
        <f t="shared" si="53"/>
        <v xml:space="preserve"> - Anastomose bilio-digestive sur un canal biliaire hilaire ou intra-hépatique y compris les anastomoses viscérales complèmentaires KC 250</v>
      </c>
    </row>
    <row r="1726" spans="1:11" ht="12.75" customHeight="1" x14ac:dyDescent="0.25">
      <c r="A1726" s="8" t="s">
        <v>3633</v>
      </c>
      <c r="B1726" s="29" t="s">
        <v>3634</v>
      </c>
      <c r="C1726" s="8" t="s">
        <v>1116</v>
      </c>
      <c r="D1726" s="8" t="s">
        <v>3510</v>
      </c>
      <c r="E1726" s="8" t="s">
        <v>3596</v>
      </c>
      <c r="G1726" s="8" t="s">
        <v>1120</v>
      </c>
      <c r="H1726" s="8">
        <v>200</v>
      </c>
      <c r="I1726" s="8">
        <v>90</v>
      </c>
      <c r="J1726" s="12" t="str">
        <f t="shared" si="52"/>
        <v>KC 200</v>
      </c>
      <c r="K1726" s="12" t="str">
        <f t="shared" si="53"/>
        <v>Anastomose bilio-digestive sur la voie biliaire principale par l'intermédiaire d'une anse
grêle KC 200</v>
      </c>
    </row>
    <row r="1727" spans="1:11" ht="12.75" customHeight="1" x14ac:dyDescent="0.25">
      <c r="A1727" s="8" t="s">
        <v>3635</v>
      </c>
      <c r="B1727" s="29" t="s">
        <v>3636</v>
      </c>
      <c r="C1727" s="8" t="s">
        <v>1116</v>
      </c>
      <c r="D1727" s="8" t="s">
        <v>3510</v>
      </c>
      <c r="E1727" s="8" t="s">
        <v>3596</v>
      </c>
      <c r="G1727" s="8" t="s">
        <v>1120</v>
      </c>
      <c r="H1727" s="8">
        <v>150</v>
      </c>
      <c r="I1727" s="8">
        <v>60</v>
      </c>
      <c r="J1727" s="12" t="str">
        <f t="shared" si="52"/>
        <v>KC 150</v>
      </c>
      <c r="K1727" s="12" t="str">
        <f t="shared" si="53"/>
        <v>Anastomose bilio-digestive directe sur la voie biliaire principale KC 150</v>
      </c>
    </row>
    <row r="1728" spans="1:11" ht="12.75" customHeight="1" x14ac:dyDescent="0.25">
      <c r="A1728" s="8" t="s">
        <v>3637</v>
      </c>
      <c r="B1728" s="29" t="s">
        <v>3638</v>
      </c>
      <c r="C1728" s="8" t="s">
        <v>1116</v>
      </c>
      <c r="D1728" s="8" t="s">
        <v>3510</v>
      </c>
      <c r="E1728" s="8" t="s">
        <v>3596</v>
      </c>
      <c r="G1728" s="8" t="s">
        <v>1120</v>
      </c>
      <c r="H1728" s="8">
        <v>100</v>
      </c>
      <c r="I1728" s="8">
        <v>60</v>
      </c>
      <c r="J1728" s="12" t="str">
        <f t="shared" si="52"/>
        <v>KC 100</v>
      </c>
      <c r="K1728" s="12" t="str">
        <f t="shared" si="53"/>
        <v xml:space="preserve"> - Chirurgie transduodénale de la papille et de l'ampoule de water KC 100</v>
      </c>
    </row>
    <row r="1729" spans="1:11" ht="12.75" customHeight="1" x14ac:dyDescent="0.25">
      <c r="A1729" s="8" t="s">
        <v>3639</v>
      </c>
      <c r="B1729" s="29" t="s">
        <v>3640</v>
      </c>
      <c r="C1729" s="8" t="s">
        <v>1116</v>
      </c>
      <c r="D1729" s="8" t="s">
        <v>3510</v>
      </c>
      <c r="E1729" s="8" t="s">
        <v>3596</v>
      </c>
      <c r="G1729" s="8" t="s">
        <v>1120</v>
      </c>
      <c r="H1729" s="8">
        <v>60</v>
      </c>
      <c r="I1729" s="8">
        <v>30</v>
      </c>
      <c r="J1729" s="12" t="str">
        <f t="shared" si="52"/>
        <v>KC 60</v>
      </c>
      <c r="K1729" s="12" t="str">
        <f t="shared" si="53"/>
        <v xml:space="preserve"> - Drainage d'un abcès du foie KC 60</v>
      </c>
    </row>
    <row r="1730" spans="1:11" ht="12.75" customHeight="1" x14ac:dyDescent="0.25">
      <c r="A1730" s="8" t="s">
        <v>3641</v>
      </c>
      <c r="B1730" s="29" t="s">
        <v>3642</v>
      </c>
      <c r="C1730" s="8" t="s">
        <v>1116</v>
      </c>
      <c r="D1730" s="8" t="s">
        <v>3510</v>
      </c>
      <c r="E1730" s="8" t="s">
        <v>3596</v>
      </c>
      <c r="G1730" s="8" t="s">
        <v>1120</v>
      </c>
      <c r="H1730" s="8">
        <v>100</v>
      </c>
      <c r="I1730" s="8">
        <v>30</v>
      </c>
      <c r="J1730" s="12" t="str">
        <f t="shared" si="52"/>
        <v>KC 100</v>
      </c>
      <c r="K1730" s="12" t="str">
        <f t="shared" si="53"/>
        <v xml:space="preserve"> - Traitement par laparotomie de kyste hydatique du foie KC 100</v>
      </c>
    </row>
    <row r="1731" spans="1:11" ht="12.75" customHeight="1" x14ac:dyDescent="0.25">
      <c r="A1731" s="8" t="s">
        <v>3643</v>
      </c>
      <c r="B1731" s="29" t="s">
        <v>3644</v>
      </c>
      <c r="C1731" s="8" t="s">
        <v>1116</v>
      </c>
      <c r="D1731" s="8" t="s">
        <v>3510</v>
      </c>
      <c r="E1731" s="8" t="s">
        <v>3596</v>
      </c>
      <c r="G1731" s="8" t="s">
        <v>1120</v>
      </c>
      <c r="H1731" s="8">
        <v>200</v>
      </c>
      <c r="I1731" s="8">
        <v>110</v>
      </c>
      <c r="J1731" s="12" t="str">
        <f t="shared" si="52"/>
        <v>KC 200</v>
      </c>
      <c r="K1731" s="12" t="str">
        <f t="shared" si="53"/>
        <v xml:space="preserve"> - Traitement des lésions étendues, complexes ou multiples du foie nécessitant une thoracophrénolaparotomie KC 200</v>
      </c>
    </row>
    <row r="1732" spans="1:11" ht="12.75" customHeight="1" x14ac:dyDescent="0.25">
      <c r="A1732" s="8" t="s">
        <v>3645</v>
      </c>
      <c r="B1732" s="29" t="s">
        <v>3646</v>
      </c>
      <c r="C1732" s="8" t="s">
        <v>1116</v>
      </c>
      <c r="D1732" s="8" t="s">
        <v>3510</v>
      </c>
      <c r="E1732" s="8" t="s">
        <v>3596</v>
      </c>
      <c r="G1732" s="8" t="s">
        <v>1120</v>
      </c>
      <c r="H1732" s="8">
        <v>120</v>
      </c>
      <c r="I1732" s="8">
        <v>40</v>
      </c>
      <c r="J1732" s="12" t="str">
        <f t="shared" ref="J1732:J1795" si="54">CONCATENATE(G1732, " ",H1732)</f>
        <v>KC 120</v>
      </c>
      <c r="K1732" s="12" t="str">
        <f t="shared" ref="K1732:K1795" si="55">CONCATENATE(B1732, " ",J1732)</f>
        <v xml:space="preserve"> - Résection segmentaire du foie KC 120</v>
      </c>
    </row>
    <row r="1733" spans="1:11" ht="12.75" customHeight="1" x14ac:dyDescent="0.25">
      <c r="A1733" s="8" t="s">
        <v>3647</v>
      </c>
      <c r="B1733" s="29" t="s">
        <v>3648</v>
      </c>
      <c r="C1733" s="8" t="s">
        <v>1116</v>
      </c>
      <c r="D1733" s="8" t="s">
        <v>3510</v>
      </c>
      <c r="E1733" s="8" t="s">
        <v>3596</v>
      </c>
      <c r="G1733" s="8" t="s">
        <v>1120</v>
      </c>
      <c r="H1733" s="8">
        <v>250</v>
      </c>
      <c r="I1733" s="8">
        <v>130</v>
      </c>
      <c r="J1733" s="12" t="str">
        <f t="shared" si="54"/>
        <v>KC 250</v>
      </c>
      <c r="K1733" s="12" t="str">
        <f t="shared" si="55"/>
        <v xml:space="preserve"> - Hépatectomie réglée KC 250</v>
      </c>
    </row>
    <row r="1734" spans="1:11" ht="12.75" customHeight="1" x14ac:dyDescent="0.25">
      <c r="A1734" s="8" t="s">
        <v>3649</v>
      </c>
      <c r="B1734" s="29" t="s">
        <v>3650</v>
      </c>
      <c r="C1734" s="8" t="s">
        <v>1116</v>
      </c>
      <c r="D1734" s="8" t="s">
        <v>3510</v>
      </c>
      <c r="E1734" s="8" t="s">
        <v>3596</v>
      </c>
      <c r="G1734" s="8" t="s">
        <v>1120</v>
      </c>
      <c r="H1734" s="8">
        <v>150</v>
      </c>
      <c r="I1734" s="8">
        <v>90</v>
      </c>
      <c r="J1734" s="12" t="str">
        <f t="shared" si="54"/>
        <v>KC 150</v>
      </c>
      <c r="K1734" s="12" t="str">
        <f t="shared" si="55"/>
        <v xml:space="preserve"> - Traitement des lésions localisées, enkystées ou fistulisées du pancréas KC 150</v>
      </c>
    </row>
    <row r="1735" spans="1:11" ht="12.75" customHeight="1" x14ac:dyDescent="0.25">
      <c r="A1735" s="8" t="s">
        <v>3651</v>
      </c>
      <c r="B1735" s="29" t="s">
        <v>3652</v>
      </c>
      <c r="C1735" s="8" t="s">
        <v>1116</v>
      </c>
      <c r="D1735" s="8" t="s">
        <v>3510</v>
      </c>
      <c r="E1735" s="8" t="s">
        <v>3596</v>
      </c>
      <c r="G1735" s="8" t="s">
        <v>1120</v>
      </c>
      <c r="H1735" s="8">
        <v>20</v>
      </c>
      <c r="I1735" s="8">
        <v>10</v>
      </c>
      <c r="J1735" s="12" t="str">
        <f t="shared" si="54"/>
        <v>KC 20</v>
      </c>
      <c r="K1735" s="12" t="str">
        <f t="shared" si="55"/>
        <v xml:space="preserve"> - Majoration pour injection peropératoire dans les canaux excréteurs d'un produit de contraste pour prise de clichés avec ou sans manométrie KC 20</v>
      </c>
    </row>
    <row r="1736" spans="1:11" ht="12.75" customHeight="1" x14ac:dyDescent="0.25">
      <c r="A1736" s="8" t="s">
        <v>3653</v>
      </c>
      <c r="B1736" s="29" t="s">
        <v>3654</v>
      </c>
      <c r="C1736" s="8" t="s">
        <v>1116</v>
      </c>
      <c r="D1736" s="8" t="s">
        <v>3510</v>
      </c>
      <c r="E1736" s="8" t="s">
        <v>3596</v>
      </c>
      <c r="G1736" s="8" t="s">
        <v>1274</v>
      </c>
      <c r="H1736" s="8">
        <v>10</v>
      </c>
      <c r="J1736" s="12" t="str">
        <f t="shared" si="54"/>
        <v>KE 10</v>
      </c>
      <c r="K1736" s="12" t="str">
        <f t="shared" si="55"/>
        <v xml:space="preserve"> - Injection post-opératoire dans les canaux excréteurs d'un produit de contraste pour prise de clichés avec manométrie KE 10</v>
      </c>
    </row>
    <row r="1737" spans="1:11" ht="12.75" customHeight="1" x14ac:dyDescent="0.25">
      <c r="A1737" s="8" t="s">
        <v>3655</v>
      </c>
      <c r="B1737" s="29" t="s">
        <v>3656</v>
      </c>
      <c r="C1737" s="8" t="s">
        <v>1116</v>
      </c>
      <c r="D1737" s="8" t="s">
        <v>3510</v>
      </c>
      <c r="E1737" s="8" t="s">
        <v>3596</v>
      </c>
      <c r="G1737" s="8" t="s">
        <v>1120</v>
      </c>
      <c r="H1737" s="8">
        <v>250</v>
      </c>
      <c r="I1737" s="8">
        <v>130</v>
      </c>
      <c r="J1737" s="12" t="str">
        <f t="shared" si="54"/>
        <v>KC 250</v>
      </c>
      <c r="K1737" s="12" t="str">
        <f t="shared" si="55"/>
        <v xml:space="preserve"> - Toute anastomose chirurgicale entre le système porte et le système cave (y compris l'injection pour la splénoportographie et la prise de pression pendant l'intervention) KC 250</v>
      </c>
    </row>
    <row r="1738" spans="1:11" ht="12.75" customHeight="1" x14ac:dyDescent="0.25">
      <c r="A1738" s="8" t="s">
        <v>3657</v>
      </c>
      <c r="B1738" s="29" t="s">
        <v>3658</v>
      </c>
      <c r="C1738" s="8" t="s">
        <v>1116</v>
      </c>
      <c r="D1738" s="8" t="s">
        <v>3510</v>
      </c>
      <c r="E1738" s="8" t="s">
        <v>3596</v>
      </c>
      <c r="G1738" s="8" t="s">
        <v>1120</v>
      </c>
      <c r="H1738" s="8">
        <v>300</v>
      </c>
      <c r="I1738" s="8">
        <v>150</v>
      </c>
      <c r="J1738" s="12" t="str">
        <f t="shared" si="54"/>
        <v>KC 300</v>
      </c>
      <c r="K1738" s="12" t="str">
        <f t="shared" si="55"/>
        <v xml:space="preserve"> - Duodéno-pancréatectomie (y compris les anastomoses viscérales nécessaires) KC 300</v>
      </c>
    </row>
    <row r="1739" spans="1:11" ht="12.75" customHeight="1" x14ac:dyDescent="0.25">
      <c r="A1739" s="8" t="s">
        <v>3659</v>
      </c>
      <c r="B1739" s="29" t="s">
        <v>3660</v>
      </c>
      <c r="C1739" s="8" t="s">
        <v>1116</v>
      </c>
      <c r="D1739" s="8" t="s">
        <v>3510</v>
      </c>
      <c r="E1739" s="8" t="s">
        <v>3661</v>
      </c>
      <c r="G1739" s="8" t="s">
        <v>1120</v>
      </c>
      <c r="H1739" s="8">
        <v>10</v>
      </c>
      <c r="J1739" s="12" t="str">
        <f t="shared" si="54"/>
        <v>KC 10</v>
      </c>
      <c r="K1739" s="12" t="str">
        <f t="shared" si="55"/>
        <v xml:space="preserve"> - Ponction biopsie de la rate KC 10</v>
      </c>
    </row>
    <row r="1740" spans="1:11" ht="12.75" customHeight="1" x14ac:dyDescent="0.25">
      <c r="A1740" s="8" t="s">
        <v>3662</v>
      </c>
      <c r="B1740" s="29" t="s">
        <v>3663</v>
      </c>
      <c r="C1740" s="8" t="s">
        <v>1116</v>
      </c>
      <c r="D1740" s="8" t="s">
        <v>3510</v>
      </c>
      <c r="E1740" s="8" t="s">
        <v>3661</v>
      </c>
      <c r="G1740" s="8" t="s">
        <v>1120</v>
      </c>
      <c r="H1740" s="8">
        <v>100</v>
      </c>
      <c r="I1740" s="8">
        <v>60</v>
      </c>
      <c r="J1740" s="12" t="str">
        <f t="shared" si="54"/>
        <v>KC 100</v>
      </c>
      <c r="K1740" s="12" t="str">
        <f t="shared" si="55"/>
        <v xml:space="preserve"> - Traitement chirurgical des lésions de la rate KC 100</v>
      </c>
    </row>
    <row r="1741" spans="1:11" ht="12.75" customHeight="1" x14ac:dyDescent="0.25">
      <c r="A1741" s="8" t="s">
        <v>3664</v>
      </c>
      <c r="B1741" s="29" t="s">
        <v>3665</v>
      </c>
      <c r="C1741" s="8" t="s">
        <v>1116</v>
      </c>
      <c r="D1741" s="8" t="s">
        <v>3510</v>
      </c>
      <c r="E1741" s="8" t="s">
        <v>3661</v>
      </c>
      <c r="G1741" s="8" t="s">
        <v>1120</v>
      </c>
      <c r="H1741" s="8">
        <v>150</v>
      </c>
      <c r="I1741" s="8">
        <v>60</v>
      </c>
      <c r="J1741" s="12" t="str">
        <f t="shared" si="54"/>
        <v>KC 150</v>
      </c>
      <c r="K1741" s="12" t="str">
        <f t="shared" si="55"/>
        <v xml:space="preserve"> - Surrénalectomie avec ou sans résection nerveuse avec ou sans décapsulation rénale, en dehors de la néphrectomie KC 150</v>
      </c>
    </row>
    <row r="1742" spans="1:11" ht="12.75" customHeight="1" x14ac:dyDescent="0.25">
      <c r="A1742" s="8" t="s">
        <v>3666</v>
      </c>
      <c r="B1742" s="29" t="s">
        <v>3667</v>
      </c>
      <c r="C1742" s="8" t="s">
        <v>1116</v>
      </c>
      <c r="D1742" s="8" t="s">
        <v>3510</v>
      </c>
      <c r="E1742" s="8" t="s">
        <v>3668</v>
      </c>
      <c r="G1742" s="8" t="s">
        <v>1274</v>
      </c>
      <c r="H1742" s="8">
        <v>10</v>
      </c>
      <c r="J1742" s="12" t="str">
        <f t="shared" si="54"/>
        <v>KE 10</v>
      </c>
      <c r="K1742" s="12" t="str">
        <f t="shared" si="55"/>
        <v>Rectoscopie ou Rectosigmoïdoscopie Simple KE 10</v>
      </c>
    </row>
    <row r="1743" spans="1:11" ht="12.75" customHeight="1" x14ac:dyDescent="0.25">
      <c r="A1743" s="8" t="s">
        <v>3669</v>
      </c>
      <c r="B1743" s="29" t="s">
        <v>3670</v>
      </c>
      <c r="C1743" s="8" t="s">
        <v>1116</v>
      </c>
      <c r="D1743" s="8" t="s">
        <v>3510</v>
      </c>
      <c r="E1743" s="8" t="s">
        <v>3668</v>
      </c>
      <c r="G1743" s="8" t="s">
        <v>1274</v>
      </c>
      <c r="H1743" s="8">
        <v>15</v>
      </c>
      <c r="J1743" s="12" t="str">
        <f t="shared" si="54"/>
        <v>KE 15</v>
      </c>
      <c r="K1743" s="12" t="str">
        <f t="shared" si="55"/>
        <v>Rectoscopie ou Rectosigmoïdoscopie Avec Biopsie KE 15</v>
      </c>
    </row>
    <row r="1744" spans="1:11" ht="12.75" customHeight="1" x14ac:dyDescent="0.25">
      <c r="A1744" s="8" t="s">
        <v>3671</v>
      </c>
      <c r="B1744" s="29" t="s">
        <v>3672</v>
      </c>
      <c r="C1744" s="8" t="s">
        <v>1116</v>
      </c>
      <c r="D1744" s="8" t="s">
        <v>3510</v>
      </c>
      <c r="E1744" s="8" t="s">
        <v>3668</v>
      </c>
      <c r="G1744" s="8" t="s">
        <v>1274</v>
      </c>
      <c r="H1744" s="8">
        <v>30</v>
      </c>
      <c r="J1744" s="12" t="str">
        <f t="shared" si="54"/>
        <v>KE 30</v>
      </c>
      <c r="K1744" s="12" t="str">
        <f t="shared" si="55"/>
        <v xml:space="preserve"> - Rectosigmoïdocolofibroscopie jusqu'à l'angle gauche ou jusqu'à l'angle droit, avec ou
sans biopsie(s) KE 30</v>
      </c>
    </row>
    <row r="1745" spans="1:11" ht="12.75" customHeight="1" x14ac:dyDescent="0.25">
      <c r="A1745" s="8" t="s">
        <v>3673</v>
      </c>
      <c r="B1745" s="29" t="s">
        <v>3674</v>
      </c>
      <c r="C1745" s="8" t="s">
        <v>1116</v>
      </c>
      <c r="D1745" s="8" t="s">
        <v>3510</v>
      </c>
      <c r="E1745" s="8" t="s">
        <v>3668</v>
      </c>
      <c r="G1745" s="8" t="s">
        <v>1274</v>
      </c>
      <c r="H1745" s="8">
        <v>50</v>
      </c>
      <c r="J1745" s="12" t="str">
        <f t="shared" si="54"/>
        <v>KE 50</v>
      </c>
      <c r="K1745" s="12" t="str">
        <f t="shared" si="55"/>
        <v xml:space="preserve"> - Rectosigmoïdocolofibroscopie jusqu'à l'angle gauche ou jusqu'à l'angle droit, avec ou
sans biopsie(s), avec ablation d'un ou plusieurs polypes KE 50</v>
      </c>
    </row>
    <row r="1746" spans="1:11" ht="12.75" customHeight="1" x14ac:dyDescent="0.25">
      <c r="A1746" s="8" t="s">
        <v>3675</v>
      </c>
      <c r="B1746" s="29" t="s">
        <v>3676</v>
      </c>
      <c r="C1746" s="8" t="s">
        <v>1116</v>
      </c>
      <c r="D1746" s="8" t="s">
        <v>3510</v>
      </c>
      <c r="E1746" s="8" t="s">
        <v>3668</v>
      </c>
      <c r="G1746" s="8" t="s">
        <v>1274</v>
      </c>
      <c r="H1746" s="8">
        <v>80</v>
      </c>
      <c r="I1746" s="8">
        <v>50</v>
      </c>
      <c r="J1746" s="12" t="str">
        <f t="shared" si="54"/>
        <v>KE 80</v>
      </c>
      <c r="K1746" s="12" t="str">
        <f t="shared" si="55"/>
        <v>Rectosigmoïdocolofibroscopie totale, au-delà de l'angle droit, avec ou sans biopsie(s) KE 80</v>
      </c>
    </row>
    <row r="1747" spans="1:11" ht="12.75" customHeight="1" x14ac:dyDescent="0.25">
      <c r="A1747" s="8" t="s">
        <v>3677</v>
      </c>
      <c r="B1747" s="29" t="s">
        <v>3678</v>
      </c>
      <c r="C1747" s="8" t="s">
        <v>1116</v>
      </c>
      <c r="D1747" s="8" t="s">
        <v>3510</v>
      </c>
      <c r="E1747" s="8" t="s">
        <v>3668</v>
      </c>
      <c r="G1747" s="8" t="s">
        <v>1274</v>
      </c>
      <c r="H1747" s="8">
        <v>100</v>
      </c>
      <c r="J1747" s="12" t="str">
        <f t="shared" si="54"/>
        <v>KE 100</v>
      </c>
      <c r="K1747" s="12" t="str">
        <f t="shared" si="55"/>
        <v>Rectosigmoïdocolofibroscopie totale, au-delà de l'angle droit, avec ou sans biopsie(s), avec ablation d'un ou plusieurs polype(s) KE 100</v>
      </c>
    </row>
    <row r="1748" spans="1:11" ht="12.75" customHeight="1" x14ac:dyDescent="0.25">
      <c r="A1748" s="8" t="s">
        <v>3679</v>
      </c>
      <c r="B1748" s="29" t="s">
        <v>3680</v>
      </c>
      <c r="C1748" s="8" t="s">
        <v>1116</v>
      </c>
      <c r="D1748" s="8" t="s">
        <v>3510</v>
      </c>
      <c r="E1748" s="8" t="s">
        <v>3668</v>
      </c>
      <c r="G1748" s="8" t="s">
        <v>1274</v>
      </c>
      <c r="H1748" s="8">
        <v>10</v>
      </c>
      <c r="J1748" s="12" t="str">
        <f t="shared" si="54"/>
        <v>KE 10</v>
      </c>
      <c r="K1748" s="12" t="str">
        <f t="shared" si="55"/>
        <v>Aspiration continue et rééquilibration hydro-électrolytique concomitante pour occlusion intestinale suivie ou non d'intervention, par jour KE 10</v>
      </c>
    </row>
    <row r="1749" spans="1:11" ht="12.75" customHeight="1" x14ac:dyDescent="0.25">
      <c r="A1749" s="8" t="s">
        <v>3681</v>
      </c>
      <c r="B1749" s="29" t="s">
        <v>3682</v>
      </c>
      <c r="C1749" s="8" t="s">
        <v>1116</v>
      </c>
      <c r="D1749" s="8" t="s">
        <v>3510</v>
      </c>
      <c r="E1749" s="8" t="s">
        <v>3668</v>
      </c>
      <c r="G1749" s="8" t="s">
        <v>1120</v>
      </c>
      <c r="H1749" s="8">
        <v>60</v>
      </c>
      <c r="I1749" s="8">
        <v>30</v>
      </c>
      <c r="J1749" s="12" t="str">
        <f t="shared" si="54"/>
        <v>KC 60</v>
      </c>
      <c r="K1749" s="12" t="str">
        <f t="shared" si="55"/>
        <v>Stomie KC 60</v>
      </c>
    </row>
    <row r="1750" spans="1:11" ht="12.75" customHeight="1" x14ac:dyDescent="0.25">
      <c r="A1750" s="8" t="s">
        <v>3683</v>
      </c>
      <c r="B1750" s="29" t="s">
        <v>3684</v>
      </c>
      <c r="C1750" s="8" t="s">
        <v>1116</v>
      </c>
      <c r="D1750" s="8" t="s">
        <v>3510</v>
      </c>
      <c r="E1750" s="8" t="s">
        <v>3668</v>
      </c>
      <c r="G1750" s="8" t="s">
        <v>1120</v>
      </c>
      <c r="H1750" s="8">
        <v>20</v>
      </c>
      <c r="J1750" s="12" t="str">
        <f t="shared" si="54"/>
        <v>KC 20</v>
      </c>
      <c r="K1750" s="12" t="str">
        <f t="shared" si="55"/>
        <v xml:space="preserve"> - Biopsie musculaire du rectum, rectotomie KC 20</v>
      </c>
    </row>
    <row r="1751" spans="1:11" ht="15" customHeight="1" x14ac:dyDescent="0.25">
      <c r="A1751" s="8" t="s">
        <v>3685</v>
      </c>
      <c r="B1751" s="29" t="s">
        <v>3686</v>
      </c>
      <c r="C1751" s="8" t="s">
        <v>1116</v>
      </c>
      <c r="D1751" s="8" t="s">
        <v>3510</v>
      </c>
      <c r="E1751" s="8" t="s">
        <v>3668</v>
      </c>
      <c r="G1751" s="8" t="s">
        <v>1120</v>
      </c>
      <c r="H1751" s="8">
        <v>80</v>
      </c>
      <c r="I1751" s="8">
        <v>35</v>
      </c>
      <c r="J1751" s="12" t="str">
        <f t="shared" si="54"/>
        <v>KC 80</v>
      </c>
      <c r="K1751" s="12" t="str">
        <f t="shared" si="55"/>
        <v>Traitement des anomalies congénitales de l'abouchement rectal Par la voie basse KC 80</v>
      </c>
    </row>
    <row r="1752" spans="1:11" ht="12.75" customHeight="1" x14ac:dyDescent="0.25">
      <c r="A1752" s="8" t="s">
        <v>3687</v>
      </c>
      <c r="B1752" s="29" t="s">
        <v>3688</v>
      </c>
      <c r="C1752" s="8" t="s">
        <v>1116</v>
      </c>
      <c r="D1752" s="8" t="s">
        <v>3510</v>
      </c>
      <c r="E1752" s="8" t="s">
        <v>3668</v>
      </c>
      <c r="G1752" s="8" t="s">
        <v>1120</v>
      </c>
      <c r="H1752" s="8">
        <v>200</v>
      </c>
      <c r="I1752" s="8">
        <v>110</v>
      </c>
      <c r="J1752" s="12" t="str">
        <f t="shared" si="54"/>
        <v>KC 200</v>
      </c>
      <c r="K1752" s="12" t="str">
        <f t="shared" si="55"/>
        <v>Traitement des anomalies congénitales de l'abouchement rectal Par la voie haute ou combinée KC 200</v>
      </c>
    </row>
    <row r="1753" spans="1:11" ht="12.75" customHeight="1" x14ac:dyDescent="0.25">
      <c r="A1753" s="8" t="s">
        <v>3689</v>
      </c>
      <c r="B1753" s="29" t="s">
        <v>3690</v>
      </c>
      <c r="C1753" s="8" t="s">
        <v>1116</v>
      </c>
      <c r="D1753" s="8" t="s">
        <v>3510</v>
      </c>
      <c r="E1753" s="8" t="s">
        <v>3668</v>
      </c>
      <c r="G1753" s="8" t="s">
        <v>1120</v>
      </c>
      <c r="H1753" s="8">
        <v>50</v>
      </c>
      <c r="J1753" s="12" t="str">
        <f t="shared" si="54"/>
        <v>KC 50</v>
      </c>
      <c r="K1753" s="12" t="str">
        <f t="shared" si="55"/>
        <v xml:space="preserve"> - Résection d'un prolapsus rectal KC 50</v>
      </c>
    </row>
    <row r="1754" spans="1:11" ht="12.75" customHeight="1" x14ac:dyDescent="0.25">
      <c r="A1754" s="8" t="s">
        <v>3691</v>
      </c>
      <c r="B1754" s="29" t="s">
        <v>3692</v>
      </c>
      <c r="C1754" s="8" t="s">
        <v>1116</v>
      </c>
      <c r="D1754" s="8" t="s">
        <v>3510</v>
      </c>
      <c r="E1754" s="8" t="s">
        <v>3668</v>
      </c>
      <c r="G1754" s="8" t="s">
        <v>1120</v>
      </c>
      <c r="H1754" s="8">
        <v>100</v>
      </c>
      <c r="J1754" s="12" t="str">
        <f t="shared" si="54"/>
        <v>KC 100</v>
      </c>
      <c r="K1754" s="12" t="str">
        <f t="shared" si="55"/>
        <v xml:space="preserve"> - Traitement des prolapsus rectaux par voie haute et basse KC 100</v>
      </c>
    </row>
    <row r="1755" spans="1:11" ht="12.75" customHeight="1" x14ac:dyDescent="0.25">
      <c r="A1755" s="8" t="s">
        <v>3693</v>
      </c>
      <c r="B1755" s="29" t="s">
        <v>3694</v>
      </c>
      <c r="C1755" s="8" t="s">
        <v>1116</v>
      </c>
      <c r="D1755" s="8" t="s">
        <v>3510</v>
      </c>
      <c r="E1755" s="8" t="s">
        <v>3668</v>
      </c>
      <c r="G1755" s="8" t="s">
        <v>1120</v>
      </c>
      <c r="H1755" s="8">
        <v>150</v>
      </c>
      <c r="I1755" s="8">
        <v>75</v>
      </c>
      <c r="J1755" s="12" t="str">
        <f t="shared" si="54"/>
        <v>KC 150</v>
      </c>
      <c r="K1755" s="12" t="str">
        <f t="shared" si="55"/>
        <v>Résection du rectum par voie périnéale ou sacrée KC 150</v>
      </c>
    </row>
    <row r="1756" spans="1:11" ht="12.75" customHeight="1" x14ac:dyDescent="0.25">
      <c r="A1756" s="8" t="s">
        <v>3695</v>
      </c>
      <c r="B1756" s="29" t="s">
        <v>3696</v>
      </c>
      <c r="C1756" s="8" t="s">
        <v>1116</v>
      </c>
      <c r="D1756" s="8" t="s">
        <v>3510</v>
      </c>
      <c r="E1756" s="8" t="s">
        <v>3668</v>
      </c>
      <c r="G1756" s="8" t="s">
        <v>1120</v>
      </c>
      <c r="H1756" s="8">
        <v>200</v>
      </c>
      <c r="I1756" s="8">
        <v>110</v>
      </c>
      <c r="J1756" s="12" t="str">
        <f t="shared" si="54"/>
        <v>KC 200</v>
      </c>
      <c r="K1756" s="12" t="str">
        <f t="shared" si="55"/>
        <v xml:space="preserve"> - Traitement chirurgical du mégacolon par résection colique avec abaissement du bout proximal par voie périnéale ou transanale KC 200</v>
      </c>
    </row>
    <row r="1757" spans="1:11" s="31" customFormat="1" ht="12.75" customHeight="1" x14ac:dyDescent="0.25">
      <c r="A1757" s="8" t="s">
        <v>3697</v>
      </c>
      <c r="B1757" s="29" t="s">
        <v>3698</v>
      </c>
      <c r="C1757" s="8" t="s">
        <v>1116</v>
      </c>
      <c r="D1757" s="8" t="s">
        <v>3510</v>
      </c>
      <c r="E1757" s="8" t="s">
        <v>3668</v>
      </c>
      <c r="F1757" s="8"/>
      <c r="G1757" s="8" t="s">
        <v>1120</v>
      </c>
      <c r="H1757" s="8">
        <v>200</v>
      </c>
      <c r="I1757" s="8">
        <v>110</v>
      </c>
      <c r="J1757" s="12" t="str">
        <f t="shared" si="54"/>
        <v>KC 200</v>
      </c>
      <c r="K1757" s="12" t="str">
        <f t="shared" si="55"/>
        <v>Amputation ou résection du rectum Par voie abdominale périnéale ou sacrée. Cette cotation comprend, le cas échéant, l'ablation des mésos et des relais ganglionnaires. KC 200</v>
      </c>
    </row>
    <row r="1758" spans="1:11" ht="12.75" customHeight="1" x14ac:dyDescent="0.25">
      <c r="A1758" s="8" t="s">
        <v>3699</v>
      </c>
      <c r="B1758" s="29" t="s">
        <v>3700</v>
      </c>
      <c r="C1758" s="8" t="s">
        <v>1116</v>
      </c>
      <c r="D1758" s="8" t="s">
        <v>3510</v>
      </c>
      <c r="E1758" s="8" t="s">
        <v>3668</v>
      </c>
      <c r="G1758" s="8" t="s">
        <v>1120</v>
      </c>
      <c r="H1758" s="8">
        <v>300</v>
      </c>
      <c r="I1758" s="8">
        <v>150</v>
      </c>
      <c r="J1758" s="12" t="str">
        <f t="shared" si="54"/>
        <v>KC 300</v>
      </c>
      <c r="K1758" s="12" t="str">
        <f t="shared" si="55"/>
        <v>Amputation ou résection du rectum Par voies associées. Cette cotation comprend, le cas échéant, l'ablation des mésos et des relais ganglionnaires. KC 300</v>
      </c>
    </row>
    <row r="1759" spans="1:11" ht="12.75" customHeight="1" x14ac:dyDescent="0.25">
      <c r="A1759" s="8" t="s">
        <v>3701</v>
      </c>
      <c r="B1759" s="29" t="s">
        <v>3702</v>
      </c>
      <c r="C1759" s="8" t="s">
        <v>1116</v>
      </c>
      <c r="D1759" s="8" t="s">
        <v>3510</v>
      </c>
      <c r="E1759" s="8" t="s">
        <v>3668</v>
      </c>
      <c r="G1759" s="8" t="s">
        <v>1120</v>
      </c>
      <c r="H1759" s="8">
        <v>200</v>
      </c>
      <c r="I1759" s="8">
        <v>110</v>
      </c>
      <c r="J1759" s="12" t="str">
        <f t="shared" si="54"/>
        <v>KC 200</v>
      </c>
      <c r="K1759" s="12" t="str">
        <f t="shared" si="55"/>
        <v xml:space="preserve"> - Rétablissement de la continuité après une intervention antérieure ayant comporté une résection recto-colique large KC 200</v>
      </c>
    </row>
    <row r="1760" spans="1:11" ht="12.75" customHeight="1" x14ac:dyDescent="0.25">
      <c r="A1760" s="8" t="s">
        <v>3703</v>
      </c>
      <c r="B1760" s="29" t="s">
        <v>3704</v>
      </c>
      <c r="C1760" s="8" t="s">
        <v>1116</v>
      </c>
      <c r="D1760" s="8" t="s">
        <v>3510</v>
      </c>
      <c r="E1760" s="8" t="s">
        <v>3668</v>
      </c>
      <c r="G1760" s="8" t="s">
        <v>1120</v>
      </c>
      <c r="H1760" s="8">
        <v>20</v>
      </c>
      <c r="J1760" s="12" t="str">
        <f t="shared" si="54"/>
        <v>KC 20</v>
      </c>
      <c r="K1760" s="12" t="str">
        <f t="shared" si="55"/>
        <v xml:space="preserve"> - Traitement par voie basse des lésions traumatiques de l'anus ou du rectum, extraction de corps étranger nécessitant une anesthésie KC 20</v>
      </c>
    </row>
    <row r="1761" spans="1:11" ht="12.75" customHeight="1" x14ac:dyDescent="0.25">
      <c r="A1761" s="8" t="s">
        <v>3705</v>
      </c>
      <c r="B1761" s="29" t="s">
        <v>3706</v>
      </c>
      <c r="C1761" s="8" t="s">
        <v>1116</v>
      </c>
      <c r="D1761" s="8" t="s">
        <v>3510</v>
      </c>
      <c r="E1761" s="8" t="s">
        <v>3668</v>
      </c>
      <c r="G1761" s="8" t="s">
        <v>1120</v>
      </c>
      <c r="H1761" s="8">
        <v>60</v>
      </c>
      <c r="I1761" s="8">
        <v>30</v>
      </c>
      <c r="J1761" s="12" t="str">
        <f t="shared" si="54"/>
        <v>KC 60</v>
      </c>
      <c r="K1761" s="12" t="str">
        <f t="shared" si="55"/>
        <v xml:space="preserve"> - Traitement des lésions traumatiques complexes du périnée (qui dépasse l'anus) KC 60</v>
      </c>
    </row>
    <row r="1762" spans="1:11" ht="12.75" customHeight="1" x14ac:dyDescent="0.25">
      <c r="A1762" s="8" t="s">
        <v>3707</v>
      </c>
      <c r="B1762" s="29" t="s">
        <v>3708</v>
      </c>
      <c r="C1762" s="8" t="s">
        <v>1116</v>
      </c>
      <c r="D1762" s="8" t="s">
        <v>3510</v>
      </c>
      <c r="E1762" s="8" t="s">
        <v>3668</v>
      </c>
      <c r="G1762" s="8" t="s">
        <v>1120</v>
      </c>
      <c r="H1762" s="8">
        <v>100</v>
      </c>
      <c r="I1762" s="8">
        <v>30</v>
      </c>
      <c r="J1762" s="12" t="str">
        <f t="shared" si="54"/>
        <v>KC 100</v>
      </c>
      <c r="K1762" s="12" t="str">
        <f t="shared" si="55"/>
        <v xml:space="preserve"> - Reconstitution du sphincter anal par plastie musculaire, en cas d'incontinence ou d'insuffisance KC 100</v>
      </c>
    </row>
    <row r="1763" spans="1:11" ht="12.75" customHeight="1" x14ac:dyDescent="0.25">
      <c r="A1763" s="8" t="s">
        <v>3709</v>
      </c>
      <c r="B1763" s="29" t="s">
        <v>3710</v>
      </c>
      <c r="C1763" s="8" t="s">
        <v>1116</v>
      </c>
      <c r="D1763" s="8" t="s">
        <v>3510</v>
      </c>
      <c r="E1763" s="8" t="s">
        <v>3668</v>
      </c>
      <c r="G1763" s="8" t="s">
        <v>1120</v>
      </c>
      <c r="H1763" s="8">
        <v>50</v>
      </c>
      <c r="I1763" s="8">
        <v>30</v>
      </c>
      <c r="J1763" s="12" t="str">
        <f t="shared" si="54"/>
        <v>KC 50</v>
      </c>
      <c r="K1763" s="12" t="str">
        <f t="shared" si="55"/>
        <v xml:space="preserve"> - Sphinctéroplastie avec anoplastie muqueuse KC 50</v>
      </c>
    </row>
    <row r="1764" spans="1:11" ht="12.75" customHeight="1" x14ac:dyDescent="0.25">
      <c r="A1764" s="8" t="s">
        <v>3711</v>
      </c>
      <c r="B1764" s="29" t="s">
        <v>3712</v>
      </c>
      <c r="C1764" s="8" t="s">
        <v>1116</v>
      </c>
      <c r="D1764" s="8" t="s">
        <v>3510</v>
      </c>
      <c r="E1764" s="8" t="s">
        <v>3668</v>
      </c>
      <c r="G1764" s="8" t="s">
        <v>1120</v>
      </c>
      <c r="H1764" s="8">
        <v>60</v>
      </c>
      <c r="J1764" s="12" t="str">
        <f t="shared" si="54"/>
        <v>KC 60</v>
      </c>
      <c r="K1764" s="12" t="str">
        <f t="shared" si="55"/>
        <v xml:space="preserve"> - Traitement par laparotomie des tumeurs bénignes du rectum ou du sigmoïde KC 60</v>
      </c>
    </row>
    <row r="1765" spans="1:11" ht="12.75" customHeight="1" x14ac:dyDescent="0.25">
      <c r="A1765" s="8" t="s">
        <v>3713</v>
      </c>
      <c r="B1765" s="29" t="s">
        <v>3714</v>
      </c>
      <c r="C1765" s="8" t="s">
        <v>1116</v>
      </c>
      <c r="D1765" s="8" t="s">
        <v>3510</v>
      </c>
      <c r="E1765" s="8" t="s">
        <v>3668</v>
      </c>
      <c r="G1765" s="8" t="s">
        <v>1120</v>
      </c>
      <c r="H1765" s="8">
        <v>10</v>
      </c>
      <c r="J1765" s="12" t="str">
        <f t="shared" si="54"/>
        <v>KC 10</v>
      </c>
      <c r="K1765" s="12" t="str">
        <f t="shared" si="55"/>
        <v>Ablation des tumeurs bénignes du canal anal sous endoscopie KC 10</v>
      </c>
    </row>
    <row r="1766" spans="1:11" ht="12.75" customHeight="1" x14ac:dyDescent="0.25">
      <c r="A1766" s="8" t="s">
        <v>3715</v>
      </c>
      <c r="B1766" s="29" t="s">
        <v>3716</v>
      </c>
      <c r="C1766" s="8" t="s">
        <v>1116</v>
      </c>
      <c r="D1766" s="8" t="s">
        <v>3510</v>
      </c>
      <c r="E1766" s="8" t="s">
        <v>3668</v>
      </c>
      <c r="G1766" s="8" t="s">
        <v>1120</v>
      </c>
      <c r="H1766" s="8">
        <v>20</v>
      </c>
      <c r="J1766" s="12" t="str">
        <f t="shared" si="54"/>
        <v>KC 20</v>
      </c>
      <c r="K1766" s="12" t="str">
        <f t="shared" si="55"/>
        <v>Ablation d'une tumeur bénigne du rectum proprement dit sous endoscopie KC 20</v>
      </c>
    </row>
    <row r="1767" spans="1:11" ht="12.75" customHeight="1" x14ac:dyDescent="0.25">
      <c r="A1767" s="8" t="s">
        <v>3717</v>
      </c>
      <c r="B1767" s="29" t="s">
        <v>3718</v>
      </c>
      <c r="C1767" s="8" t="s">
        <v>1116</v>
      </c>
      <c r="D1767" s="8" t="s">
        <v>3510</v>
      </c>
      <c r="E1767" s="8" t="s">
        <v>3668</v>
      </c>
      <c r="G1767" s="8" t="s">
        <v>1120</v>
      </c>
      <c r="H1767" s="8">
        <v>20</v>
      </c>
      <c r="J1767" s="12" t="str">
        <f t="shared" si="54"/>
        <v>KC 20</v>
      </c>
      <c r="K1767" s="12" t="str">
        <f t="shared" si="55"/>
        <v>Ablation par électrocoagulation de la papillomatose du canal anal et de la marge de l'anus sous endoscopie  KC 20</v>
      </c>
    </row>
    <row r="1768" spans="1:11" ht="12.75" customHeight="1" x14ac:dyDescent="0.25">
      <c r="A1768" s="8" t="s">
        <v>3719</v>
      </c>
      <c r="B1768" s="29" t="s">
        <v>3720</v>
      </c>
      <c r="C1768" s="8" t="s">
        <v>1116</v>
      </c>
      <c r="D1768" s="8" t="s">
        <v>3510</v>
      </c>
      <c r="E1768" s="8" t="s">
        <v>3668</v>
      </c>
      <c r="G1768" s="8" t="s">
        <v>1120</v>
      </c>
      <c r="H1768" s="8">
        <v>30</v>
      </c>
      <c r="J1768" s="12" t="str">
        <f t="shared" si="54"/>
        <v>KC 30</v>
      </c>
      <c r="K1768" s="12" t="str">
        <f t="shared" si="55"/>
        <v>Ablation d'une tumeur bénigne du rectum par électrocoagulation sous endoscopie KC 30</v>
      </c>
    </row>
    <row r="1769" spans="1:11" ht="12.75" customHeight="1" x14ac:dyDescent="0.25">
      <c r="A1769" s="8" t="s">
        <v>3721</v>
      </c>
      <c r="B1769" s="29" t="s">
        <v>3722</v>
      </c>
      <c r="C1769" s="8" t="s">
        <v>1116</v>
      </c>
      <c r="D1769" s="8" t="s">
        <v>3510</v>
      </c>
      <c r="E1769" s="8" t="s">
        <v>3668</v>
      </c>
      <c r="G1769" s="8" t="s">
        <v>1120</v>
      </c>
      <c r="H1769" s="8">
        <v>40</v>
      </c>
      <c r="J1769" s="12" t="str">
        <f t="shared" si="54"/>
        <v>KC 40</v>
      </c>
      <c r="K1769" s="12" t="str">
        <f t="shared" si="55"/>
        <v>Ablation d'une tumeur bénigne du sigmoïde sous endoscopie  KC 40</v>
      </c>
    </row>
    <row r="1770" spans="1:11" ht="12.75" customHeight="1" x14ac:dyDescent="0.25">
      <c r="A1770" s="8" t="s">
        <v>3723</v>
      </c>
      <c r="B1770" s="29" t="s">
        <v>3724</v>
      </c>
      <c r="C1770" s="8" t="s">
        <v>1116</v>
      </c>
      <c r="D1770" s="8" t="s">
        <v>3510</v>
      </c>
      <c r="E1770" s="8" t="s">
        <v>3668</v>
      </c>
      <c r="G1770" s="8" t="s">
        <v>1120</v>
      </c>
      <c r="H1770" s="8">
        <v>25</v>
      </c>
      <c r="J1770" s="12" t="str">
        <f t="shared" si="54"/>
        <v>KC 25</v>
      </c>
      <c r="K1770" s="12" t="str">
        <f t="shared" si="55"/>
        <v xml:space="preserve"> - Mise à plat des abcès et fistules intra-sphinctériens KC 25</v>
      </c>
    </row>
    <row r="1771" spans="1:11" ht="12.75" customHeight="1" x14ac:dyDescent="0.25">
      <c r="A1771" s="8" t="s">
        <v>3723</v>
      </c>
      <c r="B1771" s="29" t="s">
        <v>3725</v>
      </c>
      <c r="C1771" s="8" t="s">
        <v>1116</v>
      </c>
      <c r="D1771" s="8" t="s">
        <v>3510</v>
      </c>
      <c r="E1771" s="8" t="s">
        <v>3668</v>
      </c>
      <c r="G1771" s="8" t="s">
        <v>1120</v>
      </c>
      <c r="H1771" s="8">
        <v>25</v>
      </c>
      <c r="J1771" s="12" t="str">
        <f t="shared" si="54"/>
        <v>KC 25</v>
      </c>
      <c r="K1771" s="12" t="str">
        <f t="shared" si="55"/>
        <v>Mise à plat des abcès et fistules intra-sphinctériens KC 25</v>
      </c>
    </row>
    <row r="1772" spans="1:11" ht="12.75" customHeight="1" x14ac:dyDescent="0.25">
      <c r="A1772" s="8" t="s">
        <v>3726</v>
      </c>
      <c r="B1772" s="29" t="s">
        <v>3727</v>
      </c>
      <c r="C1772" s="8" t="s">
        <v>1116</v>
      </c>
      <c r="D1772" s="8" t="s">
        <v>3510</v>
      </c>
      <c r="E1772" s="8" t="s">
        <v>3668</v>
      </c>
      <c r="G1772" s="8" t="s">
        <v>1120</v>
      </c>
      <c r="H1772" s="8">
        <v>50</v>
      </c>
      <c r="J1772" s="12" t="str">
        <f t="shared" si="54"/>
        <v>KC 50</v>
      </c>
      <c r="K1772" s="12" t="str">
        <f t="shared" si="55"/>
        <v xml:space="preserve"> - Traitement des abcès et fistules à trajet simple (opératoire ou par traction continue sur fil) KC 50</v>
      </c>
    </row>
    <row r="1773" spans="1:11" ht="12.75" customHeight="1" x14ac:dyDescent="0.25">
      <c r="A1773" s="8" t="s">
        <v>3726</v>
      </c>
      <c r="B1773" s="29" t="s">
        <v>3728</v>
      </c>
      <c r="C1773" s="8" t="s">
        <v>1116</v>
      </c>
      <c r="D1773" s="8" t="s">
        <v>3510</v>
      </c>
      <c r="E1773" s="8" t="s">
        <v>3668</v>
      </c>
      <c r="G1773" s="8" t="s">
        <v>1120</v>
      </c>
      <c r="H1773" s="8">
        <v>50</v>
      </c>
      <c r="J1773" s="12" t="str">
        <f t="shared" si="54"/>
        <v>KC 50</v>
      </c>
      <c r="K1773" s="12" t="str">
        <f t="shared" si="55"/>
        <v>Traitement des abcès et fistules à trajet simple (opératoire ou par traction continue sur fil) KC 50</v>
      </c>
    </row>
    <row r="1774" spans="1:11" ht="12.75" customHeight="1" x14ac:dyDescent="0.25">
      <c r="A1774" s="8" t="s">
        <v>3729</v>
      </c>
      <c r="B1774" s="29" t="s">
        <v>3730</v>
      </c>
      <c r="C1774" s="8" t="s">
        <v>1116</v>
      </c>
      <c r="D1774" s="8" t="s">
        <v>3510</v>
      </c>
      <c r="E1774" s="8" t="s">
        <v>3668</v>
      </c>
      <c r="G1774" s="8" t="s">
        <v>1120</v>
      </c>
      <c r="H1774" s="8">
        <v>80</v>
      </c>
      <c r="J1774" s="12" t="str">
        <f t="shared" si="54"/>
        <v>KC 80</v>
      </c>
      <c r="K1774" s="12" t="str">
        <f t="shared" si="55"/>
        <v xml:space="preserve"> - Traitement des abcès et fistules extra-sphinctériens à trajet multiramifié (opératoire ou par traction continue sur fil) KC 80</v>
      </c>
    </row>
    <row r="1775" spans="1:11" ht="12.75" customHeight="1" x14ac:dyDescent="0.25">
      <c r="A1775" s="8" t="s">
        <v>3729</v>
      </c>
      <c r="B1775" s="29" t="s">
        <v>3731</v>
      </c>
      <c r="C1775" s="8" t="s">
        <v>1116</v>
      </c>
      <c r="D1775" s="8" t="s">
        <v>3510</v>
      </c>
      <c r="E1775" s="8" t="s">
        <v>3668</v>
      </c>
      <c r="G1775" s="8" t="s">
        <v>1120</v>
      </c>
      <c r="H1775" s="8">
        <v>80</v>
      </c>
      <c r="J1775" s="12" t="str">
        <f t="shared" si="54"/>
        <v>KC 80</v>
      </c>
      <c r="K1775" s="12" t="str">
        <f t="shared" si="55"/>
        <v>Traitement des abcès et fistules extra-sphinctériens à trajet multiramifié (opératoire ou par traction continue sur fil) KC 80</v>
      </c>
    </row>
    <row r="1776" spans="1:11" ht="12.75" customHeight="1" x14ac:dyDescent="0.25">
      <c r="A1776" s="8" t="s">
        <v>3732</v>
      </c>
      <c r="B1776" s="29" t="s">
        <v>3733</v>
      </c>
      <c r="C1776" s="8" t="s">
        <v>1116</v>
      </c>
      <c r="D1776" s="8" t="s">
        <v>3510</v>
      </c>
      <c r="E1776" s="8" t="s">
        <v>3668</v>
      </c>
      <c r="G1776" s="8" t="s">
        <v>1120</v>
      </c>
      <c r="H1776" s="8">
        <v>30</v>
      </c>
      <c r="J1776" s="12" t="str">
        <f t="shared" si="54"/>
        <v>KC 30</v>
      </c>
      <c r="K1776" s="12" t="str">
        <f t="shared" si="55"/>
        <v xml:space="preserve"> - Traitement des hémorroïdes par excision KC 30</v>
      </c>
    </row>
    <row r="1777" spans="1:11" ht="12.75" customHeight="1" x14ac:dyDescent="0.25">
      <c r="A1777" s="8" t="s">
        <v>3734</v>
      </c>
      <c r="B1777" s="29" t="s">
        <v>3735</v>
      </c>
      <c r="C1777" s="8" t="s">
        <v>1116</v>
      </c>
      <c r="D1777" s="8" t="s">
        <v>3510</v>
      </c>
      <c r="E1777" s="8" t="s">
        <v>3668</v>
      </c>
      <c r="G1777" s="8" t="s">
        <v>1120</v>
      </c>
      <c r="H1777" s="8">
        <v>50</v>
      </c>
      <c r="J1777" s="12" t="str">
        <f t="shared" si="54"/>
        <v>KC 50</v>
      </c>
      <c r="K1777" s="12" t="str">
        <f t="shared" si="55"/>
        <v xml:space="preserve"> - Traitement des hémorroïdes circulaires par résection sous-muqueuse (type Milligan-Morgan) KC 50</v>
      </c>
    </row>
    <row r="1778" spans="1:11" ht="12.75" customHeight="1" x14ac:dyDescent="0.25">
      <c r="A1778" s="8" t="s">
        <v>3736</v>
      </c>
      <c r="B1778" s="29" t="s">
        <v>3737</v>
      </c>
      <c r="C1778" s="8" t="s">
        <v>1116</v>
      </c>
      <c r="D1778" s="8" t="s">
        <v>3510</v>
      </c>
      <c r="E1778" s="8" t="s">
        <v>3668</v>
      </c>
      <c r="G1778" s="8" t="s">
        <v>1120</v>
      </c>
      <c r="H1778" s="8">
        <v>10</v>
      </c>
      <c r="J1778" s="12" t="str">
        <f t="shared" si="54"/>
        <v>KC 10</v>
      </c>
      <c r="K1778" s="12" t="str">
        <f t="shared" si="55"/>
        <v xml:space="preserve"> - Traitement des Hémorroïdes par ligature élastique (maximum 5 séances), par séances KC 10</v>
      </c>
    </row>
    <row r="1779" spans="1:11" ht="12.75" customHeight="1" x14ac:dyDescent="0.25">
      <c r="A1779" s="8" t="s">
        <v>3738</v>
      </c>
      <c r="B1779" s="29" t="s">
        <v>3739</v>
      </c>
      <c r="C1779" s="8" t="s">
        <v>1116</v>
      </c>
      <c r="D1779" s="8" t="s">
        <v>3510</v>
      </c>
      <c r="E1779" s="8" t="s">
        <v>3668</v>
      </c>
      <c r="G1779" s="8" t="s">
        <v>1120</v>
      </c>
      <c r="H1779" s="8">
        <v>30</v>
      </c>
      <c r="J1779" s="12" t="str">
        <f t="shared" si="54"/>
        <v>KC 30</v>
      </c>
      <c r="K1779" s="12" t="str">
        <f t="shared" si="55"/>
        <v xml:space="preserve"> - Traitement des hémorroïdes par cryo-thérapie (quelque soit le nombre de séances) KC 30</v>
      </c>
    </row>
    <row r="1780" spans="1:11" ht="12.75" customHeight="1" x14ac:dyDescent="0.25">
      <c r="A1780" s="8" t="s">
        <v>3740</v>
      </c>
      <c r="B1780" s="29" t="s">
        <v>3741</v>
      </c>
      <c r="C1780" s="8" t="s">
        <v>1116</v>
      </c>
      <c r="D1780" s="8" t="s">
        <v>3510</v>
      </c>
      <c r="E1780" s="8" t="s">
        <v>3668</v>
      </c>
      <c r="G1780" s="8" t="s">
        <v>1120</v>
      </c>
      <c r="H1780" s="8">
        <v>5</v>
      </c>
      <c r="J1780" s="12" t="str">
        <f t="shared" si="54"/>
        <v>KC 5</v>
      </c>
      <c r="K1780" s="12" t="str">
        <f t="shared" si="55"/>
        <v xml:space="preserve"> - Traitement de la Fissure Anale KC 5</v>
      </c>
    </row>
    <row r="1781" spans="1:11" ht="15.75" customHeight="1" x14ac:dyDescent="0.25">
      <c r="A1781" s="8" t="s">
        <v>3742</v>
      </c>
      <c r="B1781" s="29" t="s">
        <v>3743</v>
      </c>
      <c r="C1781" s="8" t="s">
        <v>1116</v>
      </c>
      <c r="D1781" s="8" t="s">
        <v>3510</v>
      </c>
      <c r="E1781" s="8" t="s">
        <v>3668</v>
      </c>
      <c r="G1781" s="8" t="s">
        <v>1120</v>
      </c>
      <c r="H1781" s="8">
        <v>6</v>
      </c>
      <c r="J1781" s="12" t="str">
        <f t="shared" si="54"/>
        <v>KC 6</v>
      </c>
      <c r="K1781" s="12" t="str">
        <f t="shared" si="55"/>
        <v xml:space="preserve"> - Traitement Fissures analesPar injections sclérosante KC 6</v>
      </c>
    </row>
    <row r="1782" spans="1:11" ht="12.75" customHeight="1" x14ac:dyDescent="0.25">
      <c r="A1782" s="8" t="s">
        <v>3744</v>
      </c>
      <c r="B1782" s="8" t="s">
        <v>3745</v>
      </c>
      <c r="C1782" s="8" t="s">
        <v>1116</v>
      </c>
      <c r="D1782" s="8" t="s">
        <v>3510</v>
      </c>
      <c r="E1782" s="8" t="s">
        <v>3668</v>
      </c>
      <c r="G1782" s="8" t="s">
        <v>1120</v>
      </c>
      <c r="H1782" s="8">
        <v>30</v>
      </c>
      <c r="J1782" s="12" t="str">
        <f t="shared" si="54"/>
        <v>KC 30</v>
      </c>
      <c r="K1782" s="12" t="str">
        <f t="shared" si="55"/>
        <v xml:space="preserve"> - Traitement de la fissure anale : excision par électrocoagulation KC 30</v>
      </c>
    </row>
    <row r="1783" spans="1:11" ht="12.75" customHeight="1" x14ac:dyDescent="0.25">
      <c r="A1783" s="8" t="s">
        <v>3746</v>
      </c>
      <c r="B1783" s="8" t="s">
        <v>3747</v>
      </c>
      <c r="C1783" s="8" t="s">
        <v>1116</v>
      </c>
      <c r="D1783" s="8" t="s">
        <v>3510</v>
      </c>
      <c r="E1783" s="8" t="s">
        <v>3668</v>
      </c>
      <c r="G1783" s="8" t="s">
        <v>1120</v>
      </c>
      <c r="H1783" s="8">
        <v>20</v>
      </c>
      <c r="J1783" s="12" t="str">
        <f t="shared" si="54"/>
        <v>KC 20</v>
      </c>
      <c r="K1783" s="12" t="str">
        <f t="shared" si="55"/>
        <v xml:space="preserve"> - Traitement de la fissure anale par dilatation anale KC 20</v>
      </c>
    </row>
    <row r="1784" spans="1:11" ht="12.75" customHeight="1" x14ac:dyDescent="0.25">
      <c r="A1784" s="8" t="s">
        <v>3748</v>
      </c>
      <c r="B1784" s="8" t="s">
        <v>3749</v>
      </c>
      <c r="C1784" s="8" t="s">
        <v>1116</v>
      </c>
      <c r="D1784" s="8" t="s">
        <v>3750</v>
      </c>
      <c r="E1784" s="8" t="s">
        <v>3751</v>
      </c>
      <c r="G1784" s="8" t="s">
        <v>1274</v>
      </c>
      <c r="H1784" s="8">
        <v>10</v>
      </c>
      <c r="J1784" s="12" t="str">
        <f t="shared" si="54"/>
        <v>KE 10</v>
      </c>
      <c r="K1784" s="12" t="str">
        <f t="shared" si="55"/>
        <v>Cystoscopie ou urétrocystoscopie d'exploration ou de contrôle Chez la femme KE 10</v>
      </c>
    </row>
    <row r="1785" spans="1:11" ht="12.75" customHeight="1" x14ac:dyDescent="0.25">
      <c r="A1785" s="8" t="s">
        <v>3752</v>
      </c>
      <c r="B1785" s="8" t="s">
        <v>3753</v>
      </c>
      <c r="C1785" s="8" t="s">
        <v>1116</v>
      </c>
      <c r="D1785" s="8" t="s">
        <v>3750</v>
      </c>
      <c r="E1785" s="8" t="s">
        <v>3751</v>
      </c>
      <c r="G1785" s="8" t="s">
        <v>1274</v>
      </c>
      <c r="H1785" s="8">
        <v>20</v>
      </c>
      <c r="J1785" s="12" t="str">
        <f t="shared" si="54"/>
        <v>KE 20</v>
      </c>
      <c r="K1785" s="12" t="str">
        <f t="shared" si="55"/>
        <v>Cystoscopie ou urétrocystoscopie d'exploration ou de contrôle Chez l'homme et l'enfant KE 20</v>
      </c>
    </row>
    <row r="1786" spans="1:11" ht="12.75" customHeight="1" x14ac:dyDescent="0.25">
      <c r="A1786" s="8" t="s">
        <v>3754</v>
      </c>
      <c r="B1786" s="8" t="s">
        <v>3755</v>
      </c>
      <c r="C1786" s="8" t="s">
        <v>1116</v>
      </c>
      <c r="D1786" s="8" t="s">
        <v>3750</v>
      </c>
      <c r="E1786" s="8" t="s">
        <v>3751</v>
      </c>
      <c r="G1786" s="8" t="s">
        <v>1274</v>
      </c>
      <c r="H1786" s="8">
        <v>20</v>
      </c>
      <c r="J1786" s="12" t="str">
        <f t="shared" si="54"/>
        <v>KE 20</v>
      </c>
      <c r="K1786" s="12" t="str">
        <f t="shared" si="55"/>
        <v>Mise en Place d'une sonde urétrale pour invaginaion ou drainage unilatéral Chez la femme KE 20</v>
      </c>
    </row>
    <row r="1787" spans="1:11" ht="12.75" customHeight="1" x14ac:dyDescent="0.25">
      <c r="A1787" s="8" t="s">
        <v>3756</v>
      </c>
      <c r="B1787" s="8" t="s">
        <v>3757</v>
      </c>
      <c r="C1787" s="8" t="s">
        <v>1116</v>
      </c>
      <c r="D1787" s="8" t="s">
        <v>3750</v>
      </c>
      <c r="E1787" s="8" t="s">
        <v>3751</v>
      </c>
      <c r="G1787" s="8" t="s">
        <v>1274</v>
      </c>
      <c r="H1787" s="8">
        <v>30</v>
      </c>
      <c r="J1787" s="12" t="str">
        <f t="shared" si="54"/>
        <v>KE 30</v>
      </c>
      <c r="K1787" s="12" t="str">
        <f t="shared" si="55"/>
        <v>Mise en Place d'une sonde urétrale pour invaginaion ou drainage unilatéral Chez l'homme et l'enfant KE 30</v>
      </c>
    </row>
    <row r="1788" spans="1:11" ht="15" customHeight="1" x14ac:dyDescent="0.25">
      <c r="A1788" s="8" t="s">
        <v>3758</v>
      </c>
      <c r="B1788" s="8" t="s">
        <v>3759</v>
      </c>
      <c r="C1788" s="8" t="s">
        <v>1116</v>
      </c>
      <c r="D1788" s="8" t="s">
        <v>3750</v>
      </c>
      <c r="E1788" s="8" t="s">
        <v>3751</v>
      </c>
      <c r="G1788" s="8" t="s">
        <v>1274</v>
      </c>
      <c r="H1788" s="8">
        <v>30</v>
      </c>
      <c r="J1788" s="12" t="str">
        <f t="shared" si="54"/>
        <v>KE 30</v>
      </c>
      <c r="K1788" s="12" t="str">
        <f t="shared" si="55"/>
        <v>Mise en Place d'une sonde urétrale pour invaginaion ou drainage Bilatéral Chez la femme KE 30</v>
      </c>
    </row>
    <row r="1789" spans="1:11" ht="15" customHeight="1" x14ac:dyDescent="0.25">
      <c r="A1789" s="8" t="s">
        <v>3760</v>
      </c>
      <c r="B1789" s="8" t="s">
        <v>3761</v>
      </c>
      <c r="C1789" s="8" t="s">
        <v>1116</v>
      </c>
      <c r="D1789" s="8" t="s">
        <v>3750</v>
      </c>
      <c r="E1789" s="8" t="s">
        <v>3751</v>
      </c>
      <c r="G1789" s="8" t="s">
        <v>1274</v>
      </c>
      <c r="H1789" s="8">
        <v>40</v>
      </c>
      <c r="J1789" s="12" t="str">
        <f t="shared" si="54"/>
        <v>KE 40</v>
      </c>
      <c r="K1789" s="12" t="str">
        <f t="shared" si="55"/>
        <v>Mise en Place d'une sonde urétrale pour invaginaion ou drainage bilatéral Chez l'homme et l'enfant KE 40</v>
      </c>
    </row>
    <row r="1790" spans="1:11" ht="12.75" customHeight="1" x14ac:dyDescent="0.25">
      <c r="A1790" s="8" t="s">
        <v>3762</v>
      </c>
      <c r="B1790" s="8" t="s">
        <v>3763</v>
      </c>
      <c r="C1790" s="8" t="s">
        <v>1116</v>
      </c>
      <c r="D1790" s="8" t="s">
        <v>3750</v>
      </c>
      <c r="E1790" s="8" t="s">
        <v>3751</v>
      </c>
      <c r="G1790" s="8" t="s">
        <v>1120</v>
      </c>
      <c r="H1790" s="8">
        <v>40</v>
      </c>
      <c r="J1790" s="12" t="str">
        <f t="shared" si="54"/>
        <v>KC 40</v>
      </c>
      <c r="K1790" s="12" t="str">
        <f t="shared" si="55"/>
        <v>Intervention sous endoscopie Chez la femme KC 40</v>
      </c>
    </row>
    <row r="1791" spans="1:11" ht="12.75" customHeight="1" x14ac:dyDescent="0.25">
      <c r="A1791" s="8" t="s">
        <v>3764</v>
      </c>
      <c r="B1791" s="8" t="s">
        <v>3765</v>
      </c>
      <c r="C1791" s="8" t="s">
        <v>1116</v>
      </c>
      <c r="D1791" s="8" t="s">
        <v>3750</v>
      </c>
      <c r="E1791" s="8" t="s">
        <v>3751</v>
      </c>
      <c r="G1791" s="8" t="s">
        <v>1120</v>
      </c>
      <c r="H1791" s="8">
        <v>50</v>
      </c>
      <c r="J1791" s="12" t="str">
        <f t="shared" si="54"/>
        <v>KC 50</v>
      </c>
      <c r="K1791" s="12" t="str">
        <f t="shared" si="55"/>
        <v>Intervention sous endoscopie Chez l'homme et l'enfant KC 50</v>
      </c>
    </row>
    <row r="1792" spans="1:11" ht="12.75" customHeight="1" x14ac:dyDescent="0.25">
      <c r="A1792" s="8" t="s">
        <v>3766</v>
      </c>
      <c r="B1792" s="8" t="s">
        <v>3767</v>
      </c>
      <c r="C1792" s="8" t="s">
        <v>1116</v>
      </c>
      <c r="D1792" s="8" t="s">
        <v>3750</v>
      </c>
      <c r="E1792" s="8" t="s">
        <v>3751</v>
      </c>
      <c r="G1792" s="8" t="s">
        <v>1120</v>
      </c>
      <c r="H1792" s="8">
        <v>10</v>
      </c>
      <c r="J1792" s="12" t="str">
        <f t="shared" si="54"/>
        <v>KC 10</v>
      </c>
      <c r="K1792" s="12" t="str">
        <f t="shared" si="55"/>
        <v>Ablation de tuteur endo-urétéral double crosse Chez la femme KC 10</v>
      </c>
    </row>
    <row r="1793" spans="1:11" ht="12.75" customHeight="1" x14ac:dyDescent="0.25">
      <c r="A1793" s="8" t="s">
        <v>3768</v>
      </c>
      <c r="B1793" s="8" t="s">
        <v>3769</v>
      </c>
      <c r="C1793" s="8" t="s">
        <v>1116</v>
      </c>
      <c r="D1793" s="8" t="s">
        <v>3750</v>
      </c>
      <c r="E1793" s="8" t="s">
        <v>3751</v>
      </c>
      <c r="G1793" s="8" t="s">
        <v>1120</v>
      </c>
      <c r="H1793" s="8">
        <v>20</v>
      </c>
      <c r="J1793" s="12" t="str">
        <f t="shared" si="54"/>
        <v>KC 20</v>
      </c>
      <c r="K1793" s="12" t="str">
        <f t="shared" si="55"/>
        <v>Ablation de tuteur endo-urétéral double crosse Chez l'homme et l'enfant KC 20</v>
      </c>
    </row>
    <row r="1794" spans="1:11" ht="12.75" customHeight="1" x14ac:dyDescent="0.25">
      <c r="A1794" s="8" t="s">
        <v>3770</v>
      </c>
      <c r="B1794" s="8" t="s">
        <v>3771</v>
      </c>
      <c r="C1794" s="8" t="s">
        <v>1116</v>
      </c>
      <c r="D1794" s="8" t="s">
        <v>3750</v>
      </c>
      <c r="E1794" s="8" t="s">
        <v>3751</v>
      </c>
      <c r="G1794" s="8" t="s">
        <v>1120</v>
      </c>
      <c r="H1794" s="8">
        <v>50</v>
      </c>
      <c r="J1794" s="12" t="str">
        <f t="shared" si="54"/>
        <v>KC 50</v>
      </c>
      <c r="K1794" s="12" t="str">
        <f t="shared" si="55"/>
        <v>Electrocoagulation endoscopique pour tumeurs vésicales La première séance chez la femme KC 50</v>
      </c>
    </row>
    <row r="1795" spans="1:11" ht="12.75" customHeight="1" x14ac:dyDescent="0.25">
      <c r="A1795" s="8" t="s">
        <v>3772</v>
      </c>
      <c r="B1795" s="8" t="s">
        <v>3773</v>
      </c>
      <c r="C1795" s="8" t="s">
        <v>1116</v>
      </c>
      <c r="D1795" s="8" t="s">
        <v>3750</v>
      </c>
      <c r="E1795" s="8" t="s">
        <v>3751</v>
      </c>
      <c r="G1795" s="8" t="s">
        <v>1120</v>
      </c>
      <c r="H1795" s="8">
        <v>60</v>
      </c>
      <c r="J1795" s="12" t="str">
        <f t="shared" si="54"/>
        <v>KC 60</v>
      </c>
      <c r="K1795" s="12" t="str">
        <f t="shared" si="55"/>
        <v>Electrocoagulation endoscopique pour tumeurs vésicales La première séance chez l'homme et l'enfant KC 60</v>
      </c>
    </row>
    <row r="1796" spans="1:11" ht="12.75" customHeight="1" x14ac:dyDescent="0.25">
      <c r="A1796" s="8" t="s">
        <v>3774</v>
      </c>
      <c r="B1796" s="8" t="s">
        <v>3775</v>
      </c>
      <c r="C1796" s="8" t="s">
        <v>1116</v>
      </c>
      <c r="D1796" s="8" t="s">
        <v>3750</v>
      </c>
      <c r="E1796" s="8" t="s">
        <v>3751</v>
      </c>
      <c r="G1796" s="8" t="s">
        <v>1120</v>
      </c>
      <c r="H1796" s="8">
        <v>20</v>
      </c>
      <c r="J1796" s="12" t="str">
        <f t="shared" ref="J1796:J1859" si="56">CONCATENATE(G1796, " ",H1796)</f>
        <v>KC 20</v>
      </c>
      <c r="K1796" s="12" t="str">
        <f t="shared" ref="K1796:K1859" si="57">CONCATENATE(B1796, " ",J1796)</f>
        <v>Electrocoagulation endoscopique pour tumeurs vésicales Les séances suivantes (maximum trois dans les douze mois) chez la femme KC 20</v>
      </c>
    </row>
    <row r="1797" spans="1:11" ht="12.75" customHeight="1" x14ac:dyDescent="0.25">
      <c r="A1797" s="8" t="s">
        <v>3776</v>
      </c>
      <c r="B1797" s="8" t="s">
        <v>3777</v>
      </c>
      <c r="C1797" s="8" t="s">
        <v>1116</v>
      </c>
      <c r="D1797" s="8" t="s">
        <v>3750</v>
      </c>
      <c r="E1797" s="8" t="s">
        <v>3751</v>
      </c>
      <c r="G1797" s="8" t="s">
        <v>1120</v>
      </c>
      <c r="H1797" s="8">
        <v>30</v>
      </c>
      <c r="J1797" s="12" t="str">
        <f t="shared" si="56"/>
        <v>KC 30</v>
      </c>
      <c r="K1797" s="12" t="str">
        <f t="shared" si="57"/>
        <v>Electrocoagulation endoscopique pour tumeurs vésicales Les séances suivantes (maximum trois dans les douze mois) chez l'homme et l'enfant KC 30</v>
      </c>
    </row>
    <row r="1798" spans="1:11" ht="12.75" customHeight="1" x14ac:dyDescent="0.25">
      <c r="A1798" s="8" t="s">
        <v>3778</v>
      </c>
      <c r="B1798" s="8" t="s">
        <v>3779</v>
      </c>
      <c r="C1798" s="8" t="s">
        <v>1116</v>
      </c>
      <c r="D1798" s="8" t="s">
        <v>3750</v>
      </c>
      <c r="E1798" s="8" t="s">
        <v>3751</v>
      </c>
      <c r="G1798" s="8" t="s">
        <v>1120</v>
      </c>
      <c r="H1798" s="8">
        <v>80</v>
      </c>
      <c r="I1798" s="8">
        <v>30</v>
      </c>
      <c r="J1798" s="12" t="str">
        <f t="shared" si="56"/>
        <v>KC 80</v>
      </c>
      <c r="K1798" s="12" t="str">
        <f t="shared" si="57"/>
        <v xml:space="preserve"> - Résection endoscopique de tumeurs vésicales avec examen anatomopathologique (en cas de nouvelle intervention dans les douze mois, qui suivent une électrocoagulation endoscopique) KC 80</v>
      </c>
    </row>
    <row r="1799" spans="1:11" ht="12.75" customHeight="1" x14ac:dyDescent="0.25">
      <c r="A1799" s="8" t="s">
        <v>3780</v>
      </c>
      <c r="B1799" s="8" t="s">
        <v>3781</v>
      </c>
      <c r="C1799" s="8" t="s">
        <v>1116</v>
      </c>
      <c r="D1799" s="8" t="s">
        <v>3750</v>
      </c>
      <c r="E1799" s="8" t="s">
        <v>3751</v>
      </c>
      <c r="G1799" s="8" t="s">
        <v>1120</v>
      </c>
      <c r="H1799" s="8">
        <v>120</v>
      </c>
      <c r="I1799" s="8">
        <v>60</v>
      </c>
      <c r="J1799" s="12" t="str">
        <f t="shared" si="56"/>
        <v>KC 120</v>
      </c>
      <c r="K1799" s="12" t="str">
        <f t="shared" si="57"/>
        <v xml:space="preserve"> - Résection endoscopique du col vésical, d'un adénome périurétral ou d'un néoplasme prostatique (ligature éventuelle des canaux déférents comprise) KC 120</v>
      </c>
    </row>
    <row r="1800" spans="1:11" s="31" customFormat="1" ht="12.75" customHeight="1" x14ac:dyDescent="0.25">
      <c r="A1800" s="8" t="s">
        <v>3782</v>
      </c>
      <c r="B1800" s="8" t="s">
        <v>3783</v>
      </c>
      <c r="C1800" s="8" t="s">
        <v>1116</v>
      </c>
      <c r="D1800" s="8" t="s">
        <v>3750</v>
      </c>
      <c r="E1800" s="8" t="s">
        <v>3751</v>
      </c>
      <c r="F1800" s="8"/>
      <c r="G1800" s="8" t="s">
        <v>1120</v>
      </c>
      <c r="H1800" s="8">
        <v>80</v>
      </c>
      <c r="I1800" s="8">
        <v>40</v>
      </c>
      <c r="J1800" s="12" t="str">
        <f t="shared" si="56"/>
        <v>KC 80</v>
      </c>
      <c r="K1800" s="12" t="str">
        <f t="shared" si="57"/>
        <v>Extraction des calculs de l'uretère par la voie naturelle à l'aide d'un urétéro-néphroscope KC 80</v>
      </c>
    </row>
    <row r="1801" spans="1:11" ht="12.75" customHeight="1" x14ac:dyDescent="0.25">
      <c r="A1801" s="8" t="s">
        <v>3784</v>
      </c>
      <c r="B1801" s="8" t="s">
        <v>3785</v>
      </c>
      <c r="C1801" s="8" t="s">
        <v>1116</v>
      </c>
      <c r="D1801" s="8" t="s">
        <v>3750</v>
      </c>
      <c r="E1801" s="8" t="s">
        <v>3751</v>
      </c>
      <c r="G1801" s="8" t="s">
        <v>1120</v>
      </c>
      <c r="H1801" s="8">
        <v>120</v>
      </c>
      <c r="I1801" s="8">
        <v>60</v>
      </c>
      <c r="J1801" s="12" t="str">
        <f t="shared" si="56"/>
        <v>KC 120</v>
      </c>
      <c r="K1801" s="12" t="str">
        <f t="shared" si="57"/>
        <v>Extraction des calculs des bassinets et calices par la voie naturelle à l'aide d'un urétéro-néphroscope KC 120</v>
      </c>
    </row>
    <row r="1802" spans="1:11" ht="15" customHeight="1" x14ac:dyDescent="0.25">
      <c r="A1802" s="8" t="s">
        <v>3786</v>
      </c>
      <c r="B1802" s="8" t="s">
        <v>3787</v>
      </c>
      <c r="C1802" s="8" t="s">
        <v>1116</v>
      </c>
      <c r="D1802" s="8" t="s">
        <v>3750</v>
      </c>
      <c r="E1802" s="8" t="s">
        <v>3751</v>
      </c>
      <c r="G1802" s="8" t="s">
        <v>1120</v>
      </c>
      <c r="H1802" s="8">
        <v>20</v>
      </c>
      <c r="J1802" s="12" t="str">
        <f t="shared" si="56"/>
        <v>KC 20</v>
      </c>
      <c r="K1802" s="12" t="str">
        <f t="shared" si="57"/>
        <v>Cystométrie sous perfusion avec enregistrement graphique, enregistrement des
courbes de pression dans le haut appareil avec protocole et tracés KC 20</v>
      </c>
    </row>
    <row r="1803" spans="1:11" ht="13.5" customHeight="1" x14ac:dyDescent="0.25">
      <c r="A1803" s="8" t="s">
        <v>3788</v>
      </c>
      <c r="B1803" s="8" t="s">
        <v>3789</v>
      </c>
      <c r="C1803" s="8" t="s">
        <v>1116</v>
      </c>
      <c r="D1803" s="8" t="s">
        <v>3750</v>
      </c>
      <c r="E1803" s="8" t="s">
        <v>3790</v>
      </c>
      <c r="G1803" s="8" t="s">
        <v>1274</v>
      </c>
      <c r="H1803" s="8">
        <v>17.5</v>
      </c>
      <c r="J1803" s="12" t="str">
        <f t="shared" si="56"/>
        <v>KE 17,5</v>
      </c>
      <c r="K1803" s="12" t="str">
        <f t="shared" si="57"/>
        <v xml:space="preserve"> - Surveillance d'une séance d'hémodialyse itérative par un médecin présent en permanence KE 17,5</v>
      </c>
    </row>
    <row r="1804" spans="1:11" ht="12.75" customHeight="1" x14ac:dyDescent="0.25">
      <c r="A1804" s="8" t="s">
        <v>3791</v>
      </c>
      <c r="B1804" s="8" t="s">
        <v>3792</v>
      </c>
      <c r="C1804" s="8" t="s">
        <v>1116</v>
      </c>
      <c r="D1804" s="8" t="s">
        <v>3750</v>
      </c>
      <c r="E1804" s="8" t="s">
        <v>3790</v>
      </c>
      <c r="G1804" s="8" t="s">
        <v>1274</v>
      </c>
      <c r="H1804" s="8">
        <v>100</v>
      </c>
      <c r="J1804" s="12" t="str">
        <f t="shared" si="56"/>
        <v>KE 100</v>
      </c>
      <c r="K1804" s="12" t="str">
        <f t="shared" si="57"/>
        <v xml:space="preserve"> - Surveillance d'une séance d'hémodialyse pour insuffisance rénale aiguë, Pendant les 15 premiers jours  KE 100</v>
      </c>
    </row>
    <row r="1805" spans="1:11" ht="12.75" customHeight="1" x14ac:dyDescent="0.25">
      <c r="A1805" s="8" t="s">
        <v>3793</v>
      </c>
      <c r="B1805" s="8" t="s">
        <v>3794</v>
      </c>
      <c r="C1805" s="8" t="s">
        <v>1116</v>
      </c>
      <c r="D1805" s="8" t="s">
        <v>3750</v>
      </c>
      <c r="E1805" s="8" t="s">
        <v>3790</v>
      </c>
      <c r="G1805" s="8" t="s">
        <v>1274</v>
      </c>
      <c r="H1805" s="8">
        <v>20</v>
      </c>
      <c r="J1805" s="12" t="str">
        <f t="shared" si="56"/>
        <v>KE 20</v>
      </c>
      <c r="K1805" s="12" t="str">
        <f t="shared" si="57"/>
        <v xml:space="preserve"> - Surveillance d'une séance d'hémodialyse pour insuffisance rénale aiguë, Au-delà de 15 Jours KE 20</v>
      </c>
    </row>
    <row r="1806" spans="1:11" ht="12.75" customHeight="1" x14ac:dyDescent="0.25">
      <c r="A1806" s="8" t="s">
        <v>3795</v>
      </c>
      <c r="B1806" s="8" t="s">
        <v>3796</v>
      </c>
      <c r="C1806" s="8" t="s">
        <v>1116</v>
      </c>
      <c r="D1806" s="8" t="s">
        <v>3750</v>
      </c>
      <c r="E1806" s="8" t="s">
        <v>3790</v>
      </c>
      <c r="G1806" s="8" t="s">
        <v>1120</v>
      </c>
      <c r="H1806" s="8">
        <v>100</v>
      </c>
      <c r="I1806" s="8">
        <v>30</v>
      </c>
      <c r="J1806" s="12" t="str">
        <f t="shared" si="56"/>
        <v>KC 100</v>
      </c>
      <c r="K1806" s="12" t="str">
        <f t="shared" si="57"/>
        <v xml:space="preserve"> - Création d'une fistule artério-veineuse par anastomose directe KC 100</v>
      </c>
    </row>
    <row r="1807" spans="1:11" ht="12.75" customHeight="1" x14ac:dyDescent="0.25">
      <c r="A1807" s="8" t="s">
        <v>3797</v>
      </c>
      <c r="B1807" s="8" t="s">
        <v>3798</v>
      </c>
      <c r="C1807" s="8" t="s">
        <v>1116</v>
      </c>
      <c r="D1807" s="8" t="s">
        <v>3750</v>
      </c>
      <c r="E1807" s="8" t="s">
        <v>3790</v>
      </c>
      <c r="G1807" s="8" t="s">
        <v>1120</v>
      </c>
      <c r="H1807" s="8">
        <v>150</v>
      </c>
      <c r="I1807" s="8">
        <v>50</v>
      </c>
      <c r="J1807" s="12" t="str">
        <f t="shared" si="56"/>
        <v>KC 150</v>
      </c>
      <c r="K1807" s="12" t="str">
        <f t="shared" si="57"/>
        <v xml:space="preserve"> - Création d'une fistule artério-veineuse avec interposition d'un greffon (prélèvement du greffon compris) ou prothèse KC 150</v>
      </c>
    </row>
    <row r="1808" spans="1:11" ht="15.75" customHeight="1" x14ac:dyDescent="0.25">
      <c r="A1808" s="8" t="s">
        <v>3799</v>
      </c>
      <c r="B1808" s="8" t="s">
        <v>3800</v>
      </c>
      <c r="C1808" s="8" t="s">
        <v>1116</v>
      </c>
      <c r="D1808" s="8" t="s">
        <v>3750</v>
      </c>
      <c r="E1808" s="8" t="s">
        <v>3790</v>
      </c>
      <c r="G1808" s="8" t="s">
        <v>1120</v>
      </c>
      <c r="H1808" s="8">
        <v>80</v>
      </c>
      <c r="I1808" s="8">
        <v>35</v>
      </c>
      <c r="J1808" s="12" t="str">
        <f t="shared" si="56"/>
        <v>KC 80</v>
      </c>
      <c r="K1808" s="12" t="str">
        <f t="shared" si="57"/>
        <v>Mise en place de deux canules pour fistule artérioveineuse, repose d'une ou deux canules KC 80</v>
      </c>
    </row>
    <row r="1809" spans="1:11" ht="15.75" customHeight="1" x14ac:dyDescent="0.25">
      <c r="A1809" s="8" t="s">
        <v>3801</v>
      </c>
      <c r="B1809" s="8" t="s">
        <v>3802</v>
      </c>
      <c r="C1809" s="8" t="s">
        <v>1116</v>
      </c>
      <c r="D1809" s="8" t="s">
        <v>3750</v>
      </c>
      <c r="E1809" s="8" t="s">
        <v>3790</v>
      </c>
      <c r="G1809" s="8" t="s">
        <v>1120</v>
      </c>
      <c r="H1809" s="8">
        <v>50</v>
      </c>
      <c r="J1809" s="12" t="str">
        <f t="shared" si="56"/>
        <v>KC 50</v>
      </c>
      <c r="K1809" s="12" t="str">
        <f t="shared" si="57"/>
        <v xml:space="preserve"> - Pose de cathéter double à port prolongé avec tunnelisation KC 50</v>
      </c>
    </row>
    <row r="1810" spans="1:11" ht="12.75" customHeight="1" x14ac:dyDescent="0.25">
      <c r="A1810" s="8" t="s">
        <v>3803</v>
      </c>
      <c r="B1810" s="8" t="s">
        <v>3804</v>
      </c>
      <c r="C1810" s="8" t="s">
        <v>1116</v>
      </c>
      <c r="D1810" s="8" t="s">
        <v>3750</v>
      </c>
      <c r="E1810" s="8" t="s">
        <v>3790</v>
      </c>
      <c r="G1810" s="8" t="s">
        <v>1120</v>
      </c>
      <c r="H1810" s="8">
        <v>10</v>
      </c>
      <c r="J1810" s="12" t="str">
        <f t="shared" si="56"/>
        <v>KC 10</v>
      </c>
      <c r="K1810" s="12" t="str">
        <f t="shared" si="57"/>
        <v>Désobstruction simple D'une fistule en dehors de la séance de dialyse KC 10</v>
      </c>
    </row>
    <row r="1811" spans="1:11" ht="12.75" customHeight="1" x14ac:dyDescent="0.25">
      <c r="A1811" s="8" t="s">
        <v>3805</v>
      </c>
      <c r="B1811" s="8" t="s">
        <v>3806</v>
      </c>
      <c r="C1811" s="8" t="s">
        <v>1116</v>
      </c>
      <c r="D1811" s="8" t="s">
        <v>3750</v>
      </c>
      <c r="E1811" s="8" t="s">
        <v>3790</v>
      </c>
      <c r="G1811" s="8" t="s">
        <v>1120</v>
      </c>
      <c r="H1811" s="8">
        <v>30</v>
      </c>
      <c r="J1811" s="12" t="str">
        <f t="shared" si="56"/>
        <v>KC 30</v>
      </c>
      <c r="K1811" s="12" t="str">
        <f t="shared" si="57"/>
        <v>Désobstruction d'une fistule en dehors de la séance de dialyse, Avec utilisation de la sonde de Fogarty KC 30</v>
      </c>
    </row>
    <row r="1812" spans="1:11" ht="12.75" customHeight="1" x14ac:dyDescent="0.25">
      <c r="A1812" s="8" t="s">
        <v>3807</v>
      </c>
      <c r="B1812" s="8" t="s">
        <v>3808</v>
      </c>
      <c r="C1812" s="8" t="s">
        <v>1116</v>
      </c>
      <c r="D1812" s="8" t="s">
        <v>3750</v>
      </c>
      <c r="E1812" s="8" t="s">
        <v>3809</v>
      </c>
      <c r="G1812" s="8" t="s">
        <v>1120</v>
      </c>
      <c r="H1812" s="8">
        <v>30</v>
      </c>
      <c r="J1812" s="12" t="str">
        <f t="shared" si="56"/>
        <v>KC 30</v>
      </c>
      <c r="K1812" s="12" t="str">
        <f t="shared" si="57"/>
        <v xml:space="preserve"> - Ponction exploratrice de kystes du rein, du bassinet, biopsie rénale, par voie percutanée KC 30</v>
      </c>
    </row>
    <row r="1813" spans="1:11" ht="12.75" customHeight="1" x14ac:dyDescent="0.25">
      <c r="A1813" s="8" t="s">
        <v>3810</v>
      </c>
      <c r="B1813" s="8" t="s">
        <v>3811</v>
      </c>
      <c r="C1813" s="8" t="s">
        <v>1116</v>
      </c>
      <c r="D1813" s="8" t="s">
        <v>3750</v>
      </c>
      <c r="E1813" s="8" t="s">
        <v>3809</v>
      </c>
      <c r="G1813" s="8" t="s">
        <v>1120</v>
      </c>
      <c r="H1813" s="8">
        <v>50</v>
      </c>
      <c r="J1813" s="12" t="str">
        <f t="shared" si="56"/>
        <v>KC 50</v>
      </c>
      <c r="K1813" s="12" t="str">
        <f t="shared" si="57"/>
        <v xml:space="preserve"> - Lombotomie exploratrice KC 50</v>
      </c>
    </row>
    <row r="1814" spans="1:11" ht="12.75" customHeight="1" x14ac:dyDescent="0.25">
      <c r="A1814" s="8" t="s">
        <v>3812</v>
      </c>
      <c r="B1814" s="8" t="s">
        <v>3813</v>
      </c>
      <c r="C1814" s="8" t="s">
        <v>1116</v>
      </c>
      <c r="D1814" s="8" t="s">
        <v>3750</v>
      </c>
      <c r="E1814" s="8" t="s">
        <v>3809</v>
      </c>
      <c r="G1814" s="8" t="s">
        <v>1120</v>
      </c>
      <c r="H1814" s="8">
        <v>60</v>
      </c>
      <c r="I1814" s="8">
        <v>30</v>
      </c>
      <c r="J1814" s="12" t="str">
        <f t="shared" si="56"/>
        <v>KC 60</v>
      </c>
      <c r="K1814" s="12" t="str">
        <f t="shared" si="57"/>
        <v xml:space="preserve"> - Incision et drainage d'un phlegmon péri-néphrétique KC 60</v>
      </c>
    </row>
    <row r="1815" spans="1:11" ht="12.75" customHeight="1" x14ac:dyDescent="0.25">
      <c r="A1815" s="8" t="s">
        <v>3814</v>
      </c>
      <c r="B1815" s="8" t="s">
        <v>3815</v>
      </c>
      <c r="C1815" s="8" t="s">
        <v>1116</v>
      </c>
      <c r="D1815" s="8" t="s">
        <v>3750</v>
      </c>
      <c r="E1815" s="8" t="s">
        <v>3809</v>
      </c>
      <c r="G1815" s="8" t="s">
        <v>1120</v>
      </c>
      <c r="H1815" s="8">
        <v>60</v>
      </c>
      <c r="I1815" s="8">
        <v>30</v>
      </c>
      <c r="J1815" s="12" t="str">
        <f t="shared" si="56"/>
        <v>KC 60</v>
      </c>
      <c r="K1815" s="12" t="str">
        <f t="shared" si="57"/>
        <v xml:space="preserve"> - Néphropexie, ou biopsie rénale par lombotomie, ou décapsulation KC 60</v>
      </c>
    </row>
    <row r="1816" spans="1:11" ht="12.75" customHeight="1" x14ac:dyDescent="0.25">
      <c r="A1816" s="8" t="s">
        <v>3816</v>
      </c>
      <c r="B1816" s="8" t="s">
        <v>3817</v>
      </c>
      <c r="C1816" s="8" t="s">
        <v>1116</v>
      </c>
      <c r="D1816" s="8" t="s">
        <v>3750</v>
      </c>
      <c r="E1816" s="8" t="s">
        <v>3809</v>
      </c>
      <c r="G1816" s="8" t="s">
        <v>1120</v>
      </c>
      <c r="H1816" s="8">
        <v>80</v>
      </c>
      <c r="I1816" s="8">
        <v>30</v>
      </c>
      <c r="J1816" s="12" t="str">
        <f t="shared" si="56"/>
        <v>KC 80</v>
      </c>
      <c r="K1816" s="12" t="str">
        <f t="shared" si="57"/>
        <v>Traitement opératoire de l'éventration lombaire KC 80</v>
      </c>
    </row>
    <row r="1817" spans="1:11" ht="12.75" customHeight="1" x14ac:dyDescent="0.25">
      <c r="A1817" s="8" t="s">
        <v>3818</v>
      </c>
      <c r="B1817" s="8" t="s">
        <v>3819</v>
      </c>
      <c r="C1817" s="8" t="s">
        <v>1116</v>
      </c>
      <c r="D1817" s="8" t="s">
        <v>3750</v>
      </c>
      <c r="E1817" s="8" t="s">
        <v>3809</v>
      </c>
      <c r="G1817" s="8" t="s">
        <v>1120</v>
      </c>
      <c r="H1817" s="8">
        <v>400</v>
      </c>
      <c r="J1817" s="12" t="str">
        <f t="shared" si="56"/>
        <v>KC 400</v>
      </c>
      <c r="K1817" s="12" t="str">
        <f t="shared" si="57"/>
        <v>Transplantation d'un Rein Donneur vivant KC 400</v>
      </c>
    </row>
    <row r="1818" spans="1:11" ht="12.75" customHeight="1" x14ac:dyDescent="0.25">
      <c r="A1818" s="8" t="s">
        <v>3820</v>
      </c>
      <c r="B1818" s="8" t="s">
        <v>3821</v>
      </c>
      <c r="C1818" s="8" t="s">
        <v>1116</v>
      </c>
      <c r="D1818" s="8" t="s">
        <v>3750</v>
      </c>
      <c r="E1818" s="8" t="s">
        <v>3809</v>
      </c>
      <c r="G1818" s="8" t="s">
        <v>1120</v>
      </c>
      <c r="H1818" s="8">
        <v>350</v>
      </c>
      <c r="J1818" s="12" t="str">
        <f t="shared" si="56"/>
        <v>KC 350</v>
      </c>
      <c r="K1818" s="12" t="str">
        <f t="shared" si="57"/>
        <v>Transplantation d'un Rein de cadavre KC 350</v>
      </c>
    </row>
    <row r="1819" spans="1:11" ht="12.75" customHeight="1" x14ac:dyDescent="0.25">
      <c r="A1819" s="8" t="s">
        <v>3822</v>
      </c>
      <c r="B1819" s="8" t="s">
        <v>3823</v>
      </c>
      <c r="C1819" s="8" t="s">
        <v>1116</v>
      </c>
      <c r="D1819" s="8" t="s">
        <v>3750</v>
      </c>
      <c r="E1819" s="8" t="s">
        <v>3809</v>
      </c>
      <c r="G1819" s="8" t="s">
        <v>1120</v>
      </c>
      <c r="H1819" s="8">
        <v>100</v>
      </c>
      <c r="I1819" s="8">
        <v>40</v>
      </c>
      <c r="J1819" s="12" t="str">
        <f t="shared" si="56"/>
        <v>KC 100</v>
      </c>
      <c r="K1819" s="12" t="str">
        <f t="shared" si="57"/>
        <v xml:space="preserve"> - Néphrectomie KC 100</v>
      </c>
    </row>
    <row r="1820" spans="1:11" ht="12.75" customHeight="1" x14ac:dyDescent="0.25">
      <c r="A1820" s="8" t="s">
        <v>3824</v>
      </c>
      <c r="B1820" s="8" t="s">
        <v>3825</v>
      </c>
      <c r="C1820" s="8" t="s">
        <v>1116</v>
      </c>
      <c r="D1820" s="8" t="s">
        <v>3750</v>
      </c>
      <c r="E1820" s="8" t="s">
        <v>3809</v>
      </c>
      <c r="G1820" s="8" t="s">
        <v>1120</v>
      </c>
      <c r="H1820" s="8">
        <v>120</v>
      </c>
      <c r="I1820" s="8">
        <v>60</v>
      </c>
      <c r="J1820" s="12" t="str">
        <f t="shared" si="56"/>
        <v>KC 120</v>
      </c>
      <c r="K1820" s="12" t="str">
        <f t="shared" si="57"/>
        <v xml:space="preserve"> - Néphrectomie partielle, secondaire ou élargie KC 120</v>
      </c>
    </row>
    <row r="1821" spans="1:11" ht="12.75" customHeight="1" x14ac:dyDescent="0.25">
      <c r="A1821" s="8" t="s">
        <v>3826</v>
      </c>
      <c r="B1821" s="8" t="s">
        <v>3827</v>
      </c>
      <c r="C1821" s="8" t="s">
        <v>1116</v>
      </c>
      <c r="D1821" s="8" t="s">
        <v>3750</v>
      </c>
      <c r="E1821" s="8" t="s">
        <v>3809</v>
      </c>
      <c r="G1821" s="8" t="s">
        <v>1120</v>
      </c>
      <c r="H1821" s="8">
        <v>150</v>
      </c>
      <c r="I1821" s="8">
        <v>90</v>
      </c>
      <c r="J1821" s="12" t="str">
        <f t="shared" si="56"/>
        <v>KC 150</v>
      </c>
      <c r="K1821" s="12" t="str">
        <f t="shared" si="57"/>
        <v xml:space="preserve"> - Néphrectomie par voie thoraco-phréno-abdominale ou néphro-urétérectomie totale KC 150</v>
      </c>
    </row>
    <row r="1822" spans="1:11" ht="12.75" customHeight="1" x14ac:dyDescent="0.25">
      <c r="A1822" s="8" t="s">
        <v>3828</v>
      </c>
      <c r="B1822" s="8" t="s">
        <v>3829</v>
      </c>
      <c r="C1822" s="8" t="s">
        <v>1116</v>
      </c>
      <c r="D1822" s="8" t="s">
        <v>3750</v>
      </c>
      <c r="E1822" s="8" t="s">
        <v>3809</v>
      </c>
      <c r="G1822" s="8" t="s">
        <v>1120</v>
      </c>
      <c r="H1822" s="8">
        <v>80</v>
      </c>
      <c r="I1822" s="8">
        <v>30</v>
      </c>
      <c r="J1822" s="12" t="str">
        <f t="shared" si="56"/>
        <v>KC 80</v>
      </c>
      <c r="K1822" s="12" t="str">
        <f t="shared" si="57"/>
        <v xml:space="preserve"> - Néphrostomie pyélotomie avec ou sans néphrostomie, traitement conservateur des kystes du rein KC 80</v>
      </c>
    </row>
    <row r="1823" spans="1:11" ht="12.75" customHeight="1" x14ac:dyDescent="0.25">
      <c r="A1823" s="8" t="s">
        <v>3830</v>
      </c>
      <c r="B1823" s="8" t="s">
        <v>3831</v>
      </c>
      <c r="C1823" s="8" t="s">
        <v>1116</v>
      </c>
      <c r="D1823" s="8" t="s">
        <v>3750</v>
      </c>
      <c r="E1823" s="8" t="s">
        <v>3809</v>
      </c>
      <c r="G1823" s="8" t="s">
        <v>1120</v>
      </c>
      <c r="H1823" s="8">
        <v>100</v>
      </c>
      <c r="I1823" s="8">
        <v>50</v>
      </c>
      <c r="J1823" s="12" t="str">
        <f t="shared" si="56"/>
        <v>KC 100</v>
      </c>
      <c r="K1823" s="12" t="str">
        <f t="shared" si="57"/>
        <v xml:space="preserve"> - Pyélotomie itérative, ou opératoire plastique sur le bassinet et la jonction pyélo-urétérale, avec ou sans néphrostomie KC 100</v>
      </c>
    </row>
    <row r="1824" spans="1:11" ht="12.75" customHeight="1" x14ac:dyDescent="0.25">
      <c r="A1824" s="8" t="s">
        <v>3832</v>
      </c>
      <c r="B1824" s="8" t="s">
        <v>3833</v>
      </c>
      <c r="C1824" s="8" t="s">
        <v>1116</v>
      </c>
      <c r="D1824" s="8" t="s">
        <v>3750</v>
      </c>
      <c r="E1824" s="8" t="s">
        <v>3809</v>
      </c>
      <c r="G1824" s="8" t="s">
        <v>1120</v>
      </c>
      <c r="H1824" s="8">
        <v>120</v>
      </c>
      <c r="I1824" s="8">
        <v>60</v>
      </c>
      <c r="J1824" s="12" t="str">
        <f t="shared" si="56"/>
        <v>KC 120</v>
      </c>
      <c r="K1824" s="12" t="str">
        <f t="shared" si="57"/>
        <v xml:space="preserve"> - Néphrolithotomie avec ou sans néphrostomie KC 120</v>
      </c>
    </row>
    <row r="1825" spans="1:11" ht="12.75" customHeight="1" x14ac:dyDescent="0.25">
      <c r="A1825" s="8" t="s">
        <v>3834</v>
      </c>
      <c r="B1825" s="8" t="s">
        <v>3835</v>
      </c>
      <c r="C1825" s="8" t="s">
        <v>1116</v>
      </c>
      <c r="D1825" s="8" t="s">
        <v>3750</v>
      </c>
      <c r="E1825" s="8" t="s">
        <v>3809</v>
      </c>
      <c r="G1825" s="8" t="s">
        <v>1120</v>
      </c>
      <c r="H1825" s="8">
        <v>20</v>
      </c>
      <c r="J1825" s="12" t="str">
        <f t="shared" si="56"/>
        <v>KC 20</v>
      </c>
      <c r="K1825" s="12" t="str">
        <f t="shared" si="57"/>
        <v>Intervention itérative pour Néphrolithotomie avec ou sans néphrostomie, en supplément KC 20</v>
      </c>
    </row>
    <row r="1826" spans="1:11" ht="12.75" customHeight="1" x14ac:dyDescent="0.25">
      <c r="A1826" s="8" t="s">
        <v>3836</v>
      </c>
      <c r="B1826" s="8" t="s">
        <v>3837</v>
      </c>
      <c r="C1826" s="8" t="s">
        <v>1116</v>
      </c>
      <c r="D1826" s="8" t="s">
        <v>3750</v>
      </c>
      <c r="E1826" s="8" t="s">
        <v>3809</v>
      </c>
      <c r="G1826" s="8" t="s">
        <v>1120</v>
      </c>
      <c r="H1826" s="8">
        <v>120</v>
      </c>
      <c r="I1826" s="8">
        <v>60</v>
      </c>
      <c r="J1826" s="12" t="str">
        <f t="shared" si="56"/>
        <v>KC 120</v>
      </c>
      <c r="K1826" s="12" t="str">
        <f t="shared" si="57"/>
        <v xml:space="preserve"> - Section de l'isthme d'un rein en fer à cheval, avec ou sans néphrectomie KC 120</v>
      </c>
    </row>
    <row r="1827" spans="1:11" ht="12.75" customHeight="1" x14ac:dyDescent="0.25">
      <c r="A1827" s="8" t="s">
        <v>3838</v>
      </c>
      <c r="B1827" s="8" t="s">
        <v>3839</v>
      </c>
      <c r="C1827" s="8" t="s">
        <v>1116</v>
      </c>
      <c r="D1827" s="8" t="s">
        <v>3750</v>
      </c>
      <c r="E1827" s="8" t="s">
        <v>3809</v>
      </c>
      <c r="G1827" s="8" t="s">
        <v>1120</v>
      </c>
      <c r="H1827" s="8">
        <v>20</v>
      </c>
      <c r="I1827" s="8">
        <v>10</v>
      </c>
      <c r="J1827" s="12" t="str">
        <f t="shared" si="56"/>
        <v>KC 20</v>
      </c>
      <c r="K1827" s="12" t="str">
        <f t="shared" si="57"/>
        <v xml:space="preserve"> - Injection per-opératoire dans les voies excrétrices d'un produit de constraste pour prise de clichés, en supplément KC 20</v>
      </c>
    </row>
    <row r="1828" spans="1:11" ht="12.75" customHeight="1" x14ac:dyDescent="0.25">
      <c r="A1828" s="8" t="s">
        <v>3840</v>
      </c>
      <c r="B1828" s="8" t="s">
        <v>3841</v>
      </c>
      <c r="C1828" s="8" t="s">
        <v>1116</v>
      </c>
      <c r="D1828" s="8" t="s">
        <v>3750</v>
      </c>
      <c r="E1828" s="8" t="s">
        <v>3842</v>
      </c>
      <c r="G1828" s="8" t="s">
        <v>1120</v>
      </c>
      <c r="H1828" s="8">
        <v>80</v>
      </c>
      <c r="I1828" s="8">
        <v>40</v>
      </c>
      <c r="J1828" s="12" t="str">
        <f t="shared" si="56"/>
        <v>KC 80</v>
      </c>
      <c r="K1828" s="12" t="str">
        <f t="shared" si="57"/>
        <v xml:space="preserve"> - Urétérotomie lombaire, urétérolyse KC 80</v>
      </c>
    </row>
    <row r="1829" spans="1:11" ht="12.75" customHeight="1" x14ac:dyDescent="0.25">
      <c r="A1829" s="8" t="s">
        <v>3843</v>
      </c>
      <c r="B1829" s="8" t="s">
        <v>3844</v>
      </c>
      <c r="C1829" s="8" t="s">
        <v>1116</v>
      </c>
      <c r="D1829" s="8" t="s">
        <v>3750</v>
      </c>
      <c r="E1829" s="8" t="s">
        <v>3842</v>
      </c>
      <c r="G1829" s="8" t="s">
        <v>1120</v>
      </c>
      <c r="H1829" s="8">
        <v>80</v>
      </c>
      <c r="I1829" s="8">
        <v>30</v>
      </c>
      <c r="J1829" s="12" t="str">
        <f t="shared" si="56"/>
        <v>KC 80</v>
      </c>
      <c r="K1829" s="12" t="str">
        <f t="shared" si="57"/>
        <v xml:space="preserve"> - Urétérostomie cutanée KC 80</v>
      </c>
    </row>
    <row r="1830" spans="1:11" ht="12.75" customHeight="1" x14ac:dyDescent="0.25">
      <c r="A1830" s="8" t="s">
        <v>3845</v>
      </c>
      <c r="B1830" s="8" t="s">
        <v>3846</v>
      </c>
      <c r="C1830" s="8" t="s">
        <v>1116</v>
      </c>
      <c r="D1830" s="8" t="s">
        <v>3750</v>
      </c>
      <c r="E1830" s="8" t="s">
        <v>3842</v>
      </c>
      <c r="G1830" s="8" t="s">
        <v>1120</v>
      </c>
      <c r="H1830" s="8">
        <v>100</v>
      </c>
      <c r="I1830" s="8">
        <v>50</v>
      </c>
      <c r="J1830" s="12" t="str">
        <f t="shared" si="56"/>
        <v>KC 100</v>
      </c>
      <c r="K1830" s="12" t="str">
        <f t="shared" si="57"/>
        <v xml:space="preserve"> - Urétérotomie pelvienne, urétérectomie secondaire totale KC 100</v>
      </c>
    </row>
    <row r="1831" spans="1:11" ht="12.75" customHeight="1" x14ac:dyDescent="0.25">
      <c r="A1831" s="8" t="s">
        <v>3847</v>
      </c>
      <c r="B1831" s="8" t="s">
        <v>3848</v>
      </c>
      <c r="C1831" s="8" t="s">
        <v>1116</v>
      </c>
      <c r="D1831" s="8" t="s">
        <v>3750</v>
      </c>
      <c r="E1831" s="8" t="s">
        <v>3842</v>
      </c>
      <c r="G1831" s="8" t="s">
        <v>1120</v>
      </c>
      <c r="H1831" s="8">
        <v>20</v>
      </c>
      <c r="I1831" s="8">
        <v>10</v>
      </c>
      <c r="J1831" s="12" t="str">
        <f t="shared" si="56"/>
        <v>KC 20</v>
      </c>
      <c r="K1831" s="12" t="str">
        <f t="shared" si="57"/>
        <v xml:space="preserve"> - Urétéro-lithotomie itérative, en supplément KC 20</v>
      </c>
    </row>
    <row r="1832" spans="1:11" ht="12.75" customHeight="1" x14ac:dyDescent="0.25">
      <c r="A1832" s="8" t="s">
        <v>3849</v>
      </c>
      <c r="B1832" s="8" t="s">
        <v>3850</v>
      </c>
      <c r="C1832" s="8" t="s">
        <v>1116</v>
      </c>
      <c r="D1832" s="8" t="s">
        <v>3750</v>
      </c>
      <c r="E1832" s="8" t="s">
        <v>3842</v>
      </c>
      <c r="G1832" s="8" t="s">
        <v>1120</v>
      </c>
      <c r="H1832" s="8">
        <v>100</v>
      </c>
      <c r="I1832" s="8">
        <v>50</v>
      </c>
      <c r="J1832" s="12" t="str">
        <f t="shared" si="56"/>
        <v>KC 100</v>
      </c>
      <c r="K1832" s="12" t="str">
        <f t="shared" si="57"/>
        <v xml:space="preserve"> - Abouchement d'un uretère dans l'intestin en place KC 100</v>
      </c>
    </row>
    <row r="1833" spans="1:11" ht="12.75" customHeight="1" x14ac:dyDescent="0.25">
      <c r="A1833" s="8" t="s">
        <v>3851</v>
      </c>
      <c r="B1833" s="8" t="s">
        <v>3852</v>
      </c>
      <c r="C1833" s="8" t="s">
        <v>1116</v>
      </c>
      <c r="D1833" s="8" t="s">
        <v>3750</v>
      </c>
      <c r="E1833" s="8" t="s">
        <v>3842</v>
      </c>
      <c r="G1833" s="8" t="s">
        <v>1120</v>
      </c>
      <c r="H1833" s="8">
        <v>100</v>
      </c>
      <c r="I1833" s="8">
        <v>40</v>
      </c>
      <c r="J1833" s="12" t="str">
        <f t="shared" si="56"/>
        <v>KC 100</v>
      </c>
      <c r="K1833" s="12" t="str">
        <f t="shared" si="57"/>
        <v xml:space="preserve"> - Urétérorraphie termino-terminale, cure d'une fistule cutanée de l'uretère KC 100</v>
      </c>
    </row>
    <row r="1834" spans="1:11" ht="12.75" customHeight="1" x14ac:dyDescent="0.25">
      <c r="A1834" s="8" t="s">
        <v>3853</v>
      </c>
      <c r="B1834" s="8" t="s">
        <v>3854</v>
      </c>
      <c r="C1834" s="8" t="s">
        <v>1116</v>
      </c>
      <c r="D1834" s="8" t="s">
        <v>3750</v>
      </c>
      <c r="E1834" s="8" t="s">
        <v>3842</v>
      </c>
      <c r="G1834" s="8" t="s">
        <v>1120</v>
      </c>
      <c r="H1834" s="8">
        <v>150</v>
      </c>
      <c r="I1834" s="8">
        <v>90</v>
      </c>
      <c r="J1834" s="12" t="str">
        <f t="shared" si="56"/>
        <v>KC 150</v>
      </c>
      <c r="K1834" s="12" t="str">
        <f t="shared" si="57"/>
        <v xml:space="preserve"> - Urétérocystonéostomie avec ou sans plastie anti-reflux, implantation urétérale par lambeau vésical pédiculé et tubulé KC 150</v>
      </c>
    </row>
    <row r="1835" spans="1:11" ht="12.75" customHeight="1" x14ac:dyDescent="0.25">
      <c r="A1835" s="8" t="s">
        <v>3855</v>
      </c>
      <c r="B1835" s="8" t="s">
        <v>3856</v>
      </c>
      <c r="C1835" s="8" t="s">
        <v>1116</v>
      </c>
      <c r="D1835" s="8" t="s">
        <v>3750</v>
      </c>
      <c r="E1835" s="8" t="s">
        <v>3842</v>
      </c>
      <c r="G1835" s="8" t="s">
        <v>1120</v>
      </c>
      <c r="H1835" s="8">
        <v>200</v>
      </c>
      <c r="I1835" s="8">
        <v>90</v>
      </c>
      <c r="J1835" s="12" t="str">
        <f t="shared" si="56"/>
        <v>KC 200</v>
      </c>
      <c r="K1835" s="12" t="str">
        <f t="shared" si="57"/>
        <v xml:space="preserve"> - Urétérostomie cutanée transintestinale KC 200</v>
      </c>
    </row>
    <row r="1836" spans="1:11" ht="12.75" customHeight="1" x14ac:dyDescent="0.25">
      <c r="A1836" s="8" t="s">
        <v>3857</v>
      </c>
      <c r="B1836" s="8" t="s">
        <v>3858</v>
      </c>
      <c r="C1836" s="8" t="s">
        <v>1116</v>
      </c>
      <c r="D1836" s="8" t="s">
        <v>3750</v>
      </c>
      <c r="E1836" s="8" t="s">
        <v>3842</v>
      </c>
      <c r="G1836" s="8" t="s">
        <v>1120</v>
      </c>
      <c r="H1836" s="8">
        <v>100</v>
      </c>
      <c r="I1836" s="8">
        <v>40</v>
      </c>
      <c r="J1836" s="12" t="str">
        <f t="shared" si="56"/>
        <v>KC 100</v>
      </c>
      <c r="K1836" s="12" t="str">
        <f t="shared" si="57"/>
        <v xml:space="preserve"> - Réalisation d'un dispositif anti-reflux vésico-urétéral KC 100</v>
      </c>
    </row>
    <row r="1837" spans="1:11" ht="12.75" customHeight="1" x14ac:dyDescent="0.25">
      <c r="A1837" s="8" t="s">
        <v>3859</v>
      </c>
      <c r="B1837" s="8" t="s">
        <v>3860</v>
      </c>
      <c r="C1837" s="8" t="s">
        <v>1116</v>
      </c>
      <c r="D1837" s="8" t="s">
        <v>3750</v>
      </c>
      <c r="E1837" s="8" t="s">
        <v>3861</v>
      </c>
      <c r="G1837" s="8" t="s">
        <v>1274</v>
      </c>
      <c r="H1837" s="8">
        <v>5</v>
      </c>
      <c r="J1837" s="12" t="str">
        <f t="shared" si="56"/>
        <v>KE 5</v>
      </c>
      <c r="K1837" s="12" t="str">
        <f t="shared" si="57"/>
        <v xml:space="preserve"> - Cathétérisme pour rétention d'urine KE 5</v>
      </c>
    </row>
    <row r="1838" spans="1:11" ht="12.75" customHeight="1" x14ac:dyDescent="0.25">
      <c r="A1838" s="8" t="s">
        <v>3862</v>
      </c>
      <c r="B1838" s="8" t="s">
        <v>3863</v>
      </c>
      <c r="C1838" s="8" t="s">
        <v>1116</v>
      </c>
      <c r="D1838" s="8" t="s">
        <v>3750</v>
      </c>
      <c r="E1838" s="8" t="s">
        <v>3861</v>
      </c>
      <c r="G1838" s="8" t="s">
        <v>1274</v>
      </c>
      <c r="H1838" s="8">
        <v>5</v>
      </c>
      <c r="J1838" s="12" t="str">
        <f t="shared" si="56"/>
        <v>KE 5</v>
      </c>
      <c r="K1838" s="12" t="str">
        <f t="shared" si="57"/>
        <v xml:space="preserve"> - Pose de sonde vésicale à demeure KE 5</v>
      </c>
    </row>
    <row r="1839" spans="1:11" ht="12.75" customHeight="1" x14ac:dyDescent="0.25">
      <c r="A1839" s="8" t="s">
        <v>3864</v>
      </c>
      <c r="B1839" s="8" t="s">
        <v>3865</v>
      </c>
      <c r="C1839" s="8" t="s">
        <v>1116</v>
      </c>
      <c r="D1839" s="8" t="s">
        <v>3750</v>
      </c>
      <c r="E1839" s="8" t="s">
        <v>3861</v>
      </c>
      <c r="G1839" s="8" t="s">
        <v>1274</v>
      </c>
      <c r="H1839" s="8">
        <v>5</v>
      </c>
      <c r="J1839" s="12" t="str">
        <f t="shared" si="56"/>
        <v>KE 5</v>
      </c>
      <c r="K1839" s="12" t="str">
        <f t="shared" si="57"/>
        <v xml:space="preserve"> - Changement de sonde à demeure (type cystostomie) KE 5</v>
      </c>
    </row>
    <row r="1840" spans="1:11" ht="12.75" customHeight="1" x14ac:dyDescent="0.25">
      <c r="A1840" s="8" t="s">
        <v>3866</v>
      </c>
      <c r="B1840" s="8" t="s">
        <v>3867</v>
      </c>
      <c r="C1840" s="8" t="s">
        <v>1116</v>
      </c>
      <c r="D1840" s="8" t="s">
        <v>3750</v>
      </c>
      <c r="E1840" s="8" t="s">
        <v>3861</v>
      </c>
      <c r="G1840" s="8" t="s">
        <v>1274</v>
      </c>
      <c r="H1840" s="8">
        <v>15</v>
      </c>
      <c r="J1840" s="12" t="str">
        <f t="shared" si="56"/>
        <v>KE 15</v>
      </c>
      <c r="K1840" s="12" t="str">
        <f t="shared" si="57"/>
        <v xml:space="preserve"> - Ponction sus-pubienne pour cystographie KE 15</v>
      </c>
    </row>
    <row r="1841" spans="1:11" ht="12.75" customHeight="1" x14ac:dyDescent="0.25">
      <c r="A1841" s="8" t="s">
        <v>3868</v>
      </c>
      <c r="B1841" s="8" t="s">
        <v>3869</v>
      </c>
      <c r="C1841" s="8" t="s">
        <v>1116</v>
      </c>
      <c r="D1841" s="8" t="s">
        <v>3750</v>
      </c>
      <c r="E1841" s="8" t="s">
        <v>3861</v>
      </c>
      <c r="G1841" s="8" t="s">
        <v>1120</v>
      </c>
      <c r="H1841" s="8">
        <v>60</v>
      </c>
      <c r="J1841" s="12" t="str">
        <f t="shared" si="56"/>
        <v>KC 60</v>
      </c>
      <c r="K1841" s="12" t="str">
        <f t="shared" si="57"/>
        <v xml:space="preserve"> - Cystotomie, cystostomie sus-pubienne, lithotritie KC 60</v>
      </c>
    </row>
    <row r="1842" spans="1:11" ht="12.75" customHeight="1" x14ac:dyDescent="0.25">
      <c r="A1842" s="8" t="s">
        <v>3870</v>
      </c>
      <c r="B1842" s="8" t="s">
        <v>3871</v>
      </c>
      <c r="C1842" s="8" t="s">
        <v>1116</v>
      </c>
      <c r="D1842" s="8" t="s">
        <v>3750</v>
      </c>
      <c r="E1842" s="8" t="s">
        <v>3861</v>
      </c>
      <c r="G1842" s="8" t="s">
        <v>1120</v>
      </c>
      <c r="H1842" s="8">
        <v>80</v>
      </c>
      <c r="J1842" s="12" t="str">
        <f t="shared" si="56"/>
        <v>KC 80</v>
      </c>
      <c r="K1842" s="12" t="str">
        <f t="shared" si="57"/>
        <v xml:space="preserve"> - Taille avec exérèse ou électrocoagulation d'une tumeur vésicale pédiculée KC 80</v>
      </c>
    </row>
    <row r="1843" spans="1:11" ht="12.75" customHeight="1" x14ac:dyDescent="0.25">
      <c r="A1843" s="8" t="s">
        <v>3872</v>
      </c>
      <c r="B1843" s="8" t="s">
        <v>3873</v>
      </c>
      <c r="C1843" s="8" t="s">
        <v>1116</v>
      </c>
      <c r="D1843" s="8" t="s">
        <v>3750</v>
      </c>
      <c r="E1843" s="8" t="s">
        <v>3861</v>
      </c>
      <c r="G1843" s="8" t="s">
        <v>1120</v>
      </c>
      <c r="H1843" s="8">
        <v>120</v>
      </c>
      <c r="I1843" s="8">
        <v>60</v>
      </c>
      <c r="J1843" s="12" t="str">
        <f t="shared" si="56"/>
        <v>KC 120</v>
      </c>
      <c r="K1843" s="12" t="str">
        <f t="shared" si="57"/>
        <v xml:space="preserve"> - Exérèse par cystectomie partielle d'une tumeur vésicale, avec examen anatomo-pathologique KC 120</v>
      </c>
    </row>
    <row r="1844" spans="1:11" ht="12.75" customHeight="1" x14ac:dyDescent="0.25">
      <c r="A1844" s="8" t="s">
        <v>3874</v>
      </c>
      <c r="B1844" s="8" t="s">
        <v>3875</v>
      </c>
      <c r="C1844" s="8" t="s">
        <v>1116</v>
      </c>
      <c r="D1844" s="8" t="s">
        <v>3750</v>
      </c>
      <c r="E1844" s="8" t="s">
        <v>3861</v>
      </c>
      <c r="G1844" s="8" t="s">
        <v>1120</v>
      </c>
      <c r="H1844" s="8">
        <v>200</v>
      </c>
      <c r="I1844" s="8">
        <v>90</v>
      </c>
      <c r="J1844" s="12" t="str">
        <f t="shared" si="56"/>
        <v>KC 200</v>
      </c>
      <c r="K1844" s="12" t="str">
        <f t="shared" si="57"/>
        <v>Cystectomie totale Avec abouchement des uretères à la peau KC 200</v>
      </c>
    </row>
    <row r="1845" spans="1:11" ht="12.75" customHeight="1" x14ac:dyDescent="0.25">
      <c r="A1845" s="8" t="s">
        <v>3876</v>
      </c>
      <c r="B1845" s="8" t="s">
        <v>3877</v>
      </c>
      <c r="C1845" s="8" t="s">
        <v>1116</v>
      </c>
      <c r="D1845" s="8" t="s">
        <v>3750</v>
      </c>
      <c r="E1845" s="8" t="s">
        <v>3861</v>
      </c>
      <c r="G1845" s="8" t="s">
        <v>1120</v>
      </c>
      <c r="H1845" s="8">
        <v>250</v>
      </c>
      <c r="I1845" s="8">
        <v>110</v>
      </c>
      <c r="J1845" s="12" t="str">
        <f t="shared" si="56"/>
        <v>KC 250</v>
      </c>
      <c r="K1845" s="12" t="str">
        <f t="shared" si="57"/>
        <v>Cystectomie totale Avec utétérostomie cutanée transintestinale KC 250</v>
      </c>
    </row>
    <row r="1846" spans="1:11" ht="12.75" customHeight="1" x14ac:dyDescent="0.25">
      <c r="A1846" s="8" t="s">
        <v>3878</v>
      </c>
      <c r="B1846" s="8" t="s">
        <v>3879</v>
      </c>
      <c r="C1846" s="8" t="s">
        <v>1116</v>
      </c>
      <c r="D1846" s="8" t="s">
        <v>3750</v>
      </c>
      <c r="E1846" s="8" t="s">
        <v>3861</v>
      </c>
      <c r="G1846" s="8" t="s">
        <v>1120</v>
      </c>
      <c r="H1846" s="8">
        <v>300</v>
      </c>
      <c r="I1846" s="8">
        <v>150</v>
      </c>
      <c r="J1846" s="12" t="str">
        <f t="shared" si="56"/>
        <v>KC 300</v>
      </c>
      <c r="K1846" s="12" t="str">
        <f t="shared" si="57"/>
        <v>Cystectomie totale Avec remplacement par greffon intestinal KC 300</v>
      </c>
    </row>
    <row r="1847" spans="1:11" ht="12.75" customHeight="1" x14ac:dyDescent="0.25">
      <c r="A1847" s="8" t="s">
        <v>3880</v>
      </c>
      <c r="B1847" s="8" t="s">
        <v>3881</v>
      </c>
      <c r="C1847" s="8" t="s">
        <v>1116</v>
      </c>
      <c r="D1847" s="8" t="s">
        <v>3750</v>
      </c>
      <c r="E1847" s="8" t="s">
        <v>3861</v>
      </c>
      <c r="G1847" s="8" t="s">
        <v>1120</v>
      </c>
      <c r="H1847" s="8">
        <v>150</v>
      </c>
      <c r="I1847" s="8">
        <v>60</v>
      </c>
      <c r="J1847" s="12" t="str">
        <f t="shared" si="56"/>
        <v>KC 150</v>
      </c>
      <c r="K1847" s="12" t="str">
        <f t="shared" si="57"/>
        <v xml:space="preserve"> - Exérèse des diverticules vésicaux avec ou sans résection du col KC 150</v>
      </c>
    </row>
    <row r="1848" spans="1:11" ht="12.75" customHeight="1" x14ac:dyDescent="0.25">
      <c r="A1848" s="8" t="s">
        <v>3882</v>
      </c>
      <c r="B1848" s="8" t="s">
        <v>3883</v>
      </c>
      <c r="C1848" s="8" t="s">
        <v>1116</v>
      </c>
      <c r="D1848" s="8" t="s">
        <v>3750</v>
      </c>
      <c r="E1848" s="8" t="s">
        <v>3861</v>
      </c>
      <c r="G1848" s="8" t="s">
        <v>1120</v>
      </c>
      <c r="H1848" s="8">
        <v>120</v>
      </c>
      <c r="I1848" s="8">
        <v>60</v>
      </c>
      <c r="J1848" s="12" t="str">
        <f t="shared" si="56"/>
        <v>KC 120</v>
      </c>
      <c r="K1848" s="12" t="str">
        <f t="shared" si="57"/>
        <v xml:space="preserve"> - Cure opératoire des fistules vésico-vaginales ou vésico-utérines ou vésico-rectales, quelles que soient leur taille et la technique KC 120</v>
      </c>
    </row>
    <row r="1849" spans="1:11" ht="11.25" customHeight="1" x14ac:dyDescent="0.25">
      <c r="A1849" s="8" t="s">
        <v>3884</v>
      </c>
      <c r="B1849" s="8" t="s">
        <v>3885</v>
      </c>
      <c r="C1849" s="8" t="s">
        <v>1116</v>
      </c>
      <c r="D1849" s="8" t="s">
        <v>3750</v>
      </c>
      <c r="E1849" s="8" t="s">
        <v>3861</v>
      </c>
      <c r="G1849" s="8" t="s">
        <v>1120</v>
      </c>
      <c r="H1849" s="8">
        <v>20</v>
      </c>
      <c r="I1849" s="8">
        <v>10</v>
      </c>
      <c r="J1849" s="12" t="str">
        <f t="shared" si="56"/>
        <v>KC 20</v>
      </c>
      <c r="K1849" s="12" t="str">
        <f t="shared" si="57"/>
        <v xml:space="preserve"> - Intervention pour récidive, en supplément KC 20</v>
      </c>
    </row>
    <row r="1850" spans="1:11" ht="12.75" customHeight="1" x14ac:dyDescent="0.25">
      <c r="A1850" s="8" t="s">
        <v>3886</v>
      </c>
      <c r="B1850" s="8" t="s">
        <v>3887</v>
      </c>
      <c r="C1850" s="8" t="s">
        <v>1116</v>
      </c>
      <c r="D1850" s="8" t="s">
        <v>3750</v>
      </c>
      <c r="E1850" s="8" t="s">
        <v>3861</v>
      </c>
      <c r="G1850" s="8" t="s">
        <v>1120</v>
      </c>
      <c r="H1850" s="8">
        <v>40</v>
      </c>
      <c r="J1850" s="12" t="str">
        <f t="shared" si="56"/>
        <v>KC 40</v>
      </c>
      <c r="K1850" s="12" t="str">
        <f t="shared" si="57"/>
        <v xml:space="preserve"> - Fermeture de fistule vésico-cutanée KC 40</v>
      </c>
    </row>
    <row r="1851" spans="1:11" ht="12.75" customHeight="1" x14ac:dyDescent="0.25">
      <c r="A1851" s="8" t="s">
        <v>3888</v>
      </c>
      <c r="B1851" s="8" t="s">
        <v>3889</v>
      </c>
      <c r="C1851" s="8" t="s">
        <v>1116</v>
      </c>
      <c r="D1851" s="8" t="s">
        <v>3750</v>
      </c>
      <c r="E1851" s="8" t="s">
        <v>3861</v>
      </c>
      <c r="G1851" s="8" t="s">
        <v>1120</v>
      </c>
      <c r="H1851" s="8">
        <v>120</v>
      </c>
      <c r="I1851" s="8">
        <v>50</v>
      </c>
      <c r="J1851" s="12" t="str">
        <f t="shared" si="56"/>
        <v>KC 120</v>
      </c>
      <c r="K1851" s="12" t="str">
        <f t="shared" si="57"/>
        <v xml:space="preserve"> - Résection isolée du col à vessie ouverte avec ou sans ligature des canaux déférents KC 120</v>
      </c>
    </row>
    <row r="1852" spans="1:11" ht="12" customHeight="1" x14ac:dyDescent="0.25">
      <c r="A1852" s="8" t="s">
        <v>3890</v>
      </c>
      <c r="B1852" s="8" t="s">
        <v>3891</v>
      </c>
      <c r="C1852" s="8" t="s">
        <v>1116</v>
      </c>
      <c r="D1852" s="8" t="s">
        <v>3750</v>
      </c>
      <c r="E1852" s="8" t="s">
        <v>3861</v>
      </c>
      <c r="G1852" s="8" t="s">
        <v>1120</v>
      </c>
      <c r="H1852" s="8">
        <v>100</v>
      </c>
      <c r="I1852" s="8">
        <v>35</v>
      </c>
      <c r="J1852" s="12" t="str">
        <f t="shared" si="56"/>
        <v>KC 100</v>
      </c>
      <c r="K1852" s="12" t="str">
        <f t="shared" si="57"/>
        <v>Chirurgie de l'exstrophie vésicale, Ablation simple de la plaque KC 100</v>
      </c>
    </row>
    <row r="1853" spans="1:11" ht="12.75" customHeight="1" x14ac:dyDescent="0.25">
      <c r="A1853" s="8" t="s">
        <v>3892</v>
      </c>
      <c r="B1853" s="8" t="s">
        <v>3893</v>
      </c>
      <c r="C1853" s="8" t="s">
        <v>1116</v>
      </c>
      <c r="D1853" s="8" t="s">
        <v>3750</v>
      </c>
      <c r="E1853" s="8" t="s">
        <v>3861</v>
      </c>
      <c r="G1853" s="8" t="s">
        <v>1120</v>
      </c>
      <c r="H1853" s="8">
        <v>100</v>
      </c>
      <c r="I1853" s="8">
        <v>35</v>
      </c>
      <c r="J1853" s="12" t="str">
        <f t="shared" si="56"/>
        <v>KC 100</v>
      </c>
      <c r="K1853" s="12" t="str">
        <f t="shared" si="57"/>
        <v>Reconstitution simple de la vessie KC 100</v>
      </c>
    </row>
    <row r="1854" spans="1:11" ht="12.75" customHeight="1" x14ac:dyDescent="0.25">
      <c r="A1854" s="8" t="s">
        <v>3894</v>
      </c>
      <c r="B1854" s="8" t="s">
        <v>3895</v>
      </c>
      <c r="C1854" s="8" t="s">
        <v>1116</v>
      </c>
      <c r="D1854" s="8" t="s">
        <v>3750</v>
      </c>
      <c r="E1854" s="8" t="s">
        <v>3861</v>
      </c>
      <c r="G1854" s="8" t="s">
        <v>1120</v>
      </c>
      <c r="H1854" s="8">
        <v>300</v>
      </c>
      <c r="I1854" s="8">
        <v>130</v>
      </c>
      <c r="J1854" s="12" t="str">
        <f t="shared" si="56"/>
        <v>KC 300</v>
      </c>
      <c r="K1854" s="12" t="str">
        <f t="shared" si="57"/>
        <v>Reconstitution en un temps de la vessie et de l'uretère avec dispositif anti-reflux et ostéotomie iliaque KC 300</v>
      </c>
    </row>
    <row r="1855" spans="1:11" ht="12.75" customHeight="1" x14ac:dyDescent="0.25">
      <c r="A1855" s="8" t="s">
        <v>3896</v>
      </c>
      <c r="B1855" s="8" t="s">
        <v>3897</v>
      </c>
      <c r="C1855" s="8" t="s">
        <v>1116</v>
      </c>
      <c r="D1855" s="8" t="s">
        <v>3750</v>
      </c>
      <c r="E1855" s="8" t="s">
        <v>3861</v>
      </c>
      <c r="G1855" s="8" t="s">
        <v>1120</v>
      </c>
      <c r="H1855" s="8">
        <v>50</v>
      </c>
      <c r="J1855" s="12" t="str">
        <f t="shared" si="56"/>
        <v>KC 50</v>
      </c>
      <c r="K1855" s="12" t="str">
        <f t="shared" si="57"/>
        <v>Retouche ultérieure d'une Ostéotomie illiaque  KC 50</v>
      </c>
    </row>
    <row r="1856" spans="1:11" ht="12.75" customHeight="1" x14ac:dyDescent="0.25">
      <c r="A1856" s="8" t="s">
        <v>3898</v>
      </c>
      <c r="B1856" s="8" t="s">
        <v>3899</v>
      </c>
      <c r="C1856" s="8" t="s">
        <v>1116</v>
      </c>
      <c r="D1856" s="8" t="s">
        <v>3750</v>
      </c>
      <c r="E1856" s="8" t="s">
        <v>3861</v>
      </c>
      <c r="G1856" s="8" t="s">
        <v>1120</v>
      </c>
      <c r="H1856" s="8">
        <v>80</v>
      </c>
      <c r="I1856" s="8">
        <v>35</v>
      </c>
      <c r="J1856" s="12" t="str">
        <f t="shared" si="56"/>
        <v>KC 80</v>
      </c>
      <c r="K1856" s="12" t="str">
        <f t="shared" si="57"/>
        <v xml:space="preserve"> - Traitement chirurgical de l'incontinence chez la femme ou chez l'homme quelle que soit la technique KC 80</v>
      </c>
    </row>
    <row r="1857" spans="1:11" ht="12.75" customHeight="1" x14ac:dyDescent="0.25">
      <c r="A1857" s="8" t="s">
        <v>3900</v>
      </c>
      <c r="B1857" s="8" t="s">
        <v>3901</v>
      </c>
      <c r="C1857" s="8" t="s">
        <v>1116</v>
      </c>
      <c r="D1857" s="8" t="s">
        <v>3750</v>
      </c>
      <c r="E1857" s="8" t="s">
        <v>3861</v>
      </c>
      <c r="G1857" s="8" t="s">
        <v>1120</v>
      </c>
      <c r="H1857" s="8">
        <v>250</v>
      </c>
      <c r="I1857" s="8">
        <v>130</v>
      </c>
      <c r="J1857" s="12" t="str">
        <f t="shared" si="56"/>
        <v>KC 250</v>
      </c>
      <c r="K1857" s="12" t="str">
        <f t="shared" si="57"/>
        <v xml:space="preserve"> - Entéro-cystoplastie ou urétéro-cystoplastie KC 250</v>
      </c>
    </row>
    <row r="1858" spans="1:11" ht="12.75" customHeight="1" x14ac:dyDescent="0.25">
      <c r="A1858" s="8" t="s">
        <v>3902</v>
      </c>
      <c r="B1858" s="8" t="s">
        <v>3903</v>
      </c>
      <c r="C1858" s="8" t="s">
        <v>1116</v>
      </c>
      <c r="D1858" s="8" t="s">
        <v>3750</v>
      </c>
      <c r="E1858" s="8" t="s">
        <v>3861</v>
      </c>
      <c r="G1858" s="8" t="s">
        <v>1120</v>
      </c>
      <c r="H1858" s="8">
        <v>60</v>
      </c>
      <c r="J1858" s="12" t="str">
        <f t="shared" si="56"/>
        <v>KC 60</v>
      </c>
      <c r="K1858" s="12" t="str">
        <f t="shared" si="57"/>
        <v xml:space="preserve"> - Taille vésicale pour curiethérapie (curiethérapie non comprise) KC 60</v>
      </c>
    </row>
    <row r="1859" spans="1:11" ht="12.75" customHeight="1" x14ac:dyDescent="0.25">
      <c r="A1859" s="8" t="s">
        <v>3904</v>
      </c>
      <c r="B1859" s="8" t="s">
        <v>3905</v>
      </c>
      <c r="C1859" s="8" t="s">
        <v>1116</v>
      </c>
      <c r="D1859" s="8" t="s">
        <v>3750</v>
      </c>
      <c r="E1859" s="8" t="s">
        <v>3906</v>
      </c>
      <c r="G1859" s="8" t="s">
        <v>1274</v>
      </c>
      <c r="H1859" s="8">
        <v>10</v>
      </c>
      <c r="J1859" s="12" t="str">
        <f t="shared" si="56"/>
        <v>KE 10</v>
      </c>
      <c r="K1859" s="12" t="str">
        <f t="shared" si="57"/>
        <v xml:space="preserve"> - Injection de produit de contraste pour urétro-cystographie retrograde KE 10</v>
      </c>
    </row>
    <row r="1860" spans="1:11" ht="12.75" customHeight="1" x14ac:dyDescent="0.25">
      <c r="A1860" s="8" t="s">
        <v>3907</v>
      </c>
      <c r="B1860" s="8" t="s">
        <v>3908</v>
      </c>
      <c r="C1860" s="8" t="s">
        <v>1116</v>
      </c>
      <c r="D1860" s="8" t="s">
        <v>3750</v>
      </c>
      <c r="E1860" s="8" t="s">
        <v>3906</v>
      </c>
      <c r="G1860" s="8" t="s">
        <v>1274</v>
      </c>
      <c r="H1860" s="8">
        <v>10</v>
      </c>
      <c r="J1860" s="12" t="str">
        <f t="shared" ref="J1860:J1923" si="58">CONCATENATE(G1860, " ",H1860)</f>
        <v>KE 10</v>
      </c>
      <c r="K1860" s="12" t="str">
        <f t="shared" ref="K1860:K1923" si="59">CONCATENATE(B1860, " ",J1860)</f>
        <v xml:space="preserve"> - Dilatation de l'urètre pour rétrécissement de toute origine, chaque séance KE 10</v>
      </c>
    </row>
    <row r="1861" spans="1:11" ht="12.75" customHeight="1" x14ac:dyDescent="0.25">
      <c r="A1861" s="8" t="s">
        <v>3909</v>
      </c>
      <c r="B1861" s="8" t="s">
        <v>3910</v>
      </c>
      <c r="C1861" s="8" t="s">
        <v>1116</v>
      </c>
      <c r="D1861" s="8" t="s">
        <v>3750</v>
      </c>
      <c r="E1861" s="8" t="s">
        <v>3906</v>
      </c>
      <c r="G1861" s="8" t="s">
        <v>1120</v>
      </c>
      <c r="H1861" s="8">
        <v>20</v>
      </c>
      <c r="J1861" s="12" t="str">
        <f t="shared" si="58"/>
        <v>KC 20</v>
      </c>
      <c r="K1861" s="12" t="str">
        <f t="shared" si="59"/>
        <v xml:space="preserve"> - Méatostomie KC 20</v>
      </c>
    </row>
    <row r="1862" spans="1:11" ht="12.75" customHeight="1" x14ac:dyDescent="0.25">
      <c r="A1862" s="8" t="s">
        <v>3911</v>
      </c>
      <c r="B1862" s="8" t="s">
        <v>3912</v>
      </c>
      <c r="C1862" s="8" t="s">
        <v>1116</v>
      </c>
      <c r="D1862" s="8" t="s">
        <v>3750</v>
      </c>
      <c r="E1862" s="8" t="s">
        <v>3906</v>
      </c>
      <c r="G1862" s="8" t="s">
        <v>1120</v>
      </c>
      <c r="H1862" s="8">
        <v>20</v>
      </c>
      <c r="J1862" s="12" t="str">
        <f t="shared" si="58"/>
        <v>KC 20</v>
      </c>
      <c r="K1862" s="12" t="str">
        <f t="shared" si="59"/>
        <v xml:space="preserve"> - Urétrotomie interne KC 20</v>
      </c>
    </row>
    <row r="1863" spans="1:11" ht="12.75" customHeight="1" x14ac:dyDescent="0.25">
      <c r="A1863" s="8" t="s">
        <v>3913</v>
      </c>
      <c r="B1863" s="8" t="s">
        <v>3914</v>
      </c>
      <c r="C1863" s="8" t="s">
        <v>1116</v>
      </c>
      <c r="D1863" s="8" t="s">
        <v>3750</v>
      </c>
      <c r="E1863" s="8" t="s">
        <v>3906</v>
      </c>
      <c r="G1863" s="8" t="s">
        <v>1120</v>
      </c>
      <c r="H1863" s="8">
        <v>60</v>
      </c>
      <c r="J1863" s="12" t="str">
        <f t="shared" si="58"/>
        <v>KC 60</v>
      </c>
      <c r="K1863" s="12" t="str">
        <f t="shared" si="59"/>
        <v xml:space="preserve"> - Urétrotomie externe ou urétrostomie KC 60</v>
      </c>
    </row>
    <row r="1864" spans="1:11" ht="12.75" customHeight="1" x14ac:dyDescent="0.25">
      <c r="A1864" s="8" t="s">
        <v>3915</v>
      </c>
      <c r="B1864" s="8" t="s">
        <v>3916</v>
      </c>
      <c r="C1864" s="8" t="s">
        <v>1116</v>
      </c>
      <c r="D1864" s="8" t="s">
        <v>3750</v>
      </c>
      <c r="E1864" s="8" t="s">
        <v>3906</v>
      </c>
      <c r="G1864" s="8" t="s">
        <v>1120</v>
      </c>
      <c r="H1864" s="8">
        <v>80</v>
      </c>
      <c r="I1864" s="8">
        <v>30</v>
      </c>
      <c r="J1864" s="12" t="str">
        <f t="shared" si="58"/>
        <v>KC 80</v>
      </c>
      <c r="K1864" s="12" t="str">
        <f t="shared" si="59"/>
        <v xml:space="preserve"> - Section à ciel ouvert ou par voie endoscopique de valvules congénitales de l'urètre postérieur, urétrotomie externe avec mise à plat d'un rétrécissement KC 80</v>
      </c>
    </row>
    <row r="1865" spans="1:11" ht="12.75" customHeight="1" x14ac:dyDescent="0.25">
      <c r="A1865" s="8" t="s">
        <v>3917</v>
      </c>
      <c r="B1865" s="8" t="s">
        <v>3918</v>
      </c>
      <c r="C1865" s="8" t="s">
        <v>1116</v>
      </c>
      <c r="D1865" s="8" t="s">
        <v>3750</v>
      </c>
      <c r="E1865" s="8" t="s">
        <v>3906</v>
      </c>
      <c r="G1865" s="8" t="s">
        <v>1120</v>
      </c>
      <c r="H1865" s="8">
        <v>60</v>
      </c>
      <c r="I1865" s="8">
        <v>30</v>
      </c>
      <c r="J1865" s="12" t="str">
        <f t="shared" si="58"/>
        <v>KC 60</v>
      </c>
      <c r="K1865" s="12" t="str">
        <f t="shared" si="59"/>
        <v xml:space="preserve"> - Traitement opératoire du phlegmon péri-urétral diffus gangréneux (infiltration d'urine) KC 60</v>
      </c>
    </row>
    <row r="1866" spans="1:11" ht="12.75" customHeight="1" x14ac:dyDescent="0.25">
      <c r="A1866" s="8" t="s">
        <v>3919</v>
      </c>
      <c r="B1866" s="8" t="s">
        <v>3920</v>
      </c>
      <c r="C1866" s="8" t="s">
        <v>1116</v>
      </c>
      <c r="D1866" s="8" t="s">
        <v>3750</v>
      </c>
      <c r="E1866" s="8" t="s">
        <v>3906</v>
      </c>
      <c r="G1866" s="8" t="s">
        <v>1120</v>
      </c>
      <c r="H1866" s="8">
        <v>120</v>
      </c>
      <c r="I1866" s="8">
        <v>50</v>
      </c>
      <c r="J1866" s="12" t="str">
        <f t="shared" si="58"/>
        <v>KC 120</v>
      </c>
      <c r="K1866" s="12" t="str">
        <f t="shared" si="59"/>
        <v xml:space="preserve"> - Cure de fistule périnéale avec ou sans urétrectomie (déviation comprise) KC 120</v>
      </c>
    </row>
    <row r="1867" spans="1:11" ht="14.25" customHeight="1" x14ac:dyDescent="0.25">
      <c r="A1867" s="8" t="s">
        <v>3921</v>
      </c>
      <c r="B1867" s="8" t="s">
        <v>3922</v>
      </c>
      <c r="C1867" s="8" t="s">
        <v>1116</v>
      </c>
      <c r="D1867" s="8" t="s">
        <v>3750</v>
      </c>
      <c r="E1867" s="8" t="s">
        <v>3906</v>
      </c>
      <c r="G1867" s="8" t="s">
        <v>1120</v>
      </c>
      <c r="H1867" s="8">
        <v>120</v>
      </c>
      <c r="I1867" s="8">
        <v>50</v>
      </c>
      <c r="J1867" s="12" t="str">
        <f t="shared" si="58"/>
        <v>KC 120</v>
      </c>
      <c r="K1867" s="12" t="str">
        <f t="shared" si="59"/>
        <v xml:space="preserve"> - Temps périnéal du traitement chirurgical des fistules urétrorectales acquises KC 120</v>
      </c>
    </row>
    <row r="1868" spans="1:11" ht="13.5" customHeight="1" x14ac:dyDescent="0.25">
      <c r="A1868" s="8" t="s">
        <v>3923</v>
      </c>
      <c r="B1868" s="8" t="s">
        <v>3924</v>
      </c>
      <c r="C1868" s="8" t="s">
        <v>1116</v>
      </c>
      <c r="D1868" s="8" t="s">
        <v>3750</v>
      </c>
      <c r="E1868" s="8" t="s">
        <v>3906</v>
      </c>
      <c r="G1868" s="8" t="s">
        <v>1120</v>
      </c>
      <c r="H1868" s="8">
        <v>120</v>
      </c>
      <c r="J1868" s="12" t="str">
        <f t="shared" si="58"/>
        <v>KC 120</v>
      </c>
      <c r="K1868" s="12" t="str">
        <f t="shared" si="59"/>
        <v xml:space="preserve"> - Reconstitution de l'urètre (ensemble du traitement) KC 120</v>
      </c>
    </row>
    <row r="1869" spans="1:11" ht="12.75" customHeight="1" x14ac:dyDescent="0.25">
      <c r="A1869" s="8" t="s">
        <v>3925</v>
      </c>
      <c r="B1869" s="8" t="s">
        <v>3926</v>
      </c>
      <c r="C1869" s="8" t="s">
        <v>1116</v>
      </c>
      <c r="D1869" s="8" t="s">
        <v>3750</v>
      </c>
      <c r="E1869" s="8" t="s">
        <v>3906</v>
      </c>
      <c r="I1869" s="8">
        <v>40</v>
      </c>
      <c r="J1869" s="12" t="str">
        <f t="shared" si="58"/>
        <v xml:space="preserve"> </v>
      </c>
      <c r="K1869" s="12" t="str">
        <f t="shared" si="59"/>
        <v xml:space="preserve">Anesthésie reconstruction uretère, 1er Temps  </v>
      </c>
    </row>
    <row r="1870" spans="1:11" ht="12.75" customHeight="1" x14ac:dyDescent="0.25">
      <c r="A1870" s="8" t="s">
        <v>3927</v>
      </c>
      <c r="B1870" s="8" t="s">
        <v>3928</v>
      </c>
      <c r="C1870" s="8" t="s">
        <v>1116</v>
      </c>
      <c r="D1870" s="8" t="s">
        <v>3750</v>
      </c>
      <c r="E1870" s="8" t="s">
        <v>3906</v>
      </c>
      <c r="I1870" s="8">
        <v>25</v>
      </c>
      <c r="J1870" s="12" t="str">
        <f t="shared" si="58"/>
        <v xml:space="preserve"> </v>
      </c>
      <c r="K1870" s="12" t="str">
        <f t="shared" si="59"/>
        <v xml:space="preserve">Anesthésie reconstruction uretère,  Les autres  </v>
      </c>
    </row>
    <row r="1871" spans="1:11" ht="12.75" customHeight="1" x14ac:dyDescent="0.25">
      <c r="A1871" s="8" t="s">
        <v>3929</v>
      </c>
      <c r="B1871" s="8" t="s">
        <v>3930</v>
      </c>
      <c r="C1871" s="8" t="s">
        <v>1116</v>
      </c>
      <c r="D1871" s="8" t="s">
        <v>3750</v>
      </c>
      <c r="E1871" s="8" t="s">
        <v>3906</v>
      </c>
      <c r="G1871" s="8" t="s">
        <v>1120</v>
      </c>
      <c r="H1871" s="8">
        <v>30</v>
      </c>
      <c r="J1871" s="12" t="str">
        <f t="shared" si="58"/>
        <v>KC 30</v>
      </c>
      <c r="K1871" s="12" t="str">
        <f t="shared" si="59"/>
        <v xml:space="preserve"> - Cure chirurgigale d'un kyste, diverticule ou abcés sous urétral KC 30</v>
      </c>
    </row>
    <row r="1872" spans="1:11" ht="12.75" customHeight="1" x14ac:dyDescent="0.25">
      <c r="A1872" s="8" t="s">
        <v>3931</v>
      </c>
      <c r="B1872" s="8" t="s">
        <v>3932</v>
      </c>
      <c r="C1872" s="8" t="s">
        <v>1116</v>
      </c>
      <c r="D1872" s="8" t="s">
        <v>3933</v>
      </c>
      <c r="E1872" s="8" t="s">
        <v>3934</v>
      </c>
      <c r="G1872" s="8" t="s">
        <v>1120</v>
      </c>
      <c r="H1872" s="8">
        <v>30</v>
      </c>
      <c r="I1872" s="8">
        <v>15</v>
      </c>
      <c r="J1872" s="12" t="str">
        <f t="shared" si="58"/>
        <v>KC 30</v>
      </c>
      <c r="K1872" s="12" t="str">
        <f t="shared" si="59"/>
        <v xml:space="preserve"> - Opération d'ordre thérapeutique pour phimosis après le premier mois KC 30</v>
      </c>
    </row>
    <row r="1873" spans="1:11" ht="12.75" customHeight="1" x14ac:dyDescent="0.25">
      <c r="A1873" s="8" t="s">
        <v>3935</v>
      </c>
      <c r="B1873" s="8" t="s">
        <v>3936</v>
      </c>
      <c r="C1873" s="8" t="s">
        <v>1116</v>
      </c>
      <c r="D1873" s="8" t="s">
        <v>3933</v>
      </c>
      <c r="E1873" s="8" t="s">
        <v>3934</v>
      </c>
      <c r="G1873" s="8" t="s">
        <v>1120</v>
      </c>
      <c r="H1873" s="8">
        <v>10</v>
      </c>
      <c r="I1873" s="8">
        <v>15</v>
      </c>
      <c r="J1873" s="12" t="str">
        <f t="shared" si="58"/>
        <v>KC 10</v>
      </c>
      <c r="K1873" s="12" t="str">
        <f t="shared" si="59"/>
        <v xml:space="preserve"> - Réduction sanglante du paraphimosis KC 10</v>
      </c>
    </row>
    <row r="1874" spans="1:11" ht="12.75" customHeight="1" x14ac:dyDescent="0.25">
      <c r="A1874" s="8" t="s">
        <v>3937</v>
      </c>
      <c r="B1874" s="8" t="s">
        <v>3938</v>
      </c>
      <c r="C1874" s="8" t="s">
        <v>1116</v>
      </c>
      <c r="D1874" s="8" t="s">
        <v>3933</v>
      </c>
      <c r="E1874" s="8" t="s">
        <v>3934</v>
      </c>
      <c r="G1874" s="8" t="s">
        <v>1120</v>
      </c>
      <c r="H1874" s="8">
        <v>10</v>
      </c>
      <c r="I1874" s="8">
        <v>15</v>
      </c>
      <c r="J1874" s="12" t="str">
        <f t="shared" si="58"/>
        <v>KC 10</v>
      </c>
      <c r="K1874" s="12" t="str">
        <f t="shared" si="59"/>
        <v xml:space="preserve"> - Section ou plastie chirurgicale du frein de la verge KC 10</v>
      </c>
    </row>
    <row r="1875" spans="1:11" ht="12.75" customHeight="1" x14ac:dyDescent="0.25">
      <c r="A1875" s="8" t="s">
        <v>3939</v>
      </c>
      <c r="B1875" s="8" t="s">
        <v>3940</v>
      </c>
      <c r="C1875" s="8" t="s">
        <v>1116</v>
      </c>
      <c r="D1875" s="8" t="s">
        <v>3933</v>
      </c>
      <c r="E1875" s="8" t="s">
        <v>3934</v>
      </c>
      <c r="G1875" s="8" t="s">
        <v>1120</v>
      </c>
      <c r="H1875" s="8">
        <v>20</v>
      </c>
      <c r="I1875" s="8">
        <v>15</v>
      </c>
      <c r="J1875" s="12" t="str">
        <f t="shared" si="58"/>
        <v>KC 20</v>
      </c>
      <c r="K1875" s="12" t="str">
        <f t="shared" si="59"/>
        <v xml:space="preserve"> - Traitement chirurgical du priapisme KC 20</v>
      </c>
    </row>
    <row r="1876" spans="1:11" ht="12.75" customHeight="1" x14ac:dyDescent="0.25">
      <c r="A1876" s="8" t="s">
        <v>3941</v>
      </c>
      <c r="B1876" s="8" t="s">
        <v>3942</v>
      </c>
      <c r="C1876" s="8" t="s">
        <v>1116</v>
      </c>
      <c r="D1876" s="8" t="s">
        <v>3933</v>
      </c>
      <c r="E1876" s="8" t="s">
        <v>3934</v>
      </c>
      <c r="G1876" s="8" t="s">
        <v>1120</v>
      </c>
      <c r="H1876" s="8">
        <v>10</v>
      </c>
      <c r="I1876" s="8">
        <v>15</v>
      </c>
      <c r="J1876" s="12" t="str">
        <f t="shared" si="58"/>
        <v>KC 10</v>
      </c>
      <c r="K1876" s="12" t="str">
        <f t="shared" si="59"/>
        <v>Electrocoagulation de papillomes genitaux externes, du gland et du meat  KC 10</v>
      </c>
    </row>
    <row r="1877" spans="1:11" ht="12.75" customHeight="1" x14ac:dyDescent="0.25">
      <c r="A1877" s="8" t="s">
        <v>3943</v>
      </c>
      <c r="B1877" s="8" t="s">
        <v>3944</v>
      </c>
      <c r="C1877" s="8" t="s">
        <v>1116</v>
      </c>
      <c r="D1877" s="8" t="s">
        <v>3933</v>
      </c>
      <c r="E1877" s="8" t="s">
        <v>3934</v>
      </c>
      <c r="G1877" s="8" t="s">
        <v>1120</v>
      </c>
      <c r="H1877" s="8">
        <v>20</v>
      </c>
      <c r="I1877" s="8">
        <v>15</v>
      </c>
      <c r="J1877" s="12" t="str">
        <f t="shared" si="58"/>
        <v>KC 20</v>
      </c>
      <c r="K1877" s="12" t="str">
        <f t="shared" si="59"/>
        <v>Electrocoagulation de papillomes genitaux externes, du gland et du meat multiples KC 20</v>
      </c>
    </row>
    <row r="1878" spans="1:11" ht="12.75" customHeight="1" x14ac:dyDescent="0.25">
      <c r="A1878" s="8" t="s">
        <v>3945</v>
      </c>
      <c r="B1878" s="8" t="s">
        <v>3946</v>
      </c>
      <c r="C1878" s="8" t="s">
        <v>1116</v>
      </c>
      <c r="D1878" s="8" t="s">
        <v>3933</v>
      </c>
      <c r="E1878" s="8" t="s">
        <v>3934</v>
      </c>
      <c r="G1878" s="8" t="s">
        <v>1120</v>
      </c>
      <c r="H1878" s="8">
        <v>40</v>
      </c>
      <c r="I1878" s="8">
        <v>15</v>
      </c>
      <c r="J1878" s="12" t="str">
        <f t="shared" si="58"/>
        <v>KC 40</v>
      </c>
      <c r="K1878" s="12" t="str">
        <f t="shared" si="59"/>
        <v xml:space="preserve"> - Traitement de l'hypospadias balanique KC 40</v>
      </c>
    </row>
    <row r="1879" spans="1:11" ht="12.75" customHeight="1" x14ac:dyDescent="0.25">
      <c r="A1879" s="8" t="s">
        <v>3947</v>
      </c>
      <c r="B1879" s="8" t="s">
        <v>3948</v>
      </c>
      <c r="C1879" s="8" t="s">
        <v>1116</v>
      </c>
      <c r="D1879" s="8" t="s">
        <v>3933</v>
      </c>
      <c r="E1879" s="8" t="s">
        <v>3934</v>
      </c>
      <c r="G1879" s="8" t="s">
        <v>1120</v>
      </c>
      <c r="H1879" s="8">
        <v>42</v>
      </c>
      <c r="I1879" s="8">
        <v>15</v>
      </c>
      <c r="J1879" s="12" t="str">
        <f t="shared" si="58"/>
        <v>KC 42</v>
      </c>
      <c r="K1879" s="12" t="str">
        <f t="shared" si="59"/>
        <v xml:space="preserve"> - Traitement de l'hypospadias balanique : chaque retouche ultérieure KC 42</v>
      </c>
    </row>
    <row r="1880" spans="1:11" ht="12.75" customHeight="1" x14ac:dyDescent="0.25">
      <c r="A1880" s="8" t="s">
        <v>3949</v>
      </c>
      <c r="B1880" s="8" t="s">
        <v>3950</v>
      </c>
      <c r="C1880" s="8" t="s">
        <v>1116</v>
      </c>
      <c r="D1880" s="8" t="s">
        <v>3933</v>
      </c>
      <c r="E1880" s="8" t="s">
        <v>3934</v>
      </c>
      <c r="G1880" s="8" t="s">
        <v>1120</v>
      </c>
      <c r="H1880" s="8">
        <v>100</v>
      </c>
      <c r="I1880" s="8">
        <v>30</v>
      </c>
      <c r="J1880" s="12" t="str">
        <f t="shared" si="58"/>
        <v>KC 100</v>
      </c>
      <c r="K1880" s="12" t="str">
        <f t="shared" si="59"/>
        <v xml:space="preserve"> - Traitement de l'hypospadias périnéal ou pénien KC 100</v>
      </c>
    </row>
    <row r="1881" spans="1:11" ht="12.75" customHeight="1" x14ac:dyDescent="0.25">
      <c r="A1881" s="8" t="s">
        <v>3951</v>
      </c>
      <c r="B1881" s="8" t="s">
        <v>3952</v>
      </c>
      <c r="C1881" s="8" t="s">
        <v>1116</v>
      </c>
      <c r="D1881" s="8" t="s">
        <v>3933</v>
      </c>
      <c r="E1881" s="8" t="s">
        <v>3934</v>
      </c>
      <c r="G1881" s="8" t="s">
        <v>1120</v>
      </c>
      <c r="H1881" s="8">
        <v>40</v>
      </c>
      <c r="I1881" s="8">
        <v>15</v>
      </c>
      <c r="J1881" s="12" t="str">
        <f t="shared" si="58"/>
        <v>KC 40</v>
      </c>
      <c r="K1881" s="12" t="str">
        <f t="shared" si="59"/>
        <v xml:space="preserve"> - Traitement de l'hypospadias périnéal ou pénien : chaque retouche ultérieure KC 40</v>
      </c>
    </row>
    <row r="1882" spans="1:11" ht="12.75" customHeight="1" x14ac:dyDescent="0.25">
      <c r="A1882" s="8" t="s">
        <v>3953</v>
      </c>
      <c r="B1882" s="8" t="s">
        <v>3954</v>
      </c>
      <c r="C1882" s="8" t="s">
        <v>1116</v>
      </c>
      <c r="D1882" s="8" t="s">
        <v>3933</v>
      </c>
      <c r="E1882" s="8" t="s">
        <v>3934</v>
      </c>
      <c r="G1882" s="8" t="s">
        <v>1120</v>
      </c>
      <c r="H1882" s="8">
        <v>100</v>
      </c>
      <c r="I1882" s="8">
        <v>30</v>
      </c>
      <c r="J1882" s="12" t="str">
        <f t="shared" si="58"/>
        <v>KC 100</v>
      </c>
      <c r="K1882" s="12" t="str">
        <f t="shared" si="59"/>
        <v xml:space="preserve"> - Traitement de l'épispadias KC 100</v>
      </c>
    </row>
    <row r="1883" spans="1:11" ht="12.75" customHeight="1" x14ac:dyDescent="0.25">
      <c r="A1883" s="8" t="s">
        <v>3955</v>
      </c>
      <c r="B1883" s="8" t="s">
        <v>3956</v>
      </c>
      <c r="C1883" s="8" t="s">
        <v>1116</v>
      </c>
      <c r="D1883" s="8" t="s">
        <v>3933</v>
      </c>
      <c r="E1883" s="8" t="s">
        <v>3934</v>
      </c>
      <c r="G1883" s="8" t="s">
        <v>1120</v>
      </c>
      <c r="H1883" s="8">
        <v>40</v>
      </c>
      <c r="I1883" s="8">
        <v>15</v>
      </c>
      <c r="J1883" s="12" t="str">
        <f t="shared" si="58"/>
        <v>KC 40</v>
      </c>
      <c r="K1883" s="12" t="str">
        <f t="shared" si="59"/>
        <v xml:space="preserve"> - Traitement de l'épispadias : chaque retouche ultérieure KC 40</v>
      </c>
    </row>
    <row r="1884" spans="1:11" ht="12.75" customHeight="1" x14ac:dyDescent="0.25">
      <c r="A1884" s="8" t="s">
        <v>3957</v>
      </c>
      <c r="B1884" s="8" t="s">
        <v>3958</v>
      </c>
      <c r="C1884" s="8" t="s">
        <v>1116</v>
      </c>
      <c r="D1884" s="8" t="s">
        <v>3933</v>
      </c>
      <c r="E1884" s="8" t="s">
        <v>3934</v>
      </c>
      <c r="G1884" s="8" t="s">
        <v>1120</v>
      </c>
      <c r="H1884" s="8">
        <v>60</v>
      </c>
      <c r="I1884" s="8">
        <v>15</v>
      </c>
      <c r="J1884" s="12" t="str">
        <f t="shared" si="58"/>
        <v>KC 60</v>
      </c>
      <c r="K1884" s="12" t="str">
        <f t="shared" si="59"/>
        <v xml:space="preserve"> - Amputation partielle de la verge KC 60</v>
      </c>
    </row>
    <row r="1885" spans="1:11" ht="12.75" customHeight="1" x14ac:dyDescent="0.25">
      <c r="A1885" s="8" t="s">
        <v>3959</v>
      </c>
      <c r="B1885" s="8" t="s">
        <v>3960</v>
      </c>
      <c r="C1885" s="8" t="s">
        <v>1116</v>
      </c>
      <c r="D1885" s="8" t="s">
        <v>3933</v>
      </c>
      <c r="E1885" s="8" t="s">
        <v>3934</v>
      </c>
      <c r="G1885" s="8" t="s">
        <v>1120</v>
      </c>
      <c r="H1885" s="8">
        <v>120</v>
      </c>
      <c r="I1885" s="8">
        <v>60</v>
      </c>
      <c r="J1885" s="12" t="str">
        <f t="shared" si="58"/>
        <v>KC 120</v>
      </c>
      <c r="K1885" s="12" t="str">
        <f t="shared" si="59"/>
        <v xml:space="preserve"> - Amputation totale de la verge avec évidement ganglionnaire uni ou bilatéral KC 120</v>
      </c>
    </row>
    <row r="1886" spans="1:11" ht="12.75" customHeight="1" x14ac:dyDescent="0.25">
      <c r="A1886" s="8" t="s">
        <v>3961</v>
      </c>
      <c r="B1886" s="8" t="s">
        <v>3962</v>
      </c>
      <c r="C1886" s="8" t="s">
        <v>1116</v>
      </c>
      <c r="D1886" s="8" t="s">
        <v>3933</v>
      </c>
      <c r="E1886" s="8" t="s">
        <v>3934</v>
      </c>
      <c r="G1886" s="8" t="s">
        <v>1120</v>
      </c>
      <c r="H1886" s="8">
        <v>20</v>
      </c>
      <c r="I1886" s="8">
        <v>15</v>
      </c>
      <c r="J1886" s="12" t="str">
        <f t="shared" si="58"/>
        <v>KC 20</v>
      </c>
      <c r="K1886" s="12" t="str">
        <f t="shared" si="59"/>
        <v xml:space="preserve"> - Circoncision KC 20</v>
      </c>
    </row>
    <row r="1887" spans="1:11" ht="12.75" customHeight="1" x14ac:dyDescent="0.25">
      <c r="A1887" s="8" t="s">
        <v>3963</v>
      </c>
      <c r="B1887" s="8" t="s">
        <v>3964</v>
      </c>
      <c r="C1887" s="8" t="s">
        <v>1116</v>
      </c>
      <c r="D1887" s="8" t="s">
        <v>3933</v>
      </c>
      <c r="E1887" s="8" t="s">
        <v>3965</v>
      </c>
      <c r="G1887" s="8" t="s">
        <v>1274</v>
      </c>
      <c r="H1887" s="8">
        <v>20</v>
      </c>
      <c r="I1887" s="8">
        <v>15</v>
      </c>
      <c r="J1887" s="12" t="str">
        <f t="shared" si="58"/>
        <v>KE 20</v>
      </c>
      <c r="K1887" s="12" t="str">
        <f t="shared" si="59"/>
        <v xml:space="preserve"> - Ponction biopsie de la prostate KE 20</v>
      </c>
    </row>
    <row r="1888" spans="1:11" ht="12.75" customHeight="1" x14ac:dyDescent="0.25">
      <c r="A1888" s="8" t="s">
        <v>3966</v>
      </c>
      <c r="B1888" s="8" t="s">
        <v>3967</v>
      </c>
      <c r="C1888" s="8" t="s">
        <v>1116</v>
      </c>
      <c r="D1888" s="8" t="s">
        <v>3933</v>
      </c>
      <c r="E1888" s="8" t="s">
        <v>3965</v>
      </c>
      <c r="G1888" s="8" t="s">
        <v>1120</v>
      </c>
      <c r="H1888" s="8">
        <v>50</v>
      </c>
      <c r="I1888" s="8">
        <v>15</v>
      </c>
      <c r="J1888" s="12" t="str">
        <f t="shared" si="58"/>
        <v>KC 50</v>
      </c>
      <c r="K1888" s="12" t="str">
        <f t="shared" si="59"/>
        <v xml:space="preserve"> - Incision d'un abcès de la prostate par voie périnéale KC 50</v>
      </c>
    </row>
    <row r="1889" spans="1:11" ht="12.75" customHeight="1" x14ac:dyDescent="0.25">
      <c r="A1889" s="8" t="s">
        <v>3968</v>
      </c>
      <c r="B1889" s="8" t="s">
        <v>3969</v>
      </c>
      <c r="C1889" s="8" t="s">
        <v>1116</v>
      </c>
      <c r="D1889" s="8" t="s">
        <v>3933</v>
      </c>
      <c r="E1889" s="8" t="s">
        <v>3965</v>
      </c>
      <c r="G1889" s="8" t="s">
        <v>1120</v>
      </c>
      <c r="H1889" s="8">
        <v>120</v>
      </c>
      <c r="I1889" s="8">
        <v>70</v>
      </c>
      <c r="J1889" s="12" t="str">
        <f t="shared" si="58"/>
        <v>KC 120</v>
      </c>
      <c r="K1889" s="12" t="str">
        <f t="shared" si="59"/>
        <v xml:space="preserve"> - Prostactectomie pour adénome en un seul temps, quel que soit le mode opératoire (ligature éventuelle des déférents comprise) KC 120</v>
      </c>
    </row>
    <row r="1890" spans="1:11" ht="12.75" customHeight="1" x14ac:dyDescent="0.25">
      <c r="A1890" s="8" t="s">
        <v>3970</v>
      </c>
      <c r="B1890" s="8" t="s">
        <v>3971</v>
      </c>
      <c r="C1890" s="8" t="s">
        <v>1116</v>
      </c>
      <c r="D1890" s="8" t="s">
        <v>3933</v>
      </c>
      <c r="E1890" s="8" t="s">
        <v>3965</v>
      </c>
      <c r="G1890" s="8" t="s">
        <v>1120</v>
      </c>
      <c r="H1890" s="8">
        <v>80</v>
      </c>
      <c r="I1890" s="8">
        <v>40</v>
      </c>
      <c r="J1890" s="12" t="str">
        <f t="shared" si="58"/>
        <v>KC 80</v>
      </c>
      <c r="K1890" s="12" t="str">
        <f t="shared" si="59"/>
        <v xml:space="preserve"> - Prostactectomie suivant une cystostomie, ligature éventuelle des déférents comprise KC 80</v>
      </c>
    </row>
    <row r="1891" spans="1:11" ht="12.75" customHeight="1" x14ac:dyDescent="0.25">
      <c r="A1891" s="8" t="s">
        <v>3972</v>
      </c>
      <c r="B1891" s="8" t="s">
        <v>3973</v>
      </c>
      <c r="C1891" s="8" t="s">
        <v>1116</v>
      </c>
      <c r="D1891" s="8" t="s">
        <v>3933</v>
      </c>
      <c r="E1891" s="8" t="s">
        <v>3965</v>
      </c>
      <c r="G1891" s="8" t="s">
        <v>1120</v>
      </c>
      <c r="H1891" s="8">
        <v>210</v>
      </c>
      <c r="I1891" s="8">
        <v>110</v>
      </c>
      <c r="J1891" s="12" t="str">
        <f t="shared" si="58"/>
        <v>KC 210</v>
      </c>
      <c r="K1891" s="12" t="str">
        <f t="shared" si="59"/>
        <v xml:space="preserve"> - Prostactectomie pour cancer (ligature éventuelle des déférents comprise) KC 210</v>
      </c>
    </row>
    <row r="1892" spans="1:11" ht="12.75" customHeight="1" x14ac:dyDescent="0.25">
      <c r="A1892" s="8" t="s">
        <v>3974</v>
      </c>
      <c r="B1892" s="8" t="s">
        <v>3975</v>
      </c>
      <c r="C1892" s="8" t="s">
        <v>1116</v>
      </c>
      <c r="D1892" s="8" t="s">
        <v>3933</v>
      </c>
      <c r="E1892" s="8" t="s">
        <v>3965</v>
      </c>
      <c r="G1892" s="8" t="s">
        <v>1120</v>
      </c>
      <c r="H1892" s="8">
        <v>120</v>
      </c>
      <c r="I1892" s="8">
        <v>50</v>
      </c>
      <c r="J1892" s="12" t="str">
        <f t="shared" si="58"/>
        <v>KC 120</v>
      </c>
      <c r="K1892" s="12" t="str">
        <f t="shared" si="59"/>
        <v xml:space="preserve"> - Ablation des vésicules séminales chez l'adulte KC 120</v>
      </c>
    </row>
    <row r="1893" spans="1:11" ht="12.75" customHeight="1" x14ac:dyDescent="0.25">
      <c r="A1893" s="8" t="s">
        <v>3976</v>
      </c>
      <c r="B1893" s="8" t="s">
        <v>3977</v>
      </c>
      <c r="C1893" s="8" t="s">
        <v>1116</v>
      </c>
      <c r="D1893" s="8" t="s">
        <v>3933</v>
      </c>
      <c r="E1893" s="8" t="s">
        <v>3978</v>
      </c>
      <c r="G1893" s="8" t="s">
        <v>1120</v>
      </c>
      <c r="H1893" s="8">
        <v>20</v>
      </c>
      <c r="J1893" s="12" t="str">
        <f t="shared" si="58"/>
        <v>KC 20</v>
      </c>
      <c r="K1893" s="12" t="str">
        <f t="shared" si="59"/>
        <v xml:space="preserve"> - Chirurgie isolée des deux canaux déférents par Ligature, section, résection, cathétérisme KC 20</v>
      </c>
    </row>
    <row r="1894" spans="1:11" ht="12.75" customHeight="1" x14ac:dyDescent="0.25">
      <c r="A1894" s="8" t="s">
        <v>3979</v>
      </c>
      <c r="B1894" s="8" t="s">
        <v>3980</v>
      </c>
      <c r="C1894" s="8" t="s">
        <v>1116</v>
      </c>
      <c r="D1894" s="8" t="s">
        <v>3933</v>
      </c>
      <c r="E1894" s="8" t="s">
        <v>3978</v>
      </c>
      <c r="G1894" s="8" t="s">
        <v>1120</v>
      </c>
      <c r="H1894" s="8">
        <v>20</v>
      </c>
      <c r="J1894" s="12" t="str">
        <f t="shared" si="58"/>
        <v>KC 20</v>
      </c>
      <c r="K1894" s="12" t="str">
        <f t="shared" si="59"/>
        <v xml:space="preserve"> - Chirurgie isolée des deux canaux déférents avec Biopsie testiculaire KC 20</v>
      </c>
    </row>
    <row r="1895" spans="1:11" ht="12.75" customHeight="1" x14ac:dyDescent="0.25">
      <c r="A1895" s="8" t="s">
        <v>3981</v>
      </c>
      <c r="B1895" s="8" t="s">
        <v>3982</v>
      </c>
      <c r="C1895" s="8" t="s">
        <v>1116</v>
      </c>
      <c r="D1895" s="8" t="s">
        <v>3933</v>
      </c>
      <c r="E1895" s="8" t="s">
        <v>3978</v>
      </c>
      <c r="G1895" s="8" t="s">
        <v>1120</v>
      </c>
      <c r="H1895" s="8">
        <v>150</v>
      </c>
      <c r="I1895" s="8">
        <v>60</v>
      </c>
      <c r="J1895" s="12" t="str">
        <f t="shared" si="58"/>
        <v>KC 150</v>
      </c>
      <c r="K1895" s="12" t="str">
        <f t="shared" si="59"/>
        <v xml:space="preserve"> - Castration avec ablation des relais lympho-ganglionnaires abdominaux du testicule KC 150</v>
      </c>
    </row>
    <row r="1896" spans="1:11" ht="12.75" customHeight="1" x14ac:dyDescent="0.25">
      <c r="A1896" s="8" t="s">
        <v>3983</v>
      </c>
      <c r="B1896" s="8" t="s">
        <v>3984</v>
      </c>
      <c r="C1896" s="8" t="s">
        <v>1116</v>
      </c>
      <c r="D1896" s="8" t="s">
        <v>3933</v>
      </c>
      <c r="E1896" s="8" t="s">
        <v>3978</v>
      </c>
      <c r="G1896" s="8" t="s">
        <v>1120</v>
      </c>
      <c r="H1896" s="8">
        <v>40</v>
      </c>
      <c r="J1896" s="12" t="str">
        <f t="shared" si="58"/>
        <v>KC 40</v>
      </c>
      <c r="K1896" s="12" t="str">
        <f t="shared" si="59"/>
        <v xml:space="preserve"> - Cure opératoire du kyste du cordon ou de l'hydrocèle KC 40</v>
      </c>
    </row>
    <row r="1897" spans="1:11" ht="12.75" customHeight="1" x14ac:dyDescent="0.25">
      <c r="A1897" s="8" t="s">
        <v>3985</v>
      </c>
      <c r="B1897" s="8" t="s">
        <v>3986</v>
      </c>
      <c r="C1897" s="8" t="s">
        <v>1116</v>
      </c>
      <c r="D1897" s="8" t="s">
        <v>3933</v>
      </c>
      <c r="E1897" s="8" t="s">
        <v>3978</v>
      </c>
      <c r="G1897" s="8" t="s">
        <v>1120</v>
      </c>
      <c r="H1897" s="8">
        <v>40</v>
      </c>
      <c r="J1897" s="12" t="str">
        <f t="shared" si="58"/>
        <v>KC 40</v>
      </c>
      <c r="K1897" s="12" t="str">
        <f t="shared" si="59"/>
        <v xml:space="preserve"> - Cure opératoire de la torsion du testicule ou de ses annexes, castration, orchidectomie ou épididymectomie unilatérale KC 40</v>
      </c>
    </row>
    <row r="1898" spans="1:11" ht="12.75" customHeight="1" x14ac:dyDescent="0.25">
      <c r="A1898" s="8" t="s">
        <v>3987</v>
      </c>
      <c r="B1898" s="8" t="s">
        <v>3988</v>
      </c>
      <c r="C1898" s="8" t="s">
        <v>1116</v>
      </c>
      <c r="D1898" s="8" t="s">
        <v>3933</v>
      </c>
      <c r="E1898" s="8" t="s">
        <v>3978</v>
      </c>
      <c r="G1898" s="8" t="s">
        <v>1120</v>
      </c>
      <c r="H1898" s="8">
        <v>60</v>
      </c>
      <c r="J1898" s="12" t="str">
        <f t="shared" si="58"/>
        <v>KC 60</v>
      </c>
      <c r="K1898" s="12" t="str">
        <f t="shared" si="59"/>
        <v xml:space="preserve"> - Cure opératoire de l'ectopie testiculaire ou du varicocèle (cure éventuelle de la hernie comprise) KC 60</v>
      </c>
    </row>
    <row r="1899" spans="1:11" ht="12.75" customHeight="1" x14ac:dyDescent="0.25">
      <c r="A1899" s="8" t="s">
        <v>3989</v>
      </c>
      <c r="B1899" s="8" t="s">
        <v>3990</v>
      </c>
      <c r="C1899" s="8" t="s">
        <v>1116</v>
      </c>
      <c r="D1899" s="8" t="s">
        <v>3933</v>
      </c>
      <c r="E1899" s="8" t="s">
        <v>3978</v>
      </c>
      <c r="G1899" s="8" t="s">
        <v>1120</v>
      </c>
      <c r="H1899" s="8">
        <v>100</v>
      </c>
      <c r="I1899" s="8">
        <v>30</v>
      </c>
      <c r="J1899" s="12" t="str">
        <f t="shared" si="58"/>
        <v>KC 100</v>
      </c>
      <c r="K1899" s="12" t="str">
        <f t="shared" si="59"/>
        <v xml:space="preserve"> - Intervention plastique unilatérale pour stérilité, portant sur l'épididyme, le déférent ou les deux, quelle que soit la technique KC 100</v>
      </c>
    </row>
    <row r="1900" spans="1:11" ht="12.75" customHeight="1" x14ac:dyDescent="0.25">
      <c r="A1900" s="8" t="s">
        <v>3991</v>
      </c>
      <c r="B1900" s="8" t="s">
        <v>3992</v>
      </c>
      <c r="C1900" s="8" t="s">
        <v>1116</v>
      </c>
      <c r="D1900" s="8" t="s">
        <v>3993</v>
      </c>
      <c r="E1900" s="8" t="s">
        <v>3994</v>
      </c>
      <c r="F1900" s="8" t="s">
        <v>3995</v>
      </c>
      <c r="G1900" s="8" t="s">
        <v>844</v>
      </c>
      <c r="H1900" s="8">
        <v>3</v>
      </c>
      <c r="J1900" s="12" t="str">
        <f t="shared" si="58"/>
        <v>APB 3</v>
      </c>
      <c r="K1900" s="12" t="str">
        <f t="shared" si="59"/>
        <v xml:space="preserve"> - Prélèvement gynécologique à différents niveaux qu'el qu'en soit le nombre ( frottis cervico-vaginal et prélèvement vaginal) APB 3</v>
      </c>
    </row>
    <row r="1901" spans="1:11" ht="12.75" customHeight="1" x14ac:dyDescent="0.25">
      <c r="A1901" s="8" t="s">
        <v>3996</v>
      </c>
      <c r="B1901" s="8" t="s">
        <v>3997</v>
      </c>
      <c r="C1901" s="8" t="s">
        <v>1116</v>
      </c>
      <c r="D1901" s="8" t="s">
        <v>3993</v>
      </c>
      <c r="E1901" s="8" t="s">
        <v>3994</v>
      </c>
      <c r="F1901" s="8" t="s">
        <v>3995</v>
      </c>
      <c r="G1901" s="8" t="s">
        <v>1274</v>
      </c>
      <c r="H1901" s="8">
        <v>10</v>
      </c>
      <c r="J1901" s="12" t="str">
        <f t="shared" si="58"/>
        <v>KE 10</v>
      </c>
      <c r="K1901" s="12" t="str">
        <f t="shared" si="59"/>
        <v xml:space="preserve"> - Ponction transvaginale du Douglas KE 10</v>
      </c>
    </row>
    <row r="1902" spans="1:11" ht="12.75" customHeight="1" x14ac:dyDescent="0.25">
      <c r="A1902" s="8" t="s">
        <v>3998</v>
      </c>
      <c r="B1902" s="8" t="s">
        <v>3999</v>
      </c>
      <c r="C1902" s="8" t="s">
        <v>1116</v>
      </c>
      <c r="D1902" s="8" t="s">
        <v>3993</v>
      </c>
      <c r="E1902" s="8" t="s">
        <v>3994</v>
      </c>
      <c r="F1902" s="8" t="s">
        <v>3995</v>
      </c>
      <c r="G1902" s="8" t="s">
        <v>1274</v>
      </c>
      <c r="H1902" s="8">
        <v>20</v>
      </c>
      <c r="J1902" s="12" t="str">
        <f t="shared" si="58"/>
        <v>KE 20</v>
      </c>
      <c r="K1902" s="12" t="str">
        <f t="shared" si="59"/>
        <v xml:space="preserve"> - Insufflation tubaire, injection intra-utérine d'un produit de contraste ou d'une substance médicamenteuse KE 20</v>
      </c>
    </row>
    <row r="1903" spans="1:11" ht="12.75" customHeight="1" x14ac:dyDescent="0.25">
      <c r="A1903" s="8" t="s">
        <v>4000</v>
      </c>
      <c r="B1903" s="8" t="s">
        <v>4001</v>
      </c>
      <c r="C1903" s="8" t="s">
        <v>1116</v>
      </c>
      <c r="D1903" s="8" t="s">
        <v>3993</v>
      </c>
      <c r="E1903" s="8" t="s">
        <v>3994</v>
      </c>
      <c r="F1903" s="8" t="s">
        <v>3995</v>
      </c>
      <c r="G1903" s="8" t="s">
        <v>1274</v>
      </c>
      <c r="H1903" s="8">
        <v>10</v>
      </c>
      <c r="J1903" s="12" t="str">
        <f t="shared" si="58"/>
        <v>KE 10</v>
      </c>
      <c r="K1903" s="12" t="str">
        <f t="shared" si="59"/>
        <v xml:space="preserve"> - Colposcopie avec ou sans prélèvement pour examen histologique KE 10</v>
      </c>
    </row>
    <row r="1904" spans="1:11" ht="12.75" customHeight="1" x14ac:dyDescent="0.25">
      <c r="A1904" s="8" t="s">
        <v>4002</v>
      </c>
      <c r="B1904" s="8" t="s">
        <v>4003</v>
      </c>
      <c r="C1904" s="8" t="s">
        <v>1116</v>
      </c>
      <c r="D1904" s="8" t="s">
        <v>3993</v>
      </c>
      <c r="E1904" s="8" t="s">
        <v>3994</v>
      </c>
      <c r="F1904" s="8" t="s">
        <v>3995</v>
      </c>
      <c r="G1904" s="8" t="s">
        <v>1120</v>
      </c>
      <c r="H1904" s="8">
        <v>15</v>
      </c>
      <c r="J1904" s="12" t="str">
        <f t="shared" si="58"/>
        <v>KC 15</v>
      </c>
      <c r="K1904" s="12" t="str">
        <f t="shared" si="59"/>
        <v xml:space="preserve"> - Chirurgie des lésions bénignes de l'hymen et de la vulve KC 15</v>
      </c>
    </row>
    <row r="1905" spans="1:11" ht="12.75" customHeight="1" x14ac:dyDescent="0.25">
      <c r="A1905" s="8" t="s">
        <v>4004</v>
      </c>
      <c r="B1905" s="8" t="s">
        <v>4005</v>
      </c>
      <c r="C1905" s="8" t="s">
        <v>1116</v>
      </c>
      <c r="D1905" s="8" t="s">
        <v>3993</v>
      </c>
      <c r="E1905" s="8" t="s">
        <v>3994</v>
      </c>
      <c r="F1905" s="8" t="s">
        <v>3995</v>
      </c>
      <c r="G1905" s="8" t="s">
        <v>1120</v>
      </c>
      <c r="H1905" s="8">
        <v>20</v>
      </c>
      <c r="J1905" s="12" t="str">
        <f t="shared" si="58"/>
        <v>KC 20</v>
      </c>
      <c r="K1905" s="12" t="str">
        <f t="shared" si="59"/>
        <v xml:space="preserve"> - Traitement des dysplasies du col utérin par vaporisation simple au laser ou électrocoagulation KC 20</v>
      </c>
    </row>
    <row r="1906" spans="1:11" ht="12.75" customHeight="1" x14ac:dyDescent="0.25">
      <c r="A1906" s="8" t="s">
        <v>4006</v>
      </c>
      <c r="B1906" s="8" t="s">
        <v>4007</v>
      </c>
      <c r="C1906" s="8" t="s">
        <v>1116</v>
      </c>
      <c r="D1906" s="8" t="s">
        <v>3993</v>
      </c>
      <c r="E1906" s="8" t="s">
        <v>3994</v>
      </c>
      <c r="F1906" s="8" t="s">
        <v>3995</v>
      </c>
      <c r="G1906" s="8" t="s">
        <v>1120</v>
      </c>
      <c r="H1906" s="8">
        <v>30</v>
      </c>
      <c r="J1906" s="12" t="str">
        <f t="shared" si="58"/>
        <v>KC 30</v>
      </c>
      <c r="K1906" s="12" t="str">
        <f t="shared" si="59"/>
        <v xml:space="preserve"> - Traitement des affections, anomalies ou tumeurs bénignes du vagin, de l'utérus ou du col, du cul de sac de Douglas, intervention intra -utérine diagnostique ou thérapeutique KC 30</v>
      </c>
    </row>
    <row r="1907" spans="1:11" ht="12.75" customHeight="1" x14ac:dyDescent="0.25">
      <c r="A1907" s="8" t="s">
        <v>4008</v>
      </c>
      <c r="B1907" s="8" t="s">
        <v>4009</v>
      </c>
      <c r="C1907" s="8" t="s">
        <v>1116</v>
      </c>
      <c r="D1907" s="8" t="s">
        <v>3993</v>
      </c>
      <c r="E1907" s="8" t="s">
        <v>3994</v>
      </c>
      <c r="F1907" s="8" t="s">
        <v>3995</v>
      </c>
      <c r="G1907" s="8" t="s">
        <v>1120</v>
      </c>
      <c r="H1907" s="8">
        <v>40</v>
      </c>
      <c r="J1907" s="12" t="str">
        <f t="shared" si="58"/>
        <v>KC 40</v>
      </c>
      <c r="K1907" s="12" t="str">
        <f t="shared" si="59"/>
        <v xml:space="preserve"> - Exérèse ou marsupialisation d'une bartholinite ou d'un kyste de la glande de Bartholin (unilatérale) KC 40</v>
      </c>
    </row>
    <row r="1908" spans="1:11" ht="12.75" customHeight="1" x14ac:dyDescent="0.25">
      <c r="A1908" s="8" t="s">
        <v>4010</v>
      </c>
      <c r="B1908" s="8" t="s">
        <v>4011</v>
      </c>
      <c r="C1908" s="8" t="s">
        <v>1116</v>
      </c>
      <c r="D1908" s="8" t="s">
        <v>3993</v>
      </c>
      <c r="E1908" s="8" t="s">
        <v>3994</v>
      </c>
      <c r="F1908" s="8" t="s">
        <v>3995</v>
      </c>
      <c r="G1908" s="8" t="s">
        <v>1120</v>
      </c>
      <c r="H1908" s="8">
        <v>40</v>
      </c>
      <c r="J1908" s="12" t="str">
        <f t="shared" si="58"/>
        <v>KC 40</v>
      </c>
      <c r="K1908" s="12" t="str">
        <f t="shared" si="59"/>
        <v xml:space="preserve"> - Amputation ou conisation du col KC 40</v>
      </c>
    </row>
    <row r="1909" spans="1:11" ht="12.75" customHeight="1" x14ac:dyDescent="0.25">
      <c r="A1909" s="8" t="s">
        <v>4012</v>
      </c>
      <c r="B1909" s="8" t="s">
        <v>4013</v>
      </c>
      <c r="C1909" s="8" t="s">
        <v>1116</v>
      </c>
      <c r="D1909" s="8" t="s">
        <v>3993</v>
      </c>
      <c r="E1909" s="8" t="s">
        <v>3994</v>
      </c>
      <c r="F1909" s="8" t="s">
        <v>3995</v>
      </c>
      <c r="G1909" s="8" t="s">
        <v>1120</v>
      </c>
      <c r="H1909" s="8">
        <v>80</v>
      </c>
      <c r="J1909" s="12" t="str">
        <f t="shared" si="58"/>
        <v>KC 80</v>
      </c>
      <c r="K1909" s="12" t="str">
        <f t="shared" si="59"/>
        <v xml:space="preserve"> - Opération  pour atrésie ou aplasie du vagin KC 80</v>
      </c>
    </row>
    <row r="1910" spans="1:11" ht="12.75" customHeight="1" x14ac:dyDescent="0.25">
      <c r="A1910" s="8" t="s">
        <v>4014</v>
      </c>
      <c r="B1910" s="8" t="s">
        <v>4015</v>
      </c>
      <c r="C1910" s="8" t="s">
        <v>1116</v>
      </c>
      <c r="D1910" s="8" t="s">
        <v>3993</v>
      </c>
      <c r="E1910" s="8" t="s">
        <v>3994</v>
      </c>
      <c r="F1910" s="8" t="s">
        <v>3995</v>
      </c>
      <c r="G1910" s="8" t="s">
        <v>1120</v>
      </c>
      <c r="H1910" s="8">
        <v>100</v>
      </c>
      <c r="I1910" s="8">
        <v>30</v>
      </c>
      <c r="J1910" s="12" t="str">
        <f t="shared" si="58"/>
        <v>KC 100</v>
      </c>
      <c r="K1910" s="12" t="str">
        <f t="shared" si="59"/>
        <v xml:space="preserve"> - Hystérectomie vaginale KC 100</v>
      </c>
    </row>
    <row r="1911" spans="1:11" ht="12.75" customHeight="1" x14ac:dyDescent="0.25">
      <c r="A1911" s="8" t="s">
        <v>4016</v>
      </c>
      <c r="B1911" s="8" t="s">
        <v>4017</v>
      </c>
      <c r="C1911" s="8" t="s">
        <v>1116</v>
      </c>
      <c r="D1911" s="8" t="s">
        <v>3993</v>
      </c>
      <c r="E1911" s="8" t="s">
        <v>3994</v>
      </c>
      <c r="F1911" s="8" t="s">
        <v>3995</v>
      </c>
      <c r="G1911" s="8" t="s">
        <v>1120</v>
      </c>
      <c r="H1911" s="8">
        <v>60</v>
      </c>
      <c r="I1911" s="8">
        <v>30</v>
      </c>
      <c r="J1911" s="12" t="str">
        <f t="shared" si="58"/>
        <v>KC 60</v>
      </c>
      <c r="K1911" s="12" t="str">
        <f t="shared" si="59"/>
        <v>Ablation pour cancer du clitoris, de la vulve ou du vagin Sans curage ganglionnaire KC 60</v>
      </c>
    </row>
    <row r="1912" spans="1:11" ht="12.75" customHeight="1" x14ac:dyDescent="0.25">
      <c r="A1912" s="8" t="s">
        <v>4018</v>
      </c>
      <c r="B1912" s="8" t="s">
        <v>4019</v>
      </c>
      <c r="C1912" s="8" t="s">
        <v>1116</v>
      </c>
      <c r="D1912" s="8" t="s">
        <v>3993</v>
      </c>
      <c r="E1912" s="8" t="s">
        <v>3994</v>
      </c>
      <c r="F1912" s="8" t="s">
        <v>3995</v>
      </c>
      <c r="G1912" s="8" t="s">
        <v>1120</v>
      </c>
      <c r="H1912" s="8">
        <v>100</v>
      </c>
      <c r="I1912" s="8">
        <v>50</v>
      </c>
      <c r="J1912" s="12" t="str">
        <f t="shared" si="58"/>
        <v>KC 100</v>
      </c>
      <c r="K1912" s="12" t="str">
        <f t="shared" si="59"/>
        <v>Ablation pour cancer du clitoris, de la vulve ou du vagin Avec curage ganglionnaire unilatéral KC 100</v>
      </c>
    </row>
    <row r="1913" spans="1:11" ht="12.75" customHeight="1" x14ac:dyDescent="0.25">
      <c r="A1913" s="8" t="s">
        <v>4020</v>
      </c>
      <c r="B1913" s="8" t="s">
        <v>4021</v>
      </c>
      <c r="C1913" s="8" t="s">
        <v>1116</v>
      </c>
      <c r="D1913" s="8" t="s">
        <v>3993</v>
      </c>
      <c r="E1913" s="8" t="s">
        <v>3994</v>
      </c>
      <c r="F1913" s="8" t="s">
        <v>3995</v>
      </c>
      <c r="G1913" s="8" t="s">
        <v>1120</v>
      </c>
      <c r="H1913" s="8">
        <v>120</v>
      </c>
      <c r="I1913" s="8">
        <v>60</v>
      </c>
      <c r="J1913" s="12" t="str">
        <f t="shared" si="58"/>
        <v>KC 120</v>
      </c>
      <c r="K1913" s="12" t="str">
        <f t="shared" si="59"/>
        <v>Ablation pour cancer du clitoris, de la vulve ou du vagin Avec curage ganglionnaire bilatéral KC 120</v>
      </c>
    </row>
    <row r="1914" spans="1:11" ht="12.75" customHeight="1" x14ac:dyDescent="0.25">
      <c r="A1914" s="8" t="s">
        <v>4022</v>
      </c>
      <c r="B1914" s="30" t="s">
        <v>4023</v>
      </c>
      <c r="C1914" s="8" t="s">
        <v>1116</v>
      </c>
      <c r="D1914" s="8" t="s">
        <v>3993</v>
      </c>
      <c r="E1914" s="8" t="s">
        <v>3994</v>
      </c>
      <c r="F1914" s="8" t="s">
        <v>3995</v>
      </c>
      <c r="G1914" s="8" t="s">
        <v>1120</v>
      </c>
      <c r="H1914" s="8">
        <v>80</v>
      </c>
      <c r="I1914" s="8">
        <v>30</v>
      </c>
      <c r="J1914" s="12" t="str">
        <f t="shared" si="58"/>
        <v>KC 80</v>
      </c>
      <c r="K1914" s="12" t="str">
        <f t="shared" si="59"/>
        <v>Toutes opérations pour prolapsus, portant sur le vagin, le périnée antérieur et
postérieur, l'urètre, les organes pelviens KC 80</v>
      </c>
    </row>
    <row r="1915" spans="1:11" ht="12.75" customHeight="1" x14ac:dyDescent="0.25">
      <c r="A1915" s="8" t="s">
        <v>4024</v>
      </c>
      <c r="B1915" s="8" t="s">
        <v>4025</v>
      </c>
      <c r="C1915" s="8" t="s">
        <v>1116</v>
      </c>
      <c r="D1915" s="8" t="s">
        <v>3993</v>
      </c>
      <c r="E1915" s="8" t="s">
        <v>3994</v>
      </c>
      <c r="F1915" s="8" t="s">
        <v>3995</v>
      </c>
      <c r="G1915" s="8" t="s">
        <v>1120</v>
      </c>
      <c r="H1915" s="8">
        <v>100</v>
      </c>
      <c r="I1915" s="8">
        <v>50</v>
      </c>
      <c r="J1915" s="12" t="str">
        <f t="shared" si="58"/>
        <v>KC 100</v>
      </c>
      <c r="K1915" s="12" t="str">
        <f t="shared" si="59"/>
        <v>Triple opération type Manchester KC 100</v>
      </c>
    </row>
    <row r="1916" spans="1:11" ht="12.75" customHeight="1" x14ac:dyDescent="0.25">
      <c r="A1916" s="8" t="s">
        <v>4026</v>
      </c>
      <c r="B1916" s="8" t="s">
        <v>4027</v>
      </c>
      <c r="C1916" s="8" t="s">
        <v>1116</v>
      </c>
      <c r="D1916" s="8" t="s">
        <v>3993</v>
      </c>
      <c r="E1916" s="8" t="s">
        <v>3994</v>
      </c>
      <c r="F1916" s="8" t="s">
        <v>4028</v>
      </c>
      <c r="G1916" s="8" t="s">
        <v>1120</v>
      </c>
      <c r="H1916" s="8">
        <v>100</v>
      </c>
      <c r="I1916" s="8">
        <v>50</v>
      </c>
      <c r="J1916" s="12" t="str">
        <f t="shared" si="58"/>
        <v>KC 100</v>
      </c>
      <c r="K1916" s="12" t="str">
        <f t="shared" si="59"/>
        <v xml:space="preserve"> - Traitement chirurgical de la grossesse extra-utérine, quelle que soit la technique KC 100</v>
      </c>
    </row>
    <row r="1917" spans="1:11" ht="12.75" customHeight="1" x14ac:dyDescent="0.25">
      <c r="A1917" s="8" t="s">
        <v>4029</v>
      </c>
      <c r="B1917" s="8" t="s">
        <v>4030</v>
      </c>
      <c r="C1917" s="8" t="s">
        <v>1116</v>
      </c>
      <c r="D1917" s="8" t="s">
        <v>3993</v>
      </c>
      <c r="E1917" s="8" t="s">
        <v>3994</v>
      </c>
      <c r="F1917" s="8" t="s">
        <v>4028</v>
      </c>
      <c r="G1917" s="8" t="s">
        <v>1120</v>
      </c>
      <c r="H1917" s="8">
        <v>40</v>
      </c>
      <c r="J1917" s="12" t="str">
        <f t="shared" si="58"/>
        <v>KC 40</v>
      </c>
      <c r="K1917" s="12" t="str">
        <f t="shared" si="59"/>
        <v xml:space="preserve"> - Coelioscopie avec biopsie ou stérilisation tubaire KC 40</v>
      </c>
    </row>
    <row r="1918" spans="1:11" ht="12.75" customHeight="1" x14ac:dyDescent="0.25">
      <c r="A1918" s="8" t="s">
        <v>4031</v>
      </c>
      <c r="B1918" s="8" t="s">
        <v>4032</v>
      </c>
      <c r="C1918" s="8" t="s">
        <v>1116</v>
      </c>
      <c r="D1918" s="8" t="s">
        <v>3993</v>
      </c>
      <c r="E1918" s="8" t="s">
        <v>3994</v>
      </c>
      <c r="F1918" s="8" t="s">
        <v>4028</v>
      </c>
      <c r="G1918" s="8" t="s">
        <v>1120</v>
      </c>
      <c r="H1918" s="8">
        <v>80</v>
      </c>
      <c r="I1918" s="8">
        <v>40</v>
      </c>
      <c r="J1918" s="12" t="str">
        <f t="shared" si="58"/>
        <v>KC 80</v>
      </c>
      <c r="K1918" s="12" t="str">
        <f t="shared" si="59"/>
        <v xml:space="preserve"> - Toutes interventions par voie abdominale sur l'appareil génital féminin à l'exception de : KC 80</v>
      </c>
    </row>
    <row r="1919" spans="1:11" ht="12.75" customHeight="1" x14ac:dyDescent="0.25">
      <c r="A1919" s="8" t="s">
        <v>4033</v>
      </c>
      <c r="B1919" s="8" t="s">
        <v>4034</v>
      </c>
      <c r="C1919" s="8" t="s">
        <v>1116</v>
      </c>
      <c r="D1919" s="8" t="s">
        <v>3993</v>
      </c>
      <c r="E1919" s="8" t="s">
        <v>3994</v>
      </c>
      <c r="F1919" s="8" t="s">
        <v>4028</v>
      </c>
      <c r="G1919" s="8" t="s">
        <v>1120</v>
      </c>
      <c r="H1919" s="8">
        <v>100</v>
      </c>
      <c r="I1919" s="8">
        <v>40</v>
      </c>
      <c r="J1919" s="12" t="str">
        <f t="shared" si="58"/>
        <v>KC 100</v>
      </c>
      <c r="K1919" s="12" t="str">
        <f t="shared" si="59"/>
        <v>Opérations plastiques pour stérilité portant soit sur un utérus malformé, soit sur les annexes (implantations tubo-utérines, salpingoplasties, implantations ovario-tubaires, ovario-utérines), soit sur les deux dans la même intervention KC 100</v>
      </c>
    </row>
    <row r="1920" spans="1:11" ht="12.75" customHeight="1" x14ac:dyDescent="0.25">
      <c r="A1920" s="8" t="s">
        <v>4035</v>
      </c>
      <c r="B1920" s="8" t="s">
        <v>4036</v>
      </c>
      <c r="C1920" s="8" t="s">
        <v>1116</v>
      </c>
      <c r="D1920" s="8" t="s">
        <v>3993</v>
      </c>
      <c r="E1920" s="8" t="s">
        <v>3994</v>
      </c>
      <c r="F1920" s="8" t="s">
        <v>4028</v>
      </c>
      <c r="G1920" s="8" t="s">
        <v>1120</v>
      </c>
      <c r="H1920" s="8">
        <v>100</v>
      </c>
      <c r="I1920" s="8">
        <v>40</v>
      </c>
      <c r="J1920" s="12" t="str">
        <f t="shared" si="58"/>
        <v>KC 100</v>
      </c>
      <c r="K1920" s="12" t="str">
        <f t="shared" si="59"/>
        <v>Hystérectomie totale KC 100</v>
      </c>
    </row>
    <row r="1921" spans="1:11" ht="12.75" customHeight="1" x14ac:dyDescent="0.25">
      <c r="A1921" s="8" t="s">
        <v>4037</v>
      </c>
      <c r="B1921" s="8" t="s">
        <v>4038</v>
      </c>
      <c r="C1921" s="8" t="s">
        <v>1116</v>
      </c>
      <c r="D1921" s="8" t="s">
        <v>3993</v>
      </c>
      <c r="E1921" s="8" t="s">
        <v>3994</v>
      </c>
      <c r="F1921" s="8" t="s">
        <v>4028</v>
      </c>
      <c r="G1921" s="8" t="s">
        <v>1120</v>
      </c>
      <c r="H1921" s="8">
        <v>100</v>
      </c>
      <c r="I1921" s="8">
        <v>40</v>
      </c>
      <c r="J1921" s="12" t="str">
        <f t="shared" si="58"/>
        <v>KC 100</v>
      </c>
      <c r="K1921" s="12" t="str">
        <f t="shared" si="59"/>
        <v>Annexectomie uni ou bilatérale, quelle que soit la technique KC 100</v>
      </c>
    </row>
    <row r="1922" spans="1:11" ht="12.75" customHeight="1" x14ac:dyDescent="0.25">
      <c r="A1922" s="8" t="s">
        <v>4039</v>
      </c>
      <c r="B1922" s="8" t="s">
        <v>4040</v>
      </c>
      <c r="C1922" s="8" t="s">
        <v>1116</v>
      </c>
      <c r="D1922" s="8" t="s">
        <v>3993</v>
      </c>
      <c r="E1922" s="8" t="s">
        <v>3994</v>
      </c>
      <c r="F1922" s="8" t="s">
        <v>4028</v>
      </c>
      <c r="G1922" s="8" t="s">
        <v>1120</v>
      </c>
      <c r="H1922" s="8">
        <v>100</v>
      </c>
      <c r="I1922" s="8">
        <v>40</v>
      </c>
      <c r="J1922" s="12" t="str">
        <f t="shared" si="58"/>
        <v>KC 100</v>
      </c>
      <c r="K1922" s="12" t="str">
        <f t="shared" si="59"/>
        <v>Myomectomie (un ou plusieurs myomes), quelle que soit la technique KC 100</v>
      </c>
    </row>
    <row r="1923" spans="1:11" ht="12.75" customHeight="1" x14ac:dyDescent="0.25">
      <c r="A1923" s="8" t="s">
        <v>4041</v>
      </c>
      <c r="B1923" s="8" t="s">
        <v>4042</v>
      </c>
      <c r="C1923" s="8" t="s">
        <v>1116</v>
      </c>
      <c r="D1923" s="8" t="s">
        <v>3993</v>
      </c>
      <c r="E1923" s="8" t="s">
        <v>3994</v>
      </c>
      <c r="F1923" s="8" t="s">
        <v>4028</v>
      </c>
      <c r="G1923" s="8" t="s">
        <v>1120</v>
      </c>
      <c r="H1923" s="8">
        <v>150</v>
      </c>
      <c r="I1923" s="8">
        <v>90</v>
      </c>
      <c r="J1923" s="12" t="str">
        <f t="shared" si="58"/>
        <v>KC 150</v>
      </c>
      <c r="K1923" s="12" t="str">
        <f t="shared" si="59"/>
        <v>Hystérectomie élargie pour lésions malignes, y compris cellulo-adénectomie KC 150</v>
      </c>
    </row>
    <row r="1924" spans="1:11" ht="12.75" customHeight="1" x14ac:dyDescent="0.25">
      <c r="A1924" s="8" t="s">
        <v>4043</v>
      </c>
      <c r="B1924" s="8" t="s">
        <v>4044</v>
      </c>
      <c r="C1924" s="8" t="s">
        <v>1116</v>
      </c>
      <c r="D1924" s="8" t="s">
        <v>3993</v>
      </c>
      <c r="E1924" s="8" t="s">
        <v>3994</v>
      </c>
      <c r="F1924" s="8" t="s">
        <v>4028</v>
      </c>
      <c r="G1924" s="8" t="s">
        <v>1120</v>
      </c>
      <c r="H1924" s="8">
        <v>100</v>
      </c>
      <c r="I1924" s="8">
        <v>50</v>
      </c>
      <c r="J1924" s="12" t="str">
        <f t="shared" ref="J1924:J1987" si="60">CONCATENATE(G1924, " ",H1924)</f>
        <v>KC 100</v>
      </c>
      <c r="K1924" s="12" t="str">
        <f t="shared" ref="K1924:K1987" si="61">CONCATENATE(B1924, " ",J1924)</f>
        <v>Cellulo-adénectomie abdominale isolée KC 100</v>
      </c>
    </row>
    <row r="1925" spans="1:11" ht="12.75" customHeight="1" x14ac:dyDescent="0.25">
      <c r="A1925" s="8" t="s">
        <v>4045</v>
      </c>
      <c r="B1925" s="8" t="s">
        <v>4046</v>
      </c>
      <c r="C1925" s="8" t="s">
        <v>1116</v>
      </c>
      <c r="D1925" s="8" t="s">
        <v>3993</v>
      </c>
      <c r="E1925" s="8" t="s">
        <v>3994</v>
      </c>
      <c r="F1925" s="8" t="s">
        <v>4028</v>
      </c>
      <c r="G1925" s="8" t="s">
        <v>1120</v>
      </c>
      <c r="H1925" s="8">
        <v>250</v>
      </c>
      <c r="I1925" s="8">
        <v>130</v>
      </c>
      <c r="J1925" s="12" t="str">
        <f t="shared" si="60"/>
        <v>KC 250</v>
      </c>
      <c r="K1925" s="12" t="str">
        <f t="shared" si="61"/>
        <v>Colpo-Hystérectomie élargie avec cystectomie KC 250</v>
      </c>
    </row>
    <row r="1926" spans="1:11" ht="12.75" customHeight="1" x14ac:dyDescent="0.25">
      <c r="A1926" s="8" t="s">
        <v>4047</v>
      </c>
      <c r="B1926" s="8" t="s">
        <v>4048</v>
      </c>
      <c r="C1926" s="8" t="s">
        <v>1116</v>
      </c>
      <c r="D1926" s="8" t="s">
        <v>3993</v>
      </c>
      <c r="E1926" s="8" t="s">
        <v>3994</v>
      </c>
      <c r="F1926" s="8" t="s">
        <v>4028</v>
      </c>
      <c r="G1926" s="8" t="s">
        <v>1120</v>
      </c>
      <c r="H1926" s="8">
        <v>300</v>
      </c>
      <c r="I1926" s="8">
        <v>150</v>
      </c>
      <c r="J1926" s="12" t="str">
        <f t="shared" si="60"/>
        <v>KC 300</v>
      </c>
      <c r="K1926" s="12" t="str">
        <f t="shared" si="61"/>
        <v>Eviscération pelvienne totale élargie avec ou sans périnéectomie KC 300</v>
      </c>
    </row>
    <row r="1927" spans="1:11" ht="12.75" customHeight="1" x14ac:dyDescent="0.25">
      <c r="A1927" s="8" t="s">
        <v>4049</v>
      </c>
      <c r="B1927" s="8" t="s">
        <v>4050</v>
      </c>
      <c r="C1927" s="8" t="s">
        <v>1116</v>
      </c>
      <c r="D1927" s="8" t="s">
        <v>3993</v>
      </c>
      <c r="E1927" s="8" t="s">
        <v>3994</v>
      </c>
      <c r="F1927" s="8" t="s">
        <v>4051</v>
      </c>
      <c r="G1927" s="8" t="s">
        <v>1120</v>
      </c>
      <c r="H1927" s="8">
        <v>120</v>
      </c>
      <c r="I1927" s="8">
        <v>40</v>
      </c>
      <c r="J1927" s="12" t="str">
        <f t="shared" si="60"/>
        <v>KC 120</v>
      </c>
      <c r="K1927" s="12" t="str">
        <f t="shared" si="61"/>
        <v xml:space="preserve"> - Interventions pour prolapsus KC 120</v>
      </c>
    </row>
    <row r="1928" spans="1:11" ht="12.75" customHeight="1" x14ac:dyDescent="0.25">
      <c r="A1928" s="8" t="s">
        <v>4052</v>
      </c>
      <c r="B1928" s="8" t="s">
        <v>4053</v>
      </c>
      <c r="C1928" s="8" t="s">
        <v>1116</v>
      </c>
      <c r="D1928" s="8" t="s">
        <v>3993</v>
      </c>
      <c r="E1928" s="8" t="s">
        <v>3994</v>
      </c>
      <c r="F1928" s="8" t="s">
        <v>4051</v>
      </c>
      <c r="G1928" s="8" t="s">
        <v>1120</v>
      </c>
      <c r="H1928" s="8">
        <v>150</v>
      </c>
      <c r="I1928" s="8">
        <v>70</v>
      </c>
      <c r="J1928" s="12" t="str">
        <f t="shared" si="60"/>
        <v>KC 150</v>
      </c>
      <c r="K1928" s="12" t="str">
        <f t="shared" si="61"/>
        <v xml:space="preserve"> - Interventions pour aplasie vaginale avec création d'un néovagin KC 150</v>
      </c>
    </row>
    <row r="1929" spans="1:11" ht="12.75" customHeight="1" x14ac:dyDescent="0.25">
      <c r="A1929" s="8" t="s">
        <v>4054</v>
      </c>
      <c r="B1929" s="8" t="s">
        <v>4055</v>
      </c>
      <c r="C1929" s="8" t="s">
        <v>1116</v>
      </c>
      <c r="D1929" s="8" t="s">
        <v>3993</v>
      </c>
      <c r="E1929" s="8" t="s">
        <v>4056</v>
      </c>
      <c r="F1929" s="8" t="s">
        <v>4057</v>
      </c>
      <c r="G1929" s="8" t="s">
        <v>1274</v>
      </c>
      <c r="H1929" s="8">
        <v>10</v>
      </c>
      <c r="J1929" s="12" t="str">
        <f t="shared" si="60"/>
        <v>KE 10</v>
      </c>
      <c r="K1929" s="12" t="str">
        <f t="shared" si="61"/>
        <v xml:space="preserve"> - Amnioscopie KE 10</v>
      </c>
    </row>
    <row r="1930" spans="1:11" ht="12.75" customHeight="1" x14ac:dyDescent="0.25">
      <c r="A1930" s="8" t="s">
        <v>4058</v>
      </c>
      <c r="B1930" s="8" t="s">
        <v>4059</v>
      </c>
      <c r="C1930" s="8" t="s">
        <v>1116</v>
      </c>
      <c r="D1930" s="8" t="s">
        <v>3993</v>
      </c>
      <c r="E1930" s="8" t="s">
        <v>4056</v>
      </c>
      <c r="F1930" s="8" t="s">
        <v>4057</v>
      </c>
      <c r="G1930" s="8" t="s">
        <v>1120</v>
      </c>
      <c r="H1930" s="8">
        <v>30</v>
      </c>
      <c r="J1930" s="12" t="str">
        <f t="shared" si="60"/>
        <v>KC 30</v>
      </c>
      <c r="K1930" s="12" t="str">
        <f t="shared" si="61"/>
        <v xml:space="preserve"> - Cerclage du col KC 30</v>
      </c>
    </row>
    <row r="1931" spans="1:11" ht="12.75" customHeight="1" x14ac:dyDescent="0.25">
      <c r="A1931" s="8" t="s">
        <v>4060</v>
      </c>
      <c r="B1931" s="8" t="s">
        <v>4061</v>
      </c>
      <c r="C1931" s="8" t="s">
        <v>1116</v>
      </c>
      <c r="D1931" s="8" t="s">
        <v>3993</v>
      </c>
      <c r="E1931" s="8" t="s">
        <v>4056</v>
      </c>
      <c r="F1931" s="8" t="s">
        <v>4062</v>
      </c>
      <c r="G1931" s="8" t="s">
        <v>1120</v>
      </c>
      <c r="H1931" s="8">
        <v>30</v>
      </c>
      <c r="J1931" s="12" t="str">
        <f t="shared" si="60"/>
        <v>KC 30</v>
      </c>
      <c r="K1931" s="12" t="str">
        <f t="shared" si="61"/>
        <v xml:space="preserve"> - Surveillance et contrôle de l'évacuation spontanée d'un utérus gravide par voie basse (révision utéune) jusqu'au sixième mois (à partir de 181 jours, date de viabilité légale du foetus, il s'agit d'un accouchement prématuré qui est coté comme l'accouchement normal). KC 30</v>
      </c>
    </row>
    <row r="1932" spans="1:11" ht="12.75" customHeight="1" x14ac:dyDescent="0.25">
      <c r="A1932" s="8" t="s">
        <v>4063</v>
      </c>
      <c r="B1932" s="8" t="s">
        <v>4064</v>
      </c>
      <c r="C1932" s="8" t="s">
        <v>1116</v>
      </c>
      <c r="D1932" s="8" t="s">
        <v>3993</v>
      </c>
      <c r="E1932" s="8" t="s">
        <v>4056</v>
      </c>
      <c r="F1932" s="8" t="s">
        <v>4062</v>
      </c>
      <c r="G1932" s="8" t="s">
        <v>1120</v>
      </c>
      <c r="H1932" s="8">
        <v>40</v>
      </c>
      <c r="J1932" s="12" t="str">
        <f t="shared" si="60"/>
        <v>KC 40</v>
      </c>
      <c r="K1932" s="12" t="str">
        <f t="shared" si="61"/>
        <v xml:space="preserve"> - Réduction embryonnaire sous échoguidage KC 40</v>
      </c>
    </row>
    <row r="1933" spans="1:11" ht="12.75" customHeight="1" x14ac:dyDescent="0.25">
      <c r="A1933" s="8" t="s">
        <v>4065</v>
      </c>
      <c r="B1933" s="8" t="s">
        <v>4066</v>
      </c>
      <c r="C1933" s="8" t="s">
        <v>1116</v>
      </c>
      <c r="D1933" s="8" t="s">
        <v>3993</v>
      </c>
      <c r="E1933" s="8" t="s">
        <v>4056</v>
      </c>
      <c r="F1933" s="8" t="s">
        <v>4062</v>
      </c>
      <c r="G1933" s="8" t="s">
        <v>1120</v>
      </c>
      <c r="H1933" s="8">
        <v>30</v>
      </c>
      <c r="J1933" s="12" t="str">
        <f t="shared" si="60"/>
        <v>KC 30</v>
      </c>
      <c r="K1933" s="12" t="str">
        <f t="shared" si="61"/>
        <v xml:space="preserve"> - Evacuation artificielle de l'utérus gravide au cours du 1er trimestre quelle que soit la méthode utilisée. KC 30</v>
      </c>
    </row>
    <row r="1934" spans="1:11" ht="12.75" customHeight="1" x14ac:dyDescent="0.25">
      <c r="A1934" s="8" t="s">
        <v>4067</v>
      </c>
      <c r="B1934" s="8" t="s">
        <v>4068</v>
      </c>
      <c r="C1934" s="8" t="s">
        <v>1116</v>
      </c>
      <c r="D1934" s="8" t="s">
        <v>3993</v>
      </c>
      <c r="E1934" s="8" t="s">
        <v>4056</v>
      </c>
      <c r="F1934" s="8" t="s">
        <v>4062</v>
      </c>
      <c r="G1934" s="8" t="s">
        <v>1120</v>
      </c>
      <c r="H1934" s="8">
        <v>60</v>
      </c>
      <c r="J1934" s="12" t="str">
        <f t="shared" si="60"/>
        <v>KC 60</v>
      </c>
      <c r="K1934" s="12" t="str">
        <f t="shared" si="61"/>
        <v xml:space="preserve"> - Evacuation artificielle de l'utérus gravide au cours du 2ème trimestre (pour rétention de f؟tus mort, fausse couche spontanée ou interruption thérapeutique de grossesse IMG) quelle que soit la méthode utilisée. KC 60</v>
      </c>
    </row>
    <row r="1935" spans="1:11" ht="12.75" customHeight="1" x14ac:dyDescent="0.25">
      <c r="A1935" s="8" t="s">
        <v>4069</v>
      </c>
      <c r="B1935" s="8" t="s">
        <v>4070</v>
      </c>
      <c r="C1935" s="8" t="s">
        <v>1116</v>
      </c>
      <c r="D1935" s="8" t="s">
        <v>3993</v>
      </c>
      <c r="E1935" s="8" t="s">
        <v>4056</v>
      </c>
      <c r="F1935" s="8" t="s">
        <v>4071</v>
      </c>
      <c r="G1935" s="8" t="s">
        <v>4072</v>
      </c>
      <c r="H1935" s="8">
        <v>80</v>
      </c>
      <c r="J1935" s="12" t="str">
        <f t="shared" si="60"/>
        <v>forfait 80</v>
      </c>
      <c r="K1935" s="12" t="str">
        <f t="shared" si="61"/>
        <v xml:space="preserve"> - Accouchement d'un foetus unique effectué par une Sage Femme forfait 80</v>
      </c>
    </row>
    <row r="1936" spans="1:11" ht="12.75" customHeight="1" x14ac:dyDescent="0.25">
      <c r="A1936" s="8" t="s">
        <v>4073</v>
      </c>
      <c r="B1936" s="8" t="s">
        <v>4074</v>
      </c>
      <c r="C1936" s="8" t="s">
        <v>1116</v>
      </c>
      <c r="D1936" s="8" t="s">
        <v>3993</v>
      </c>
      <c r="E1936" s="8" t="s">
        <v>4056</v>
      </c>
      <c r="F1936" s="8" t="s">
        <v>4071</v>
      </c>
      <c r="G1936" s="8" t="s">
        <v>4072</v>
      </c>
      <c r="H1936" s="8">
        <v>100</v>
      </c>
      <c r="J1936" s="12" t="str">
        <f t="shared" si="60"/>
        <v>forfait 100</v>
      </c>
      <c r="K1936" s="12" t="str">
        <f t="shared" si="61"/>
        <v xml:space="preserve"> - Accouchement gémellaire effectué par une sage femme forfait 100</v>
      </c>
    </row>
    <row r="1937" spans="1:11" ht="12.75" customHeight="1" x14ac:dyDescent="0.25">
      <c r="A1937" s="8" t="s">
        <v>4075</v>
      </c>
      <c r="B1937" s="8" t="s">
        <v>4076</v>
      </c>
      <c r="C1937" s="8" t="s">
        <v>1116</v>
      </c>
      <c r="D1937" s="8" t="s">
        <v>3993</v>
      </c>
      <c r="E1937" s="8" t="s">
        <v>4056</v>
      </c>
      <c r="F1937" s="8" t="s">
        <v>4071</v>
      </c>
      <c r="G1937" s="8" t="s">
        <v>4072</v>
      </c>
      <c r="H1937" s="8">
        <v>100</v>
      </c>
      <c r="J1937" s="12" t="str">
        <f t="shared" si="60"/>
        <v>forfait 100</v>
      </c>
      <c r="K1937" s="12" t="str">
        <f t="shared" si="61"/>
        <v xml:space="preserve"> - Accouchement d'un foetus unique en présentation céphalique, effectué par un medecin et comportant les visites normales consécutives à l'accouchement forfait 100</v>
      </c>
    </row>
    <row r="1938" spans="1:11" ht="12.75" customHeight="1" x14ac:dyDescent="0.25">
      <c r="A1938" s="8" t="s">
        <v>4077</v>
      </c>
      <c r="B1938" s="8" t="s">
        <v>4078</v>
      </c>
      <c r="C1938" s="8" t="s">
        <v>1116</v>
      </c>
      <c r="D1938" s="8" t="s">
        <v>3993</v>
      </c>
      <c r="E1938" s="8" t="s">
        <v>4056</v>
      </c>
      <c r="F1938" s="8" t="s">
        <v>4071</v>
      </c>
      <c r="G1938" s="8" t="s">
        <v>4072</v>
      </c>
      <c r="H1938" s="8">
        <v>150</v>
      </c>
      <c r="J1938" s="12" t="str">
        <f t="shared" si="60"/>
        <v>forfait 150</v>
      </c>
      <c r="K1938" s="12" t="str">
        <f t="shared" si="61"/>
        <v xml:space="preserve"> - Accouchement gémellaire comportant les visites normales consécutives à l'accouchement forfait 150</v>
      </c>
    </row>
    <row r="1939" spans="1:11" ht="12.75" customHeight="1" x14ac:dyDescent="0.25">
      <c r="A1939" s="8" t="s">
        <v>4079</v>
      </c>
      <c r="B1939" s="8" t="s">
        <v>4080</v>
      </c>
      <c r="C1939" s="8" t="s">
        <v>1116</v>
      </c>
      <c r="D1939" s="8" t="s">
        <v>3993</v>
      </c>
      <c r="E1939" s="8" t="s">
        <v>4056</v>
      </c>
      <c r="F1939" s="8" t="s">
        <v>4071</v>
      </c>
      <c r="G1939" s="8" t="s">
        <v>1120</v>
      </c>
      <c r="H1939" s="8">
        <v>100</v>
      </c>
      <c r="I1939" s="8">
        <v>50</v>
      </c>
      <c r="J1939" s="12" t="str">
        <f t="shared" si="60"/>
        <v>KC 100</v>
      </c>
      <c r="K1939" s="12" t="str">
        <f t="shared" si="61"/>
        <v xml:space="preserve"> - Césarienne suivie de myomectomie KC 100</v>
      </c>
    </row>
    <row r="1940" spans="1:11" ht="12.75" customHeight="1" x14ac:dyDescent="0.25">
      <c r="A1940" s="8" t="s">
        <v>4081</v>
      </c>
      <c r="B1940" s="8" t="s">
        <v>4082</v>
      </c>
      <c r="C1940" s="8" t="s">
        <v>1116</v>
      </c>
      <c r="D1940" s="8" t="s">
        <v>3993</v>
      </c>
      <c r="E1940" s="8" t="s">
        <v>4056</v>
      </c>
      <c r="F1940" s="8" t="s">
        <v>4083</v>
      </c>
      <c r="G1940" s="8" t="s">
        <v>4084</v>
      </c>
      <c r="H1940" s="8">
        <v>40</v>
      </c>
      <c r="J1940" s="12" t="str">
        <f t="shared" si="60"/>
        <v>Cs 40</v>
      </c>
      <c r="K1940" s="12" t="str">
        <f t="shared" si="61"/>
        <v>Assistance pédiatrique avant la naissance, sur appel du praticien responsable de l'accouchement, pour une situation de risque néonatal, avec établissement d'un compte rendu  Cs 40</v>
      </c>
    </row>
    <row r="1941" spans="1:11" ht="12.75" customHeight="1" x14ac:dyDescent="0.25">
      <c r="A1941" s="8" t="s">
        <v>4085</v>
      </c>
      <c r="B1941" s="8" t="s">
        <v>4086</v>
      </c>
      <c r="C1941" s="8" t="s">
        <v>1116</v>
      </c>
      <c r="D1941" s="8" t="s">
        <v>3993</v>
      </c>
      <c r="E1941" s="8" t="s">
        <v>4056</v>
      </c>
      <c r="F1941" s="8" t="s">
        <v>4083</v>
      </c>
      <c r="G1941" s="8" t="s">
        <v>4084</v>
      </c>
      <c r="H1941" s="8">
        <v>40</v>
      </c>
      <c r="J1941" s="12" t="str">
        <f t="shared" si="60"/>
        <v>Cs 40</v>
      </c>
      <c r="K1941" s="12" t="str">
        <f t="shared" si="61"/>
        <v>Réanimation immédiate ou différée du nouveau-né en détresse vitale, comportant toute technique de ventilation, avec ou sans intubation, et les actes associés, avec établissement d'un compte rendu  Cs 40</v>
      </c>
    </row>
    <row r="1942" spans="1:11" ht="12.75" customHeight="1" x14ac:dyDescent="0.25">
      <c r="A1942" s="8" t="s">
        <v>4087</v>
      </c>
      <c r="B1942" s="8" t="s">
        <v>4088</v>
      </c>
      <c r="C1942" s="8" t="s">
        <v>1116</v>
      </c>
      <c r="D1942" s="8" t="s">
        <v>3993</v>
      </c>
      <c r="E1942" s="8" t="s">
        <v>4056</v>
      </c>
      <c r="F1942" s="8" t="s">
        <v>4083</v>
      </c>
      <c r="G1942" s="8" t="s">
        <v>4089</v>
      </c>
      <c r="H1942" s="8">
        <v>9</v>
      </c>
      <c r="J1942" s="12" t="str">
        <f t="shared" si="60"/>
        <v>forf 9</v>
      </c>
      <c r="K1942" s="12" t="str">
        <f t="shared" si="61"/>
        <v>Surveillance par 24 heures, en unité de néonatologie, d'un nouveau-né dont l'état nécessite gavage et/ou perfusion, oxygénation, contrôle et surveillance monitorée cardio-respiratoire, par un médecin susceptible d'intervenir à tout moment, avec un maximum de 15 jours. forf 9</v>
      </c>
    </row>
    <row r="1943" spans="1:11" ht="12.75" customHeight="1" x14ac:dyDescent="0.25">
      <c r="A1943" s="8" t="s">
        <v>4090</v>
      </c>
      <c r="B1943" s="8" t="s">
        <v>4091</v>
      </c>
      <c r="C1943" s="8" t="s">
        <v>1116</v>
      </c>
      <c r="D1943" s="8" t="s">
        <v>3993</v>
      </c>
      <c r="E1943" s="8" t="s">
        <v>4092</v>
      </c>
      <c r="G1943" s="8" t="s">
        <v>1120</v>
      </c>
      <c r="H1943" s="8">
        <v>40</v>
      </c>
      <c r="J1943" s="12" t="str">
        <f t="shared" si="60"/>
        <v>KC 40</v>
      </c>
      <c r="K1943" s="12" t="str">
        <f t="shared" si="61"/>
        <v xml:space="preserve"> - Prélèvement de spermatozoîdes par ponction transcutané au niveau des testicules ou des voies génitales, sur un ou plusieurs sites aucours de la même séance, par séance KC 40</v>
      </c>
    </row>
    <row r="1944" spans="1:11" ht="12.75" customHeight="1" x14ac:dyDescent="0.25">
      <c r="A1944" s="8" t="s">
        <v>4093</v>
      </c>
      <c r="B1944" s="8" t="s">
        <v>4094</v>
      </c>
      <c r="C1944" s="8" t="s">
        <v>1116</v>
      </c>
      <c r="D1944" s="8" t="s">
        <v>3993</v>
      </c>
      <c r="E1944" s="8" t="s">
        <v>4092</v>
      </c>
      <c r="G1944" s="8" t="s">
        <v>1120</v>
      </c>
      <c r="H1944" s="8">
        <v>60</v>
      </c>
      <c r="J1944" s="12" t="str">
        <f t="shared" si="60"/>
        <v>KC 60</v>
      </c>
      <c r="K1944" s="12" t="str">
        <f t="shared" si="61"/>
        <v xml:space="preserve"> - Prélèvement chirurgical de spermatozoîdes au niveau des testicules ou des voies génitales, sur un ou plusieurs sites aucours de la même séance, par séance KC 60</v>
      </c>
    </row>
    <row r="1945" spans="1:11" ht="12.75" customHeight="1" x14ac:dyDescent="0.25">
      <c r="A1945" s="8" t="s">
        <v>4095</v>
      </c>
      <c r="B1945" s="8" t="s">
        <v>4096</v>
      </c>
      <c r="C1945" s="8" t="s">
        <v>1116</v>
      </c>
      <c r="D1945" s="8" t="s">
        <v>3993</v>
      </c>
      <c r="E1945" s="8" t="s">
        <v>4092</v>
      </c>
      <c r="G1945" s="8" t="s">
        <v>1120</v>
      </c>
      <c r="H1945" s="8">
        <v>15</v>
      </c>
      <c r="J1945" s="12" t="str">
        <f t="shared" si="60"/>
        <v>KC 15</v>
      </c>
      <c r="K1945" s="12" t="str">
        <f t="shared" si="61"/>
        <v xml:space="preserve"> - Insémination artificielle quelle que soit la technique KC 15</v>
      </c>
    </row>
    <row r="1946" spans="1:11" ht="12.75" customHeight="1" x14ac:dyDescent="0.25">
      <c r="A1946" s="8" t="s">
        <v>4097</v>
      </c>
      <c r="B1946" s="8" t="s">
        <v>4098</v>
      </c>
      <c r="C1946" s="8" t="s">
        <v>1116</v>
      </c>
      <c r="D1946" s="8" t="s">
        <v>3993</v>
      </c>
      <c r="E1946" s="8" t="s">
        <v>4092</v>
      </c>
      <c r="G1946" s="8" t="s">
        <v>1120</v>
      </c>
      <c r="H1946" s="8">
        <v>41</v>
      </c>
      <c r="J1946" s="12" t="str">
        <f t="shared" si="60"/>
        <v>KC 41</v>
      </c>
      <c r="K1946" s="12" t="str">
        <f t="shared" si="61"/>
        <v xml:space="preserve"> - Prélèvement d'ovocytes échoguidé sur un ou deux ovaires. Cette cotation inclut l'échoguidage. KC 41</v>
      </c>
    </row>
    <row r="1947" spans="1:11" ht="12.75" customHeight="1" x14ac:dyDescent="0.25">
      <c r="A1947" s="8" t="s">
        <v>4099</v>
      </c>
      <c r="B1947" s="8" t="s">
        <v>4100</v>
      </c>
      <c r="C1947" s="8" t="s">
        <v>1116</v>
      </c>
      <c r="D1947" s="8" t="s">
        <v>3993</v>
      </c>
      <c r="E1947" s="8" t="s">
        <v>4092</v>
      </c>
      <c r="G1947" s="8" t="s">
        <v>1120</v>
      </c>
      <c r="H1947" s="8">
        <v>25</v>
      </c>
      <c r="J1947" s="12" t="str">
        <f t="shared" si="60"/>
        <v>KC 25</v>
      </c>
      <c r="K1947" s="12" t="str">
        <f t="shared" si="61"/>
        <v xml:space="preserve"> - Transfert d'embryons dans l'utérus KC 25</v>
      </c>
    </row>
    <row r="1948" spans="1:11" s="31" customFormat="1" ht="12.75" customHeight="1" x14ac:dyDescent="0.25">
      <c r="A1948" s="8" t="s">
        <v>4101</v>
      </c>
      <c r="B1948" s="8" t="s">
        <v>4102</v>
      </c>
      <c r="C1948" s="8" t="s">
        <v>1116</v>
      </c>
      <c r="D1948" s="8" t="s">
        <v>3993</v>
      </c>
      <c r="E1948" s="8" t="s">
        <v>4103</v>
      </c>
      <c r="F1948" s="8"/>
      <c r="G1948" s="8" t="s">
        <v>1120</v>
      </c>
      <c r="H1948" s="8">
        <v>18</v>
      </c>
      <c r="I1948" s="8"/>
      <c r="J1948" s="12" t="str">
        <f t="shared" si="60"/>
        <v>KC 18</v>
      </c>
      <c r="K1948" s="12" t="str">
        <f t="shared" si="61"/>
        <v xml:space="preserve"> - Amniocentèse KC 18</v>
      </c>
    </row>
    <row r="1949" spans="1:11" ht="12.75" customHeight="1" x14ac:dyDescent="0.25">
      <c r="A1949" s="8" t="s">
        <v>4104</v>
      </c>
      <c r="B1949" s="8" t="s">
        <v>4105</v>
      </c>
      <c r="C1949" s="8" t="s">
        <v>1116</v>
      </c>
      <c r="D1949" s="8" t="s">
        <v>3993</v>
      </c>
      <c r="E1949" s="8" t="s">
        <v>4103</v>
      </c>
      <c r="G1949" s="8" t="s">
        <v>1120</v>
      </c>
      <c r="H1949" s="8">
        <v>18</v>
      </c>
      <c r="J1949" s="12" t="str">
        <f t="shared" si="60"/>
        <v>KC 18</v>
      </c>
      <c r="K1949" s="12" t="str">
        <f t="shared" si="61"/>
        <v xml:space="preserve"> - Biopsie de trophoblaste KC 18</v>
      </c>
    </row>
    <row r="1950" spans="1:11" ht="12.75" customHeight="1" x14ac:dyDescent="0.25">
      <c r="A1950" s="8" t="s">
        <v>4106</v>
      </c>
      <c r="B1950" s="8" t="s">
        <v>4107</v>
      </c>
      <c r="C1950" s="8" t="s">
        <v>1116</v>
      </c>
      <c r="D1950" s="8" t="s">
        <v>3993</v>
      </c>
      <c r="E1950" s="8" t="s">
        <v>4103</v>
      </c>
      <c r="G1950" s="8" t="s">
        <v>1120</v>
      </c>
      <c r="H1950" s="8">
        <v>35</v>
      </c>
      <c r="J1950" s="12" t="str">
        <f t="shared" si="60"/>
        <v>KC 35</v>
      </c>
      <c r="K1950" s="12" t="str">
        <f t="shared" si="61"/>
        <v xml:space="preserve"> - Amnio infusion-Amnio drainage KC 35</v>
      </c>
    </row>
    <row r="1951" spans="1:11" ht="12.75" customHeight="1" x14ac:dyDescent="0.25">
      <c r="A1951" s="8" t="s">
        <v>4108</v>
      </c>
      <c r="B1951" s="8" t="s">
        <v>4109</v>
      </c>
      <c r="C1951" s="8" t="s">
        <v>1116</v>
      </c>
      <c r="D1951" s="8" t="s">
        <v>3993</v>
      </c>
      <c r="E1951" s="8" t="s">
        <v>4103</v>
      </c>
      <c r="G1951" s="8" t="s">
        <v>1120</v>
      </c>
      <c r="H1951" s="8">
        <v>45</v>
      </c>
      <c r="J1951" s="12" t="str">
        <f t="shared" si="60"/>
        <v>KC 45</v>
      </c>
      <c r="K1951" s="12" t="str">
        <f t="shared" si="61"/>
        <v xml:space="preserve"> - Prélèvements f؟taux (quel que soit le nombre de prélèvements) KC 45</v>
      </c>
    </row>
    <row r="1952" spans="1:11" ht="12.75" customHeight="1" x14ac:dyDescent="0.25">
      <c r="A1952" s="8" t="s">
        <v>4110</v>
      </c>
      <c r="B1952" s="8" t="s">
        <v>4111</v>
      </c>
      <c r="C1952" s="8" t="s">
        <v>1116</v>
      </c>
      <c r="D1952" s="8" t="s">
        <v>3993</v>
      </c>
      <c r="E1952" s="8" t="s">
        <v>4103</v>
      </c>
      <c r="G1952" s="8" t="s">
        <v>1120</v>
      </c>
      <c r="H1952" s="8">
        <v>80</v>
      </c>
      <c r="J1952" s="12" t="str">
        <f t="shared" si="60"/>
        <v>KC 80</v>
      </c>
      <c r="K1952" s="12" t="str">
        <f t="shared" si="61"/>
        <v xml:space="preserve"> - Transfusion ou exanguino transfusion in utéro, KC 80</v>
      </c>
    </row>
    <row r="1953" spans="1:11" ht="12.75" customHeight="1" x14ac:dyDescent="0.25">
      <c r="A1953" s="8" t="s">
        <v>4112</v>
      </c>
      <c r="B1953" s="8" t="s">
        <v>4113</v>
      </c>
      <c r="C1953" s="8" t="s">
        <v>1116</v>
      </c>
      <c r="D1953" s="8" t="s">
        <v>3993</v>
      </c>
      <c r="E1953" s="8" t="s">
        <v>4103</v>
      </c>
      <c r="G1953" s="8" t="s">
        <v>1120</v>
      </c>
      <c r="H1953" s="8">
        <v>100</v>
      </c>
      <c r="J1953" s="12" t="str">
        <f t="shared" si="60"/>
        <v>KC 100</v>
      </c>
      <c r="K1953" s="12" t="str">
        <f t="shared" si="61"/>
        <v xml:space="preserve"> - Pose de cathéter f؟tal en vue de drainage, ou toute intervention pratiquée sur le f؟tus sous contrôle échographique KC 100</v>
      </c>
    </row>
    <row r="1954" spans="1:11" ht="12.75" customHeight="1" x14ac:dyDescent="0.25">
      <c r="A1954" s="8" t="s">
        <v>4114</v>
      </c>
      <c r="B1954" s="36" t="s">
        <v>4115</v>
      </c>
      <c r="C1954" s="8" t="s">
        <v>1116</v>
      </c>
      <c r="D1954" s="8" t="s">
        <v>4116</v>
      </c>
      <c r="E1954" s="8" t="s">
        <v>4117</v>
      </c>
      <c r="F1954" s="8" t="s">
        <v>4118</v>
      </c>
      <c r="G1954" s="8" t="s">
        <v>4119</v>
      </c>
      <c r="H1954" s="8">
        <v>7</v>
      </c>
      <c r="J1954" s="12" t="str">
        <f t="shared" si="60"/>
        <v>E 7</v>
      </c>
      <c r="K1954" s="12" t="str">
        <f t="shared" si="61"/>
        <v>Rééducation d'un membre et de sa racine, quelles que soient la nature et la localisation de la pathologie traitée (la cotation est la même, que la rééducation porte sur l'ensemble du membre ou sur un segment de membre)  E 7</v>
      </c>
    </row>
    <row r="1955" spans="1:11" ht="12.75" customHeight="1" x14ac:dyDescent="0.25">
      <c r="A1955" s="8" t="s">
        <v>4120</v>
      </c>
      <c r="B1955" s="36" t="s">
        <v>4121</v>
      </c>
      <c r="C1955" s="8" t="s">
        <v>1116</v>
      </c>
      <c r="D1955" s="8" t="s">
        <v>4116</v>
      </c>
      <c r="E1955" s="8" t="s">
        <v>4117</v>
      </c>
      <c r="F1955" s="8" t="s">
        <v>4118</v>
      </c>
      <c r="G1955" s="8" t="s">
        <v>4119</v>
      </c>
      <c r="H1955" s="8">
        <v>9</v>
      </c>
      <c r="J1955" s="12" t="str">
        <f t="shared" si="60"/>
        <v>E 9</v>
      </c>
      <c r="K1955" s="12" t="str">
        <f t="shared" si="61"/>
        <v>Rééducation de tout ou partie de plusieurs membres, ou du tronc et d'un ou plusieurs membres E 9</v>
      </c>
    </row>
    <row r="1956" spans="1:11" ht="12.75" customHeight="1" x14ac:dyDescent="0.25">
      <c r="A1956" s="8" t="s">
        <v>4122</v>
      </c>
      <c r="B1956" s="36" t="s">
        <v>4123</v>
      </c>
      <c r="C1956" s="8" t="s">
        <v>1116</v>
      </c>
      <c r="D1956" s="8" t="s">
        <v>4116</v>
      </c>
      <c r="E1956" s="8" t="s">
        <v>4117</v>
      </c>
      <c r="F1956" s="8" t="s">
        <v>4118</v>
      </c>
      <c r="G1956" s="8" t="s">
        <v>4119</v>
      </c>
      <c r="H1956" s="8">
        <v>7</v>
      </c>
      <c r="J1956" s="12" t="str">
        <f t="shared" si="60"/>
        <v>E 7</v>
      </c>
      <c r="K1956" s="12" t="str">
        <f t="shared" si="61"/>
        <v>Rééducation et réadaptation, après amputation y compris l'adaptation à l'appareillage après amputation de tout ou partie d'un membre E 7</v>
      </c>
    </row>
    <row r="1957" spans="1:11" ht="12.75" customHeight="1" x14ac:dyDescent="0.25">
      <c r="A1957" s="8" t="s">
        <v>4124</v>
      </c>
      <c r="B1957" s="36" t="s">
        <v>4125</v>
      </c>
      <c r="C1957" s="8" t="s">
        <v>1116</v>
      </c>
      <c r="D1957" s="8" t="s">
        <v>4116</v>
      </c>
      <c r="E1957" s="8" t="s">
        <v>4117</v>
      </c>
      <c r="F1957" s="8" t="s">
        <v>4118</v>
      </c>
      <c r="G1957" s="8" t="s">
        <v>4119</v>
      </c>
      <c r="H1957" s="8">
        <v>9</v>
      </c>
      <c r="J1957" s="12" t="str">
        <f t="shared" si="60"/>
        <v>E 9</v>
      </c>
      <c r="K1957" s="12" t="str">
        <f t="shared" si="61"/>
        <v>Rééducation et réadaptation, après amputation y compris l'adaptation à l'appareillage après amputation de tout ou partie de plusieurs membres E 9</v>
      </c>
    </row>
    <row r="1958" spans="1:11" ht="12.75" customHeight="1" x14ac:dyDescent="0.25">
      <c r="A1958" s="8" t="s">
        <v>4126</v>
      </c>
      <c r="B1958" s="36" t="s">
        <v>4127</v>
      </c>
      <c r="C1958" s="8" t="s">
        <v>1116</v>
      </c>
      <c r="D1958" s="8" t="s">
        <v>4116</v>
      </c>
      <c r="E1958" s="8" t="s">
        <v>4117</v>
      </c>
      <c r="F1958" s="8" t="s">
        <v>4118</v>
      </c>
      <c r="G1958" s="8" t="s">
        <v>4119</v>
      </c>
      <c r="H1958" s="8">
        <v>7</v>
      </c>
      <c r="J1958" s="12" t="str">
        <f t="shared" si="60"/>
        <v>E 7</v>
      </c>
      <c r="K1958" s="12" t="str">
        <f t="shared" si="61"/>
        <v>Rééducation du rachis et/ou des ceintures quelles que soient la nature et la localisation de la pathologie traitée (la cotation. est la même quand la pathologie rachidienne s'accompagne d'une radiculalgie n'entrainant pas de deficit moteur) E 7</v>
      </c>
    </row>
    <row r="1959" spans="1:11" ht="12.75" customHeight="1" x14ac:dyDescent="0.25">
      <c r="A1959" s="8" t="s">
        <v>4128</v>
      </c>
      <c r="B1959" s="36" t="s">
        <v>4129</v>
      </c>
      <c r="C1959" s="8" t="s">
        <v>1116</v>
      </c>
      <c r="D1959" s="8" t="s">
        <v>4116</v>
      </c>
      <c r="E1959" s="8" t="s">
        <v>4117</v>
      </c>
      <c r="F1959" s="8" t="s">
        <v>4118</v>
      </c>
      <c r="G1959" s="8" t="s">
        <v>4119</v>
      </c>
      <c r="H1959" s="8">
        <v>7</v>
      </c>
      <c r="J1959" s="12" t="str">
        <f t="shared" si="60"/>
        <v>E 7</v>
      </c>
      <c r="K1959" s="12" t="str">
        <f t="shared" si="61"/>
        <v>Rééducation de l'enfant ou de l'adolescent pour déviation latérale ou sagittale du rachis E 7</v>
      </c>
    </row>
    <row r="1960" spans="1:11" ht="12.75" customHeight="1" x14ac:dyDescent="0.25">
      <c r="A1960" s="8" t="s">
        <v>4130</v>
      </c>
      <c r="B1960" s="36" t="s">
        <v>4131</v>
      </c>
      <c r="C1960" s="8" t="s">
        <v>1116</v>
      </c>
      <c r="D1960" s="8" t="s">
        <v>4116</v>
      </c>
      <c r="E1960" s="8" t="s">
        <v>4117</v>
      </c>
      <c r="F1960" s="8" t="s">
        <v>4132</v>
      </c>
      <c r="G1960" s="8" t="s">
        <v>4119</v>
      </c>
      <c r="H1960" s="8">
        <v>7</v>
      </c>
      <c r="J1960" s="12" t="str">
        <f t="shared" si="60"/>
        <v>E 7</v>
      </c>
      <c r="K1960" s="12" t="str">
        <f t="shared" si="61"/>
        <v>Rééducation de l'enfant ou de l'adolescent pour déviation latérale ou sagittale du rachis, pour atteinte localisée à un membre ou le tronc E 7</v>
      </c>
    </row>
    <row r="1961" spans="1:11" ht="12" customHeight="1" x14ac:dyDescent="0.25">
      <c r="A1961" s="8" t="s">
        <v>4133</v>
      </c>
      <c r="B1961" s="36" t="s">
        <v>4134</v>
      </c>
      <c r="C1961" s="8" t="s">
        <v>1116</v>
      </c>
      <c r="D1961" s="8" t="s">
        <v>4116</v>
      </c>
      <c r="E1961" s="8" t="s">
        <v>4117</v>
      </c>
      <c r="F1961" s="8" t="s">
        <v>4132</v>
      </c>
      <c r="G1961" s="8" t="s">
        <v>4119</v>
      </c>
      <c r="H1961" s="8">
        <v>9</v>
      </c>
      <c r="J1961" s="12" t="str">
        <f t="shared" si="60"/>
        <v>E 9</v>
      </c>
      <c r="K1961" s="12" t="str">
        <f t="shared" si="61"/>
        <v>Rééducation de l'enfant ou de l'adolescent pour déviation latérale ou sagittale du rachis, pour atteinte de plusieurs membres, ou du tronc et d'un ou plusieurs membres E 9</v>
      </c>
    </row>
    <row r="1962" spans="1:11" ht="12.75" customHeight="1" x14ac:dyDescent="0.25">
      <c r="A1962" s="8" t="s">
        <v>4135</v>
      </c>
      <c r="B1962" s="36" t="s">
        <v>4136</v>
      </c>
      <c r="C1962" s="8" t="s">
        <v>1116</v>
      </c>
      <c r="D1962" s="8" t="s">
        <v>4116</v>
      </c>
      <c r="E1962" s="8" t="s">
        <v>4117</v>
      </c>
      <c r="F1962" s="8" t="s">
        <v>4137</v>
      </c>
      <c r="G1962" s="8" t="s">
        <v>4119</v>
      </c>
      <c r="H1962" s="8">
        <v>7</v>
      </c>
      <c r="J1962" s="12" t="str">
        <f t="shared" si="60"/>
        <v>E 7</v>
      </c>
      <c r="K1962" s="12" t="str">
        <f t="shared" si="61"/>
        <v>Rééducation abdominale pré-opératoire ou post-opératoire E 7</v>
      </c>
    </row>
    <row r="1963" spans="1:11" ht="12.75" customHeight="1" x14ac:dyDescent="0.25">
      <c r="A1963" s="8" t="s">
        <v>4138</v>
      </c>
      <c r="B1963" s="36" t="s">
        <v>4139</v>
      </c>
      <c r="C1963" s="8" t="s">
        <v>1116</v>
      </c>
      <c r="D1963" s="8" t="s">
        <v>4116</v>
      </c>
      <c r="E1963" s="8" t="s">
        <v>4117</v>
      </c>
      <c r="F1963" s="8" t="s">
        <v>4137</v>
      </c>
      <c r="G1963" s="8" t="s">
        <v>4119</v>
      </c>
      <c r="H1963" s="8">
        <v>7</v>
      </c>
      <c r="J1963" s="12" t="str">
        <f t="shared" si="60"/>
        <v>E 7</v>
      </c>
      <c r="K1963" s="12" t="str">
        <f t="shared" si="61"/>
        <v>Rééducation abdominale du post-partum E 7</v>
      </c>
    </row>
    <row r="1964" spans="1:11" ht="12.75" customHeight="1" x14ac:dyDescent="0.25">
      <c r="A1964" s="8" t="s">
        <v>4140</v>
      </c>
      <c r="B1964" s="36" t="s">
        <v>4141</v>
      </c>
      <c r="C1964" s="8" t="s">
        <v>1116</v>
      </c>
      <c r="D1964" s="8" t="s">
        <v>4116</v>
      </c>
      <c r="E1964" s="8" t="s">
        <v>4117</v>
      </c>
      <c r="F1964" s="8" t="s">
        <v>4142</v>
      </c>
      <c r="G1964" s="8" t="s">
        <v>4119</v>
      </c>
      <c r="H1964" s="8">
        <v>7</v>
      </c>
      <c r="J1964" s="12" t="str">
        <f t="shared" si="60"/>
        <v>E 7</v>
      </c>
      <c r="K1964" s="12" t="str">
        <f t="shared" si="61"/>
        <v>Rééducation des atteintes périphériques radiculaires ou tronculaires localisées à un membre ou à la face  E 7</v>
      </c>
    </row>
    <row r="1965" spans="1:11" ht="12.75" customHeight="1" x14ac:dyDescent="0.25">
      <c r="A1965" s="8" t="s">
        <v>4143</v>
      </c>
      <c r="B1965" s="36" t="s">
        <v>4144</v>
      </c>
      <c r="C1965" s="8" t="s">
        <v>1116</v>
      </c>
      <c r="D1965" s="8" t="s">
        <v>4116</v>
      </c>
      <c r="E1965" s="8" t="s">
        <v>4117</v>
      </c>
      <c r="F1965" s="8" t="s">
        <v>4142</v>
      </c>
      <c r="G1965" s="8" t="s">
        <v>4119</v>
      </c>
      <c r="H1965" s="8">
        <v>9</v>
      </c>
      <c r="J1965" s="12" t="str">
        <f t="shared" si="60"/>
        <v>E 9</v>
      </c>
      <c r="K1965" s="12" t="str">
        <f t="shared" si="61"/>
        <v>Rééducation des atteintes périphériques radiculaires ou tronculaires intéressant plusieurs membres E 9</v>
      </c>
    </row>
    <row r="1966" spans="1:11" s="31" customFormat="1" ht="12.75" customHeight="1" x14ac:dyDescent="0.25">
      <c r="A1966" s="8" t="s">
        <v>4145</v>
      </c>
      <c r="B1966" s="36" t="s">
        <v>4146</v>
      </c>
      <c r="C1966" s="8" t="s">
        <v>1116</v>
      </c>
      <c r="D1966" s="8" t="s">
        <v>4116</v>
      </c>
      <c r="E1966" s="8" t="s">
        <v>4117</v>
      </c>
      <c r="F1966" s="8" t="s">
        <v>4142</v>
      </c>
      <c r="G1966" s="8" t="s">
        <v>4119</v>
      </c>
      <c r="H1966" s="8">
        <v>8</v>
      </c>
      <c r="I1966" s="8"/>
      <c r="J1966" s="12" t="str">
        <f t="shared" si="60"/>
        <v>E 8</v>
      </c>
      <c r="K1966" s="12" t="str">
        <f t="shared" si="61"/>
        <v>Rééducation de l'hémiplégie E 8</v>
      </c>
    </row>
    <row r="1967" spans="1:11" ht="12.75" customHeight="1" x14ac:dyDescent="0.25">
      <c r="A1967" s="8" t="s">
        <v>4147</v>
      </c>
      <c r="B1967" s="36" t="s">
        <v>4148</v>
      </c>
      <c r="C1967" s="8" t="s">
        <v>1116</v>
      </c>
      <c r="D1967" s="8" t="s">
        <v>4116</v>
      </c>
      <c r="E1967" s="8" t="s">
        <v>4117</v>
      </c>
      <c r="F1967" s="8" t="s">
        <v>4142</v>
      </c>
      <c r="G1967" s="8" t="s">
        <v>4119</v>
      </c>
      <c r="H1967" s="8">
        <v>10</v>
      </c>
      <c r="J1967" s="12" t="str">
        <f t="shared" si="60"/>
        <v>E 10</v>
      </c>
      <c r="K1967" s="12" t="str">
        <f t="shared" si="61"/>
        <v>Rééducation de la paraplégie et de la tétraplégie E 10</v>
      </c>
    </row>
    <row r="1968" spans="1:11" ht="12.75" customHeight="1" x14ac:dyDescent="0.25">
      <c r="A1968" s="8" t="s">
        <v>4149</v>
      </c>
      <c r="B1968" s="36" t="s">
        <v>4150</v>
      </c>
      <c r="C1968" s="8" t="s">
        <v>1116</v>
      </c>
      <c r="D1968" s="8" t="s">
        <v>4116</v>
      </c>
      <c r="E1968" s="8" t="s">
        <v>4117</v>
      </c>
      <c r="F1968" s="8" t="s">
        <v>4142</v>
      </c>
      <c r="G1968" s="8" t="s">
        <v>4119</v>
      </c>
      <c r="H1968" s="8">
        <v>7</v>
      </c>
      <c r="J1968" s="12" t="str">
        <f t="shared" si="60"/>
        <v>E 7</v>
      </c>
      <c r="K1968" s="12" t="str">
        <f t="shared" si="61"/>
        <v>Rééducation des affections neurologiques stables ou évolutives des déficiences (commande musculaire, tonus, sensibilité, équilibre, coordination...) d'un membre et sa racine E 7</v>
      </c>
    </row>
    <row r="1969" spans="1:11" ht="12.75" customHeight="1" x14ac:dyDescent="0.25">
      <c r="A1969" s="8" t="s">
        <v>4151</v>
      </c>
      <c r="B1969" s="42" t="s">
        <v>4152</v>
      </c>
      <c r="C1969" s="8" t="s">
        <v>1116</v>
      </c>
      <c r="D1969" s="8" t="s">
        <v>4116</v>
      </c>
      <c r="E1969" s="8" t="s">
        <v>4117</v>
      </c>
      <c r="F1969" s="8" t="s">
        <v>4142</v>
      </c>
      <c r="G1969" s="8" t="s">
        <v>4119</v>
      </c>
      <c r="H1969" s="8">
        <v>7</v>
      </c>
      <c r="J1969" s="12" t="str">
        <f t="shared" si="60"/>
        <v>E 7</v>
      </c>
      <c r="K1969" s="12" t="str">
        <f t="shared" si="61"/>
        <v>Rééducation des affections neurologiques stables ou évolutives des déficiences (commande musculaire, tonus, sensibilité, équilibre, coordination...) de deux membres ou plus, ou d'un membre et à tout ou partie du tronc et de la
face E 7</v>
      </c>
    </row>
    <row r="1970" spans="1:11" ht="12.75" customHeight="1" x14ac:dyDescent="0.25">
      <c r="A1970" s="8" t="s">
        <v>4153</v>
      </c>
      <c r="B1970" s="36" t="s">
        <v>4154</v>
      </c>
      <c r="C1970" s="8" t="s">
        <v>1116</v>
      </c>
      <c r="D1970" s="8" t="s">
        <v>4116</v>
      </c>
      <c r="E1970" s="8" t="s">
        <v>4117</v>
      </c>
      <c r="F1970" s="8" t="s">
        <v>4142</v>
      </c>
      <c r="G1970" s="8" t="s">
        <v>4119</v>
      </c>
      <c r="H1970" s="8">
        <v>10</v>
      </c>
      <c r="J1970" s="12" t="str">
        <f t="shared" si="60"/>
        <v>E 10</v>
      </c>
      <c r="K1970" s="12" t="str">
        <f t="shared" si="61"/>
        <v>Rééducation des malades atteints de myopathie E 10</v>
      </c>
    </row>
    <row r="1971" spans="1:11" ht="12.75" customHeight="1" x14ac:dyDescent="0.25">
      <c r="A1971" s="8" t="s">
        <v>4155</v>
      </c>
      <c r="B1971" s="36" t="s">
        <v>4156</v>
      </c>
      <c r="C1971" s="8" t="s">
        <v>1116</v>
      </c>
      <c r="D1971" s="8" t="s">
        <v>4116</v>
      </c>
      <c r="E1971" s="8" t="s">
        <v>4117</v>
      </c>
      <c r="F1971" s="8" t="s">
        <v>4142</v>
      </c>
      <c r="G1971" s="8" t="s">
        <v>4119</v>
      </c>
      <c r="H1971" s="8">
        <v>10</v>
      </c>
      <c r="J1971" s="12" t="str">
        <f t="shared" si="60"/>
        <v>E 10</v>
      </c>
      <c r="K1971" s="12" t="str">
        <f t="shared" si="61"/>
        <v>Rééducation des malades atteints d'encéphalopathie infantile E 10</v>
      </c>
    </row>
    <row r="1972" spans="1:11" ht="12.75" customHeight="1" x14ac:dyDescent="0.25">
      <c r="A1972" s="8" t="s">
        <v>4157</v>
      </c>
      <c r="B1972" s="36" t="s">
        <v>4158</v>
      </c>
      <c r="C1972" s="8" t="s">
        <v>1116</v>
      </c>
      <c r="D1972" s="8" t="s">
        <v>4116</v>
      </c>
      <c r="E1972" s="8" t="s">
        <v>4117</v>
      </c>
      <c r="F1972" s="8" t="s">
        <v>4159</v>
      </c>
      <c r="G1972" s="8" t="s">
        <v>4119</v>
      </c>
      <c r="H1972" s="8">
        <v>8</v>
      </c>
      <c r="J1972" s="12" t="str">
        <f t="shared" si="60"/>
        <v>E 8</v>
      </c>
      <c r="K1972" s="12" t="str">
        <f t="shared" si="61"/>
        <v>Rééducation des maladies respiratoires avec désencombrement urgent (bronchiolite du nourrisson, poussée aiguë au cours d'une pathologie respiratoire chronique, poussée aiguë au cours d'une
mucoviscidose) E 8</v>
      </c>
    </row>
    <row r="1973" spans="1:11" ht="12.75" customHeight="1" x14ac:dyDescent="0.25">
      <c r="A1973" s="8" t="s">
        <v>4160</v>
      </c>
      <c r="B1973" s="36" t="s">
        <v>4161</v>
      </c>
      <c r="C1973" s="8" t="s">
        <v>1116</v>
      </c>
      <c r="D1973" s="8" t="s">
        <v>4116</v>
      </c>
      <c r="E1973" s="8" t="s">
        <v>4117</v>
      </c>
      <c r="F1973" s="8" t="s">
        <v>4159</v>
      </c>
      <c r="G1973" s="8" t="s">
        <v>4119</v>
      </c>
      <c r="H1973" s="8">
        <v>8</v>
      </c>
      <c r="J1973" s="12" t="str">
        <f t="shared" si="60"/>
        <v>E 8</v>
      </c>
      <c r="K1973" s="12" t="str">
        <f t="shared" si="61"/>
        <v>Rééducation des maladies respiratoires, obstructives, restrictives ou mixtes (en dehors des situations d'urgence) E 8</v>
      </c>
    </row>
    <row r="1974" spans="1:11" ht="12.75" customHeight="1" x14ac:dyDescent="0.25">
      <c r="A1974" s="8" t="s">
        <v>4162</v>
      </c>
      <c r="B1974" s="36" t="s">
        <v>4163</v>
      </c>
      <c r="C1974" s="8" t="s">
        <v>1116</v>
      </c>
      <c r="D1974" s="8" t="s">
        <v>4116</v>
      </c>
      <c r="E1974" s="8" t="s">
        <v>4117</v>
      </c>
      <c r="F1974" s="8" t="s">
        <v>4159</v>
      </c>
      <c r="G1974" s="8" t="s">
        <v>4119</v>
      </c>
      <c r="H1974" s="8">
        <v>8</v>
      </c>
      <c r="J1974" s="12" t="str">
        <f t="shared" si="60"/>
        <v>E 8</v>
      </c>
      <c r="K1974" s="12" t="str">
        <f t="shared" si="61"/>
        <v>Rééducation respiratoire pré-opératoire ou post-opératoire E 8</v>
      </c>
    </row>
    <row r="1975" spans="1:11" ht="12.75" customHeight="1" x14ac:dyDescent="0.25">
      <c r="A1975" s="8" t="s">
        <v>4164</v>
      </c>
      <c r="B1975" s="36" t="s">
        <v>4165</v>
      </c>
      <c r="C1975" s="8" t="s">
        <v>1116</v>
      </c>
      <c r="D1975" s="8" t="s">
        <v>4116</v>
      </c>
      <c r="E1975" s="8" t="s">
        <v>4117</v>
      </c>
      <c r="F1975" s="8" t="s">
        <v>4166</v>
      </c>
      <c r="G1975" s="8" t="s">
        <v>4119</v>
      </c>
      <c r="H1975" s="8">
        <v>7</v>
      </c>
      <c r="J1975" s="12" t="str">
        <f t="shared" si="60"/>
        <v>E 7</v>
      </c>
      <c r="K1975" s="12" t="str">
        <f t="shared" si="61"/>
        <v>Rééducation maxillo-faciale en dehors de la paralysie faciale E 7</v>
      </c>
    </row>
    <row r="1976" spans="1:11" ht="12.75" customHeight="1" x14ac:dyDescent="0.25">
      <c r="A1976" s="8" t="s">
        <v>4167</v>
      </c>
      <c r="B1976" s="36" t="s">
        <v>4168</v>
      </c>
      <c r="C1976" s="8" t="s">
        <v>1116</v>
      </c>
      <c r="D1976" s="8" t="s">
        <v>4116</v>
      </c>
      <c r="E1976" s="8" t="s">
        <v>4117</v>
      </c>
      <c r="F1976" s="8" t="s">
        <v>4166</v>
      </c>
      <c r="G1976" s="8" t="s">
        <v>4119</v>
      </c>
      <c r="H1976" s="8">
        <v>7</v>
      </c>
      <c r="J1976" s="12" t="str">
        <f t="shared" si="60"/>
        <v>E 7</v>
      </c>
      <c r="K1976" s="12" t="str">
        <f t="shared" si="61"/>
        <v>Rééducation vestibulaire et des troubles de l'équilibre E 7</v>
      </c>
    </row>
    <row r="1977" spans="1:11" ht="12.75" customHeight="1" x14ac:dyDescent="0.25">
      <c r="A1977" s="8" t="s">
        <v>4169</v>
      </c>
      <c r="B1977" s="36" t="s">
        <v>4170</v>
      </c>
      <c r="C1977" s="8" t="s">
        <v>1116</v>
      </c>
      <c r="D1977" s="8" t="s">
        <v>4116</v>
      </c>
      <c r="E1977" s="8" t="s">
        <v>4117</v>
      </c>
      <c r="F1977" s="8" t="s">
        <v>4166</v>
      </c>
      <c r="G1977" s="8" t="s">
        <v>4119</v>
      </c>
      <c r="H1977" s="8">
        <v>7</v>
      </c>
      <c r="J1977" s="12" t="str">
        <f t="shared" si="60"/>
        <v>E 7</v>
      </c>
      <c r="K1977" s="12" t="str">
        <f t="shared" si="61"/>
        <v>Rééducation des troubles de la déglutition isolés E 7</v>
      </c>
    </row>
    <row r="1978" spans="1:11" ht="12.75" customHeight="1" x14ac:dyDescent="0.25">
      <c r="A1978" s="8" t="s">
        <v>4171</v>
      </c>
      <c r="B1978" s="36" t="s">
        <v>4172</v>
      </c>
      <c r="C1978" s="8" t="s">
        <v>1116</v>
      </c>
      <c r="D1978" s="8" t="s">
        <v>4116</v>
      </c>
      <c r="E1978" s="8" t="s">
        <v>4117</v>
      </c>
      <c r="F1978" s="8" t="s">
        <v>4173</v>
      </c>
      <c r="G1978" s="8" t="s">
        <v>4119</v>
      </c>
      <c r="H1978" s="8">
        <v>7</v>
      </c>
      <c r="J1978" s="12" t="str">
        <f t="shared" si="60"/>
        <v>E 7</v>
      </c>
      <c r="K1978" s="12" t="str">
        <f t="shared" si="61"/>
        <v>Rééducation pour artériopathie des membres inférieurs (claudication, troubles trophiques) E 7</v>
      </c>
    </row>
    <row r="1979" spans="1:11" ht="12.75" customHeight="1" x14ac:dyDescent="0.25">
      <c r="A1979" s="8" t="s">
        <v>4174</v>
      </c>
      <c r="B1979" s="36" t="s">
        <v>4175</v>
      </c>
      <c r="C1979" s="8" t="s">
        <v>1116</v>
      </c>
      <c r="D1979" s="8" t="s">
        <v>4116</v>
      </c>
      <c r="E1979" s="8" t="s">
        <v>4117</v>
      </c>
      <c r="F1979" s="8" t="s">
        <v>4173</v>
      </c>
      <c r="G1979" s="8" t="s">
        <v>4119</v>
      </c>
      <c r="H1979" s="8">
        <v>7</v>
      </c>
      <c r="J1979" s="12" t="str">
        <f t="shared" si="60"/>
        <v>E 7</v>
      </c>
      <c r="K1979" s="12" t="str">
        <f t="shared" si="61"/>
        <v>Rééducation pour insuffisance veineuse des membresinférieurs avec retentissement articulaire et/ou troubles trophiques 7 E E 7</v>
      </c>
    </row>
    <row r="1980" spans="1:11" ht="12.75" customHeight="1" x14ac:dyDescent="0.25">
      <c r="A1980" s="8" t="s">
        <v>4176</v>
      </c>
      <c r="B1980" s="36" t="s">
        <v>4177</v>
      </c>
      <c r="C1980" s="8" t="s">
        <v>1116</v>
      </c>
      <c r="D1980" s="8" t="s">
        <v>4116</v>
      </c>
      <c r="E1980" s="8" t="s">
        <v>4117</v>
      </c>
      <c r="F1980" s="8" t="s">
        <v>4173</v>
      </c>
      <c r="G1980" s="8" t="s">
        <v>4119</v>
      </c>
      <c r="H1980" s="8">
        <v>7</v>
      </c>
      <c r="J1980" s="12" t="str">
        <f t="shared" si="60"/>
        <v>E 7</v>
      </c>
      <c r="K1980" s="12" t="str">
        <f t="shared" si="61"/>
        <v>Rééducation pour lymphoedèmes vrais (après chirurgie et/ou radiothérapie, lymphoedèmes congénitaux) par drainage manue pour un membre ou pour le cou et la face E 7</v>
      </c>
    </row>
    <row r="1981" spans="1:11" ht="12.75" customHeight="1" x14ac:dyDescent="0.25">
      <c r="A1981" s="8" t="s">
        <v>4178</v>
      </c>
      <c r="B1981" s="36" t="s">
        <v>4179</v>
      </c>
      <c r="C1981" s="8" t="s">
        <v>1116</v>
      </c>
      <c r="D1981" s="8" t="s">
        <v>4116</v>
      </c>
      <c r="E1981" s="8" t="s">
        <v>4117</v>
      </c>
      <c r="F1981" s="8" t="s">
        <v>4173</v>
      </c>
      <c r="G1981" s="8" t="s">
        <v>4119</v>
      </c>
      <c r="H1981" s="8">
        <v>9</v>
      </c>
      <c r="J1981" s="12" t="str">
        <f t="shared" si="60"/>
        <v>E 9</v>
      </c>
      <c r="K1981" s="12" t="str">
        <f t="shared" si="61"/>
        <v>Rééducation pour lymphoedèmes vrais (après chirurgie et/ou radiothérapie, lymphoedèmes congénitaux) par drainage manue  pour deux membres E 9</v>
      </c>
    </row>
    <row r="1982" spans="1:11" ht="12.75" customHeight="1" x14ac:dyDescent="0.25">
      <c r="A1982" s="8" t="s">
        <v>4180</v>
      </c>
      <c r="B1982" s="36" t="s">
        <v>4181</v>
      </c>
      <c r="C1982" s="8" t="s">
        <v>1116</v>
      </c>
      <c r="D1982" s="8" t="s">
        <v>4116</v>
      </c>
      <c r="E1982" s="8" t="s">
        <v>4117</v>
      </c>
      <c r="F1982" s="8" t="s">
        <v>4173</v>
      </c>
      <c r="G1982" s="8" t="s">
        <v>4119</v>
      </c>
      <c r="H1982" s="8">
        <v>1</v>
      </c>
      <c r="J1982" s="12" t="str">
        <f t="shared" si="60"/>
        <v>E 1</v>
      </c>
      <c r="K1982" s="12" t="str">
        <f t="shared" si="61"/>
        <v>Supplément pour bandage multicouche un membre  E 1</v>
      </c>
    </row>
    <row r="1983" spans="1:11" ht="12.75" customHeight="1" x14ac:dyDescent="0.25">
      <c r="A1983" s="8" t="s">
        <v>4182</v>
      </c>
      <c r="B1983" s="36" t="s">
        <v>4183</v>
      </c>
      <c r="C1983" s="8" t="s">
        <v>1116</v>
      </c>
      <c r="D1983" s="8" t="s">
        <v>4116</v>
      </c>
      <c r="E1983" s="8" t="s">
        <v>4117</v>
      </c>
      <c r="F1983" s="8" t="s">
        <v>4173</v>
      </c>
      <c r="G1983" s="8" t="s">
        <v>4119</v>
      </c>
      <c r="H1983" s="8">
        <v>2</v>
      </c>
      <c r="J1983" s="12" t="str">
        <f t="shared" si="60"/>
        <v>E 2</v>
      </c>
      <c r="K1983" s="12" t="str">
        <f t="shared" si="61"/>
        <v>Supplément pour bandage multicouche deux membres E 2</v>
      </c>
    </row>
    <row r="1984" spans="1:11" ht="12.75" customHeight="1" x14ac:dyDescent="0.25">
      <c r="A1984" s="8" t="s">
        <v>4184</v>
      </c>
      <c r="B1984" s="36" t="s">
        <v>4185</v>
      </c>
      <c r="C1984" s="8" t="s">
        <v>1116</v>
      </c>
      <c r="D1984" s="8" t="s">
        <v>4116</v>
      </c>
      <c r="E1984" s="8" t="s">
        <v>4117</v>
      </c>
      <c r="F1984" s="8" t="s">
        <v>4186</v>
      </c>
      <c r="G1984" s="8" t="s">
        <v>4119</v>
      </c>
      <c r="H1984" s="8">
        <v>7</v>
      </c>
      <c r="J1984" s="12" t="str">
        <f t="shared" si="60"/>
        <v>E 7</v>
      </c>
      <c r="K1984" s="12" t="str">
        <f t="shared" si="61"/>
        <v>Rééducation périnéale active sous contrôle manuel et/ou électrostimulation et/ou biofeedback E 7</v>
      </c>
    </row>
    <row r="1985" spans="1:11" ht="12.75" customHeight="1" x14ac:dyDescent="0.25">
      <c r="A1985" s="8" t="s">
        <v>4187</v>
      </c>
      <c r="B1985" s="36" t="s">
        <v>4188</v>
      </c>
      <c r="C1985" s="8" t="s">
        <v>1116</v>
      </c>
      <c r="D1985" s="8" t="s">
        <v>4116</v>
      </c>
      <c r="E1985" s="8" t="s">
        <v>4117</v>
      </c>
      <c r="F1985" s="8" t="s">
        <v>4189</v>
      </c>
      <c r="G1985" s="8" t="s">
        <v>4119</v>
      </c>
      <c r="H1985" s="8">
        <v>8</v>
      </c>
      <c r="J1985" s="12" t="str">
        <f t="shared" si="60"/>
        <v>E 8</v>
      </c>
      <c r="K1985" s="12" t="str">
        <f t="shared" si="61"/>
        <v>Rééducation analytique et globale, musculo-articulaire des deux membres inférieurs, de la posture, de l'équilibre et de la coordination chez le sujet âgé  E 8</v>
      </c>
    </row>
    <row r="1986" spans="1:11" ht="12.75" customHeight="1" x14ac:dyDescent="0.25">
      <c r="A1986" s="8" t="s">
        <v>4190</v>
      </c>
      <c r="B1986" s="36" t="s">
        <v>4191</v>
      </c>
      <c r="C1986" s="8" t="s">
        <v>1116</v>
      </c>
      <c r="D1986" s="8" t="s">
        <v>4116</v>
      </c>
      <c r="E1986" s="8" t="s">
        <v>4117</v>
      </c>
      <c r="F1986" s="8" t="s">
        <v>4189</v>
      </c>
      <c r="G1986" s="8" t="s">
        <v>4119</v>
      </c>
      <c r="H1986" s="8">
        <v>6</v>
      </c>
      <c r="J1986" s="12" t="str">
        <f t="shared" si="60"/>
        <v>E 6</v>
      </c>
      <c r="K1986" s="12" t="str">
        <f t="shared" si="61"/>
        <v>Rééducation de la déambulation dans le cadre du maintien de l'autonomie de la personne âgée (séance d'une durée de l'ordre de vingt minutes) E 6</v>
      </c>
    </row>
    <row r="1987" spans="1:11" ht="12.75" customHeight="1" x14ac:dyDescent="0.25">
      <c r="A1987" s="8" t="s">
        <v>4192</v>
      </c>
      <c r="B1987" s="36" t="s">
        <v>4193</v>
      </c>
      <c r="C1987" s="8" t="s">
        <v>1116</v>
      </c>
      <c r="D1987" s="8" t="s">
        <v>4116</v>
      </c>
      <c r="E1987" s="8" t="s">
        <v>4117</v>
      </c>
      <c r="F1987" s="8" t="s">
        <v>4194</v>
      </c>
      <c r="G1987" s="8" t="s">
        <v>4119</v>
      </c>
      <c r="H1987" s="8">
        <v>7</v>
      </c>
      <c r="J1987" s="12" t="str">
        <f t="shared" si="60"/>
        <v>E 7</v>
      </c>
      <c r="K1987" s="12" t="str">
        <f t="shared" si="61"/>
        <v>Rééducation d'un patient atteint de brûlures localisées à un membre ou à un segment de membre E 7</v>
      </c>
    </row>
    <row r="1988" spans="1:11" ht="12.75" customHeight="1" x14ac:dyDescent="0.25">
      <c r="A1988" s="8" t="s">
        <v>4195</v>
      </c>
      <c r="B1988" s="36" t="s">
        <v>4196</v>
      </c>
      <c r="C1988" s="8" t="s">
        <v>1116</v>
      </c>
      <c r="D1988" s="8" t="s">
        <v>4116</v>
      </c>
      <c r="E1988" s="8" t="s">
        <v>4117</v>
      </c>
      <c r="F1988" s="8" t="s">
        <v>4194</v>
      </c>
      <c r="G1988" s="8" t="s">
        <v>4119</v>
      </c>
      <c r="H1988" s="8">
        <v>9</v>
      </c>
      <c r="J1988" s="12" t="str">
        <f t="shared" ref="J1988:J2051" si="62">CONCATENATE(G1988, " ",H1988)</f>
        <v>E 9</v>
      </c>
      <c r="K1988" s="12" t="str">
        <f t="shared" ref="K1988:K2051" si="63">CONCATENATE(B1988, " ",J1988)</f>
        <v>Rééducation d'un patient atteint de brûlures étendues à plusieurs membres et/ou au tronc E 9</v>
      </c>
    </row>
    <row r="1989" spans="1:11" ht="12.75" customHeight="1" x14ac:dyDescent="0.25">
      <c r="A1989" s="8" t="s">
        <v>4197</v>
      </c>
      <c r="B1989" s="36" t="s">
        <v>4198</v>
      </c>
      <c r="C1989" s="8" t="s">
        <v>1116</v>
      </c>
      <c r="D1989" s="8" t="s">
        <v>4116</v>
      </c>
      <c r="E1989" s="8" t="s">
        <v>4117</v>
      </c>
      <c r="F1989" s="8" t="s">
        <v>4199</v>
      </c>
      <c r="G1989" s="8" t="s">
        <v>4119</v>
      </c>
      <c r="H1989" s="8">
        <v>12</v>
      </c>
      <c r="J1989" s="12" t="str">
        <f t="shared" si="62"/>
        <v>E 12</v>
      </c>
      <c r="K1989" s="12" t="str">
        <f t="shared" si="63"/>
        <v>Prise en charge, dans le cadre des soins palliatifs, comportant les actes nécessaires en fonction des situations cliniques (mobilisation, massage, drainage bronchique...), cotation journalière forfaitaire quel que soit le nombre d'interventions E 12</v>
      </c>
    </row>
    <row r="1990" spans="1:11" ht="12.75" customHeight="1" x14ac:dyDescent="0.25">
      <c r="A1990" s="8" t="s">
        <v>4200</v>
      </c>
      <c r="B1990" s="36" t="s">
        <v>4201</v>
      </c>
      <c r="C1990" s="8" t="s">
        <v>1116</v>
      </c>
      <c r="D1990" s="8" t="s">
        <v>4116</v>
      </c>
      <c r="E1990" s="8" t="s">
        <v>4117</v>
      </c>
      <c r="F1990" s="8" t="s">
        <v>4202</v>
      </c>
      <c r="G1990" s="8" t="s">
        <v>4119</v>
      </c>
      <c r="H1990" s="8">
        <v>7</v>
      </c>
      <c r="J1990" s="12" t="str">
        <f t="shared" si="62"/>
        <v>E 7</v>
      </c>
      <c r="K1990" s="12" t="str">
        <f t="shared" si="63"/>
        <v>Manipulation Vertebrale, La séance, avec un maximum de trois séances E 7</v>
      </c>
    </row>
    <row r="1991" spans="1:11" ht="12.75" customHeight="1" x14ac:dyDescent="0.25">
      <c r="A1991" s="8" t="s">
        <v>4203</v>
      </c>
      <c r="B1991" s="36" t="s">
        <v>4204</v>
      </c>
      <c r="C1991" s="8" t="s">
        <v>1116</v>
      </c>
      <c r="D1991" s="8" t="s">
        <v>4116</v>
      </c>
      <c r="E1991" s="8" t="s">
        <v>4205</v>
      </c>
      <c r="G1991" s="8" t="s">
        <v>4119</v>
      </c>
      <c r="H1991" s="8">
        <v>1.2</v>
      </c>
      <c r="J1991" s="12" t="str">
        <f t="shared" si="62"/>
        <v>E 1,2</v>
      </c>
      <c r="K1991" s="12" t="str">
        <f t="shared" si="63"/>
        <v>Kinébalnéothérapie en bassin (dimensions minimales : 2 m x 1,80 m x 0,60 m) E 1,2</v>
      </c>
    </row>
    <row r="1992" spans="1:11" ht="12.75" customHeight="1" x14ac:dyDescent="0.25">
      <c r="A1992" s="8" t="s">
        <v>4206</v>
      </c>
      <c r="B1992" s="36" t="s">
        <v>4207</v>
      </c>
      <c r="C1992" s="8" t="s">
        <v>1116</v>
      </c>
      <c r="D1992" s="8" t="s">
        <v>4116</v>
      </c>
      <c r="E1992" s="8" t="s">
        <v>4205</v>
      </c>
      <c r="G1992" s="8" t="s">
        <v>4119</v>
      </c>
      <c r="H1992" s="8">
        <v>2.2000000000000002</v>
      </c>
      <c r="J1992" s="12" t="str">
        <f t="shared" si="62"/>
        <v>E 2,2</v>
      </c>
      <c r="K1992" s="12" t="str">
        <f t="shared" si="63"/>
        <v>Kinébalnéothérapie en piscine (dimensions minimales : 2 m x 3 m x 1,10 m) E 2,2</v>
      </c>
    </row>
    <row r="1993" spans="1:11" ht="12.75" customHeight="1" x14ac:dyDescent="0.25">
      <c r="A1993" s="8" t="s">
        <v>4208</v>
      </c>
      <c r="B1993" s="8" t="s">
        <v>4209</v>
      </c>
      <c r="C1993" s="8" t="s">
        <v>1116</v>
      </c>
      <c r="D1993" s="8" t="s">
        <v>4116</v>
      </c>
      <c r="E1993" s="8" t="s">
        <v>4117</v>
      </c>
      <c r="G1993" s="8" t="s">
        <v>1274</v>
      </c>
      <c r="H1993" s="8">
        <v>5</v>
      </c>
      <c r="J1993" s="12" t="str">
        <f t="shared" si="62"/>
        <v>KE 5</v>
      </c>
      <c r="K1993" s="12" t="str">
        <f t="shared" si="63"/>
        <v>Bilan ostéo-articulaire simple des conséquences motrices des affections orthopédiques ou rhumatologiques inflammatoires ou non pour Un membre KE 5</v>
      </c>
    </row>
    <row r="1994" spans="1:11" ht="12.75" customHeight="1" x14ac:dyDescent="0.25">
      <c r="A1994" s="8" t="s">
        <v>4210</v>
      </c>
      <c r="B1994" s="8" t="s">
        <v>4211</v>
      </c>
      <c r="C1994" s="8" t="s">
        <v>1116</v>
      </c>
      <c r="D1994" s="8" t="s">
        <v>4116</v>
      </c>
      <c r="E1994" s="8" t="s">
        <v>4117</v>
      </c>
      <c r="G1994" s="8" t="s">
        <v>1274</v>
      </c>
      <c r="H1994" s="8">
        <v>8</v>
      </c>
      <c r="J1994" s="12" t="str">
        <f t="shared" si="62"/>
        <v>KE 8</v>
      </c>
      <c r="K1994" s="12" t="str">
        <f t="shared" si="63"/>
        <v>Bilan ostéo-articulaire simple des conséquences motrices des affections orthopédiques ou rhumatologiques inflammatoires ou non pour Deux membres KE 8</v>
      </c>
    </row>
    <row r="1995" spans="1:11" ht="12.75" customHeight="1" x14ac:dyDescent="0.25">
      <c r="A1995" s="8" t="s">
        <v>4212</v>
      </c>
      <c r="B1995" s="8" t="s">
        <v>4213</v>
      </c>
      <c r="C1995" s="8" t="s">
        <v>1116</v>
      </c>
      <c r="D1995" s="8" t="s">
        <v>4116</v>
      </c>
      <c r="E1995" s="8" t="s">
        <v>4117</v>
      </c>
      <c r="G1995" s="8" t="s">
        <v>1274</v>
      </c>
      <c r="H1995" s="8">
        <v>10</v>
      </c>
      <c r="J1995" s="12" t="str">
        <f t="shared" si="62"/>
        <v>KE 10</v>
      </c>
      <c r="K1995" s="12" t="str">
        <f t="shared" si="63"/>
        <v>Bilan ostéo-articulaire simple des conséquences motrices des affections orthopédiques ou rhumatologiques inflammatoires ou non pour Pour tout le corps KE 10</v>
      </c>
    </row>
    <row r="1996" spans="1:11" ht="12.75" customHeight="1" x14ac:dyDescent="0.25">
      <c r="A1996" s="8" t="s">
        <v>4214</v>
      </c>
      <c r="B1996" s="8" t="s">
        <v>4215</v>
      </c>
      <c r="C1996" s="8" t="s">
        <v>1116</v>
      </c>
      <c r="D1996" s="8" t="s">
        <v>4116</v>
      </c>
      <c r="E1996" s="8" t="s">
        <v>4117</v>
      </c>
      <c r="G1996" s="8" t="s">
        <v>1274</v>
      </c>
      <c r="H1996" s="8">
        <v>5</v>
      </c>
      <c r="J1996" s="12" t="str">
        <f t="shared" si="62"/>
        <v>KE 5</v>
      </c>
      <c r="K1996" s="12" t="str">
        <f t="shared" si="63"/>
        <v>Bilan musculaire (avec tests) des conséquences motrices des affections neurologiques pour Un membre KE 5</v>
      </c>
    </row>
    <row r="1997" spans="1:11" ht="12.75" customHeight="1" x14ac:dyDescent="0.25">
      <c r="A1997" s="8" t="s">
        <v>4216</v>
      </c>
      <c r="B1997" s="8" t="s">
        <v>4217</v>
      </c>
      <c r="C1997" s="8" t="s">
        <v>1116</v>
      </c>
      <c r="D1997" s="8" t="s">
        <v>4116</v>
      </c>
      <c r="E1997" s="8" t="s">
        <v>4117</v>
      </c>
      <c r="G1997" s="8" t="s">
        <v>1274</v>
      </c>
      <c r="H1997" s="8">
        <v>10</v>
      </c>
      <c r="J1997" s="12" t="str">
        <f t="shared" si="62"/>
        <v>KE 10</v>
      </c>
      <c r="K1997" s="12" t="str">
        <f t="shared" si="63"/>
        <v>Bilan musculaire (avec tests) des conséquences motrices des affections neurologiques pour Deux membres ou plus KE 10</v>
      </c>
    </row>
    <row r="1998" spans="1:11" ht="12.75" customHeight="1" x14ac:dyDescent="0.25">
      <c r="A1998" s="8" t="s">
        <v>4218</v>
      </c>
      <c r="B1998" s="8" t="s">
        <v>4219</v>
      </c>
      <c r="C1998" s="8" t="s">
        <v>1116</v>
      </c>
      <c r="D1998" s="8" t="s">
        <v>4116</v>
      </c>
      <c r="E1998" s="8" t="s">
        <v>4117</v>
      </c>
      <c r="G1998" s="8" t="s">
        <v>1274</v>
      </c>
      <c r="H1998" s="8">
        <v>20</v>
      </c>
      <c r="J1998" s="12" t="str">
        <f t="shared" si="62"/>
        <v>KE 20</v>
      </c>
      <c r="K1998" s="12" t="str">
        <f t="shared" si="63"/>
        <v>Bilan musculaire (avec tests) des conséquences motrices des affections neurologiques Pour tout le corps  KE 20</v>
      </c>
    </row>
    <row r="1999" spans="1:11" ht="12.75" customHeight="1" x14ac:dyDescent="0.25">
      <c r="A1999" s="8" t="s">
        <v>4220</v>
      </c>
      <c r="B1999" s="8" t="s">
        <v>4221</v>
      </c>
      <c r="C1999" s="8" t="s">
        <v>1116</v>
      </c>
      <c r="D1999" s="8" t="s">
        <v>4116</v>
      </c>
      <c r="E1999" s="8" t="s">
        <v>4222</v>
      </c>
      <c r="F1999" s="8" t="s">
        <v>4223</v>
      </c>
      <c r="G1999" s="8" t="s">
        <v>1274</v>
      </c>
      <c r="H1999" s="8">
        <v>8</v>
      </c>
      <c r="J1999" s="12" t="str">
        <f t="shared" si="62"/>
        <v>KE 8</v>
      </c>
      <c r="K1999" s="12" t="str">
        <f t="shared" si="63"/>
        <v xml:space="preserve"> - Réeducation sur appareil d'isocinétisme KE 8</v>
      </c>
    </row>
    <row r="2000" spans="1:11" ht="12.75" customHeight="1" x14ac:dyDescent="0.25">
      <c r="A2000" s="8" t="s">
        <v>4224</v>
      </c>
      <c r="B2000" s="30" t="s">
        <v>4225</v>
      </c>
      <c r="C2000" s="8" t="s">
        <v>1116</v>
      </c>
      <c r="D2000" s="8" t="s">
        <v>4226</v>
      </c>
      <c r="E2000" s="8" t="s">
        <v>4227</v>
      </c>
      <c r="F2000" s="8" t="s">
        <v>4228</v>
      </c>
      <c r="G2000" s="8" t="s">
        <v>4119</v>
      </c>
      <c r="H2000" s="8">
        <v>3</v>
      </c>
      <c r="J2000" s="12" t="str">
        <f t="shared" si="62"/>
        <v>E 3</v>
      </c>
      <c r="K2000" s="12" t="str">
        <f t="shared" si="63"/>
        <v>Psychothérapie de groupe (entente préalable obligatoire), la séance d'une durée moyenne de 3/4 d' heure pour Moins de 5 malades, par malade E 3</v>
      </c>
    </row>
    <row r="2001" spans="1:11" ht="12.75" customHeight="1" x14ac:dyDescent="0.25">
      <c r="B2001" s="30"/>
      <c r="C2001" s="8"/>
      <c r="J2001" s="12" t="str">
        <f t="shared" si="62"/>
        <v xml:space="preserve"> </v>
      </c>
      <c r="K2001" s="12" t="str">
        <f t="shared" si="63"/>
        <v xml:space="preserve">  </v>
      </c>
    </row>
    <row r="2002" spans="1:11" ht="12.75" customHeight="1" x14ac:dyDescent="0.25">
      <c r="A2002" s="8" t="s">
        <v>4229</v>
      </c>
      <c r="B2002" s="29" t="s">
        <v>4230</v>
      </c>
      <c r="C2002" s="8" t="s">
        <v>4231</v>
      </c>
      <c r="D2002" s="8" t="s">
        <v>4232</v>
      </c>
      <c r="E2002" s="8" t="s">
        <v>4233</v>
      </c>
      <c r="F2002" s="8" t="s">
        <v>4234</v>
      </c>
      <c r="G2002" s="8" t="s">
        <v>872</v>
      </c>
      <c r="H2002" s="8">
        <v>15</v>
      </c>
      <c r="J2002" s="12" t="str">
        <f t="shared" si="62"/>
        <v>Z 15</v>
      </c>
      <c r="K2002" s="12" t="str">
        <f t="shared" si="63"/>
        <v>Radiographie de la Clavicule Z 15</v>
      </c>
    </row>
    <row r="2003" spans="1:11" ht="12.75" customHeight="1" x14ac:dyDescent="0.25">
      <c r="A2003" s="8" t="s">
        <v>4235</v>
      </c>
      <c r="B2003" s="29" t="s">
        <v>4236</v>
      </c>
      <c r="C2003" s="8" t="s">
        <v>4231</v>
      </c>
      <c r="D2003" s="8" t="s">
        <v>4232</v>
      </c>
      <c r="E2003" s="8" t="s">
        <v>4233</v>
      </c>
      <c r="F2003" s="8" t="s">
        <v>4234</v>
      </c>
      <c r="G2003" s="8" t="s">
        <v>872</v>
      </c>
      <c r="H2003" s="8">
        <v>15</v>
      </c>
      <c r="J2003" s="12" t="str">
        <f t="shared" si="62"/>
        <v>Z 15</v>
      </c>
      <c r="K2003" s="12" t="str">
        <f t="shared" si="63"/>
        <v>Radiographie de Humérus F+P Z 15</v>
      </c>
    </row>
    <row r="2004" spans="1:11" ht="12.75" customHeight="1" x14ac:dyDescent="0.25">
      <c r="A2004" s="8" t="s">
        <v>4237</v>
      </c>
      <c r="B2004" s="29" t="s">
        <v>4238</v>
      </c>
      <c r="C2004" s="8" t="s">
        <v>4231</v>
      </c>
      <c r="D2004" s="8" t="s">
        <v>4232</v>
      </c>
      <c r="E2004" s="8" t="s">
        <v>4233</v>
      </c>
      <c r="F2004" s="8" t="s">
        <v>4234</v>
      </c>
      <c r="G2004" s="8" t="s">
        <v>872</v>
      </c>
      <c r="H2004" s="8">
        <v>15</v>
      </c>
      <c r="J2004" s="12" t="str">
        <f t="shared" si="62"/>
        <v>Z 15</v>
      </c>
      <c r="K2004" s="12" t="str">
        <f t="shared" si="63"/>
        <v>Radiographie du Coude F+P Z 15</v>
      </c>
    </row>
    <row r="2005" spans="1:11" ht="12.75" customHeight="1" x14ac:dyDescent="0.25">
      <c r="A2005" s="8" t="s">
        <v>4239</v>
      </c>
      <c r="B2005" s="29" t="s">
        <v>4240</v>
      </c>
      <c r="C2005" s="8" t="s">
        <v>4231</v>
      </c>
      <c r="D2005" s="8" t="s">
        <v>4232</v>
      </c>
      <c r="E2005" s="8" t="s">
        <v>4233</v>
      </c>
      <c r="F2005" s="8" t="s">
        <v>4234</v>
      </c>
      <c r="G2005" s="8" t="s">
        <v>872</v>
      </c>
      <c r="H2005" s="8">
        <v>15</v>
      </c>
      <c r="J2005" s="12" t="str">
        <f t="shared" si="62"/>
        <v>Z 15</v>
      </c>
      <c r="K2005" s="12" t="str">
        <f t="shared" si="63"/>
        <v>Radiographie de l'Avant-bras F+P Z 15</v>
      </c>
    </row>
    <row r="2006" spans="1:11" ht="12.75" customHeight="1" x14ac:dyDescent="0.25">
      <c r="A2006" s="8" t="s">
        <v>4241</v>
      </c>
      <c r="B2006" s="29" t="s">
        <v>4242</v>
      </c>
      <c r="C2006" s="8" t="s">
        <v>4231</v>
      </c>
      <c r="D2006" s="8" t="s">
        <v>4232</v>
      </c>
      <c r="E2006" s="8" t="s">
        <v>4233</v>
      </c>
      <c r="F2006" s="8" t="s">
        <v>4234</v>
      </c>
      <c r="G2006" s="8" t="s">
        <v>872</v>
      </c>
      <c r="H2006" s="8">
        <v>15</v>
      </c>
      <c r="J2006" s="12" t="str">
        <f t="shared" si="62"/>
        <v>Z 15</v>
      </c>
      <c r="K2006" s="12" t="str">
        <f t="shared" si="63"/>
        <v>Radiographie du Poignet F+P Z 15</v>
      </c>
    </row>
    <row r="2007" spans="1:11" ht="12.75" customHeight="1" x14ac:dyDescent="0.25">
      <c r="A2007" s="8" t="s">
        <v>4243</v>
      </c>
      <c r="B2007" s="29" t="s">
        <v>4244</v>
      </c>
      <c r="C2007" s="8" t="s">
        <v>4231</v>
      </c>
      <c r="D2007" s="8" t="s">
        <v>4232</v>
      </c>
      <c r="E2007" s="8" t="s">
        <v>4233</v>
      </c>
      <c r="F2007" s="8" t="s">
        <v>4234</v>
      </c>
      <c r="G2007" s="8" t="s">
        <v>872</v>
      </c>
      <c r="H2007" s="8">
        <v>15</v>
      </c>
      <c r="J2007" s="12" t="str">
        <f t="shared" si="62"/>
        <v>Z 15</v>
      </c>
      <c r="K2007" s="12" t="str">
        <f t="shared" si="63"/>
        <v>Radiographie de la Main F+P Z 15</v>
      </c>
    </row>
    <row r="2008" spans="1:11" ht="12.75" customHeight="1" x14ac:dyDescent="0.25">
      <c r="A2008" s="8" t="s">
        <v>4245</v>
      </c>
      <c r="B2008" s="29" t="s">
        <v>4246</v>
      </c>
      <c r="C2008" s="8" t="s">
        <v>4231</v>
      </c>
      <c r="D2008" s="8" t="s">
        <v>4232</v>
      </c>
      <c r="E2008" s="8" t="s">
        <v>4233</v>
      </c>
      <c r="F2008" s="8" t="s">
        <v>4234</v>
      </c>
      <c r="G2008" s="8" t="s">
        <v>872</v>
      </c>
      <c r="H2008" s="8">
        <v>12</v>
      </c>
      <c r="J2008" s="12" t="str">
        <f t="shared" si="62"/>
        <v>Z 12</v>
      </c>
      <c r="K2008" s="12" t="str">
        <f t="shared" si="63"/>
        <v>Radiographie de l'Epaule F/P Z 12</v>
      </c>
    </row>
    <row r="2009" spans="1:11" ht="12.75" customHeight="1" x14ac:dyDescent="0.25">
      <c r="A2009" s="8" t="s">
        <v>4247</v>
      </c>
      <c r="B2009" s="29" t="s">
        <v>4248</v>
      </c>
      <c r="C2009" s="8" t="s">
        <v>4231</v>
      </c>
      <c r="D2009" s="8" t="s">
        <v>4232</v>
      </c>
      <c r="E2009" s="8" t="s">
        <v>4233</v>
      </c>
      <c r="F2009" s="8" t="s">
        <v>4234</v>
      </c>
      <c r="G2009" s="8" t="s">
        <v>872</v>
      </c>
      <c r="H2009" s="8">
        <v>20</v>
      </c>
      <c r="J2009" s="12" t="str">
        <f t="shared" si="62"/>
        <v>Z 20</v>
      </c>
      <c r="K2009" s="12" t="str">
        <f t="shared" si="63"/>
        <v>Radiographie des 2 mains de face Z 20</v>
      </c>
    </row>
    <row r="2010" spans="1:11" ht="12.75" customHeight="1" x14ac:dyDescent="0.25">
      <c r="A2010" s="8" t="s">
        <v>4249</v>
      </c>
      <c r="B2010" s="29" t="s">
        <v>4250</v>
      </c>
      <c r="C2010" s="8" t="s">
        <v>4231</v>
      </c>
      <c r="D2010" s="8" t="s">
        <v>4232</v>
      </c>
      <c r="E2010" s="8" t="s">
        <v>4233</v>
      </c>
      <c r="F2010" s="8" t="s">
        <v>4234</v>
      </c>
      <c r="G2010" s="8" t="s">
        <v>872</v>
      </c>
      <c r="H2010" s="8">
        <v>7.5</v>
      </c>
      <c r="J2010" s="12" t="str">
        <f t="shared" si="62"/>
        <v>Z 7,5</v>
      </c>
      <c r="K2010" s="12" t="str">
        <f t="shared" si="63"/>
        <v>Radiographie des Doigt F+P Z 7,5</v>
      </c>
    </row>
    <row r="2011" spans="1:11" ht="12.75" customHeight="1" x14ac:dyDescent="0.25">
      <c r="A2011" s="8" t="s">
        <v>4251</v>
      </c>
      <c r="B2011" s="29" t="s">
        <v>4252</v>
      </c>
      <c r="C2011" s="8" t="s">
        <v>4231</v>
      </c>
      <c r="D2011" s="8" t="s">
        <v>4232</v>
      </c>
      <c r="E2011" s="8" t="s">
        <v>4233</v>
      </c>
      <c r="F2011" s="8" t="s">
        <v>4253</v>
      </c>
      <c r="G2011" s="8" t="s">
        <v>872</v>
      </c>
      <c r="H2011" s="8">
        <v>15</v>
      </c>
      <c r="J2011" s="12" t="str">
        <f t="shared" si="62"/>
        <v>Z 15</v>
      </c>
      <c r="K2011" s="12" t="str">
        <f t="shared" si="63"/>
        <v>Radiographie du Fémur F+P  Z 15</v>
      </c>
    </row>
    <row r="2012" spans="1:11" ht="12.75" customHeight="1" x14ac:dyDescent="0.25">
      <c r="A2012" s="8" t="s">
        <v>4254</v>
      </c>
      <c r="B2012" s="33" t="s">
        <v>4255</v>
      </c>
      <c r="C2012" s="8" t="s">
        <v>4231</v>
      </c>
      <c r="D2012" s="8" t="s">
        <v>4232</v>
      </c>
      <c r="E2012" s="8" t="s">
        <v>4233</v>
      </c>
      <c r="F2012" s="8" t="s">
        <v>4253</v>
      </c>
      <c r="G2012" s="8" t="s">
        <v>872</v>
      </c>
      <c r="H2012" s="8">
        <v>15</v>
      </c>
      <c r="J2012" s="12" t="str">
        <f t="shared" si="62"/>
        <v>Z 15</v>
      </c>
      <c r="K2012" s="12" t="str">
        <f t="shared" si="63"/>
        <v>Radio Jambe F/P; Tibia F/P Z 15</v>
      </c>
    </row>
    <row r="2013" spans="1:11" ht="12.75" customHeight="1" x14ac:dyDescent="0.25">
      <c r="A2013" s="8" t="s">
        <v>4256</v>
      </c>
      <c r="B2013" s="33" t="s">
        <v>4257</v>
      </c>
      <c r="C2013" s="8" t="s">
        <v>4231</v>
      </c>
      <c r="D2013" s="8" t="s">
        <v>4232</v>
      </c>
      <c r="E2013" s="8" t="s">
        <v>4233</v>
      </c>
      <c r="F2013" s="8" t="s">
        <v>4253</v>
      </c>
      <c r="G2013" s="8" t="s">
        <v>872</v>
      </c>
      <c r="H2013" s="8">
        <v>30</v>
      </c>
      <c r="J2013" s="12" t="str">
        <f t="shared" si="62"/>
        <v>Z 30</v>
      </c>
      <c r="K2013" s="12" t="str">
        <f t="shared" si="63"/>
        <v>Radio Incidence fém.pat Z 30</v>
      </c>
    </row>
    <row r="2014" spans="1:11" ht="12.75" customHeight="1" x14ac:dyDescent="0.25">
      <c r="A2014" s="8" t="s">
        <v>4258</v>
      </c>
      <c r="B2014" s="33" t="s">
        <v>4259</v>
      </c>
      <c r="C2014" s="8" t="s">
        <v>4231</v>
      </c>
      <c r="D2014" s="8" t="s">
        <v>4232</v>
      </c>
      <c r="E2014" s="8" t="s">
        <v>4233</v>
      </c>
      <c r="F2014" s="8" t="s">
        <v>4253</v>
      </c>
      <c r="G2014" s="8" t="s">
        <v>872</v>
      </c>
      <c r="H2014" s="8">
        <v>12</v>
      </c>
      <c r="J2014" s="12" t="str">
        <f t="shared" si="62"/>
        <v>Z 12</v>
      </c>
      <c r="K2014" s="12" t="str">
        <f t="shared" si="63"/>
        <v>Radio Incidence calcanéum Z 12</v>
      </c>
    </row>
    <row r="2015" spans="1:11" ht="12.75" customHeight="1" x14ac:dyDescent="0.25">
      <c r="A2015" s="8" t="s">
        <v>4260</v>
      </c>
      <c r="B2015" s="33" t="s">
        <v>4261</v>
      </c>
      <c r="C2015" s="8" t="s">
        <v>4231</v>
      </c>
      <c r="D2015" s="8" t="s">
        <v>4232</v>
      </c>
      <c r="E2015" s="8" t="s">
        <v>4233</v>
      </c>
      <c r="F2015" s="8" t="s">
        <v>4253</v>
      </c>
      <c r="G2015" s="8" t="s">
        <v>872</v>
      </c>
      <c r="H2015" s="8">
        <v>15</v>
      </c>
      <c r="J2015" s="12" t="str">
        <f t="shared" si="62"/>
        <v>Z 15</v>
      </c>
      <c r="K2015" s="12" t="str">
        <f t="shared" si="63"/>
        <v>Radio Genou F/P; cuisse F/P Z 15</v>
      </c>
    </row>
    <row r="2016" spans="1:11" ht="12.75" customHeight="1" x14ac:dyDescent="0.25">
      <c r="A2016" s="8" t="s">
        <v>4262</v>
      </c>
      <c r="B2016" s="33" t="s">
        <v>4263</v>
      </c>
      <c r="C2016" s="8" t="s">
        <v>4231</v>
      </c>
      <c r="D2016" s="8" t="s">
        <v>4232</v>
      </c>
      <c r="E2016" s="8" t="s">
        <v>4233</v>
      </c>
      <c r="F2016" s="8" t="s">
        <v>4253</v>
      </c>
      <c r="G2016" s="8" t="s">
        <v>872</v>
      </c>
      <c r="H2016" s="8">
        <v>10</v>
      </c>
      <c r="J2016" s="12" t="str">
        <f t="shared" si="62"/>
        <v>Z 10</v>
      </c>
      <c r="K2016" s="12" t="str">
        <f t="shared" si="63"/>
        <v>Radio Défilé femoro patellaire Z 10</v>
      </c>
    </row>
    <row r="2017" spans="1:11" ht="12.75" customHeight="1" x14ac:dyDescent="0.25">
      <c r="A2017" s="8" t="s">
        <v>4264</v>
      </c>
      <c r="B2017" s="33" t="s">
        <v>4265</v>
      </c>
      <c r="C2017" s="8" t="s">
        <v>4231</v>
      </c>
      <c r="D2017" s="8" t="s">
        <v>4232</v>
      </c>
      <c r="E2017" s="8" t="s">
        <v>4233</v>
      </c>
      <c r="F2017" s="8" t="s">
        <v>4253</v>
      </c>
      <c r="G2017" s="8" t="s">
        <v>872</v>
      </c>
      <c r="H2017" s="8">
        <v>65</v>
      </c>
      <c r="J2017" s="12" t="str">
        <f t="shared" si="62"/>
        <v>Z 65</v>
      </c>
      <c r="K2017" s="12" t="str">
        <f t="shared" si="63"/>
        <v>Arthrographie du genou/epaule Z 65</v>
      </c>
    </row>
    <row r="2018" spans="1:11" ht="12.75" customHeight="1" x14ac:dyDescent="0.25">
      <c r="A2018" s="8" t="s">
        <v>4266</v>
      </c>
      <c r="B2018" s="33" t="s">
        <v>4267</v>
      </c>
      <c r="C2018" s="8" t="s">
        <v>4231</v>
      </c>
      <c r="D2018" s="8" t="s">
        <v>4232</v>
      </c>
      <c r="E2018" s="8" t="s">
        <v>4233</v>
      </c>
      <c r="F2018" s="8" t="s">
        <v>4253</v>
      </c>
      <c r="G2018" s="8" t="s">
        <v>872</v>
      </c>
      <c r="H2018" s="8">
        <v>40</v>
      </c>
      <c r="J2018" s="12" t="str">
        <f t="shared" si="62"/>
        <v>Z 40</v>
      </c>
      <c r="K2018" s="12" t="str">
        <f t="shared" si="63"/>
        <v>Radio Genou F/P + 60°/en charge Z 40</v>
      </c>
    </row>
    <row r="2019" spans="1:11" ht="12.75" customHeight="1" x14ac:dyDescent="0.25">
      <c r="A2019" s="8" t="s">
        <v>4268</v>
      </c>
      <c r="B2019" s="33" t="s">
        <v>4269</v>
      </c>
      <c r="C2019" s="8" t="s">
        <v>4231</v>
      </c>
      <c r="D2019" s="8" t="s">
        <v>4232</v>
      </c>
      <c r="E2019" s="8" t="s">
        <v>4233</v>
      </c>
      <c r="F2019" s="8" t="s">
        <v>4253</v>
      </c>
      <c r="G2019" s="8" t="s">
        <v>872</v>
      </c>
      <c r="H2019" s="8">
        <v>50</v>
      </c>
      <c r="J2019" s="12" t="str">
        <f t="shared" si="62"/>
        <v>Z 50</v>
      </c>
      <c r="K2019" s="12" t="str">
        <f t="shared" si="63"/>
        <v>Telemetrie des Membres Inferieur Z 50</v>
      </c>
    </row>
    <row r="2020" spans="1:11" ht="12.75" customHeight="1" x14ac:dyDescent="0.25">
      <c r="A2020" s="8" t="s">
        <v>4270</v>
      </c>
      <c r="B2020" s="29" t="s">
        <v>4271</v>
      </c>
      <c r="C2020" s="8" t="s">
        <v>4231</v>
      </c>
      <c r="D2020" s="8" t="s">
        <v>4232</v>
      </c>
      <c r="E2020" s="8" t="s">
        <v>4233</v>
      </c>
      <c r="F2020" s="8" t="s">
        <v>4253</v>
      </c>
      <c r="G2020" s="8" t="s">
        <v>872</v>
      </c>
      <c r="H2020" s="8">
        <v>15</v>
      </c>
      <c r="J2020" s="12" t="str">
        <f t="shared" si="62"/>
        <v>Z 15</v>
      </c>
      <c r="K2020" s="12" t="str">
        <f t="shared" si="63"/>
        <v>Radiographie des 2 genoux de face Z 15</v>
      </c>
    </row>
    <row r="2021" spans="1:11" ht="12.75" customHeight="1" x14ac:dyDescent="0.25">
      <c r="A2021" s="8" t="s">
        <v>4272</v>
      </c>
      <c r="B2021" s="29" t="s">
        <v>4273</v>
      </c>
      <c r="C2021" s="8" t="s">
        <v>4231</v>
      </c>
      <c r="D2021" s="8" t="s">
        <v>4232</v>
      </c>
      <c r="E2021" s="8" t="s">
        <v>4233</v>
      </c>
      <c r="F2021" s="8" t="s">
        <v>4253</v>
      </c>
      <c r="G2021" s="8" t="s">
        <v>872</v>
      </c>
      <c r="H2021" s="8">
        <v>15</v>
      </c>
      <c r="J2021" s="12" t="str">
        <f t="shared" si="62"/>
        <v>Z 15</v>
      </c>
      <c r="K2021" s="12" t="str">
        <f t="shared" si="63"/>
        <v>Radiographie du Pied F+P  Z 15</v>
      </c>
    </row>
    <row r="2022" spans="1:11" ht="12.75" customHeight="1" x14ac:dyDescent="0.25">
      <c r="A2022" s="8" t="s">
        <v>4274</v>
      </c>
      <c r="B2022" s="29" t="s">
        <v>4275</v>
      </c>
      <c r="C2022" s="8" t="s">
        <v>4231</v>
      </c>
      <c r="D2022" s="8" t="s">
        <v>4232</v>
      </c>
      <c r="E2022" s="8" t="s">
        <v>4233</v>
      </c>
      <c r="F2022" s="8" t="s">
        <v>4253</v>
      </c>
      <c r="G2022" s="8" t="s">
        <v>872</v>
      </c>
      <c r="H2022" s="8">
        <v>15</v>
      </c>
      <c r="J2022" s="12" t="str">
        <f t="shared" si="62"/>
        <v>Z 15</v>
      </c>
      <c r="K2022" s="12" t="str">
        <f t="shared" si="63"/>
        <v>Radiographie des 2 pieds de Face Z 15</v>
      </c>
    </row>
    <row r="2023" spans="1:11" ht="12.75" customHeight="1" x14ac:dyDescent="0.25">
      <c r="A2023" s="8" t="s">
        <v>4276</v>
      </c>
      <c r="B2023" s="29" t="s">
        <v>4277</v>
      </c>
      <c r="C2023" s="8" t="s">
        <v>4231</v>
      </c>
      <c r="D2023" s="8" t="s">
        <v>4232</v>
      </c>
      <c r="E2023" s="8" t="s">
        <v>4233</v>
      </c>
      <c r="F2023" s="8" t="s">
        <v>4253</v>
      </c>
      <c r="G2023" s="8" t="s">
        <v>872</v>
      </c>
      <c r="H2023" s="8">
        <v>12</v>
      </c>
      <c r="J2023" s="12" t="str">
        <f t="shared" si="62"/>
        <v>Z 12</v>
      </c>
      <c r="K2023" s="12" t="str">
        <f t="shared" si="63"/>
        <v>Radiographie de la Cheville F+P  Z 12</v>
      </c>
    </row>
    <row r="2024" spans="1:11" ht="12.75" customHeight="1" x14ac:dyDescent="0.25">
      <c r="A2024" s="8" t="s">
        <v>4278</v>
      </c>
      <c r="B2024" s="29" t="s">
        <v>4279</v>
      </c>
      <c r="C2024" s="8" t="s">
        <v>4231</v>
      </c>
      <c r="D2024" s="8" t="s">
        <v>4232</v>
      </c>
      <c r="E2024" s="8" t="s">
        <v>4233</v>
      </c>
      <c r="F2024" s="8" t="s">
        <v>4253</v>
      </c>
      <c r="G2024" s="8" t="s">
        <v>872</v>
      </c>
      <c r="H2024" s="8">
        <v>7.5</v>
      </c>
      <c r="J2024" s="12" t="str">
        <f t="shared" si="62"/>
        <v>Z 7,5</v>
      </c>
      <c r="K2024" s="12" t="str">
        <f t="shared" si="63"/>
        <v>Radiographie des Orteils  Z 7,5</v>
      </c>
    </row>
    <row r="2025" spans="1:11" ht="12.75" customHeight="1" x14ac:dyDescent="0.25">
      <c r="A2025" s="8" t="s">
        <v>4280</v>
      </c>
      <c r="B2025" s="29" t="s">
        <v>4281</v>
      </c>
      <c r="C2025" s="8" t="s">
        <v>4231</v>
      </c>
      <c r="D2025" s="8" t="s">
        <v>4232</v>
      </c>
      <c r="E2025" s="8" t="s">
        <v>4233</v>
      </c>
      <c r="F2025" s="8" t="s">
        <v>4253</v>
      </c>
      <c r="G2025" s="8" t="s">
        <v>872</v>
      </c>
      <c r="H2025" s="8">
        <v>30</v>
      </c>
      <c r="J2025" s="12" t="str">
        <f t="shared" si="62"/>
        <v>Z 30</v>
      </c>
      <c r="K2025" s="12" t="str">
        <f t="shared" si="63"/>
        <v>Axiales 2 genoux 2 incidences  Z 30</v>
      </c>
    </row>
    <row r="2026" spans="1:11" ht="12.75" customHeight="1" x14ac:dyDescent="0.25">
      <c r="A2026" s="8" t="s">
        <v>4282</v>
      </c>
      <c r="B2026" s="29" t="s">
        <v>4283</v>
      </c>
      <c r="C2026" s="8" t="s">
        <v>4231</v>
      </c>
      <c r="D2026" s="8" t="s">
        <v>4232</v>
      </c>
      <c r="E2026" s="8" t="s">
        <v>4233</v>
      </c>
      <c r="F2026" s="8" t="s">
        <v>4253</v>
      </c>
      <c r="G2026" s="8" t="s">
        <v>872</v>
      </c>
      <c r="H2026" s="8">
        <v>22</v>
      </c>
      <c r="J2026" s="12" t="str">
        <f t="shared" si="62"/>
        <v>Z 22</v>
      </c>
      <c r="K2026" s="12" t="str">
        <f t="shared" si="63"/>
        <v>Examen radiologique de deux segments dusquelette du membre inférieur Z 22</v>
      </c>
    </row>
    <row r="2027" spans="1:11" ht="12.75" customHeight="1" x14ac:dyDescent="0.25">
      <c r="A2027" s="8" t="s">
        <v>4284</v>
      </c>
      <c r="B2027" s="43" t="s">
        <v>4285</v>
      </c>
      <c r="C2027" s="8" t="s">
        <v>4231</v>
      </c>
      <c r="D2027" s="8" t="s">
        <v>4232</v>
      </c>
      <c r="E2027" s="8" t="s">
        <v>4233</v>
      </c>
      <c r="F2027" s="8" t="s">
        <v>4253</v>
      </c>
      <c r="G2027" s="8" t="s">
        <v>872</v>
      </c>
      <c r="H2027" s="8">
        <v>30</v>
      </c>
      <c r="J2027" s="12" t="str">
        <f t="shared" si="62"/>
        <v>Z 30</v>
      </c>
      <c r="K2027" s="12" t="str">
        <f t="shared" si="63"/>
        <v>Examen radiologique de trois segments ou davantage du squelette du membre inférieur Z 30</v>
      </c>
    </row>
    <row r="2028" spans="1:11" ht="12.75" customHeight="1" x14ac:dyDescent="0.25">
      <c r="A2028" s="8" t="s">
        <v>4286</v>
      </c>
      <c r="B2028" s="29" t="s">
        <v>4287</v>
      </c>
      <c r="C2028" s="8" t="s">
        <v>4231</v>
      </c>
      <c r="D2028" s="8" t="s">
        <v>4232</v>
      </c>
      <c r="E2028" s="8" t="s">
        <v>4233</v>
      </c>
      <c r="F2028" s="8" t="s">
        <v>4253</v>
      </c>
      <c r="G2028" s="8" t="s">
        <v>872</v>
      </c>
      <c r="H2028" s="8">
        <v>22</v>
      </c>
      <c r="J2028" s="12" t="str">
        <f t="shared" si="62"/>
        <v>Z 22</v>
      </c>
      <c r="K2028" s="12" t="str">
        <f t="shared" si="63"/>
        <v>Bilan radiologique complet du pied en chargeincluant la cheville de face avec mesures si nécessaire, minimum quatre incidences Z 22</v>
      </c>
    </row>
    <row r="2029" spans="1:11" ht="12.75" customHeight="1" x14ac:dyDescent="0.25">
      <c r="A2029" s="8" t="s">
        <v>4288</v>
      </c>
      <c r="B2029" s="29" t="s">
        <v>4289</v>
      </c>
      <c r="C2029" s="8" t="s">
        <v>4231</v>
      </c>
      <c r="D2029" s="8" t="s">
        <v>4232</v>
      </c>
      <c r="E2029" s="8" t="s">
        <v>4233</v>
      </c>
      <c r="F2029" s="8" t="s">
        <v>4253</v>
      </c>
      <c r="G2029" s="8" t="s">
        <v>872</v>
      </c>
      <c r="H2029" s="8">
        <v>17</v>
      </c>
      <c r="J2029" s="12" t="str">
        <f t="shared" si="62"/>
        <v>Z 17</v>
      </c>
      <c r="K2029" s="12" t="str">
        <f t="shared" si="63"/>
        <v>Examen radiologique simple du genou, trois ou quatre incidences Z 17</v>
      </c>
    </row>
    <row r="2030" spans="1:11" ht="12.75" customHeight="1" x14ac:dyDescent="0.25">
      <c r="A2030" s="8" t="s">
        <v>4290</v>
      </c>
      <c r="B2030" s="29" t="s">
        <v>4291</v>
      </c>
      <c r="C2030" s="8" t="s">
        <v>4231</v>
      </c>
      <c r="D2030" s="8" t="s">
        <v>4232</v>
      </c>
      <c r="E2030" s="8" t="s">
        <v>4233</v>
      </c>
      <c r="F2030" s="8" t="s">
        <v>4253</v>
      </c>
      <c r="G2030" s="8" t="s">
        <v>872</v>
      </c>
      <c r="H2030" s="8">
        <v>15</v>
      </c>
      <c r="J2030" s="12" t="str">
        <f t="shared" si="62"/>
        <v>Z 15</v>
      </c>
      <c r="K2030" s="12" t="str">
        <f t="shared" si="63"/>
        <v>Radiographie du Bassin F Z 15</v>
      </c>
    </row>
    <row r="2031" spans="1:11" ht="12.75" customHeight="1" x14ac:dyDescent="0.25">
      <c r="A2031" s="8" t="s">
        <v>4292</v>
      </c>
      <c r="B2031" s="29" t="s">
        <v>4293</v>
      </c>
      <c r="C2031" s="8" t="s">
        <v>4231</v>
      </c>
      <c r="D2031" s="8" t="s">
        <v>4232</v>
      </c>
      <c r="E2031" s="8" t="s">
        <v>4233</v>
      </c>
      <c r="F2031" s="8" t="s">
        <v>4253</v>
      </c>
      <c r="G2031" s="8" t="s">
        <v>872</v>
      </c>
      <c r="H2031" s="8">
        <v>25</v>
      </c>
      <c r="J2031" s="12" t="str">
        <f t="shared" si="62"/>
        <v>Z 25</v>
      </c>
      <c r="K2031" s="12" t="str">
        <f t="shared" si="63"/>
        <v>Radiographie du Bassin F+P Z 25</v>
      </c>
    </row>
    <row r="2032" spans="1:11" ht="12.75" customHeight="1" x14ac:dyDescent="0.25">
      <c r="A2032" s="8" t="s">
        <v>4294</v>
      </c>
      <c r="B2032" s="29" t="s">
        <v>4295</v>
      </c>
      <c r="C2032" s="8" t="s">
        <v>4231</v>
      </c>
      <c r="D2032" s="8" t="s">
        <v>4232</v>
      </c>
      <c r="E2032" s="8" t="s">
        <v>4233</v>
      </c>
      <c r="F2032" s="8" t="s">
        <v>4253</v>
      </c>
      <c r="G2032" s="8" t="s">
        <v>872</v>
      </c>
      <c r="H2032" s="8">
        <v>20</v>
      </c>
      <c r="J2032" s="12" t="str">
        <f t="shared" si="62"/>
        <v>Z 20</v>
      </c>
      <c r="K2032" s="12" t="str">
        <f t="shared" si="63"/>
        <v>Radiographie de Hanche F Z 20</v>
      </c>
    </row>
    <row r="2033" spans="1:11" ht="12.75" customHeight="1" x14ac:dyDescent="0.25">
      <c r="A2033" s="8" t="s">
        <v>4296</v>
      </c>
      <c r="B2033" s="29" t="s">
        <v>4297</v>
      </c>
      <c r="C2033" s="8" t="s">
        <v>4231</v>
      </c>
      <c r="D2033" s="8" t="s">
        <v>4232</v>
      </c>
      <c r="E2033" s="8" t="s">
        <v>4233</v>
      </c>
      <c r="F2033" s="8" t="s">
        <v>4253</v>
      </c>
      <c r="G2033" s="8" t="s">
        <v>872</v>
      </c>
      <c r="H2033" s="8">
        <v>25</v>
      </c>
      <c r="J2033" s="12" t="str">
        <f t="shared" si="62"/>
        <v>Z 25</v>
      </c>
      <c r="K2033" s="12" t="str">
        <f t="shared" si="63"/>
        <v>Radiographie de Hanche F+P Z 25</v>
      </c>
    </row>
    <row r="2034" spans="1:11" ht="13.5" customHeight="1" x14ac:dyDescent="0.25">
      <c r="A2034" s="44" t="s">
        <v>4298</v>
      </c>
      <c r="B2034" s="33" t="s">
        <v>4299</v>
      </c>
      <c r="C2034" s="8" t="s">
        <v>4231</v>
      </c>
      <c r="D2034" s="8" t="s">
        <v>4232</v>
      </c>
      <c r="E2034" s="8" t="s">
        <v>4233</v>
      </c>
      <c r="F2034" s="8" t="s">
        <v>4300</v>
      </c>
      <c r="G2034" s="8" t="s">
        <v>872</v>
      </c>
      <c r="H2034" s="8">
        <v>11</v>
      </c>
      <c r="J2034" s="12" t="str">
        <f t="shared" si="62"/>
        <v>Z 11</v>
      </c>
      <c r="K2034" s="12" t="str">
        <f t="shared" si="63"/>
        <v>Radiographie Crane F Z 11</v>
      </c>
    </row>
    <row r="2035" spans="1:11" ht="13.5" customHeight="1" x14ac:dyDescent="0.25">
      <c r="A2035" s="44" t="s">
        <v>4301</v>
      </c>
      <c r="B2035" s="33" t="s">
        <v>4302</v>
      </c>
      <c r="C2035" s="8" t="s">
        <v>4231</v>
      </c>
      <c r="D2035" s="8" t="s">
        <v>4232</v>
      </c>
      <c r="E2035" s="8" t="s">
        <v>4233</v>
      </c>
      <c r="F2035" s="8" t="s">
        <v>4300</v>
      </c>
      <c r="G2035" s="8" t="s">
        <v>872</v>
      </c>
      <c r="H2035" s="8">
        <v>15</v>
      </c>
      <c r="J2035" s="12" t="str">
        <f t="shared" si="62"/>
        <v>Z 15</v>
      </c>
      <c r="K2035" s="12" t="str">
        <f t="shared" si="63"/>
        <v>Radiographie Crane F/P Z 15</v>
      </c>
    </row>
    <row r="2036" spans="1:11" ht="13.5" customHeight="1" x14ac:dyDescent="0.25">
      <c r="A2036" s="44" t="s">
        <v>4303</v>
      </c>
      <c r="B2036" s="33" t="s">
        <v>4304</v>
      </c>
      <c r="C2036" s="8" t="s">
        <v>4231</v>
      </c>
      <c r="D2036" s="8" t="s">
        <v>4232</v>
      </c>
      <c r="E2036" s="8" t="s">
        <v>4233</v>
      </c>
      <c r="F2036" s="8" t="s">
        <v>4300</v>
      </c>
      <c r="G2036" s="8" t="s">
        <v>872</v>
      </c>
      <c r="H2036" s="8">
        <v>12</v>
      </c>
      <c r="J2036" s="12" t="str">
        <f t="shared" si="62"/>
        <v>Z 12</v>
      </c>
      <c r="K2036" s="12" t="str">
        <f t="shared" si="63"/>
        <v>Radiographie Blondeau/Hurtz/worms/Schuller Z 12</v>
      </c>
    </row>
    <row r="2037" spans="1:11" ht="13.5" customHeight="1" x14ac:dyDescent="0.25">
      <c r="A2037" s="44" t="s">
        <v>4305</v>
      </c>
      <c r="B2037" s="33" t="s">
        <v>4306</v>
      </c>
      <c r="C2037" s="8" t="s">
        <v>4231</v>
      </c>
      <c r="D2037" s="8" t="s">
        <v>4232</v>
      </c>
      <c r="E2037" s="8" t="s">
        <v>4233</v>
      </c>
      <c r="F2037" s="8" t="s">
        <v>4300</v>
      </c>
      <c r="G2037" s="8" t="s">
        <v>872</v>
      </c>
      <c r="H2037" s="8">
        <v>11</v>
      </c>
      <c r="J2037" s="12" t="str">
        <f t="shared" si="62"/>
        <v>Z 11</v>
      </c>
      <c r="K2037" s="12" t="str">
        <f t="shared" si="63"/>
        <v>Radiographie Orbites Z 11</v>
      </c>
    </row>
    <row r="2038" spans="1:11" ht="13.5" customHeight="1" x14ac:dyDescent="0.25">
      <c r="A2038" s="44" t="s">
        <v>4307</v>
      </c>
      <c r="B2038" s="33" t="s">
        <v>4308</v>
      </c>
      <c r="C2038" s="8" t="s">
        <v>4231</v>
      </c>
      <c r="D2038" s="8" t="s">
        <v>4232</v>
      </c>
      <c r="E2038" s="8" t="s">
        <v>4233</v>
      </c>
      <c r="F2038" s="8" t="s">
        <v>4300</v>
      </c>
      <c r="G2038" s="8" t="s">
        <v>872</v>
      </c>
      <c r="H2038" s="8">
        <v>15</v>
      </c>
      <c r="J2038" s="12" t="str">
        <f t="shared" si="62"/>
        <v>Z 15</v>
      </c>
      <c r="K2038" s="12" t="str">
        <f t="shared" si="63"/>
        <v>Radiographie Os propres du Nez Z 15</v>
      </c>
    </row>
    <row r="2039" spans="1:11" ht="13.5" customHeight="1" x14ac:dyDescent="0.25">
      <c r="A2039" s="44" t="s">
        <v>4309</v>
      </c>
      <c r="B2039" s="33" t="s">
        <v>4310</v>
      </c>
      <c r="C2039" s="8" t="s">
        <v>4231</v>
      </c>
      <c r="D2039" s="8" t="s">
        <v>4232</v>
      </c>
      <c r="E2039" s="8" t="s">
        <v>4233</v>
      </c>
      <c r="F2039" s="8" t="s">
        <v>4300</v>
      </c>
      <c r="G2039" s="8" t="s">
        <v>872</v>
      </c>
      <c r="H2039" s="8">
        <v>20</v>
      </c>
      <c r="J2039" s="12" t="str">
        <f t="shared" si="62"/>
        <v>Z 20</v>
      </c>
      <c r="K2039" s="12" t="str">
        <f t="shared" si="63"/>
        <v>Radiographie Sinus F/P Z 20</v>
      </c>
    </row>
    <row r="2040" spans="1:11" ht="13.5" customHeight="1" x14ac:dyDescent="0.25">
      <c r="A2040" s="44" t="s">
        <v>4311</v>
      </c>
      <c r="B2040" s="33" t="s">
        <v>4312</v>
      </c>
      <c r="C2040" s="8" t="s">
        <v>4231</v>
      </c>
      <c r="D2040" s="8" t="s">
        <v>4232</v>
      </c>
      <c r="E2040" s="8" t="s">
        <v>4233</v>
      </c>
      <c r="F2040" s="8" t="s">
        <v>4300</v>
      </c>
      <c r="G2040" s="8" t="s">
        <v>872</v>
      </c>
      <c r="H2040" s="8">
        <v>20</v>
      </c>
      <c r="J2040" s="12" t="str">
        <f t="shared" si="62"/>
        <v>Z 20</v>
      </c>
      <c r="K2040" s="12" t="str">
        <f t="shared" si="63"/>
        <v>Radiographie CAI dans les orbites Z 20</v>
      </c>
    </row>
    <row r="2041" spans="1:11" ht="13.5" customHeight="1" x14ac:dyDescent="0.25">
      <c r="A2041" s="44" t="s">
        <v>4313</v>
      </c>
      <c r="B2041" s="33" t="s">
        <v>4314</v>
      </c>
      <c r="C2041" s="8" t="s">
        <v>4231</v>
      </c>
      <c r="D2041" s="8" t="s">
        <v>4232</v>
      </c>
      <c r="E2041" s="8" t="s">
        <v>4233</v>
      </c>
      <c r="F2041" s="8" t="s">
        <v>4300</v>
      </c>
      <c r="G2041" s="8" t="s">
        <v>872</v>
      </c>
      <c r="H2041" s="8">
        <v>25</v>
      </c>
      <c r="J2041" s="12" t="str">
        <f t="shared" si="62"/>
        <v>Z 25</v>
      </c>
      <c r="K2041" s="12" t="str">
        <f t="shared" si="63"/>
        <v>Radiographie Des sinus Z 25</v>
      </c>
    </row>
    <row r="2042" spans="1:11" ht="15" customHeight="1" x14ac:dyDescent="0.25">
      <c r="A2042" s="44" t="s">
        <v>4315</v>
      </c>
      <c r="B2042" s="33" t="s">
        <v>4316</v>
      </c>
      <c r="C2042" s="8" t="s">
        <v>4231</v>
      </c>
      <c r="D2042" s="8" t="s">
        <v>4232</v>
      </c>
      <c r="E2042" s="8" t="s">
        <v>4233</v>
      </c>
      <c r="F2042" s="8" t="s">
        <v>4300</v>
      </c>
      <c r="G2042" s="8" t="s">
        <v>872</v>
      </c>
      <c r="H2042" s="8">
        <v>12</v>
      </c>
      <c r="J2042" s="12" t="str">
        <f t="shared" si="62"/>
        <v>Z 12</v>
      </c>
      <c r="K2042" s="12" t="str">
        <f t="shared" si="63"/>
        <v>Radiographie Cavum Z 12</v>
      </c>
    </row>
    <row r="2043" spans="1:11" ht="15" customHeight="1" x14ac:dyDescent="0.25">
      <c r="A2043" s="44" t="s">
        <v>4317</v>
      </c>
      <c r="B2043" s="33" t="s">
        <v>4318</v>
      </c>
      <c r="C2043" s="8" t="s">
        <v>4231</v>
      </c>
      <c r="D2043" s="8" t="s">
        <v>4232</v>
      </c>
      <c r="E2043" s="8" t="s">
        <v>4233</v>
      </c>
      <c r="F2043" s="8" t="s">
        <v>4300</v>
      </c>
      <c r="G2043" s="8" t="s">
        <v>872</v>
      </c>
      <c r="H2043" s="8">
        <v>4</v>
      </c>
      <c r="J2043" s="12" t="str">
        <f t="shared" si="62"/>
        <v>Z 4</v>
      </c>
      <c r="K2043" s="12" t="str">
        <f t="shared" si="63"/>
        <v>Cliché rétro-alvéolaire par dent ou groupe de deux ou trois dents contiguës Z 4</v>
      </c>
    </row>
    <row r="2044" spans="1:11" ht="15" customHeight="1" x14ac:dyDescent="0.25">
      <c r="A2044" s="44" t="s">
        <v>4319</v>
      </c>
      <c r="B2044" s="33" t="s">
        <v>4320</v>
      </c>
      <c r="C2044" s="8" t="s">
        <v>4231</v>
      </c>
      <c r="D2044" s="8" t="s">
        <v>4232</v>
      </c>
      <c r="E2044" s="8" t="s">
        <v>4233</v>
      </c>
      <c r="F2044" s="8" t="s">
        <v>4300</v>
      </c>
      <c r="G2044" s="8" t="s">
        <v>872</v>
      </c>
      <c r="H2044" s="8">
        <v>10</v>
      </c>
      <c r="J2044" s="12" t="str">
        <f t="shared" si="62"/>
        <v>Z 10</v>
      </c>
      <c r="K2044" s="12" t="str">
        <f t="shared" si="63"/>
        <v>Cliché en mordu occlusal (recherche des lésions osseuses maxillaires ou mandibulaires) Z 10</v>
      </c>
    </row>
    <row r="2045" spans="1:11" ht="15" customHeight="1" x14ac:dyDescent="0.25">
      <c r="A2045" s="44" t="s">
        <v>4321</v>
      </c>
      <c r="B2045" s="33" t="s">
        <v>4322</v>
      </c>
      <c r="C2045" s="8" t="s">
        <v>4231</v>
      </c>
      <c r="D2045" s="8" t="s">
        <v>4232</v>
      </c>
      <c r="E2045" s="8" t="s">
        <v>4233</v>
      </c>
      <c r="F2045" s="8" t="s">
        <v>4300</v>
      </c>
      <c r="G2045" s="8" t="s">
        <v>872</v>
      </c>
      <c r="H2045" s="8">
        <v>56</v>
      </c>
      <c r="J2045" s="12" t="str">
        <f t="shared" si="62"/>
        <v>Z 56</v>
      </c>
      <c r="K2045" s="12" t="str">
        <f t="shared" si="63"/>
        <v>Bilan complet en téléradiographie intra-bucale (status)  Z 56</v>
      </c>
    </row>
    <row r="2046" spans="1:11" ht="15" customHeight="1" x14ac:dyDescent="0.25">
      <c r="A2046" s="44" t="s">
        <v>4323</v>
      </c>
      <c r="B2046" s="33" t="s">
        <v>4324</v>
      </c>
      <c r="C2046" s="8" t="s">
        <v>4231</v>
      </c>
      <c r="D2046" s="8" t="s">
        <v>4232</v>
      </c>
      <c r="E2046" s="8" t="s">
        <v>4233</v>
      </c>
      <c r="F2046" s="8" t="s">
        <v>4300</v>
      </c>
      <c r="G2046" s="8" t="s">
        <v>872</v>
      </c>
      <c r="H2046" s="8">
        <v>16</v>
      </c>
      <c r="J2046" s="12" t="str">
        <f t="shared" si="62"/>
        <v>Z 16</v>
      </c>
      <c r="K2046" s="12" t="str">
        <f t="shared" si="63"/>
        <v>Radiographie panoramique de la totalité du système maxillaire et du système dentaire Z 16</v>
      </c>
    </row>
    <row r="2047" spans="1:11" ht="15" customHeight="1" x14ac:dyDescent="0.25">
      <c r="A2047" s="44" t="s">
        <v>4325</v>
      </c>
      <c r="B2047" s="33" t="s">
        <v>4326</v>
      </c>
      <c r="C2047" s="8" t="s">
        <v>4231</v>
      </c>
      <c r="D2047" s="8" t="s">
        <v>4232</v>
      </c>
      <c r="E2047" s="8" t="s">
        <v>4233</v>
      </c>
      <c r="F2047" s="8" t="s">
        <v>4300</v>
      </c>
      <c r="G2047" s="8" t="s">
        <v>872</v>
      </c>
      <c r="H2047" s="8">
        <v>15</v>
      </c>
      <c r="J2047" s="12" t="str">
        <f t="shared" si="62"/>
        <v>Z 15</v>
      </c>
      <c r="K2047" s="12" t="str">
        <f t="shared" si="63"/>
        <v>Téléradiographie du crâne à quatre mètre, une incidence Z 15</v>
      </c>
    </row>
    <row r="2048" spans="1:11" ht="15" customHeight="1" x14ac:dyDescent="0.25">
      <c r="A2048" s="44" t="s">
        <v>4327</v>
      </c>
      <c r="B2048" s="33" t="s">
        <v>4328</v>
      </c>
      <c r="C2048" s="8" t="s">
        <v>4231</v>
      </c>
      <c r="D2048" s="8" t="s">
        <v>4232</v>
      </c>
      <c r="E2048" s="8" t="s">
        <v>4233</v>
      </c>
      <c r="F2048" s="8" t="s">
        <v>4300</v>
      </c>
      <c r="G2048" s="8" t="s">
        <v>872</v>
      </c>
      <c r="H2048" s="8">
        <v>20</v>
      </c>
      <c r="J2048" s="12" t="str">
        <f t="shared" si="62"/>
        <v>Z 20</v>
      </c>
      <c r="K2048" s="12" t="str">
        <f t="shared" si="63"/>
        <v>Téléradiographie du crâne à quatre mètre, deux incidences et plus Z 20</v>
      </c>
    </row>
    <row r="2049" spans="1:11" ht="13.5" customHeight="1" x14ac:dyDescent="0.25">
      <c r="A2049" s="44" t="s">
        <v>4329</v>
      </c>
      <c r="B2049" s="33" t="s">
        <v>4330</v>
      </c>
      <c r="C2049" s="8" t="s">
        <v>4231</v>
      </c>
      <c r="D2049" s="8" t="s">
        <v>4232</v>
      </c>
      <c r="E2049" s="8" t="s">
        <v>4233</v>
      </c>
      <c r="F2049" s="8" t="s">
        <v>4300</v>
      </c>
      <c r="G2049" s="8" t="s">
        <v>872</v>
      </c>
      <c r="H2049" s="8">
        <v>24</v>
      </c>
      <c r="J2049" s="12" t="str">
        <f t="shared" si="62"/>
        <v>Z 24</v>
      </c>
      <c r="K2049" s="12" t="str">
        <f t="shared" si="63"/>
        <v>Radio Shuller comparatif Z 24</v>
      </c>
    </row>
    <row r="2050" spans="1:11" ht="12.75" customHeight="1" x14ac:dyDescent="0.25">
      <c r="A2050" s="8" t="s">
        <v>4331</v>
      </c>
      <c r="B2050" s="29" t="s">
        <v>4332</v>
      </c>
      <c r="C2050" s="8" t="s">
        <v>4231</v>
      </c>
      <c r="D2050" s="8" t="s">
        <v>4232</v>
      </c>
      <c r="E2050" s="8" t="s">
        <v>4233</v>
      </c>
      <c r="F2050" s="8" t="s">
        <v>4333</v>
      </c>
      <c r="G2050" s="8" t="s">
        <v>872</v>
      </c>
      <c r="H2050" s="8">
        <v>15</v>
      </c>
      <c r="J2050" s="12" t="str">
        <f t="shared" si="62"/>
        <v>Z 15</v>
      </c>
      <c r="K2050" s="12" t="str">
        <f t="shared" si="63"/>
        <v>Radiographie du Thorax de Face Z 15</v>
      </c>
    </row>
    <row r="2051" spans="1:11" ht="12.75" customHeight="1" x14ac:dyDescent="0.25">
      <c r="A2051" s="8" t="s">
        <v>4334</v>
      </c>
      <c r="B2051" s="29" t="s">
        <v>4335</v>
      </c>
      <c r="C2051" s="8" t="s">
        <v>4231</v>
      </c>
      <c r="D2051" s="8" t="s">
        <v>4232</v>
      </c>
      <c r="E2051" s="8" t="s">
        <v>4233</v>
      </c>
      <c r="F2051" s="8" t="s">
        <v>4333</v>
      </c>
      <c r="G2051" s="8" t="s">
        <v>872</v>
      </c>
      <c r="H2051" s="8">
        <v>18</v>
      </c>
      <c r="J2051" s="12" t="str">
        <f t="shared" si="62"/>
        <v>Z 18</v>
      </c>
      <c r="K2051" s="12" t="str">
        <f t="shared" si="63"/>
        <v>Radiographie du Thorax F+P Z 18</v>
      </c>
    </row>
    <row r="2052" spans="1:11" ht="12.75" customHeight="1" x14ac:dyDescent="0.25">
      <c r="A2052" s="8" t="s">
        <v>4336</v>
      </c>
      <c r="B2052" s="29" t="s">
        <v>4337</v>
      </c>
      <c r="C2052" s="8" t="s">
        <v>4231</v>
      </c>
      <c r="D2052" s="8" t="s">
        <v>4232</v>
      </c>
      <c r="E2052" s="8" t="s">
        <v>4233</v>
      </c>
      <c r="F2052" s="8" t="s">
        <v>4333</v>
      </c>
      <c r="G2052" s="8" t="s">
        <v>872</v>
      </c>
      <c r="H2052" s="8">
        <v>15</v>
      </c>
      <c r="J2052" s="12" t="str">
        <f t="shared" ref="J2052:J2115" si="64">CONCATENATE(G2052, " ",H2052)</f>
        <v>Z 15</v>
      </c>
      <c r="K2052" s="12" t="str">
        <f t="shared" ref="K2052:K2115" si="65">CONCATENATE(B2052, " ",J2052)</f>
        <v>Radiographie Gril Costal de Face Z 15</v>
      </c>
    </row>
    <row r="2053" spans="1:11" ht="12.75" customHeight="1" x14ac:dyDescent="0.25">
      <c r="A2053" s="8" t="s">
        <v>4338</v>
      </c>
      <c r="B2053" s="29" t="s">
        <v>4339</v>
      </c>
      <c r="C2053" s="8" t="s">
        <v>4231</v>
      </c>
      <c r="D2053" s="8" t="s">
        <v>4232</v>
      </c>
      <c r="E2053" s="8" t="s">
        <v>4233</v>
      </c>
      <c r="F2053" s="8" t="s">
        <v>4333</v>
      </c>
      <c r="G2053" s="8" t="s">
        <v>872</v>
      </c>
      <c r="H2053" s="8">
        <v>18</v>
      </c>
      <c r="J2053" s="12" t="str">
        <f t="shared" si="64"/>
        <v>Z 18</v>
      </c>
      <c r="K2053" s="12" t="str">
        <f t="shared" si="65"/>
        <v>Radiographie Gril Costal F+P Z 18</v>
      </c>
    </row>
    <row r="2054" spans="1:11" ht="12.75" customHeight="1" x14ac:dyDescent="0.25">
      <c r="A2054" s="8" t="s">
        <v>4340</v>
      </c>
      <c r="B2054" s="29" t="s">
        <v>4341</v>
      </c>
      <c r="C2054" s="8" t="s">
        <v>4231</v>
      </c>
      <c r="D2054" s="8" t="s">
        <v>4232</v>
      </c>
      <c r="E2054" s="8" t="s">
        <v>4233</v>
      </c>
      <c r="F2054" s="8" t="s">
        <v>4333</v>
      </c>
      <c r="G2054" s="8" t="s">
        <v>872</v>
      </c>
      <c r="H2054" s="8">
        <v>25</v>
      </c>
      <c r="J2054" s="12" t="str">
        <f t="shared" si="64"/>
        <v>Z 25</v>
      </c>
      <c r="K2054" s="12" t="str">
        <f t="shared" si="65"/>
        <v>Radiographie Gril Costal F/P 3/4 Dt et Gche Z 25</v>
      </c>
    </row>
    <row r="2055" spans="1:11" ht="12.75" customHeight="1" x14ac:dyDescent="0.25">
      <c r="A2055" s="8" t="s">
        <v>4342</v>
      </c>
      <c r="B2055" s="29" t="s">
        <v>4343</v>
      </c>
      <c r="C2055" s="8" t="s">
        <v>4231</v>
      </c>
      <c r="D2055" s="8" t="s">
        <v>4232</v>
      </c>
      <c r="E2055" s="8" t="s">
        <v>4233</v>
      </c>
      <c r="F2055" s="8" t="s">
        <v>4344</v>
      </c>
      <c r="G2055" s="8" t="s">
        <v>872</v>
      </c>
      <c r="H2055" s="8">
        <v>15</v>
      </c>
      <c r="J2055" s="12" t="str">
        <f t="shared" si="64"/>
        <v>Z 15</v>
      </c>
      <c r="K2055" s="12" t="str">
        <f t="shared" si="65"/>
        <v>Radiographie du Rachis Cervical F+P Z 15</v>
      </c>
    </row>
    <row r="2056" spans="1:11" ht="12.75" customHeight="1" x14ac:dyDescent="0.25">
      <c r="A2056" s="8" t="s">
        <v>4345</v>
      </c>
      <c r="B2056" s="29" t="s">
        <v>4346</v>
      </c>
      <c r="C2056" s="8" t="s">
        <v>4231</v>
      </c>
      <c r="D2056" s="8" t="s">
        <v>4232</v>
      </c>
      <c r="E2056" s="8" t="s">
        <v>4233</v>
      </c>
      <c r="F2056" s="8" t="s">
        <v>4344</v>
      </c>
      <c r="G2056" s="8" t="s">
        <v>872</v>
      </c>
      <c r="H2056" s="8">
        <v>25</v>
      </c>
      <c r="J2056" s="12" t="str">
        <f t="shared" si="64"/>
        <v>Z 25</v>
      </c>
      <c r="K2056" s="12" t="str">
        <f t="shared" si="65"/>
        <v>Radiographie du Rachis Cervical F/P 3/4 Dt Et Gche Z 25</v>
      </c>
    </row>
    <row r="2057" spans="1:11" ht="12.75" customHeight="1" x14ac:dyDescent="0.25">
      <c r="A2057" s="8" t="s">
        <v>4347</v>
      </c>
      <c r="B2057" s="29" t="s">
        <v>4348</v>
      </c>
      <c r="C2057" s="8" t="s">
        <v>4231</v>
      </c>
      <c r="D2057" s="8" t="s">
        <v>4232</v>
      </c>
      <c r="E2057" s="8" t="s">
        <v>4233</v>
      </c>
      <c r="F2057" s="8" t="s">
        <v>4344</v>
      </c>
      <c r="G2057" s="8" t="s">
        <v>872</v>
      </c>
      <c r="H2057" s="8">
        <v>24</v>
      </c>
      <c r="J2057" s="12" t="str">
        <f t="shared" si="64"/>
        <v>Z 24</v>
      </c>
      <c r="K2057" s="12" t="str">
        <f t="shared" si="65"/>
        <v>Radiographie du Rachis Dorsal/Lombaire F+P Z 24</v>
      </c>
    </row>
    <row r="2058" spans="1:11" ht="12.75" customHeight="1" x14ac:dyDescent="0.25">
      <c r="A2058" s="8" t="s">
        <v>4349</v>
      </c>
      <c r="B2058" s="29" t="s">
        <v>4350</v>
      </c>
      <c r="C2058" s="8" t="s">
        <v>4231</v>
      </c>
      <c r="D2058" s="8" t="s">
        <v>4232</v>
      </c>
      <c r="E2058" s="8" t="s">
        <v>4233</v>
      </c>
      <c r="F2058" s="8" t="s">
        <v>4344</v>
      </c>
      <c r="G2058" s="8" t="s">
        <v>872</v>
      </c>
      <c r="H2058" s="8">
        <v>27</v>
      </c>
      <c r="J2058" s="12" t="str">
        <f t="shared" si="64"/>
        <v>Z 27</v>
      </c>
      <c r="K2058" s="12" t="str">
        <f t="shared" si="65"/>
        <v>Radiographie du Rachis Dorsal/Lombaire F+P/ 3/4 Dt Et Gche Z 27</v>
      </c>
    </row>
    <row r="2059" spans="1:11" ht="12.75" customHeight="1" x14ac:dyDescent="0.25">
      <c r="A2059" s="8" t="s">
        <v>4351</v>
      </c>
      <c r="B2059" s="29" t="s">
        <v>4352</v>
      </c>
      <c r="C2059" s="8" t="s">
        <v>4231</v>
      </c>
      <c r="D2059" s="8" t="s">
        <v>4232</v>
      </c>
      <c r="E2059" s="8" t="s">
        <v>4233</v>
      </c>
      <c r="F2059" s="8" t="s">
        <v>4344</v>
      </c>
      <c r="G2059" s="8" t="s">
        <v>872</v>
      </c>
      <c r="H2059" s="8">
        <v>15</v>
      </c>
      <c r="J2059" s="12" t="str">
        <f t="shared" si="64"/>
        <v>Z 15</v>
      </c>
      <c r="K2059" s="12" t="str">
        <f t="shared" si="65"/>
        <v>Radiographie Dynamique colone Lombo-Sacree Z 15</v>
      </c>
    </row>
    <row r="2060" spans="1:11" ht="12.75" customHeight="1" x14ac:dyDescent="0.25">
      <c r="A2060" s="8" t="s">
        <v>4353</v>
      </c>
      <c r="B2060" s="29" t="s">
        <v>4354</v>
      </c>
      <c r="C2060" s="8" t="s">
        <v>4231</v>
      </c>
      <c r="D2060" s="8" t="s">
        <v>4232</v>
      </c>
      <c r="E2060" s="8" t="s">
        <v>4233</v>
      </c>
      <c r="F2060" s="8" t="s">
        <v>4344</v>
      </c>
      <c r="G2060" s="8" t="s">
        <v>872</v>
      </c>
      <c r="H2060" s="8">
        <v>75</v>
      </c>
      <c r="J2060" s="12" t="str">
        <f t="shared" si="64"/>
        <v>Z 75</v>
      </c>
      <c r="K2060" s="12" t="str">
        <f t="shared" si="65"/>
        <v>Saccoradiculographie Z 75</v>
      </c>
    </row>
    <row r="2061" spans="1:11" ht="12.75" customHeight="1" x14ac:dyDescent="0.25">
      <c r="A2061" s="8" t="s">
        <v>4355</v>
      </c>
      <c r="B2061" s="29" t="s">
        <v>4356</v>
      </c>
      <c r="C2061" s="8" t="s">
        <v>4231</v>
      </c>
      <c r="D2061" s="8" t="s">
        <v>4232</v>
      </c>
      <c r="E2061" s="8" t="s">
        <v>4233</v>
      </c>
      <c r="F2061" s="8" t="s">
        <v>4344</v>
      </c>
      <c r="G2061" s="8" t="s">
        <v>872</v>
      </c>
      <c r="H2061" s="8">
        <v>55</v>
      </c>
      <c r="J2061" s="12" t="str">
        <f t="shared" si="64"/>
        <v>Z 55</v>
      </c>
      <c r="K2061" s="12" t="str">
        <f t="shared" si="65"/>
        <v>Radio Rachis Complet Colone Vertebral Z 55</v>
      </c>
    </row>
    <row r="2062" spans="1:11" ht="12.75" customHeight="1" x14ac:dyDescent="0.25">
      <c r="A2062" s="8" t="s">
        <v>4357</v>
      </c>
      <c r="B2062" s="29" t="s">
        <v>4358</v>
      </c>
      <c r="C2062" s="8" t="s">
        <v>4231</v>
      </c>
      <c r="D2062" s="8" t="s">
        <v>4232</v>
      </c>
      <c r="E2062" s="8" t="s">
        <v>4233</v>
      </c>
      <c r="F2062" s="8" t="s">
        <v>4344</v>
      </c>
      <c r="G2062" s="8" t="s">
        <v>872</v>
      </c>
      <c r="H2062" s="8">
        <v>25</v>
      </c>
      <c r="J2062" s="12" t="str">
        <f t="shared" si="64"/>
        <v>Z 25</v>
      </c>
      <c r="K2062" s="12" t="str">
        <f t="shared" si="65"/>
        <v>Radiographie Charniere Lombo Sacree Z 25</v>
      </c>
    </row>
    <row r="2063" spans="1:11" ht="12.75" customHeight="1" x14ac:dyDescent="0.25">
      <c r="A2063" s="8" t="s">
        <v>4359</v>
      </c>
      <c r="B2063" s="29" t="s">
        <v>4360</v>
      </c>
      <c r="C2063" s="8" t="s">
        <v>4231</v>
      </c>
      <c r="D2063" s="8" t="s">
        <v>4232</v>
      </c>
      <c r="E2063" s="8" t="s">
        <v>4233</v>
      </c>
      <c r="F2063" s="8" t="s">
        <v>4344</v>
      </c>
      <c r="G2063" s="8" t="s">
        <v>872</v>
      </c>
      <c r="H2063" s="8">
        <v>15</v>
      </c>
      <c r="J2063" s="12" t="str">
        <f t="shared" si="64"/>
        <v>Z 15</v>
      </c>
      <c r="K2063" s="12" t="str">
        <f t="shared" si="65"/>
        <v>Radiographie du Saccrum et du Coccyx Z 15</v>
      </c>
    </row>
    <row r="2064" spans="1:11" ht="12.75" customHeight="1" x14ac:dyDescent="0.25">
      <c r="A2064" s="8" t="s">
        <v>4361</v>
      </c>
      <c r="B2064" s="45" t="s">
        <v>4362</v>
      </c>
      <c r="C2064" s="8" t="s">
        <v>4231</v>
      </c>
      <c r="D2064" s="8" t="s">
        <v>4232</v>
      </c>
      <c r="E2064" s="8" t="s">
        <v>4233</v>
      </c>
      <c r="F2064" s="8" t="s">
        <v>4344</v>
      </c>
      <c r="G2064" s="8" t="s">
        <v>872</v>
      </c>
      <c r="H2064" s="8">
        <v>120</v>
      </c>
      <c r="J2064" s="12" t="str">
        <f t="shared" si="64"/>
        <v>Z 120</v>
      </c>
      <c r="K2064" s="12" t="str">
        <f t="shared" si="65"/>
        <v>Squelette entier ou hémisquelette : bilan comprenant au minimum l'étude du crâne, du rachis entier, du bassin, d'un membre supérieur et d'un membre inférieur, quel que soit le nombre d'incidences Z 120</v>
      </c>
    </row>
    <row r="2065" spans="1:11" ht="12.75" customHeight="1" x14ac:dyDescent="0.25">
      <c r="A2065" s="8" t="s">
        <v>4363</v>
      </c>
      <c r="B2065" s="29" t="s">
        <v>4364</v>
      </c>
      <c r="C2065" s="8" t="s">
        <v>4231</v>
      </c>
      <c r="D2065" s="8" t="s">
        <v>4232</v>
      </c>
      <c r="E2065" s="8" t="s">
        <v>4365</v>
      </c>
      <c r="F2065" s="8" t="s">
        <v>4366</v>
      </c>
      <c r="G2065" s="8" t="s">
        <v>872</v>
      </c>
      <c r="H2065" s="8">
        <v>15</v>
      </c>
      <c r="J2065" s="12" t="str">
        <f t="shared" si="64"/>
        <v>Z 15</v>
      </c>
      <c r="K2065" s="12" t="str">
        <f t="shared" si="65"/>
        <v>Examen radiologique du larynx ou du pharynx, sans moyen de contraste Z 15</v>
      </c>
    </row>
    <row r="2066" spans="1:11" ht="12.75" customHeight="1" x14ac:dyDescent="0.25">
      <c r="A2066" s="8" t="s">
        <v>4367</v>
      </c>
      <c r="B2066" s="29" t="s">
        <v>4368</v>
      </c>
      <c r="C2066" s="8" t="s">
        <v>4231</v>
      </c>
      <c r="D2066" s="8" t="s">
        <v>4232</v>
      </c>
      <c r="E2066" s="8" t="s">
        <v>4365</v>
      </c>
      <c r="F2066" s="8" t="s">
        <v>4366</v>
      </c>
      <c r="G2066" s="8" t="s">
        <v>872</v>
      </c>
      <c r="H2066" s="8">
        <v>35</v>
      </c>
      <c r="J2066" s="12" t="str">
        <f t="shared" si="64"/>
        <v>Z 35</v>
      </c>
      <c r="K2066" s="12" t="str">
        <f t="shared" si="65"/>
        <v>Laryngographie, pharyngographie, bilan radiologique de la déglutition Z 35</v>
      </c>
    </row>
    <row r="2067" spans="1:11" ht="12.75" customHeight="1" x14ac:dyDescent="0.25">
      <c r="A2067" s="8" t="s">
        <v>4369</v>
      </c>
      <c r="B2067" s="29" t="s">
        <v>4370</v>
      </c>
      <c r="C2067" s="8" t="s">
        <v>4231</v>
      </c>
      <c r="D2067" s="8" t="s">
        <v>4232</v>
      </c>
      <c r="E2067" s="8" t="s">
        <v>4365</v>
      </c>
      <c r="F2067" s="8" t="s">
        <v>4366</v>
      </c>
      <c r="G2067" s="8" t="s">
        <v>872</v>
      </c>
      <c r="H2067" s="8">
        <v>15</v>
      </c>
      <c r="J2067" s="12" t="str">
        <f t="shared" si="64"/>
        <v>Z 15</v>
      </c>
      <c r="K2067" s="12" t="str">
        <f t="shared" si="65"/>
        <v>Examen radiologique isolé, sans moyen de contraste, de la filière aérienne (cavum) Z 15</v>
      </c>
    </row>
    <row r="2068" spans="1:11" ht="12.75" customHeight="1" x14ac:dyDescent="0.25">
      <c r="A2068" s="8" t="s">
        <v>4371</v>
      </c>
      <c r="B2068" s="29" t="s">
        <v>4372</v>
      </c>
      <c r="C2068" s="8" t="s">
        <v>4231</v>
      </c>
      <c r="D2068" s="8" t="s">
        <v>4232</v>
      </c>
      <c r="E2068" s="8" t="s">
        <v>4365</v>
      </c>
      <c r="F2068" s="8" t="s">
        <v>4366</v>
      </c>
      <c r="G2068" s="8" t="s">
        <v>872</v>
      </c>
      <c r="H2068" s="8">
        <v>10</v>
      </c>
      <c r="J2068" s="12" t="str">
        <f t="shared" si="64"/>
        <v>Z 10</v>
      </c>
      <c r="K2068" s="12" t="str">
        <f t="shared" si="65"/>
        <v>Examen radiologique, sans moyen de contraste, de la filière aérienne (cavum) en complément d'un examen de sinus. Z 10</v>
      </c>
    </row>
    <row r="2069" spans="1:11" ht="12.75" customHeight="1" x14ac:dyDescent="0.25">
      <c r="A2069" s="8" t="s">
        <v>4373</v>
      </c>
      <c r="B2069" s="29" t="s">
        <v>4374</v>
      </c>
      <c r="C2069" s="8" t="s">
        <v>4231</v>
      </c>
      <c r="D2069" s="8" t="s">
        <v>4232</v>
      </c>
      <c r="E2069" s="8" t="s">
        <v>4365</v>
      </c>
      <c r="F2069" s="8" t="s">
        <v>4375</v>
      </c>
      <c r="G2069" s="8" t="s">
        <v>872</v>
      </c>
      <c r="H2069" s="8">
        <v>16</v>
      </c>
      <c r="J2069" s="12" t="str">
        <f t="shared" si="64"/>
        <v>Z 16</v>
      </c>
      <c r="K2069" s="12" t="str">
        <f t="shared" si="65"/>
        <v>Téléradiographie du thorax, quel que soit le nombre d'incidences, y compris médiastin et coeur (avec ou sans opacification oesophagienne) Z 16</v>
      </c>
    </row>
    <row r="2070" spans="1:11" ht="12.75" customHeight="1" x14ac:dyDescent="0.25">
      <c r="A2070" s="8" t="s">
        <v>4376</v>
      </c>
      <c r="B2070" s="29" t="s">
        <v>4377</v>
      </c>
      <c r="C2070" s="8" t="s">
        <v>4231</v>
      </c>
      <c r="D2070" s="8" t="s">
        <v>4232</v>
      </c>
      <c r="E2070" s="8" t="s">
        <v>4365</v>
      </c>
      <c r="F2070" s="8" t="s">
        <v>4375</v>
      </c>
      <c r="G2070" s="8" t="s">
        <v>872</v>
      </c>
      <c r="H2070" s="8">
        <v>25</v>
      </c>
      <c r="J2070" s="12" t="str">
        <f t="shared" si="64"/>
        <v>Z 25</v>
      </c>
      <c r="K2070" s="12" t="str">
        <f t="shared" si="65"/>
        <v>Examen radiologique des poumons avec opacification bronchique Z 25</v>
      </c>
    </row>
    <row r="2071" spans="1:11" ht="12.75" customHeight="1" x14ac:dyDescent="0.25">
      <c r="A2071" s="8" t="s">
        <v>4378</v>
      </c>
      <c r="B2071" s="29" t="s">
        <v>4379</v>
      </c>
      <c r="C2071" s="8" t="s">
        <v>4231</v>
      </c>
      <c r="D2071" s="8" t="s">
        <v>4232</v>
      </c>
      <c r="E2071" s="8" t="s">
        <v>4365</v>
      </c>
      <c r="F2071" s="8" t="s">
        <v>4375</v>
      </c>
      <c r="G2071" s="8" t="s">
        <v>872</v>
      </c>
      <c r="H2071" s="8">
        <v>12</v>
      </c>
      <c r="J2071" s="12" t="str">
        <f t="shared" si="64"/>
        <v>Z 12</v>
      </c>
      <c r="K2071" s="12" t="str">
        <f t="shared" si="65"/>
        <v>Téléradiographie du thorax pour suivi post-opératoire d'une intervention thoracique, chez un patient hospitalisé Z 12</v>
      </c>
    </row>
    <row r="2072" spans="1:11" ht="12.75" customHeight="1" x14ac:dyDescent="0.25">
      <c r="A2072" s="8" t="s">
        <v>4380</v>
      </c>
      <c r="B2072" s="29" t="s">
        <v>4381</v>
      </c>
      <c r="C2072" s="8" t="s">
        <v>4231</v>
      </c>
      <c r="D2072" s="8" t="s">
        <v>4232</v>
      </c>
      <c r="E2072" s="8" t="s">
        <v>4365</v>
      </c>
      <c r="F2072" s="8" t="s">
        <v>4382</v>
      </c>
      <c r="G2072" s="8" t="s">
        <v>872</v>
      </c>
      <c r="H2072" s="8">
        <v>40</v>
      </c>
      <c r="J2072" s="12" t="str">
        <f t="shared" si="64"/>
        <v>Z 40</v>
      </c>
      <c r="K2072" s="12" t="str">
        <f t="shared" si="65"/>
        <v xml:space="preserve"> - Transit pharyngo-oesophagien Z 40</v>
      </c>
    </row>
    <row r="2073" spans="1:11" ht="12.75" customHeight="1" x14ac:dyDescent="0.25">
      <c r="A2073" s="8" t="s">
        <v>4383</v>
      </c>
      <c r="B2073" s="29" t="s">
        <v>4384</v>
      </c>
      <c r="C2073" s="8" t="s">
        <v>4231</v>
      </c>
      <c r="D2073" s="8" t="s">
        <v>4232</v>
      </c>
      <c r="E2073" s="8" t="s">
        <v>4365</v>
      </c>
      <c r="F2073" s="8" t="s">
        <v>4382</v>
      </c>
      <c r="G2073" s="8" t="s">
        <v>872</v>
      </c>
      <c r="H2073" s="8">
        <v>40</v>
      </c>
      <c r="J2073" s="12" t="str">
        <f t="shared" si="64"/>
        <v>Z 40</v>
      </c>
      <c r="K2073" s="12" t="str">
        <f t="shared" si="65"/>
        <v xml:space="preserve"> - Transit Oesophagien  Z 40</v>
      </c>
    </row>
    <row r="2074" spans="1:11" ht="12.75" customHeight="1" x14ac:dyDescent="0.25">
      <c r="A2074" s="8" t="s">
        <v>4385</v>
      </c>
      <c r="B2074" s="29" t="s">
        <v>4386</v>
      </c>
      <c r="C2074" s="8" t="s">
        <v>4231</v>
      </c>
      <c r="D2074" s="8" t="s">
        <v>4232</v>
      </c>
      <c r="E2074" s="8" t="s">
        <v>4365</v>
      </c>
      <c r="F2074" s="8" t="s">
        <v>4382</v>
      </c>
      <c r="G2074" s="8" t="s">
        <v>872</v>
      </c>
      <c r="H2074" s="8">
        <v>60</v>
      </c>
      <c r="J2074" s="12" t="str">
        <f t="shared" si="64"/>
        <v>Z 60</v>
      </c>
      <c r="K2074" s="12" t="str">
        <f t="shared" si="65"/>
        <v xml:space="preserve"> - Transit Oeso-gastro-duodénal (TOGD)  Z 60</v>
      </c>
    </row>
    <row r="2075" spans="1:11" ht="12.75" customHeight="1" x14ac:dyDescent="0.25">
      <c r="A2075" s="8" t="s">
        <v>4387</v>
      </c>
      <c r="B2075" s="29" t="s">
        <v>4388</v>
      </c>
      <c r="C2075" s="8" t="s">
        <v>4231</v>
      </c>
      <c r="D2075" s="8" t="s">
        <v>4232</v>
      </c>
      <c r="E2075" s="8" t="s">
        <v>4365</v>
      </c>
      <c r="F2075" s="8" t="s">
        <v>4382</v>
      </c>
      <c r="G2075" s="8" t="s">
        <v>872</v>
      </c>
      <c r="H2075" s="8">
        <v>85</v>
      </c>
      <c r="J2075" s="12" t="str">
        <f t="shared" si="64"/>
        <v>Z 85</v>
      </c>
      <c r="K2075" s="12" t="str">
        <f t="shared" si="65"/>
        <v xml:space="preserve"> - Transit Oeso-gastro-duodénal Incluant l'ASP Z 85</v>
      </c>
    </row>
    <row r="2076" spans="1:11" ht="12.75" customHeight="1" x14ac:dyDescent="0.25">
      <c r="A2076" s="8" t="s">
        <v>4389</v>
      </c>
      <c r="B2076" s="29" t="s">
        <v>4390</v>
      </c>
      <c r="C2076" s="8" t="s">
        <v>4231</v>
      </c>
      <c r="D2076" s="8" t="s">
        <v>4232</v>
      </c>
      <c r="E2076" s="8" t="s">
        <v>4365</v>
      </c>
      <c r="F2076" s="8" t="s">
        <v>4382</v>
      </c>
      <c r="G2076" s="8" t="s">
        <v>872</v>
      </c>
      <c r="H2076" s="8">
        <v>75</v>
      </c>
      <c r="J2076" s="12" t="str">
        <f t="shared" si="64"/>
        <v>Z 75</v>
      </c>
      <c r="K2076" s="12" t="str">
        <f t="shared" si="65"/>
        <v xml:space="preserve"> - Transit gastro-duodénal prolongé sur le grêle Z 75</v>
      </c>
    </row>
    <row r="2077" spans="1:11" ht="12.75" customHeight="1" x14ac:dyDescent="0.25">
      <c r="A2077" s="8" t="s">
        <v>4391</v>
      </c>
      <c r="B2077" s="29" t="s">
        <v>4392</v>
      </c>
      <c r="C2077" s="8" t="s">
        <v>4231</v>
      </c>
      <c r="D2077" s="8" t="s">
        <v>4232</v>
      </c>
      <c r="E2077" s="8" t="s">
        <v>4365</v>
      </c>
      <c r="F2077" s="8" t="s">
        <v>4382</v>
      </c>
      <c r="G2077" s="8" t="s">
        <v>872</v>
      </c>
      <c r="H2077" s="8">
        <v>75</v>
      </c>
      <c r="J2077" s="12" t="str">
        <f t="shared" si="64"/>
        <v>Z 75</v>
      </c>
      <c r="K2077" s="12" t="str">
        <f t="shared" si="65"/>
        <v xml:space="preserve"> - Transit du grêle Z 75</v>
      </c>
    </row>
    <row r="2078" spans="1:11" ht="12.75" customHeight="1" x14ac:dyDescent="0.25">
      <c r="A2078" s="8" t="s">
        <v>4393</v>
      </c>
      <c r="B2078" s="29" t="s">
        <v>4394</v>
      </c>
      <c r="C2078" s="8" t="s">
        <v>4231</v>
      </c>
      <c r="D2078" s="8" t="s">
        <v>4232</v>
      </c>
      <c r="E2078" s="8" t="s">
        <v>4365</v>
      </c>
      <c r="F2078" s="8" t="s">
        <v>4382</v>
      </c>
      <c r="G2078" s="8" t="s">
        <v>872</v>
      </c>
      <c r="H2078" s="8">
        <v>90</v>
      </c>
      <c r="J2078" s="12" t="str">
        <f t="shared" si="64"/>
        <v>Z 90</v>
      </c>
      <c r="K2078" s="12" t="str">
        <f t="shared" si="65"/>
        <v xml:space="preserve"> - Transit du Grele Incluant l'ASP Z 90</v>
      </c>
    </row>
    <row r="2079" spans="1:11" ht="12.75" customHeight="1" x14ac:dyDescent="0.25">
      <c r="A2079" s="8" t="s">
        <v>4395</v>
      </c>
      <c r="B2079" s="29" t="s">
        <v>4396</v>
      </c>
      <c r="C2079" s="8" t="s">
        <v>4231</v>
      </c>
      <c r="D2079" s="8" t="s">
        <v>4232</v>
      </c>
      <c r="E2079" s="8" t="s">
        <v>4365</v>
      </c>
      <c r="F2079" s="8" t="s">
        <v>4382</v>
      </c>
      <c r="G2079" s="8" t="s">
        <v>872</v>
      </c>
      <c r="H2079" s="8">
        <v>20</v>
      </c>
      <c r="J2079" s="12" t="str">
        <f t="shared" si="64"/>
        <v>Z 20</v>
      </c>
      <c r="K2079" s="12" t="str">
        <f t="shared" si="65"/>
        <v xml:space="preserve"> - Examen radiologique du colon Z 20</v>
      </c>
    </row>
    <row r="2080" spans="1:11" ht="12.75" customHeight="1" x14ac:dyDescent="0.25">
      <c r="A2080" s="8" t="s">
        <v>4397</v>
      </c>
      <c r="B2080" s="29" t="s">
        <v>4398</v>
      </c>
      <c r="C2080" s="8" t="s">
        <v>4231</v>
      </c>
      <c r="D2080" s="8" t="s">
        <v>4232</v>
      </c>
      <c r="E2080" s="8" t="s">
        <v>4365</v>
      </c>
      <c r="F2080" s="8" t="s">
        <v>4382</v>
      </c>
      <c r="G2080" s="8" t="s">
        <v>872</v>
      </c>
      <c r="H2080" s="8">
        <v>90</v>
      </c>
      <c r="J2080" s="12" t="str">
        <f t="shared" si="64"/>
        <v>Z 90</v>
      </c>
      <c r="K2080" s="12" t="str">
        <f t="shared" si="65"/>
        <v>Examen Radiologique du Colon Incluant l'ASP Z 90</v>
      </c>
    </row>
    <row r="2081" spans="1:11" ht="12.75" customHeight="1" x14ac:dyDescent="0.25">
      <c r="A2081" s="8" t="s">
        <v>4399</v>
      </c>
      <c r="B2081" s="29" t="s">
        <v>4400</v>
      </c>
      <c r="C2081" s="8" t="s">
        <v>4231</v>
      </c>
      <c r="D2081" s="8" t="s">
        <v>4232</v>
      </c>
      <c r="E2081" s="8" t="s">
        <v>4365</v>
      </c>
      <c r="F2081" s="8" t="s">
        <v>4382</v>
      </c>
      <c r="G2081" s="8" t="s">
        <v>872</v>
      </c>
      <c r="H2081" s="8">
        <v>15</v>
      </c>
      <c r="J2081" s="12" t="str">
        <f t="shared" si="64"/>
        <v>Z 15</v>
      </c>
      <c r="K2081" s="12" t="str">
        <f t="shared" si="65"/>
        <v>Abdomen Sans Preparation, quel que soit les incidences Z 15</v>
      </c>
    </row>
    <row r="2082" spans="1:11" ht="12.75" customHeight="1" x14ac:dyDescent="0.25">
      <c r="A2082" s="8" t="s">
        <v>4401</v>
      </c>
      <c r="B2082" s="29" t="s">
        <v>4402</v>
      </c>
      <c r="C2082" s="8" t="s">
        <v>4231</v>
      </c>
      <c r="D2082" s="8" t="s">
        <v>4232</v>
      </c>
      <c r="E2082" s="8" t="s">
        <v>4365</v>
      </c>
      <c r="F2082" s="8" t="s">
        <v>4382</v>
      </c>
      <c r="G2082" s="8" t="s">
        <v>872</v>
      </c>
      <c r="H2082" s="8">
        <v>43</v>
      </c>
      <c r="J2082" s="12" t="str">
        <f t="shared" si="64"/>
        <v>Z 43</v>
      </c>
      <c r="K2082" s="12" t="str">
        <f t="shared" si="65"/>
        <v>Examen Radiologique de La vesicule Biliaire et/ou pancreatiques, quelque soit le genre d'examen, incluant l'ASP Z 43</v>
      </c>
    </row>
    <row r="2083" spans="1:11" ht="12.75" customHeight="1" x14ac:dyDescent="0.25">
      <c r="A2083" s="8" t="s">
        <v>4403</v>
      </c>
      <c r="B2083" s="33" t="s">
        <v>4404</v>
      </c>
      <c r="C2083" s="8" t="s">
        <v>4231</v>
      </c>
      <c r="D2083" s="8" t="s">
        <v>4232</v>
      </c>
      <c r="E2083" s="8" t="s">
        <v>4365</v>
      </c>
      <c r="F2083" s="8" t="s">
        <v>4382</v>
      </c>
      <c r="G2083" s="8" t="s">
        <v>872</v>
      </c>
      <c r="H2083" s="8">
        <v>65</v>
      </c>
      <c r="J2083" s="12" t="str">
        <f t="shared" si="64"/>
        <v>Z 65</v>
      </c>
      <c r="K2083" s="12" t="str">
        <f t="shared" si="65"/>
        <v>Lavement baryté Z 65</v>
      </c>
    </row>
    <row r="2084" spans="1:11" ht="12.75" customHeight="1" x14ac:dyDescent="0.25">
      <c r="A2084" s="8" t="s">
        <v>4405</v>
      </c>
      <c r="B2084" s="33" t="s">
        <v>4406</v>
      </c>
      <c r="C2084" s="8" t="s">
        <v>4231</v>
      </c>
      <c r="D2084" s="8" t="s">
        <v>4232</v>
      </c>
      <c r="E2084" s="8" t="s">
        <v>4365</v>
      </c>
      <c r="F2084" s="8" t="s">
        <v>4382</v>
      </c>
      <c r="G2084" s="8" t="s">
        <v>872</v>
      </c>
      <c r="H2084" s="8">
        <v>70</v>
      </c>
      <c r="J2084" s="12" t="str">
        <f t="shared" si="64"/>
        <v>Z 70</v>
      </c>
      <c r="K2084" s="12" t="str">
        <f t="shared" si="65"/>
        <v>Lavement baryté dc Z 70</v>
      </c>
    </row>
    <row r="2085" spans="1:11" ht="12.75" customHeight="1" x14ac:dyDescent="0.25">
      <c r="A2085" s="8" t="s">
        <v>4407</v>
      </c>
      <c r="B2085" s="33" t="s">
        <v>4408</v>
      </c>
      <c r="C2085" s="8" t="s">
        <v>4231</v>
      </c>
      <c r="D2085" s="8" t="s">
        <v>4232</v>
      </c>
      <c r="E2085" s="8" t="s">
        <v>4365</v>
      </c>
      <c r="F2085" s="8" t="s">
        <v>4382</v>
      </c>
      <c r="G2085" s="8" t="s">
        <v>872</v>
      </c>
      <c r="H2085" s="8">
        <v>75</v>
      </c>
      <c r="J2085" s="12" t="str">
        <f t="shared" si="64"/>
        <v>Z 75</v>
      </c>
      <c r="K2085" s="12" t="str">
        <f t="shared" si="65"/>
        <v>lavement baryté hydro Z 75</v>
      </c>
    </row>
    <row r="2086" spans="1:11" ht="12.75" customHeight="1" x14ac:dyDescent="0.25">
      <c r="A2086" s="8" t="s">
        <v>4409</v>
      </c>
      <c r="B2086" s="29" t="s">
        <v>4410</v>
      </c>
      <c r="C2086" s="8" t="s">
        <v>4231</v>
      </c>
      <c r="D2086" s="8" t="s">
        <v>4232</v>
      </c>
      <c r="E2086" s="8" t="s">
        <v>4365</v>
      </c>
      <c r="F2086" s="8" t="s">
        <v>4382</v>
      </c>
      <c r="G2086" s="8" t="s">
        <v>872</v>
      </c>
      <c r="H2086" s="8">
        <v>65</v>
      </c>
      <c r="J2086" s="12" t="str">
        <f t="shared" si="64"/>
        <v>Z 65</v>
      </c>
      <c r="K2086" s="12" t="str">
        <f t="shared" si="65"/>
        <v>Defecographie Z 65</v>
      </c>
    </row>
    <row r="2087" spans="1:11" ht="12.75" customHeight="1" x14ac:dyDescent="0.25">
      <c r="A2087" s="8" t="s">
        <v>4411</v>
      </c>
      <c r="B2087" s="29" t="s">
        <v>4412</v>
      </c>
      <c r="C2087" s="8" t="s">
        <v>4231</v>
      </c>
      <c r="D2087" s="8" t="s">
        <v>4232</v>
      </c>
      <c r="E2087" s="8" t="s">
        <v>4365</v>
      </c>
      <c r="F2087" s="8" t="s">
        <v>4413</v>
      </c>
      <c r="G2087" s="8" t="s">
        <v>872</v>
      </c>
      <c r="H2087" s="8">
        <v>16</v>
      </c>
      <c r="J2087" s="12" t="str">
        <f t="shared" si="64"/>
        <v>Z 16</v>
      </c>
      <c r="K2087" s="12" t="str">
        <f t="shared" si="65"/>
        <v xml:space="preserve"> - Examen sans préparation hors opacification du systeme Z 16</v>
      </c>
    </row>
    <row r="2088" spans="1:11" ht="12.75" customHeight="1" x14ac:dyDescent="0.25">
      <c r="A2088" s="8" t="s">
        <v>4414</v>
      </c>
      <c r="B2088" s="29" t="s">
        <v>4415</v>
      </c>
      <c r="C2088" s="8" t="s">
        <v>4231</v>
      </c>
      <c r="D2088" s="8" t="s">
        <v>4232</v>
      </c>
      <c r="E2088" s="8" t="s">
        <v>4365</v>
      </c>
      <c r="F2088" s="8" t="s">
        <v>4413</v>
      </c>
      <c r="G2088" s="8" t="s">
        <v>872</v>
      </c>
      <c r="H2088" s="8">
        <v>64</v>
      </c>
      <c r="J2088" s="12" t="str">
        <f t="shared" si="64"/>
        <v>Z 64</v>
      </c>
      <c r="K2088" s="12" t="str">
        <f t="shared" si="65"/>
        <v xml:space="preserve"> - Urographie intraveineuse (y compris ASP), injection non comprise Z 64</v>
      </c>
    </row>
    <row r="2089" spans="1:11" ht="12.75" customHeight="1" x14ac:dyDescent="0.25">
      <c r="A2089" s="8" t="s">
        <v>4416</v>
      </c>
      <c r="B2089" s="29" t="s">
        <v>4417</v>
      </c>
      <c r="C2089" s="8" t="s">
        <v>4231</v>
      </c>
      <c r="D2089" s="8" t="s">
        <v>4232</v>
      </c>
      <c r="E2089" s="8" t="s">
        <v>4365</v>
      </c>
      <c r="F2089" s="8" t="s">
        <v>4413</v>
      </c>
      <c r="G2089" s="8" t="s">
        <v>872</v>
      </c>
      <c r="H2089" s="8">
        <v>43</v>
      </c>
      <c r="J2089" s="12" t="str">
        <f t="shared" si="64"/>
        <v>Z 43</v>
      </c>
      <c r="K2089" s="12" t="str">
        <f t="shared" si="65"/>
        <v xml:space="preserve"> - Cystographie, injection non comprise (Y compris ASP) Z 43</v>
      </c>
    </row>
    <row r="2090" spans="1:11" ht="12.75" customHeight="1" x14ac:dyDescent="0.25">
      <c r="A2090" s="8" t="s">
        <v>4418</v>
      </c>
      <c r="B2090" s="29" t="s">
        <v>4419</v>
      </c>
      <c r="C2090" s="8" t="s">
        <v>4231</v>
      </c>
      <c r="D2090" s="8" t="s">
        <v>4232</v>
      </c>
      <c r="E2090" s="8" t="s">
        <v>4365</v>
      </c>
      <c r="F2090" s="8" t="s">
        <v>4413</v>
      </c>
      <c r="G2090" s="8" t="s">
        <v>872</v>
      </c>
      <c r="H2090" s="8">
        <v>43</v>
      </c>
      <c r="J2090" s="12" t="str">
        <f t="shared" si="64"/>
        <v>Z 43</v>
      </c>
      <c r="K2090" s="12" t="str">
        <f t="shared" si="65"/>
        <v xml:space="preserve"> - Uretrocystographie injection non comprise (y compris ASP) Z 43</v>
      </c>
    </row>
    <row r="2091" spans="1:11" s="31" customFormat="1" ht="12.75" customHeight="1" x14ac:dyDescent="0.25">
      <c r="A2091" s="8" t="s">
        <v>4420</v>
      </c>
      <c r="B2091" s="29" t="s">
        <v>4421</v>
      </c>
      <c r="C2091" s="8" t="s">
        <v>4231</v>
      </c>
      <c r="D2091" s="8" t="s">
        <v>4232</v>
      </c>
      <c r="E2091" s="8" t="s">
        <v>4365</v>
      </c>
      <c r="F2091" s="8" t="s">
        <v>4413</v>
      </c>
      <c r="G2091" s="8" t="s">
        <v>872</v>
      </c>
      <c r="H2091" s="8">
        <v>21</v>
      </c>
      <c r="I2091" s="8"/>
      <c r="J2091" s="12" t="str">
        <f t="shared" si="64"/>
        <v>Z 21</v>
      </c>
      <c r="K2091" s="12" t="str">
        <f t="shared" si="65"/>
        <v>Etude mictionnelle au décours d'un destrois examens suivants: urographie, cystographie, urétrographie Z 21</v>
      </c>
    </row>
    <row r="2092" spans="1:11" s="31" customFormat="1" ht="12.75" customHeight="1" x14ac:dyDescent="0.25">
      <c r="A2092" s="8" t="s">
        <v>4422</v>
      </c>
      <c r="B2092" s="29" t="s">
        <v>4423</v>
      </c>
      <c r="C2092" s="8" t="s">
        <v>4231</v>
      </c>
      <c r="D2092" s="8" t="s">
        <v>4232</v>
      </c>
      <c r="E2092" s="8" t="s">
        <v>4365</v>
      </c>
      <c r="F2092" s="8" t="s">
        <v>4413</v>
      </c>
      <c r="G2092" s="8" t="s">
        <v>872</v>
      </c>
      <c r="H2092" s="8">
        <v>35</v>
      </c>
      <c r="I2092" s="8"/>
      <c r="J2092" s="12" t="str">
        <f t="shared" si="64"/>
        <v>Z 35</v>
      </c>
      <c r="K2092" s="12" t="str">
        <f t="shared" si="65"/>
        <v xml:space="preserve"> - Pyélographie ou urétéropyélographie retrograde Z 35</v>
      </c>
    </row>
    <row r="2093" spans="1:11" ht="12.75" customHeight="1" x14ac:dyDescent="0.25">
      <c r="A2093" s="8" t="s">
        <v>4424</v>
      </c>
      <c r="B2093" s="29" t="s">
        <v>4425</v>
      </c>
      <c r="C2093" s="8" t="s">
        <v>4231</v>
      </c>
      <c r="D2093" s="8" t="s">
        <v>4232</v>
      </c>
      <c r="E2093" s="8" t="s">
        <v>4365</v>
      </c>
      <c r="F2093" s="8" t="s">
        <v>4426</v>
      </c>
      <c r="G2093" s="8" t="s">
        <v>872</v>
      </c>
      <c r="H2093" s="8">
        <v>23</v>
      </c>
      <c r="J2093" s="12" t="str">
        <f t="shared" si="64"/>
        <v>Z 23</v>
      </c>
      <c r="K2093" s="12" t="str">
        <f t="shared" si="65"/>
        <v>Mammographie Unilaterale Simple Z 23</v>
      </c>
    </row>
    <row r="2094" spans="1:11" ht="12.75" customHeight="1" x14ac:dyDescent="0.25">
      <c r="A2094" s="8" t="s">
        <v>4427</v>
      </c>
      <c r="B2094" s="29" t="s">
        <v>4428</v>
      </c>
      <c r="C2094" s="8" t="s">
        <v>4231</v>
      </c>
      <c r="D2094" s="8" t="s">
        <v>4232</v>
      </c>
      <c r="E2094" s="8" t="s">
        <v>4365</v>
      </c>
      <c r="F2094" s="8" t="s">
        <v>4426</v>
      </c>
      <c r="G2094" s="8" t="s">
        <v>872</v>
      </c>
      <c r="H2094" s="8">
        <v>40</v>
      </c>
      <c r="J2094" s="12" t="str">
        <f t="shared" si="64"/>
        <v>Z 40</v>
      </c>
      <c r="K2094" s="12" t="str">
        <f t="shared" si="65"/>
        <v xml:space="preserve"> - Mammographie unilatérale avec échographie mammaire Z 40</v>
      </c>
    </row>
    <row r="2095" spans="1:11" ht="12.75" customHeight="1" x14ac:dyDescent="0.25">
      <c r="A2095" s="8" t="s">
        <v>4429</v>
      </c>
      <c r="B2095" s="29" t="s">
        <v>4430</v>
      </c>
      <c r="C2095" s="8" t="s">
        <v>4231</v>
      </c>
      <c r="D2095" s="8" t="s">
        <v>4232</v>
      </c>
      <c r="E2095" s="8" t="s">
        <v>4365</v>
      </c>
      <c r="F2095" s="8" t="s">
        <v>4426</v>
      </c>
      <c r="G2095" s="8" t="s">
        <v>872</v>
      </c>
      <c r="H2095" s="8">
        <v>45</v>
      </c>
      <c r="J2095" s="12" t="str">
        <f t="shared" si="64"/>
        <v>Z 45</v>
      </c>
      <c r="K2095" s="12" t="str">
        <f t="shared" si="65"/>
        <v xml:space="preserve"> - Hystérosalpingographie, injection non comprise Z 45</v>
      </c>
    </row>
    <row r="2096" spans="1:11" ht="12.75" customHeight="1" x14ac:dyDescent="0.25">
      <c r="A2096" s="8" t="s">
        <v>4431</v>
      </c>
      <c r="B2096" s="29" t="s">
        <v>4432</v>
      </c>
      <c r="C2096" s="8" t="s">
        <v>4231</v>
      </c>
      <c r="D2096" s="8" t="s">
        <v>4232</v>
      </c>
      <c r="E2096" s="8" t="s">
        <v>4365</v>
      </c>
      <c r="F2096" s="8" t="s">
        <v>4426</v>
      </c>
      <c r="G2096" s="8" t="s">
        <v>872</v>
      </c>
      <c r="H2096" s="8">
        <v>55</v>
      </c>
      <c r="J2096" s="12" t="str">
        <f t="shared" si="64"/>
        <v>Z 55</v>
      </c>
      <c r="K2096" s="12" t="str">
        <f t="shared" si="65"/>
        <v>Hystérosalpingographie plus ASP Z 55</v>
      </c>
    </row>
    <row r="2097" spans="1:11" ht="12.75" customHeight="1" x14ac:dyDescent="0.25">
      <c r="A2097" s="8" t="s">
        <v>4433</v>
      </c>
      <c r="B2097" s="29" t="s">
        <v>4434</v>
      </c>
      <c r="C2097" s="8" t="s">
        <v>4231</v>
      </c>
      <c r="D2097" s="8" t="s">
        <v>4232</v>
      </c>
      <c r="E2097" s="8" t="s">
        <v>4365</v>
      </c>
      <c r="F2097" s="8" t="s">
        <v>4426</v>
      </c>
      <c r="G2097" s="8" t="s">
        <v>872</v>
      </c>
      <c r="H2097" s="8">
        <v>50</v>
      </c>
      <c r="J2097" s="12" t="str">
        <f t="shared" si="64"/>
        <v>Z 50</v>
      </c>
      <c r="K2097" s="12" t="str">
        <f t="shared" si="65"/>
        <v xml:space="preserve"> - Radiopelvimétrie  Z 50</v>
      </c>
    </row>
    <row r="2098" spans="1:11" ht="12.75" customHeight="1" x14ac:dyDescent="0.25">
      <c r="A2098" s="8" t="s">
        <v>4435</v>
      </c>
      <c r="B2098" s="29" t="s">
        <v>4436</v>
      </c>
      <c r="C2098" s="8" t="s">
        <v>4231</v>
      </c>
      <c r="D2098" s="8" t="s">
        <v>4232</v>
      </c>
      <c r="E2098" s="8" t="s">
        <v>4365</v>
      </c>
      <c r="F2098" s="8" t="s">
        <v>4426</v>
      </c>
      <c r="G2098" s="8" t="s">
        <v>872</v>
      </c>
      <c r="H2098" s="8">
        <v>16</v>
      </c>
      <c r="J2098" s="12" t="str">
        <f t="shared" si="64"/>
        <v>Z 16</v>
      </c>
      <c r="K2098" s="12" t="str">
        <f t="shared" si="65"/>
        <v xml:space="preserve"> - Contenu utérin  Z 16</v>
      </c>
    </row>
    <row r="2099" spans="1:11" ht="12.75" customHeight="1" x14ac:dyDescent="0.25">
      <c r="A2099" s="8" t="s">
        <v>4437</v>
      </c>
      <c r="B2099" s="29" t="s">
        <v>4438</v>
      </c>
      <c r="C2099" s="8" t="s">
        <v>4231</v>
      </c>
      <c r="D2099" s="8" t="s">
        <v>4232</v>
      </c>
      <c r="E2099" s="8" t="s">
        <v>4365</v>
      </c>
      <c r="F2099" s="8" t="s">
        <v>4426</v>
      </c>
      <c r="G2099" s="8" t="s">
        <v>872</v>
      </c>
      <c r="H2099" s="8">
        <v>23</v>
      </c>
      <c r="J2099" s="12" t="str">
        <f t="shared" si="64"/>
        <v>Z 23</v>
      </c>
      <c r="K2099" s="12" t="str">
        <f t="shared" si="65"/>
        <v xml:space="preserve"> - Galactographie, injection non comprise Z 23</v>
      </c>
    </row>
    <row r="2100" spans="1:11" ht="12.75" customHeight="1" x14ac:dyDescent="0.25">
      <c r="A2100" s="8" t="s">
        <v>4439</v>
      </c>
      <c r="B2100" s="29" t="s">
        <v>4440</v>
      </c>
      <c r="C2100" s="8" t="s">
        <v>4231</v>
      </c>
      <c r="D2100" s="8" t="s">
        <v>4232</v>
      </c>
      <c r="E2100" s="8" t="s">
        <v>4365</v>
      </c>
      <c r="F2100" s="8" t="s">
        <v>4426</v>
      </c>
      <c r="G2100" s="8" t="s">
        <v>872</v>
      </c>
      <c r="H2100" s="8">
        <v>50</v>
      </c>
      <c r="J2100" s="12" t="str">
        <f t="shared" si="64"/>
        <v>Z 50</v>
      </c>
      <c r="K2100" s="12" t="str">
        <f t="shared" si="65"/>
        <v>Mammographie + Galactographie Z 50</v>
      </c>
    </row>
    <row r="2101" spans="1:11" ht="12.75" customHeight="1" x14ac:dyDescent="0.25">
      <c r="A2101" s="8" t="s">
        <v>4441</v>
      </c>
      <c r="B2101" s="29" t="s">
        <v>4442</v>
      </c>
      <c r="C2101" s="8" t="s">
        <v>4231</v>
      </c>
      <c r="D2101" s="8" t="s">
        <v>4232</v>
      </c>
      <c r="E2101" s="8" t="s">
        <v>4365</v>
      </c>
      <c r="F2101" s="8" t="s">
        <v>4426</v>
      </c>
      <c r="G2101" s="8" t="s">
        <v>872</v>
      </c>
      <c r="H2101" s="8">
        <v>35</v>
      </c>
      <c r="J2101" s="12" t="str">
        <f t="shared" si="64"/>
        <v>Z 35</v>
      </c>
      <c r="K2101" s="12" t="str">
        <f t="shared" si="65"/>
        <v>Genotypage externe, Colpocystographie Z 35</v>
      </c>
    </row>
    <row r="2102" spans="1:11" ht="12.75" customHeight="1" x14ac:dyDescent="0.25">
      <c r="A2102" s="8" t="s">
        <v>4443</v>
      </c>
      <c r="B2102" s="29" t="s">
        <v>4444</v>
      </c>
      <c r="C2102" s="8" t="s">
        <v>4231</v>
      </c>
      <c r="D2102" s="8" t="s">
        <v>4232</v>
      </c>
      <c r="E2102" s="8" t="s">
        <v>4365</v>
      </c>
      <c r="F2102" s="8" t="s">
        <v>4426</v>
      </c>
      <c r="G2102" s="8" t="s">
        <v>872</v>
      </c>
      <c r="H2102" s="8">
        <v>14</v>
      </c>
      <c r="J2102" s="12" t="str">
        <f t="shared" si="64"/>
        <v>Z 14</v>
      </c>
      <c r="K2102" s="12" t="str">
        <f t="shared" si="65"/>
        <v xml:space="preserve"> - Radiographie de la pièce opératoire mammaire ou produit de biopsie Z 14</v>
      </c>
    </row>
    <row r="2103" spans="1:11" ht="12.75" customHeight="1" x14ac:dyDescent="0.25">
      <c r="A2103" s="8" t="s">
        <v>4445</v>
      </c>
      <c r="B2103" s="29" t="s">
        <v>4446</v>
      </c>
      <c r="C2103" s="8" t="s">
        <v>4231</v>
      </c>
      <c r="D2103" s="8" t="s">
        <v>4232</v>
      </c>
      <c r="E2103" s="8" t="s">
        <v>4365</v>
      </c>
      <c r="F2103" s="8" t="s">
        <v>4447</v>
      </c>
      <c r="G2103" s="8" t="s">
        <v>872</v>
      </c>
      <c r="H2103" s="8">
        <v>80</v>
      </c>
      <c r="J2103" s="12" t="str">
        <f t="shared" si="64"/>
        <v>Z 80</v>
      </c>
      <c r="K2103" s="12" t="str">
        <f t="shared" si="65"/>
        <v xml:space="preserve"> - Sacco-radiculographie  Z 80</v>
      </c>
    </row>
    <row r="2104" spans="1:11" ht="12.75" customHeight="1" x14ac:dyDescent="0.25">
      <c r="A2104" s="8" t="s">
        <v>4448</v>
      </c>
      <c r="B2104" s="29" t="s">
        <v>4449</v>
      </c>
      <c r="C2104" s="8" t="s">
        <v>4231</v>
      </c>
      <c r="D2104" s="8" t="s">
        <v>4232</v>
      </c>
      <c r="E2104" s="8" t="s">
        <v>4365</v>
      </c>
      <c r="F2104" s="8" t="s">
        <v>4447</v>
      </c>
      <c r="G2104" s="8" t="s">
        <v>872</v>
      </c>
      <c r="H2104" s="8">
        <v>80</v>
      </c>
      <c r="J2104" s="12" t="str">
        <f t="shared" si="64"/>
        <v>Z 80</v>
      </c>
      <c r="K2104" s="12" t="str">
        <f t="shared" si="65"/>
        <v xml:space="preserve"> - Myélographie, y compris l'eventuel basculage Z 80</v>
      </c>
    </row>
    <row r="2105" spans="1:11" ht="12.75" customHeight="1" x14ac:dyDescent="0.25">
      <c r="A2105" s="8" t="s">
        <v>4450</v>
      </c>
      <c r="B2105" s="29" t="s">
        <v>4451</v>
      </c>
      <c r="C2105" s="8" t="s">
        <v>4231</v>
      </c>
      <c r="D2105" s="8" t="s">
        <v>4232</v>
      </c>
      <c r="E2105" s="8" t="s">
        <v>4365</v>
      </c>
      <c r="F2105" s="8" t="s">
        <v>4447</v>
      </c>
      <c r="G2105" s="8" t="s">
        <v>872</v>
      </c>
      <c r="H2105" s="8">
        <v>80</v>
      </c>
      <c r="J2105" s="12" t="str">
        <f t="shared" si="64"/>
        <v>Z 80</v>
      </c>
      <c r="K2105" s="12" t="str">
        <f t="shared" si="65"/>
        <v xml:space="preserve"> - Discographie quel que soit le nombre de disques Z 80</v>
      </c>
    </row>
    <row r="2106" spans="1:11" ht="12.75" customHeight="1" x14ac:dyDescent="0.25">
      <c r="A2106" s="8" t="s">
        <v>4452</v>
      </c>
      <c r="B2106" s="33" t="s">
        <v>4453</v>
      </c>
      <c r="C2106" s="8" t="s">
        <v>4231</v>
      </c>
      <c r="D2106" s="8" t="s">
        <v>4454</v>
      </c>
      <c r="E2106" s="8" t="s">
        <v>4455</v>
      </c>
      <c r="F2106" s="8" t="s">
        <v>4456</v>
      </c>
      <c r="G2106" s="8" t="s">
        <v>872</v>
      </c>
      <c r="H2106" s="8">
        <v>15</v>
      </c>
      <c r="J2106" s="12" t="str">
        <f t="shared" si="64"/>
        <v>Z 15</v>
      </c>
      <c r="K2106" s="12" t="str">
        <f t="shared" si="65"/>
        <v>Skiascopie sous skiacol et mydriaticum Z 15</v>
      </c>
    </row>
    <row r="2107" spans="1:11" ht="12.75" customHeight="1" x14ac:dyDescent="0.25">
      <c r="A2107" s="8" t="s">
        <v>4457</v>
      </c>
      <c r="B2107" s="33" t="s">
        <v>4458</v>
      </c>
      <c r="C2107" s="8" t="s">
        <v>4231</v>
      </c>
      <c r="D2107" s="8" t="s">
        <v>4454</v>
      </c>
      <c r="E2107" s="8" t="s">
        <v>4455</v>
      </c>
      <c r="F2107" s="8" t="s">
        <v>4456</v>
      </c>
      <c r="G2107" s="8" t="s">
        <v>872</v>
      </c>
      <c r="H2107" s="8">
        <v>15</v>
      </c>
      <c r="J2107" s="12" t="str">
        <f t="shared" si="64"/>
        <v>Z 15</v>
      </c>
      <c r="K2107" s="12" t="str">
        <f t="shared" si="65"/>
        <v>Skiascopie sous atropine collyre Z 15</v>
      </c>
    </row>
    <row r="2108" spans="1:11" ht="12.75" customHeight="1" x14ac:dyDescent="0.25">
      <c r="A2108" s="8" t="s">
        <v>4459</v>
      </c>
      <c r="B2108" s="33" t="s">
        <v>4460</v>
      </c>
      <c r="C2108" s="8" t="s">
        <v>4231</v>
      </c>
      <c r="D2108" s="8" t="s">
        <v>4454</v>
      </c>
      <c r="E2108" s="8" t="s">
        <v>4455</v>
      </c>
      <c r="F2108" s="8" t="s">
        <v>4456</v>
      </c>
      <c r="G2108" s="8" t="s">
        <v>872</v>
      </c>
      <c r="H2108" s="8">
        <v>10</v>
      </c>
      <c r="J2108" s="12" t="str">
        <f t="shared" si="64"/>
        <v>Z 10</v>
      </c>
      <c r="K2108" s="12" t="str">
        <f t="shared" si="65"/>
        <v>Rétinoscopie au verre à trois mirroirs Z 10</v>
      </c>
    </row>
    <row r="2109" spans="1:11" ht="12.75" customHeight="1" x14ac:dyDescent="0.25">
      <c r="A2109" s="8" t="s">
        <v>4461</v>
      </c>
      <c r="B2109" s="33" t="s">
        <v>4462</v>
      </c>
      <c r="C2109" s="8" t="s">
        <v>4231</v>
      </c>
      <c r="D2109" s="8" t="s">
        <v>4454</v>
      </c>
      <c r="E2109" s="8" t="s">
        <v>4455</v>
      </c>
      <c r="F2109" s="8" t="s">
        <v>4456</v>
      </c>
      <c r="G2109" s="8" t="s">
        <v>872</v>
      </c>
      <c r="H2109" s="8">
        <v>20</v>
      </c>
      <c r="J2109" s="12" t="str">
        <f t="shared" si="64"/>
        <v>Z 20</v>
      </c>
      <c r="K2109" s="12" t="str">
        <f t="shared" si="65"/>
        <v>bilan orthoptique Z 20</v>
      </c>
    </row>
    <row r="2110" spans="1:11" ht="12.75" customHeight="1" x14ac:dyDescent="0.25">
      <c r="A2110" s="8" t="s">
        <v>4463</v>
      </c>
      <c r="B2110" s="33" t="s">
        <v>4464</v>
      </c>
      <c r="C2110" s="8" t="s">
        <v>4231</v>
      </c>
      <c r="D2110" s="8" t="s">
        <v>4454</v>
      </c>
      <c r="E2110" s="8" t="s">
        <v>4455</v>
      </c>
      <c r="F2110" s="8" t="s">
        <v>4456</v>
      </c>
      <c r="G2110" s="8" t="s">
        <v>872</v>
      </c>
      <c r="H2110" s="8">
        <v>20</v>
      </c>
      <c r="J2110" s="12" t="str">
        <f t="shared" si="64"/>
        <v>Z 20</v>
      </c>
      <c r="K2110" s="12" t="str">
        <f t="shared" si="65"/>
        <v>Examen de lancaster Z 20</v>
      </c>
    </row>
    <row r="2111" spans="1:11" ht="12.75" customHeight="1" x14ac:dyDescent="0.25">
      <c r="A2111" s="8" t="s">
        <v>4465</v>
      </c>
      <c r="B2111" s="33" t="s">
        <v>4466</v>
      </c>
      <c r="C2111" s="8" t="s">
        <v>4231</v>
      </c>
      <c r="D2111" s="8" t="s">
        <v>4454</v>
      </c>
      <c r="E2111" s="8" t="s">
        <v>4455</v>
      </c>
      <c r="F2111" s="8" t="s">
        <v>4456</v>
      </c>
      <c r="G2111" s="8" t="s">
        <v>872</v>
      </c>
      <c r="H2111" s="8">
        <v>40</v>
      </c>
      <c r="J2111" s="12" t="str">
        <f t="shared" si="64"/>
        <v>Z 40</v>
      </c>
      <c r="K2111" s="12" t="str">
        <f t="shared" si="65"/>
        <v>Angiographie rétinienne à la fluoresceine Z 40</v>
      </c>
    </row>
    <row r="2112" spans="1:11" ht="12.75" customHeight="1" x14ac:dyDescent="0.25">
      <c r="A2112" s="8" t="s">
        <v>4467</v>
      </c>
      <c r="B2112" s="33" t="s">
        <v>4468</v>
      </c>
      <c r="C2112" s="8" t="s">
        <v>4231</v>
      </c>
      <c r="D2112" s="8" t="s">
        <v>4454</v>
      </c>
      <c r="E2112" s="8" t="s">
        <v>4455</v>
      </c>
      <c r="F2112" s="8" t="s">
        <v>4456</v>
      </c>
      <c r="G2112" s="8" t="s">
        <v>872</v>
      </c>
      <c r="H2112" s="8">
        <v>18</v>
      </c>
      <c r="J2112" s="12" t="str">
        <f t="shared" si="64"/>
        <v>Z 18</v>
      </c>
      <c r="K2112" s="12" t="str">
        <f t="shared" si="65"/>
        <v>Photos des papilles Z 18</v>
      </c>
    </row>
    <row r="2113" spans="1:11" ht="12.75" customHeight="1" x14ac:dyDescent="0.25">
      <c r="A2113" s="8" t="s">
        <v>4469</v>
      </c>
      <c r="B2113" s="33" t="s">
        <v>4470</v>
      </c>
      <c r="C2113" s="8" t="s">
        <v>4231</v>
      </c>
      <c r="D2113" s="8" t="s">
        <v>4454</v>
      </c>
      <c r="E2113" s="8" t="s">
        <v>4455</v>
      </c>
      <c r="F2113" s="8" t="s">
        <v>4456</v>
      </c>
      <c r="G2113" s="8" t="s">
        <v>872</v>
      </c>
      <c r="H2113" s="8">
        <v>30</v>
      </c>
      <c r="J2113" s="12" t="str">
        <f t="shared" si="64"/>
        <v>Z 30</v>
      </c>
      <c r="K2113" s="12" t="str">
        <f t="shared" si="65"/>
        <v>Champ visuel automatisé Z 30</v>
      </c>
    </row>
    <row r="2114" spans="1:11" ht="12.75" customHeight="1" x14ac:dyDescent="0.25">
      <c r="A2114" s="8" t="s">
        <v>4471</v>
      </c>
      <c r="B2114" s="33" t="s">
        <v>4472</v>
      </c>
      <c r="C2114" s="8" t="s">
        <v>4231</v>
      </c>
      <c r="D2114" s="8" t="s">
        <v>4454</v>
      </c>
      <c r="E2114" s="8" t="s">
        <v>4455</v>
      </c>
      <c r="F2114" s="8" t="s">
        <v>4456</v>
      </c>
      <c r="G2114" s="8" t="s">
        <v>872</v>
      </c>
      <c r="H2114" s="8">
        <v>15</v>
      </c>
      <c r="J2114" s="12" t="str">
        <f t="shared" si="64"/>
        <v>Z 15</v>
      </c>
      <c r="K2114" s="12" t="str">
        <f t="shared" si="65"/>
        <v>Examen de la vision des couleurs table Ishihara Z 15</v>
      </c>
    </row>
    <row r="2115" spans="1:11" ht="12.75" customHeight="1" x14ac:dyDescent="0.25">
      <c r="A2115" s="8" t="s">
        <v>4473</v>
      </c>
      <c r="B2115" s="33" t="s">
        <v>4474</v>
      </c>
      <c r="C2115" s="8" t="s">
        <v>4231</v>
      </c>
      <c r="D2115" s="8" t="s">
        <v>4454</v>
      </c>
      <c r="E2115" s="8" t="s">
        <v>4455</v>
      </c>
      <c r="F2115" s="8" t="s">
        <v>4456</v>
      </c>
      <c r="G2115" s="8" t="s">
        <v>872</v>
      </c>
      <c r="H2115" s="8">
        <v>15</v>
      </c>
      <c r="J2115" s="12" t="str">
        <f t="shared" si="64"/>
        <v>Z 15</v>
      </c>
      <c r="K2115" s="12" t="str">
        <f t="shared" si="65"/>
        <v>Examen de la vision colorée au test de Farnsthworth 28-hue Z 15</v>
      </c>
    </row>
    <row r="2116" spans="1:11" ht="12.75" customHeight="1" x14ac:dyDescent="0.25">
      <c r="A2116" s="8" t="s">
        <v>4475</v>
      </c>
      <c r="B2116" s="33" t="s">
        <v>4476</v>
      </c>
      <c r="C2116" s="8" t="s">
        <v>4231</v>
      </c>
      <c r="D2116" s="8" t="s">
        <v>4454</v>
      </c>
      <c r="E2116" s="8" t="s">
        <v>4455</v>
      </c>
      <c r="F2116" s="8" t="s">
        <v>4456</v>
      </c>
      <c r="G2116" s="8" t="s">
        <v>872</v>
      </c>
      <c r="H2116" s="8">
        <v>18</v>
      </c>
      <c r="J2116" s="12" t="str">
        <f t="shared" ref="J2116:J2179" si="66">CONCATENATE(G2116, " ",H2116)</f>
        <v>Z 18</v>
      </c>
      <c r="K2116" s="12" t="str">
        <f t="shared" ref="K2116:K2179" si="67">CONCATENATE(B2116, " ",J2116)</f>
        <v>Retinographie AFC Z 18</v>
      </c>
    </row>
    <row r="2117" spans="1:11" ht="13.5" customHeight="1" x14ac:dyDescent="0.25">
      <c r="A2117" s="8" t="s">
        <v>4477</v>
      </c>
      <c r="B2117" s="33" t="s">
        <v>4478</v>
      </c>
      <c r="C2117" s="8" t="s">
        <v>4231</v>
      </c>
      <c r="D2117" s="8" t="s">
        <v>4454</v>
      </c>
      <c r="E2117" s="8" t="s">
        <v>4455</v>
      </c>
      <c r="F2117" s="8" t="s">
        <v>4456</v>
      </c>
      <c r="G2117" s="8" t="s">
        <v>872</v>
      </c>
      <c r="H2117" s="8">
        <v>25</v>
      </c>
      <c r="J2117" s="12" t="str">
        <f t="shared" si="66"/>
        <v>Z 25</v>
      </c>
      <c r="K2117" s="12" t="str">
        <f t="shared" si="67"/>
        <v>Pachymetrie Z 25</v>
      </c>
    </row>
    <row r="2118" spans="1:11" ht="12.75" customHeight="1" x14ac:dyDescent="0.25">
      <c r="A2118" s="8" t="s">
        <v>4479</v>
      </c>
      <c r="B2118" s="29" t="s">
        <v>4480</v>
      </c>
      <c r="C2118" s="8" t="s">
        <v>4231</v>
      </c>
      <c r="D2118" s="8" t="s">
        <v>4454</v>
      </c>
      <c r="E2118" s="8" t="s">
        <v>4481</v>
      </c>
      <c r="F2118" s="8" t="s">
        <v>4482</v>
      </c>
      <c r="G2118" s="8" t="s">
        <v>4483</v>
      </c>
      <c r="H2118" s="8">
        <v>175</v>
      </c>
      <c r="J2118" s="12" t="str">
        <f t="shared" si="66"/>
        <v>I 175</v>
      </c>
      <c r="K2118" s="12" t="str">
        <f t="shared" si="67"/>
        <v xml:space="preserve"> - IRM  d'une articulation ou d'un segment de membre I 175</v>
      </c>
    </row>
    <row r="2119" spans="1:11" ht="12.75" customHeight="1" x14ac:dyDescent="0.25">
      <c r="A2119" s="8" t="s">
        <v>4484</v>
      </c>
      <c r="B2119" s="29" t="s">
        <v>4485</v>
      </c>
      <c r="C2119" s="8" t="s">
        <v>4231</v>
      </c>
      <c r="D2119" s="8" t="s">
        <v>4454</v>
      </c>
      <c r="E2119" s="8" t="s">
        <v>4481</v>
      </c>
      <c r="F2119" s="8" t="s">
        <v>4482</v>
      </c>
      <c r="G2119" s="8" t="s">
        <v>4483</v>
      </c>
      <c r="H2119" s="8">
        <v>175</v>
      </c>
      <c r="J2119" s="12" t="str">
        <f t="shared" si="66"/>
        <v>I 175</v>
      </c>
      <c r="K2119" s="12" t="str">
        <f t="shared" si="67"/>
        <v xml:space="preserve"> - IRM  d'une région anatomique I 175</v>
      </c>
    </row>
    <row r="2120" spans="1:11" ht="12.75" customHeight="1" x14ac:dyDescent="0.25">
      <c r="A2120" s="8" t="s">
        <v>4486</v>
      </c>
      <c r="B2120" s="29" t="s">
        <v>4487</v>
      </c>
      <c r="C2120" s="8" t="s">
        <v>4231</v>
      </c>
      <c r="D2120" s="8" t="s">
        <v>4454</v>
      </c>
      <c r="E2120" s="8" t="s">
        <v>4481</v>
      </c>
      <c r="F2120" s="8" t="s">
        <v>4482</v>
      </c>
      <c r="G2120" s="8" t="s">
        <v>4483</v>
      </c>
      <c r="H2120" s="8">
        <v>350</v>
      </c>
      <c r="J2120" s="12" t="str">
        <f t="shared" si="66"/>
        <v>I 350</v>
      </c>
      <c r="K2120" s="12" t="str">
        <f t="shared" si="67"/>
        <v xml:space="preserve"> - IRM  de deux régions anatomiques contiguës I 350</v>
      </c>
    </row>
    <row r="2121" spans="1:11" ht="12.75" customHeight="1" x14ac:dyDescent="0.25">
      <c r="A2121" s="8" t="s">
        <v>4488</v>
      </c>
      <c r="B2121" s="29" t="s">
        <v>4489</v>
      </c>
      <c r="C2121" s="8" t="s">
        <v>4231</v>
      </c>
      <c r="D2121" s="8" t="s">
        <v>4454</v>
      </c>
      <c r="E2121" s="8" t="s">
        <v>4481</v>
      </c>
      <c r="F2121" s="8" t="s">
        <v>4482</v>
      </c>
      <c r="G2121" s="8" t="s">
        <v>4483</v>
      </c>
      <c r="H2121" s="8">
        <v>350</v>
      </c>
      <c r="J2121" s="12" t="str">
        <f t="shared" si="66"/>
        <v>I 350</v>
      </c>
      <c r="K2121" s="12" t="str">
        <f t="shared" si="67"/>
        <v xml:space="preserve"> - IRM  de deux régions non contiguës ou plus I 350</v>
      </c>
    </row>
    <row r="2122" spans="1:11" ht="12.75" customHeight="1" x14ac:dyDescent="0.25">
      <c r="A2122" s="8" t="s">
        <v>4490</v>
      </c>
      <c r="B2122" s="29" t="s">
        <v>4491</v>
      </c>
      <c r="C2122" s="8" t="s">
        <v>4231</v>
      </c>
      <c r="D2122" s="8" t="s">
        <v>4454</v>
      </c>
      <c r="E2122" s="8" t="s">
        <v>4481</v>
      </c>
      <c r="F2122" s="8" t="s">
        <v>4482</v>
      </c>
      <c r="G2122" s="8" t="s">
        <v>4483</v>
      </c>
      <c r="H2122" s="8">
        <v>75</v>
      </c>
      <c r="J2122" s="12" t="str">
        <f t="shared" si="66"/>
        <v>I 75</v>
      </c>
      <c r="K2122" s="12" t="str">
        <f t="shared" si="67"/>
        <v>Supplement Produit de Contraste I 75</v>
      </c>
    </row>
    <row r="2123" spans="1:11" ht="12.75" customHeight="1" x14ac:dyDescent="0.25">
      <c r="A2123" s="8" t="s">
        <v>4492</v>
      </c>
      <c r="B2123" s="29" t="s">
        <v>4493</v>
      </c>
      <c r="C2123" s="8" t="s">
        <v>4231</v>
      </c>
      <c r="D2123" s="8" t="s">
        <v>4454</v>
      </c>
      <c r="E2123" s="8" t="s">
        <v>4481</v>
      </c>
      <c r="F2123" s="8" t="s">
        <v>4494</v>
      </c>
      <c r="G2123" s="8" t="s">
        <v>4119</v>
      </c>
      <c r="H2123" s="8">
        <v>30</v>
      </c>
      <c r="J2123" s="12" t="str">
        <f t="shared" si="66"/>
        <v>E 30</v>
      </c>
      <c r="K2123" s="12" t="str">
        <f t="shared" si="67"/>
        <v xml:space="preserve"> - Echographie abdominale E 30</v>
      </c>
    </row>
    <row r="2124" spans="1:11" ht="12.75" customHeight="1" x14ac:dyDescent="0.25">
      <c r="A2124" s="8" t="s">
        <v>4495</v>
      </c>
      <c r="B2124" s="29" t="s">
        <v>4496</v>
      </c>
      <c r="C2124" s="8" t="s">
        <v>4231</v>
      </c>
      <c r="D2124" s="8" t="s">
        <v>4454</v>
      </c>
      <c r="E2124" s="8" t="s">
        <v>4481</v>
      </c>
      <c r="F2124" s="8" t="s">
        <v>4494</v>
      </c>
      <c r="G2124" s="8" t="s">
        <v>4119</v>
      </c>
      <c r="H2124" s="8">
        <v>25</v>
      </c>
      <c r="J2124" s="12" t="str">
        <f t="shared" si="66"/>
        <v>E 25</v>
      </c>
      <c r="K2124" s="12" t="str">
        <f t="shared" si="67"/>
        <v xml:space="preserve"> - Echographie pelvienne (par voie sus pubienne) E 25</v>
      </c>
    </row>
    <row r="2125" spans="1:11" ht="12.75" customHeight="1" x14ac:dyDescent="0.25">
      <c r="A2125" s="8" t="s">
        <v>4497</v>
      </c>
      <c r="B2125" s="29" t="s">
        <v>4498</v>
      </c>
      <c r="C2125" s="8" t="s">
        <v>4231</v>
      </c>
      <c r="D2125" s="8" t="s">
        <v>4454</v>
      </c>
      <c r="E2125" s="8" t="s">
        <v>4481</v>
      </c>
      <c r="F2125" s="8" t="s">
        <v>4494</v>
      </c>
      <c r="G2125" s="8" t="s">
        <v>4119</v>
      </c>
      <c r="H2125" s="8">
        <v>30</v>
      </c>
      <c r="J2125" s="12" t="str">
        <f t="shared" si="66"/>
        <v>E 30</v>
      </c>
      <c r="K2125" s="12" t="str">
        <f t="shared" si="67"/>
        <v xml:space="preserve"> - Echographie mammaire E 30</v>
      </c>
    </row>
    <row r="2126" spans="1:11" ht="12.75" customHeight="1" x14ac:dyDescent="0.25">
      <c r="A2126" s="8" t="s">
        <v>4499</v>
      </c>
      <c r="B2126" s="29" t="s">
        <v>4500</v>
      </c>
      <c r="C2126" s="8" t="s">
        <v>4231</v>
      </c>
      <c r="D2126" s="8" t="s">
        <v>4454</v>
      </c>
      <c r="E2126" s="8" t="s">
        <v>4481</v>
      </c>
      <c r="F2126" s="8" t="s">
        <v>4494</v>
      </c>
      <c r="G2126" s="8" t="s">
        <v>4119</v>
      </c>
      <c r="H2126" s="8">
        <v>30</v>
      </c>
      <c r="J2126" s="12" t="str">
        <f t="shared" si="66"/>
        <v>E 30</v>
      </c>
      <c r="K2126" s="12" t="str">
        <f t="shared" si="67"/>
        <v xml:space="preserve"> - Echographie orbitaire E 30</v>
      </c>
    </row>
    <row r="2127" spans="1:11" ht="12.75" customHeight="1" x14ac:dyDescent="0.25">
      <c r="A2127" s="8" t="s">
        <v>4501</v>
      </c>
      <c r="B2127" s="29" t="s">
        <v>4502</v>
      </c>
      <c r="C2127" s="8" t="s">
        <v>4231</v>
      </c>
      <c r="D2127" s="8" t="s">
        <v>4454</v>
      </c>
      <c r="E2127" s="8" t="s">
        <v>4481</v>
      </c>
      <c r="F2127" s="8" t="s">
        <v>4494</v>
      </c>
      <c r="G2127" s="8" t="s">
        <v>4119</v>
      </c>
      <c r="H2127" s="8">
        <v>30</v>
      </c>
      <c r="J2127" s="12" t="str">
        <f t="shared" si="66"/>
        <v>E 30</v>
      </c>
      <c r="K2127" s="12" t="str">
        <f t="shared" si="67"/>
        <v xml:space="preserve"> - Echographie Thyroide E 30</v>
      </c>
    </row>
    <row r="2128" spans="1:11" ht="12.75" customHeight="1" x14ac:dyDescent="0.25">
      <c r="A2128" s="8" t="s">
        <v>4503</v>
      </c>
      <c r="B2128" s="29" t="s">
        <v>4504</v>
      </c>
      <c r="C2128" s="8" t="s">
        <v>4231</v>
      </c>
      <c r="D2128" s="8" t="s">
        <v>4454</v>
      </c>
      <c r="E2128" s="8" t="s">
        <v>4481</v>
      </c>
      <c r="F2128" s="8" t="s">
        <v>4494</v>
      </c>
      <c r="G2128" s="8" t="s">
        <v>4119</v>
      </c>
      <c r="H2128" s="8">
        <v>30</v>
      </c>
      <c r="J2128" s="12" t="str">
        <f t="shared" si="66"/>
        <v>E 30</v>
      </c>
      <c r="K2128" s="12" t="str">
        <f t="shared" si="67"/>
        <v xml:space="preserve"> - Echographie Cervicale E 30</v>
      </c>
    </row>
    <row r="2129" spans="1:11" ht="12.75" customHeight="1" x14ac:dyDescent="0.25">
      <c r="A2129" s="8" t="s">
        <v>4505</v>
      </c>
      <c r="B2129" s="29" t="s">
        <v>4506</v>
      </c>
      <c r="C2129" s="8" t="s">
        <v>4231</v>
      </c>
      <c r="D2129" s="8" t="s">
        <v>4454</v>
      </c>
      <c r="E2129" s="8" t="s">
        <v>4481</v>
      </c>
      <c r="F2129" s="8" t="s">
        <v>4494</v>
      </c>
      <c r="G2129" s="8" t="s">
        <v>4119</v>
      </c>
      <c r="H2129" s="8">
        <v>30</v>
      </c>
      <c r="J2129" s="12" t="str">
        <f t="shared" si="66"/>
        <v>E 30</v>
      </c>
      <c r="K2129" s="12" t="str">
        <f t="shared" si="67"/>
        <v xml:space="preserve"> - Echographie Testiculaire E 30</v>
      </c>
    </row>
    <row r="2130" spans="1:11" ht="12.75" customHeight="1" x14ac:dyDescent="0.25">
      <c r="A2130" s="8" t="s">
        <v>4507</v>
      </c>
      <c r="B2130" s="29" t="s">
        <v>4508</v>
      </c>
      <c r="C2130" s="8" t="s">
        <v>4231</v>
      </c>
      <c r="D2130" s="8" t="s">
        <v>4454</v>
      </c>
      <c r="E2130" s="8" t="s">
        <v>4481</v>
      </c>
      <c r="F2130" s="8" t="s">
        <v>4494</v>
      </c>
      <c r="G2130" s="8" t="s">
        <v>4119</v>
      </c>
      <c r="H2130" s="8">
        <v>40</v>
      </c>
      <c r="J2130" s="12" t="str">
        <f t="shared" si="66"/>
        <v>E 40</v>
      </c>
      <c r="K2130" s="12" t="str">
        <f t="shared" si="67"/>
        <v xml:space="preserve"> - Echographie abdomino-pelvienne E 40</v>
      </c>
    </row>
    <row r="2131" spans="1:11" ht="12.75" customHeight="1" x14ac:dyDescent="0.25">
      <c r="A2131" s="8" t="s">
        <v>4509</v>
      </c>
      <c r="B2131" s="29" t="s">
        <v>4510</v>
      </c>
      <c r="C2131" s="8" t="s">
        <v>4231</v>
      </c>
      <c r="D2131" s="8" t="s">
        <v>4454</v>
      </c>
      <c r="E2131" s="8" t="s">
        <v>4481</v>
      </c>
      <c r="F2131" s="8" t="s">
        <v>4494</v>
      </c>
      <c r="G2131" s="8" t="s">
        <v>4119</v>
      </c>
      <c r="H2131" s="8">
        <v>35</v>
      </c>
      <c r="J2131" s="12" t="str">
        <f t="shared" si="66"/>
        <v>E 35</v>
      </c>
      <c r="K2131" s="12" t="str">
        <f t="shared" si="67"/>
        <v xml:space="preserve"> - Echographie par voie endo-vaginale E 35</v>
      </c>
    </row>
    <row r="2132" spans="1:11" x14ac:dyDescent="0.25">
      <c r="A2132" s="8" t="s">
        <v>4511</v>
      </c>
      <c r="B2132" s="29" t="s">
        <v>4512</v>
      </c>
      <c r="C2132" s="8" t="s">
        <v>4231</v>
      </c>
      <c r="D2132" s="8" t="s">
        <v>4454</v>
      </c>
      <c r="E2132" s="8" t="s">
        <v>4481</v>
      </c>
      <c r="F2132" s="8" t="s">
        <v>4494</v>
      </c>
      <c r="G2132" s="8" t="s">
        <v>4119</v>
      </c>
      <c r="H2132" s="8">
        <v>35</v>
      </c>
      <c r="J2132" s="12" t="str">
        <f t="shared" si="66"/>
        <v>E 35</v>
      </c>
      <c r="K2132" s="12" t="str">
        <f t="shared" si="67"/>
        <v xml:space="preserve"> - Echographie du Genou E 35</v>
      </c>
    </row>
    <row r="2133" spans="1:11" ht="14.25" customHeight="1" x14ac:dyDescent="0.25">
      <c r="A2133" s="8" t="s">
        <v>4513</v>
      </c>
      <c r="B2133" s="29" t="s">
        <v>4514</v>
      </c>
      <c r="C2133" s="8" t="s">
        <v>4231</v>
      </c>
      <c r="D2133" s="8" t="s">
        <v>4454</v>
      </c>
      <c r="E2133" s="8" t="s">
        <v>4481</v>
      </c>
      <c r="F2133" s="8" t="s">
        <v>4494</v>
      </c>
      <c r="G2133" s="8" t="s">
        <v>4119</v>
      </c>
      <c r="H2133" s="8">
        <v>25</v>
      </c>
      <c r="J2133" s="12" t="str">
        <f t="shared" si="66"/>
        <v>E 25</v>
      </c>
      <c r="K2133" s="12" t="str">
        <f t="shared" si="67"/>
        <v xml:space="preserve"> - Echographie Obstetricale E 25</v>
      </c>
    </row>
    <row r="2134" spans="1:11" ht="12.75" customHeight="1" x14ac:dyDescent="0.25">
      <c r="A2134" s="8" t="s">
        <v>4515</v>
      </c>
      <c r="B2134" s="29" t="s">
        <v>4516</v>
      </c>
      <c r="C2134" s="8" t="s">
        <v>4231</v>
      </c>
      <c r="D2134" s="8" t="s">
        <v>4454</v>
      </c>
      <c r="E2134" s="8" t="s">
        <v>4481</v>
      </c>
      <c r="F2134" s="8" t="s">
        <v>4494</v>
      </c>
      <c r="G2134" s="8" t="s">
        <v>4119</v>
      </c>
      <c r="H2134" s="8">
        <v>65</v>
      </c>
      <c r="J2134" s="12" t="str">
        <f t="shared" si="66"/>
        <v>E 65</v>
      </c>
      <c r="K2134" s="12" t="str">
        <f t="shared" si="67"/>
        <v xml:space="preserve"> - Echo-doppler spermatique E 65</v>
      </c>
    </row>
    <row r="2135" spans="1:11" ht="12.75" customHeight="1" x14ac:dyDescent="0.25">
      <c r="A2135" s="8" t="s">
        <v>4517</v>
      </c>
      <c r="B2135" s="29" t="s">
        <v>4518</v>
      </c>
      <c r="C2135" s="8" t="s">
        <v>4231</v>
      </c>
      <c r="D2135" s="8" t="s">
        <v>4454</v>
      </c>
      <c r="E2135" s="8" t="s">
        <v>4481</v>
      </c>
      <c r="F2135" s="8" t="s">
        <v>4494</v>
      </c>
      <c r="G2135" s="8" t="s">
        <v>4119</v>
      </c>
      <c r="H2135" s="8">
        <v>30</v>
      </c>
      <c r="J2135" s="12" t="str">
        <f t="shared" si="66"/>
        <v>E 30</v>
      </c>
      <c r="K2135" s="12" t="str">
        <f t="shared" si="67"/>
        <v xml:space="preserve"> - Echo-doppler des artères rénales E 30</v>
      </c>
    </row>
    <row r="2136" spans="1:11" ht="12.75" customHeight="1" x14ac:dyDescent="0.25">
      <c r="A2136" s="8" t="s">
        <v>4519</v>
      </c>
      <c r="B2136" s="29" t="s">
        <v>4520</v>
      </c>
      <c r="C2136" s="8" t="s">
        <v>4231</v>
      </c>
      <c r="D2136" s="8" t="s">
        <v>4454</v>
      </c>
      <c r="E2136" s="8" t="s">
        <v>4481</v>
      </c>
      <c r="F2136" s="8" t="s">
        <v>4494</v>
      </c>
      <c r="G2136" s="8" t="s">
        <v>4119</v>
      </c>
      <c r="H2136" s="8">
        <v>30</v>
      </c>
      <c r="J2136" s="12" t="str">
        <f t="shared" si="66"/>
        <v>E 30</v>
      </c>
      <c r="K2136" s="12" t="str">
        <f t="shared" si="67"/>
        <v xml:space="preserve"> - Echo-doppler des deux parotides E 30</v>
      </c>
    </row>
    <row r="2137" spans="1:11" ht="12.75" customHeight="1" x14ac:dyDescent="0.25">
      <c r="A2137" s="8" t="s">
        <v>4521</v>
      </c>
      <c r="B2137" s="29" t="s">
        <v>4522</v>
      </c>
      <c r="C2137" s="8" t="s">
        <v>4231</v>
      </c>
      <c r="D2137" s="8" t="s">
        <v>4454</v>
      </c>
      <c r="E2137" s="8" t="s">
        <v>4481</v>
      </c>
      <c r="F2137" s="8" t="s">
        <v>4494</v>
      </c>
      <c r="G2137" s="8" t="s">
        <v>4119</v>
      </c>
      <c r="H2137" s="8">
        <v>65</v>
      </c>
      <c r="J2137" s="12" t="str">
        <f t="shared" si="66"/>
        <v>E 65</v>
      </c>
      <c r="K2137" s="12" t="str">
        <f t="shared" si="67"/>
        <v xml:space="preserve"> - Echo-doppler pénien E 65</v>
      </c>
    </row>
    <row r="2138" spans="1:11" ht="12.75" customHeight="1" x14ac:dyDescent="0.25">
      <c r="A2138" s="8" t="s">
        <v>4523</v>
      </c>
      <c r="B2138" s="29" t="s">
        <v>4524</v>
      </c>
      <c r="C2138" s="8" t="s">
        <v>4231</v>
      </c>
      <c r="D2138" s="8" t="s">
        <v>4454</v>
      </c>
      <c r="E2138" s="8" t="s">
        <v>4481</v>
      </c>
      <c r="F2138" s="8" t="s">
        <v>4494</v>
      </c>
      <c r="G2138" s="8" t="s">
        <v>4119</v>
      </c>
      <c r="H2138" s="8">
        <v>30</v>
      </c>
      <c r="J2138" s="12" t="str">
        <f t="shared" si="66"/>
        <v>E 30</v>
      </c>
      <c r="K2138" s="12" t="str">
        <f t="shared" si="67"/>
        <v xml:space="preserve"> - Echo-doppler orbitaire E 30</v>
      </c>
    </row>
    <row r="2139" spans="1:11" ht="12.75" customHeight="1" x14ac:dyDescent="0.25">
      <c r="A2139" s="8" t="s">
        <v>4525</v>
      </c>
      <c r="B2139" s="29" t="s">
        <v>4526</v>
      </c>
      <c r="C2139" s="8" t="s">
        <v>4231</v>
      </c>
      <c r="D2139" s="8" t="s">
        <v>4454</v>
      </c>
      <c r="E2139" s="8" t="s">
        <v>4481</v>
      </c>
      <c r="F2139" s="8" t="s">
        <v>4494</v>
      </c>
      <c r="G2139" s="8" t="s">
        <v>4119</v>
      </c>
      <c r="H2139" s="8">
        <v>70</v>
      </c>
      <c r="J2139" s="12" t="str">
        <f t="shared" si="66"/>
        <v>E 70</v>
      </c>
      <c r="K2139" s="12" t="str">
        <f t="shared" si="67"/>
        <v xml:space="preserve"> - Echo-doppler trans-crânien E 70</v>
      </c>
    </row>
    <row r="2140" spans="1:11" ht="12.75" customHeight="1" x14ac:dyDescent="0.25">
      <c r="A2140" s="8" t="s">
        <v>4527</v>
      </c>
      <c r="B2140" s="29" t="s">
        <v>4528</v>
      </c>
      <c r="C2140" s="8" t="s">
        <v>4231</v>
      </c>
      <c r="D2140" s="8" t="s">
        <v>4454</v>
      </c>
      <c r="E2140" s="8" t="s">
        <v>4481</v>
      </c>
      <c r="F2140" s="8" t="s">
        <v>4494</v>
      </c>
      <c r="G2140" s="8" t="s">
        <v>4119</v>
      </c>
      <c r="H2140" s="8">
        <v>70</v>
      </c>
      <c r="J2140" s="12" t="str">
        <f t="shared" si="66"/>
        <v>E 70</v>
      </c>
      <c r="K2140" s="12" t="str">
        <f t="shared" si="67"/>
        <v xml:space="preserve"> - Echo-doppler des vaisseaux des membres supérieurs artériel ou veineux E 70</v>
      </c>
    </row>
    <row r="2141" spans="1:11" ht="12.75" customHeight="1" x14ac:dyDescent="0.25">
      <c r="A2141" s="8" t="s">
        <v>4529</v>
      </c>
      <c r="B2141" s="29" t="s">
        <v>4530</v>
      </c>
      <c r="C2141" s="8" t="s">
        <v>4231</v>
      </c>
      <c r="D2141" s="8" t="s">
        <v>4454</v>
      </c>
      <c r="E2141" s="8" t="s">
        <v>4481</v>
      </c>
      <c r="F2141" s="8" t="s">
        <v>4494</v>
      </c>
      <c r="G2141" s="8" t="s">
        <v>4119</v>
      </c>
      <c r="H2141" s="8">
        <v>66</v>
      </c>
      <c r="J2141" s="12" t="str">
        <f t="shared" si="66"/>
        <v>E 66</v>
      </c>
      <c r="K2141" s="12" t="str">
        <f t="shared" si="67"/>
        <v xml:space="preserve"> - Echo-doppler des vaisseaux des membres inférieurs artériel ou veineux E 66</v>
      </c>
    </row>
    <row r="2142" spans="1:11" ht="12.75" customHeight="1" x14ac:dyDescent="0.25">
      <c r="A2142" s="8" t="s">
        <v>4531</v>
      </c>
      <c r="B2142" s="29" t="s">
        <v>4532</v>
      </c>
      <c r="C2142" s="8" t="s">
        <v>4231</v>
      </c>
      <c r="D2142" s="8" t="s">
        <v>4454</v>
      </c>
      <c r="E2142" s="8" t="s">
        <v>4481</v>
      </c>
      <c r="F2142" s="8" t="s">
        <v>4494</v>
      </c>
      <c r="G2142" s="8" t="s">
        <v>4119</v>
      </c>
      <c r="H2142" s="8">
        <v>65</v>
      </c>
      <c r="J2142" s="12" t="str">
        <f t="shared" si="66"/>
        <v>E 65</v>
      </c>
      <c r="K2142" s="12" t="str">
        <f t="shared" si="67"/>
        <v xml:space="preserve"> - Echo-doppler des troncs supra aortiques y compris l'exploration transcrânienne éventuelle E 65</v>
      </c>
    </row>
    <row r="2143" spans="1:11" ht="12.75" customHeight="1" x14ac:dyDescent="0.25">
      <c r="A2143" s="8" t="s">
        <v>4533</v>
      </c>
      <c r="B2143" s="29" t="s">
        <v>4534</v>
      </c>
      <c r="C2143" s="8" t="s">
        <v>4231</v>
      </c>
      <c r="D2143" s="8" t="s">
        <v>4454</v>
      </c>
      <c r="E2143" s="8" t="s">
        <v>4481</v>
      </c>
      <c r="F2143" s="8" t="s">
        <v>4494</v>
      </c>
      <c r="G2143" s="8" t="s">
        <v>4119</v>
      </c>
      <c r="H2143" s="8">
        <v>25</v>
      </c>
      <c r="J2143" s="12" t="str">
        <f t="shared" si="66"/>
        <v>E 25</v>
      </c>
      <c r="K2143" s="12" t="str">
        <f t="shared" si="67"/>
        <v xml:space="preserve"> - Echographie foetale du 12ème ou 13ème semaine d؟aménorrhée avec doppler des artères utérines  E 25</v>
      </c>
    </row>
    <row r="2144" spans="1:11" ht="12.75" customHeight="1" x14ac:dyDescent="0.25">
      <c r="A2144" s="8" t="s">
        <v>4535</v>
      </c>
      <c r="B2144" s="29" t="s">
        <v>4536</v>
      </c>
      <c r="C2144" s="8" t="s">
        <v>4231</v>
      </c>
      <c r="D2144" s="8" t="s">
        <v>4454</v>
      </c>
      <c r="E2144" s="8" t="s">
        <v>4481</v>
      </c>
      <c r="F2144" s="8" t="s">
        <v>4494</v>
      </c>
      <c r="G2144" s="8" t="s">
        <v>4119</v>
      </c>
      <c r="H2144" s="8">
        <v>65</v>
      </c>
      <c r="J2144" s="12" t="str">
        <f t="shared" si="66"/>
        <v>E 65</v>
      </c>
      <c r="K2144" s="12" t="str">
        <f t="shared" si="67"/>
        <v xml:space="preserve"> - Echo-doppler obstetricale E 65</v>
      </c>
    </row>
    <row r="2145" spans="1:11" ht="12.75" customHeight="1" x14ac:dyDescent="0.25">
      <c r="A2145" s="8" t="s">
        <v>4537</v>
      </c>
      <c r="B2145" s="29" t="s">
        <v>4538</v>
      </c>
      <c r="C2145" s="8" t="s">
        <v>4231</v>
      </c>
      <c r="D2145" s="8" t="s">
        <v>4454</v>
      </c>
      <c r="E2145" s="8" t="s">
        <v>4481</v>
      </c>
      <c r="F2145" s="8" t="s">
        <v>4494</v>
      </c>
      <c r="G2145" s="8" t="s">
        <v>4119</v>
      </c>
      <c r="H2145" s="8">
        <v>35</v>
      </c>
      <c r="J2145" s="12" t="str">
        <f t="shared" si="66"/>
        <v>E 35</v>
      </c>
      <c r="K2145" s="12" t="str">
        <f t="shared" si="67"/>
        <v xml:space="preserve"> - Echographie prostatique transrectale E 35</v>
      </c>
    </row>
    <row r="2146" spans="1:11" ht="12.75" customHeight="1" x14ac:dyDescent="0.25">
      <c r="A2146" s="8" t="s">
        <v>4539</v>
      </c>
      <c r="B2146" s="33" t="s">
        <v>4540</v>
      </c>
      <c r="C2146" s="8" t="s">
        <v>4231</v>
      </c>
      <c r="D2146" s="8" t="s">
        <v>4454</v>
      </c>
      <c r="E2146" s="8" t="s">
        <v>4481</v>
      </c>
      <c r="F2146" s="8" t="s">
        <v>4494</v>
      </c>
      <c r="G2146" s="8" t="s">
        <v>4119</v>
      </c>
      <c r="H2146" s="8">
        <v>40</v>
      </c>
      <c r="J2146" s="12" t="str">
        <f t="shared" si="66"/>
        <v>E 40</v>
      </c>
      <c r="K2146" s="12" t="str">
        <f t="shared" si="67"/>
        <v xml:space="preserve"> - Echographie occulaire et orbitaire (en mode B ou en modes A et B) E 40</v>
      </c>
    </row>
    <row r="2147" spans="1:11" ht="12.75" customHeight="1" x14ac:dyDescent="0.25">
      <c r="A2147" s="8" t="s">
        <v>4541</v>
      </c>
      <c r="B2147" s="33" t="s">
        <v>4542</v>
      </c>
      <c r="C2147" s="8" t="s">
        <v>4231</v>
      </c>
      <c r="D2147" s="8" t="s">
        <v>4454</v>
      </c>
      <c r="E2147" s="8" t="s">
        <v>4481</v>
      </c>
      <c r="F2147" s="8" t="s">
        <v>4494</v>
      </c>
      <c r="G2147" s="8" t="s">
        <v>4119</v>
      </c>
      <c r="H2147" s="8">
        <v>25</v>
      </c>
      <c r="J2147" s="12" t="str">
        <f t="shared" si="66"/>
        <v>E 25</v>
      </c>
      <c r="K2147" s="12" t="str">
        <f t="shared" si="67"/>
        <v xml:space="preserve"> - Echographie mode A (Biometrie) E 25</v>
      </c>
    </row>
    <row r="2148" spans="1:11" ht="12.75" customHeight="1" x14ac:dyDescent="0.25">
      <c r="A2148" s="8" t="s">
        <v>4543</v>
      </c>
      <c r="B2148" s="29" t="s">
        <v>4544</v>
      </c>
      <c r="C2148" s="8" t="s">
        <v>4231</v>
      </c>
      <c r="D2148" s="8" t="s">
        <v>4232</v>
      </c>
      <c r="E2148" s="8" t="s">
        <v>4545</v>
      </c>
      <c r="G2148" s="8" t="s">
        <v>872</v>
      </c>
      <c r="H2148" s="8">
        <v>43</v>
      </c>
      <c r="J2148" s="12" t="str">
        <f t="shared" si="66"/>
        <v>Z 43</v>
      </c>
      <c r="K2148" s="12" t="str">
        <f t="shared" si="67"/>
        <v>Arthrographie temporo-mandibulaire Z 43</v>
      </c>
    </row>
    <row r="2149" spans="1:11" ht="12.75" customHeight="1" x14ac:dyDescent="0.25">
      <c r="A2149" s="8" t="s">
        <v>4546</v>
      </c>
      <c r="B2149" s="29" t="s">
        <v>4547</v>
      </c>
      <c r="C2149" s="8" t="s">
        <v>4231</v>
      </c>
      <c r="D2149" s="8" t="s">
        <v>4232</v>
      </c>
      <c r="E2149" s="8" t="s">
        <v>4545</v>
      </c>
      <c r="G2149" s="8" t="s">
        <v>872</v>
      </c>
      <c r="H2149" s="8">
        <v>60</v>
      </c>
      <c r="J2149" s="12" t="str">
        <f t="shared" si="66"/>
        <v>Z 60</v>
      </c>
      <c r="K2149" s="12" t="str">
        <f t="shared" si="67"/>
        <v>Arthrographiie Epaule Z 60</v>
      </c>
    </row>
    <row r="2150" spans="1:11" ht="12.75" customHeight="1" x14ac:dyDescent="0.25">
      <c r="A2150" s="8" t="s">
        <v>4548</v>
      </c>
      <c r="B2150" s="29" t="s">
        <v>4549</v>
      </c>
      <c r="C2150" s="8" t="s">
        <v>4231</v>
      </c>
      <c r="D2150" s="8" t="s">
        <v>4232</v>
      </c>
      <c r="E2150" s="8" t="s">
        <v>4545</v>
      </c>
      <c r="G2150" s="8" t="s">
        <v>872</v>
      </c>
      <c r="H2150" s="8">
        <v>43</v>
      </c>
      <c r="J2150" s="12" t="str">
        <f t="shared" si="66"/>
        <v>Z 43</v>
      </c>
      <c r="K2150" s="12" t="str">
        <f t="shared" si="67"/>
        <v>Arthrographiie Coude Z 43</v>
      </c>
    </row>
    <row r="2151" spans="1:11" ht="12.75" customHeight="1" x14ac:dyDescent="0.25">
      <c r="A2151" s="8" t="s">
        <v>4550</v>
      </c>
      <c r="B2151" s="29" t="s">
        <v>4551</v>
      </c>
      <c r="C2151" s="8" t="s">
        <v>4231</v>
      </c>
      <c r="D2151" s="8" t="s">
        <v>4232</v>
      </c>
      <c r="E2151" s="8" t="s">
        <v>4545</v>
      </c>
      <c r="G2151" s="8" t="s">
        <v>872</v>
      </c>
      <c r="H2151" s="8">
        <v>30</v>
      </c>
      <c r="J2151" s="12" t="str">
        <f t="shared" si="66"/>
        <v>Z 30</v>
      </c>
      <c r="K2151" s="12" t="str">
        <f t="shared" si="67"/>
        <v>Arthrographiie métacarpo-phalangienne Z 30</v>
      </c>
    </row>
    <row r="2152" spans="1:11" ht="12.75" customHeight="1" x14ac:dyDescent="0.25">
      <c r="A2152" s="8" t="s">
        <v>4552</v>
      </c>
      <c r="B2152" s="29" t="s">
        <v>4553</v>
      </c>
      <c r="C2152" s="8" t="s">
        <v>4231</v>
      </c>
      <c r="D2152" s="8" t="s">
        <v>4232</v>
      </c>
      <c r="E2152" s="8" t="s">
        <v>4545</v>
      </c>
      <c r="G2152" s="8" t="s">
        <v>872</v>
      </c>
      <c r="H2152" s="8">
        <v>30</v>
      </c>
      <c r="J2152" s="12" t="str">
        <f t="shared" si="66"/>
        <v>Z 30</v>
      </c>
      <c r="K2152" s="12" t="str">
        <f t="shared" si="67"/>
        <v>Arthrographiie inter-phalangienne Z 30</v>
      </c>
    </row>
    <row r="2153" spans="1:11" ht="12.75" customHeight="1" x14ac:dyDescent="0.25">
      <c r="A2153" s="8" t="s">
        <v>4554</v>
      </c>
      <c r="B2153" s="29" t="s">
        <v>4555</v>
      </c>
      <c r="C2153" s="8" t="s">
        <v>4231</v>
      </c>
      <c r="D2153" s="8" t="s">
        <v>4232</v>
      </c>
      <c r="E2153" s="8" t="s">
        <v>4545</v>
      </c>
      <c r="G2153" s="8" t="s">
        <v>872</v>
      </c>
      <c r="H2153" s="8">
        <v>52</v>
      </c>
      <c r="J2153" s="12" t="str">
        <f t="shared" si="66"/>
        <v>Z 52</v>
      </c>
      <c r="K2153" s="12" t="str">
        <f t="shared" si="67"/>
        <v>Arthrographiie Hanche Z 52</v>
      </c>
    </row>
    <row r="2154" spans="1:11" ht="12.75" customHeight="1" x14ac:dyDescent="0.25">
      <c r="A2154" s="8" t="s">
        <v>4556</v>
      </c>
      <c r="B2154" s="29" t="s">
        <v>4557</v>
      </c>
      <c r="C2154" s="8" t="s">
        <v>4231</v>
      </c>
      <c r="D2154" s="8" t="s">
        <v>4232</v>
      </c>
      <c r="E2154" s="8" t="s">
        <v>4545</v>
      </c>
      <c r="G2154" s="8" t="s">
        <v>872</v>
      </c>
      <c r="H2154" s="8">
        <v>80</v>
      </c>
      <c r="J2154" s="12" t="str">
        <f t="shared" si="66"/>
        <v>Z 80</v>
      </c>
      <c r="K2154" s="12" t="str">
        <f t="shared" si="67"/>
        <v>Arthrographiie Genou Z 80</v>
      </c>
    </row>
    <row r="2155" spans="1:11" ht="12.75" customHeight="1" x14ac:dyDescent="0.25">
      <c r="A2155" s="8" t="s">
        <v>4558</v>
      </c>
      <c r="B2155" s="29" t="s">
        <v>4559</v>
      </c>
      <c r="C2155" s="8" t="s">
        <v>4231</v>
      </c>
      <c r="D2155" s="8" t="s">
        <v>4232</v>
      </c>
      <c r="E2155" s="8" t="s">
        <v>4545</v>
      </c>
      <c r="G2155" s="8" t="s">
        <v>872</v>
      </c>
      <c r="H2155" s="8">
        <v>43</v>
      </c>
      <c r="J2155" s="12" t="str">
        <f t="shared" si="66"/>
        <v>Z 43</v>
      </c>
      <c r="K2155" s="12" t="str">
        <f t="shared" si="67"/>
        <v>Arthrographiie Cheville Z 43</v>
      </c>
    </row>
    <row r="2156" spans="1:11" ht="12.75" customHeight="1" x14ac:dyDescent="0.25">
      <c r="A2156" s="8" t="s">
        <v>4560</v>
      </c>
      <c r="B2156" s="29" t="s">
        <v>4561</v>
      </c>
      <c r="C2156" s="8" t="s">
        <v>4231</v>
      </c>
      <c r="D2156" s="8" t="s">
        <v>4232</v>
      </c>
      <c r="E2156" s="8" t="s">
        <v>4545</v>
      </c>
      <c r="G2156" s="8" t="s">
        <v>872</v>
      </c>
      <c r="H2156" s="8">
        <v>30</v>
      </c>
      <c r="J2156" s="12" t="str">
        <f t="shared" si="66"/>
        <v>Z 30</v>
      </c>
      <c r="K2156" s="12" t="str">
        <f t="shared" si="67"/>
        <v>Arthrographiie Tarse Z 30</v>
      </c>
    </row>
    <row r="2157" spans="1:11" ht="12.75" customHeight="1" x14ac:dyDescent="0.25">
      <c r="A2157" s="8" t="s">
        <v>4562</v>
      </c>
      <c r="B2157" s="29" t="s">
        <v>4563</v>
      </c>
      <c r="C2157" s="8" t="s">
        <v>4231</v>
      </c>
      <c r="D2157" s="8" t="s">
        <v>4232</v>
      </c>
      <c r="E2157" s="8" t="s">
        <v>4545</v>
      </c>
      <c r="G2157" s="8" t="s">
        <v>872</v>
      </c>
      <c r="H2157" s="8">
        <v>30</v>
      </c>
      <c r="J2157" s="12" t="str">
        <f t="shared" si="66"/>
        <v>Z 30</v>
      </c>
      <c r="K2157" s="12" t="str">
        <f t="shared" si="67"/>
        <v>Arthrographiie Articulation inter apophysaire postérieure Z 30</v>
      </c>
    </row>
    <row r="2158" spans="1:11" ht="15" customHeight="1" x14ac:dyDescent="0.25">
      <c r="A2158" s="36" t="s">
        <v>4564</v>
      </c>
      <c r="B2158" s="29" t="s">
        <v>4565</v>
      </c>
      <c r="C2158" s="8" t="s">
        <v>4231</v>
      </c>
      <c r="D2158" s="8" t="s">
        <v>4232</v>
      </c>
      <c r="E2158" s="8" t="s">
        <v>4545</v>
      </c>
      <c r="G2158" s="8" t="s">
        <v>872</v>
      </c>
      <c r="H2158" s="8">
        <v>40</v>
      </c>
      <c r="J2158" s="12" t="str">
        <f t="shared" si="66"/>
        <v>Z 40</v>
      </c>
      <c r="K2158" s="12" t="str">
        <f t="shared" si="67"/>
        <v>Arthrographie des articulairespostérieures cervicales, quelqu'en soit le nombre Z 40</v>
      </c>
    </row>
    <row r="2159" spans="1:11" ht="12.75" customHeight="1" x14ac:dyDescent="0.25">
      <c r="A2159" s="8" t="s">
        <v>4566</v>
      </c>
      <c r="B2159" s="29" t="s">
        <v>4567</v>
      </c>
      <c r="C2159" s="8" t="s">
        <v>4231</v>
      </c>
      <c r="D2159" s="8" t="s">
        <v>4232</v>
      </c>
      <c r="E2159" s="8" t="s">
        <v>4545</v>
      </c>
      <c r="G2159" s="8" t="s">
        <v>872</v>
      </c>
      <c r="H2159" s="8">
        <v>35</v>
      </c>
      <c r="J2159" s="12" t="str">
        <f t="shared" si="66"/>
        <v>Z 35</v>
      </c>
      <c r="K2159" s="12" t="str">
        <f t="shared" si="67"/>
        <v>Arthrographie des articulaires postérieures dorsales, quel qu'en soit le nombre
 Z 35</v>
      </c>
    </row>
    <row r="2160" spans="1:11" ht="12.75" customHeight="1" x14ac:dyDescent="0.25">
      <c r="A2160" s="8" t="s">
        <v>4568</v>
      </c>
      <c r="B2160" s="29" t="s">
        <v>4569</v>
      </c>
      <c r="C2160" s="8" t="s">
        <v>4231</v>
      </c>
      <c r="D2160" s="8" t="s">
        <v>4232</v>
      </c>
      <c r="E2160" s="8" t="s">
        <v>4545</v>
      </c>
      <c r="G2160" s="8" t="s">
        <v>872</v>
      </c>
      <c r="H2160" s="8">
        <v>35</v>
      </c>
      <c r="J2160" s="12" t="str">
        <f t="shared" si="66"/>
        <v>Z 35</v>
      </c>
      <c r="K2160" s="12" t="str">
        <f t="shared" si="67"/>
        <v>Arthrographie des articulairespostérieures lombaires, quelqu'en soit le nombre Z 35</v>
      </c>
    </row>
    <row r="2161" spans="1:11" ht="12.75" customHeight="1" x14ac:dyDescent="0.25">
      <c r="A2161" s="8" t="s">
        <v>4570</v>
      </c>
      <c r="B2161" s="29" t="s">
        <v>4571</v>
      </c>
      <c r="C2161" s="8" t="s">
        <v>4231</v>
      </c>
      <c r="D2161" s="8" t="s">
        <v>4232</v>
      </c>
      <c r="E2161" s="8" t="s">
        <v>4545</v>
      </c>
      <c r="G2161" s="8" t="s">
        <v>872</v>
      </c>
      <c r="H2161" s="8">
        <v>30</v>
      </c>
      <c r="J2161" s="12" t="str">
        <f t="shared" si="66"/>
        <v>Z 30</v>
      </c>
      <c r="K2161" s="12" t="str">
        <f t="shared" si="67"/>
        <v>Arthrographiie sacro-iliaque Z 30</v>
      </c>
    </row>
    <row r="2162" spans="1:11" ht="12.75" customHeight="1" x14ac:dyDescent="0.25">
      <c r="A2162" s="8" t="s">
        <v>4572</v>
      </c>
      <c r="B2162" s="29" t="s">
        <v>4573</v>
      </c>
      <c r="C2162" s="8" t="s">
        <v>4231</v>
      </c>
      <c r="D2162" s="8" t="s">
        <v>4232</v>
      </c>
      <c r="E2162" s="8" t="s">
        <v>4545</v>
      </c>
      <c r="G2162" s="8" t="s">
        <v>872</v>
      </c>
      <c r="H2162" s="8">
        <v>52</v>
      </c>
      <c r="J2162" s="12" t="str">
        <f t="shared" si="66"/>
        <v>Z 52</v>
      </c>
      <c r="K2162" s="12" t="str">
        <f t="shared" si="67"/>
        <v>Arthrographiie Poignet Z 52</v>
      </c>
    </row>
    <row r="2163" spans="1:11" ht="12.75" customHeight="1" x14ac:dyDescent="0.25">
      <c r="A2163" s="8" t="s">
        <v>4574</v>
      </c>
      <c r="B2163" s="29" t="s">
        <v>4575</v>
      </c>
      <c r="C2163" s="8" t="s">
        <v>4231</v>
      </c>
      <c r="D2163" s="8" t="s">
        <v>4232</v>
      </c>
      <c r="E2163" s="8" t="s">
        <v>4545</v>
      </c>
      <c r="G2163" s="8" t="s">
        <v>872</v>
      </c>
      <c r="H2163" s="8">
        <v>25</v>
      </c>
      <c r="J2163" s="12" t="str">
        <f t="shared" si="66"/>
        <v>Z 25</v>
      </c>
      <c r="K2163" s="12" t="str">
        <f t="shared" si="67"/>
        <v>Peritoneographie Z 25</v>
      </c>
    </row>
    <row r="2164" spans="1:11" ht="12.75" customHeight="1" x14ac:dyDescent="0.25">
      <c r="A2164" s="8" t="s">
        <v>4471</v>
      </c>
      <c r="B2164" s="29" t="s">
        <v>4576</v>
      </c>
      <c r="C2164" s="8" t="s">
        <v>4231</v>
      </c>
      <c r="D2164" s="8" t="s">
        <v>4232</v>
      </c>
      <c r="E2164" s="8" t="s">
        <v>4545</v>
      </c>
      <c r="G2164" s="8" t="s">
        <v>872</v>
      </c>
      <c r="H2164" s="8">
        <v>100</v>
      </c>
      <c r="J2164" s="12" t="str">
        <f t="shared" si="66"/>
        <v>Z 100</v>
      </c>
      <c r="K2164" s="12" t="str">
        <f t="shared" si="67"/>
        <v>Lymphographie, examen complet étalé sur quarante-huit heures, y compris l'examen du Thorax Z 100</v>
      </c>
    </row>
    <row r="2165" spans="1:11" ht="12.75" customHeight="1" x14ac:dyDescent="0.25">
      <c r="A2165" s="8" t="s">
        <v>4577</v>
      </c>
      <c r="B2165" s="29" t="s">
        <v>4578</v>
      </c>
      <c r="C2165" s="8" t="s">
        <v>4231</v>
      </c>
      <c r="D2165" s="8" t="s">
        <v>4232</v>
      </c>
      <c r="E2165" s="8" t="s">
        <v>4545</v>
      </c>
      <c r="G2165" s="8" t="s">
        <v>872</v>
      </c>
      <c r="H2165" s="8">
        <v>45</v>
      </c>
      <c r="J2165" s="12" t="str">
        <f t="shared" si="66"/>
        <v>Z 45</v>
      </c>
      <c r="K2165" s="12" t="str">
        <f t="shared" si="67"/>
        <v>Fistulographie, opacification par sonde Z 45</v>
      </c>
    </row>
    <row r="2166" spans="1:11" ht="12.75" customHeight="1" x14ac:dyDescent="0.25">
      <c r="A2166" s="8" t="s">
        <v>4579</v>
      </c>
      <c r="B2166" s="29" t="s">
        <v>4580</v>
      </c>
      <c r="C2166" s="8" t="s">
        <v>4231</v>
      </c>
      <c r="D2166" s="8" t="s">
        <v>4232</v>
      </c>
      <c r="E2166" s="8" t="s">
        <v>4545</v>
      </c>
      <c r="G2166" s="8" t="s">
        <v>872</v>
      </c>
      <c r="H2166" s="8">
        <v>38</v>
      </c>
      <c r="J2166" s="12" t="str">
        <f t="shared" si="66"/>
        <v>Z 38</v>
      </c>
      <c r="K2166" s="12" t="str">
        <f t="shared" si="67"/>
        <v>Sialograpahie, y compris l'examen sans preparation Z 38</v>
      </c>
    </row>
    <row r="2167" spans="1:11" ht="12.75" customHeight="1" x14ac:dyDescent="0.25">
      <c r="A2167" s="8" t="s">
        <v>4581</v>
      </c>
      <c r="B2167" s="29" t="s">
        <v>4582</v>
      </c>
      <c r="C2167" s="8" t="s">
        <v>4231</v>
      </c>
      <c r="D2167" s="8" t="s">
        <v>4232</v>
      </c>
      <c r="E2167" s="8" t="s">
        <v>4545</v>
      </c>
      <c r="G2167" s="8" t="s">
        <v>872</v>
      </c>
      <c r="H2167" s="8">
        <v>15</v>
      </c>
      <c r="J2167" s="12" t="str">
        <f t="shared" si="66"/>
        <v>Z 15</v>
      </c>
      <c r="K2167" s="12" t="str">
        <f t="shared" si="67"/>
        <v>Calcul de L'age Osseux, quelles que soit les methodes utilisees  Z 15</v>
      </c>
    </row>
    <row r="2168" spans="1:11" ht="12.75" customHeight="1" x14ac:dyDescent="0.25">
      <c r="A2168" s="8" t="s">
        <v>4583</v>
      </c>
      <c r="B2168" s="29" t="s">
        <v>4584</v>
      </c>
      <c r="C2168" s="8" t="s">
        <v>4231</v>
      </c>
      <c r="D2168" s="8" t="s">
        <v>4454</v>
      </c>
      <c r="E2168" s="8" t="s">
        <v>4585</v>
      </c>
      <c r="F2168" s="8" t="s">
        <v>4586</v>
      </c>
      <c r="G2168" s="8" t="s">
        <v>4587</v>
      </c>
      <c r="H2168" s="8">
        <v>75</v>
      </c>
      <c r="J2168" s="12" t="str">
        <f t="shared" si="66"/>
        <v>S 75</v>
      </c>
      <c r="K2168" s="12" t="str">
        <f t="shared" si="67"/>
        <v xml:space="preserve"> - TDM cérébrale sans injection S 75</v>
      </c>
    </row>
    <row r="2169" spans="1:11" ht="12.75" customHeight="1" x14ac:dyDescent="0.25">
      <c r="A2169" s="8" t="s">
        <v>4588</v>
      </c>
      <c r="B2169" s="29" t="s">
        <v>4589</v>
      </c>
      <c r="C2169" s="8" t="s">
        <v>4231</v>
      </c>
      <c r="D2169" s="8" t="s">
        <v>4454</v>
      </c>
      <c r="E2169" s="8" t="s">
        <v>4585</v>
      </c>
      <c r="F2169" s="8" t="s">
        <v>4586</v>
      </c>
      <c r="G2169" s="8" t="s">
        <v>4587</v>
      </c>
      <c r="H2169" s="8">
        <v>97</v>
      </c>
      <c r="J2169" s="12" t="str">
        <f t="shared" si="66"/>
        <v>S 97</v>
      </c>
      <c r="K2169" s="12" t="str">
        <f t="shared" si="67"/>
        <v xml:space="preserve"> - TDM Cerebral avec Injection S 97</v>
      </c>
    </row>
    <row r="2170" spans="1:11" ht="12.75" customHeight="1" x14ac:dyDescent="0.25">
      <c r="A2170" s="8" t="s">
        <v>4590</v>
      </c>
      <c r="B2170" s="29" t="s">
        <v>4591</v>
      </c>
      <c r="C2170" s="8" t="s">
        <v>4231</v>
      </c>
      <c r="D2170" s="8" t="s">
        <v>4454</v>
      </c>
      <c r="E2170" s="8" t="s">
        <v>4585</v>
      </c>
      <c r="F2170" s="8" t="s">
        <v>4586</v>
      </c>
      <c r="G2170" s="8" t="s">
        <v>4587</v>
      </c>
      <c r="H2170" s="8">
        <v>100</v>
      </c>
      <c r="J2170" s="12" t="str">
        <f t="shared" si="66"/>
        <v>S 100</v>
      </c>
      <c r="K2170" s="12" t="str">
        <f t="shared" si="67"/>
        <v xml:space="preserve"> - TDM orbitaire S 100</v>
      </c>
    </row>
    <row r="2171" spans="1:11" ht="12.75" customHeight="1" x14ac:dyDescent="0.25">
      <c r="A2171" s="8" t="s">
        <v>4592</v>
      </c>
      <c r="B2171" s="29" t="s">
        <v>4593</v>
      </c>
      <c r="C2171" s="8" t="s">
        <v>4231</v>
      </c>
      <c r="D2171" s="8" t="s">
        <v>4454</v>
      </c>
      <c r="E2171" s="8" t="s">
        <v>4585</v>
      </c>
      <c r="F2171" s="8" t="s">
        <v>4586</v>
      </c>
      <c r="G2171" s="8" t="s">
        <v>4587</v>
      </c>
      <c r="H2171" s="8">
        <v>118</v>
      </c>
      <c r="J2171" s="12" t="str">
        <f t="shared" si="66"/>
        <v>S 118</v>
      </c>
      <c r="K2171" s="12" t="str">
        <f t="shared" si="67"/>
        <v xml:space="preserve"> - TDM thoracique (standard ou haute résolution) S 118</v>
      </c>
    </row>
    <row r="2172" spans="1:11" ht="12.75" customHeight="1" x14ac:dyDescent="0.25">
      <c r="A2172" s="8" t="s">
        <v>4594</v>
      </c>
      <c r="B2172" s="29" t="s">
        <v>4595</v>
      </c>
      <c r="C2172" s="8" t="s">
        <v>4231</v>
      </c>
      <c r="D2172" s="8" t="s">
        <v>4454</v>
      </c>
      <c r="E2172" s="8" t="s">
        <v>4585</v>
      </c>
      <c r="F2172" s="8" t="s">
        <v>4586</v>
      </c>
      <c r="G2172" s="8" t="s">
        <v>4587</v>
      </c>
      <c r="H2172" s="8">
        <v>118</v>
      </c>
      <c r="J2172" s="12" t="str">
        <f t="shared" si="66"/>
        <v>S 118</v>
      </c>
      <c r="K2172" s="12" t="str">
        <f t="shared" si="67"/>
        <v xml:space="preserve"> - TDM abdominale S 118</v>
      </c>
    </row>
    <row r="2173" spans="1:11" ht="12.75" customHeight="1" x14ac:dyDescent="0.25">
      <c r="A2173" s="8" t="s">
        <v>4596</v>
      </c>
      <c r="B2173" s="29" t="s">
        <v>4597</v>
      </c>
      <c r="C2173" s="8" t="s">
        <v>4231</v>
      </c>
      <c r="D2173" s="8" t="s">
        <v>4454</v>
      </c>
      <c r="E2173" s="8" t="s">
        <v>4585</v>
      </c>
      <c r="F2173" s="8" t="s">
        <v>4586</v>
      </c>
      <c r="G2173" s="8" t="s">
        <v>4587</v>
      </c>
      <c r="H2173" s="8">
        <v>118</v>
      </c>
      <c r="J2173" s="12" t="str">
        <f t="shared" si="66"/>
        <v>S 118</v>
      </c>
      <c r="K2173" s="12" t="str">
        <f t="shared" si="67"/>
        <v xml:space="preserve"> - TDM pelvienne S 118</v>
      </c>
    </row>
    <row r="2174" spans="1:11" ht="12.75" customHeight="1" x14ac:dyDescent="0.25">
      <c r="A2174" s="8" t="s">
        <v>4598</v>
      </c>
      <c r="B2174" s="29" t="s">
        <v>4599</v>
      </c>
      <c r="C2174" s="8" t="s">
        <v>4231</v>
      </c>
      <c r="D2174" s="8" t="s">
        <v>4454</v>
      </c>
      <c r="E2174" s="8" t="s">
        <v>4585</v>
      </c>
      <c r="F2174" s="8" t="s">
        <v>4586</v>
      </c>
      <c r="G2174" s="8" t="s">
        <v>4587</v>
      </c>
      <c r="H2174" s="8">
        <v>100</v>
      </c>
      <c r="J2174" s="12" t="str">
        <f t="shared" si="66"/>
        <v>S 100</v>
      </c>
      <c r="K2174" s="12" t="str">
        <f t="shared" si="67"/>
        <v xml:space="preserve"> - TDM du rachis cervical ou dorsal ou lombaire S 100</v>
      </c>
    </row>
    <row r="2175" spans="1:11" ht="12.75" customHeight="1" x14ac:dyDescent="0.25">
      <c r="A2175" s="8" t="s">
        <v>4600</v>
      </c>
      <c r="B2175" s="29" t="s">
        <v>4601</v>
      </c>
      <c r="C2175" s="8" t="s">
        <v>4231</v>
      </c>
      <c r="D2175" s="8" t="s">
        <v>4454</v>
      </c>
      <c r="E2175" s="8" t="s">
        <v>4585</v>
      </c>
      <c r="F2175" s="8" t="s">
        <v>4586</v>
      </c>
      <c r="G2175" s="8" t="s">
        <v>4587</v>
      </c>
      <c r="H2175" s="8">
        <v>97</v>
      </c>
      <c r="J2175" s="12" t="str">
        <f t="shared" si="66"/>
        <v>S 97</v>
      </c>
      <c r="K2175" s="12" t="str">
        <f t="shared" si="67"/>
        <v xml:space="preserve"> - TDM des extremites/Mastoide S 97</v>
      </c>
    </row>
    <row r="2176" spans="1:11" ht="12.75" customHeight="1" x14ac:dyDescent="0.25">
      <c r="A2176" s="8" t="s">
        <v>4602</v>
      </c>
      <c r="B2176" s="29" t="s">
        <v>4603</v>
      </c>
      <c r="C2176" s="8" t="s">
        <v>4231</v>
      </c>
      <c r="D2176" s="8" t="s">
        <v>4454</v>
      </c>
      <c r="E2176" s="8" t="s">
        <v>4585</v>
      </c>
      <c r="F2176" s="8" t="s">
        <v>4586</v>
      </c>
      <c r="G2176" s="8" t="s">
        <v>4587</v>
      </c>
      <c r="H2176" s="8">
        <v>118</v>
      </c>
      <c r="J2176" s="12" t="str">
        <f t="shared" si="66"/>
        <v>S 118</v>
      </c>
      <c r="K2176" s="12" t="str">
        <f t="shared" si="67"/>
        <v xml:space="preserve"> - TDM Parotide S 118</v>
      </c>
    </row>
    <row r="2177" spans="1:11" ht="12.75" customHeight="1" x14ac:dyDescent="0.25">
      <c r="A2177" s="8" t="s">
        <v>4604</v>
      </c>
      <c r="B2177" s="29" t="s">
        <v>4605</v>
      </c>
      <c r="C2177" s="8" t="s">
        <v>4231</v>
      </c>
      <c r="D2177" s="8" t="s">
        <v>4454</v>
      </c>
      <c r="E2177" s="8" t="s">
        <v>4585</v>
      </c>
      <c r="F2177" s="8" t="s">
        <v>4586</v>
      </c>
      <c r="G2177" s="8" t="s">
        <v>4587</v>
      </c>
      <c r="H2177" s="8">
        <v>100</v>
      </c>
      <c r="J2177" s="12" t="str">
        <f t="shared" si="66"/>
        <v>S 100</v>
      </c>
      <c r="K2177" s="12" t="str">
        <f t="shared" si="67"/>
        <v xml:space="preserve"> - TDM du bassin ou d؟un segment de membre (humérus, fémur, jambe) S 100</v>
      </c>
    </row>
    <row r="2178" spans="1:11" ht="12.75" customHeight="1" x14ac:dyDescent="0.25">
      <c r="A2178" s="8" t="s">
        <v>4606</v>
      </c>
      <c r="B2178" s="29" t="s">
        <v>4607</v>
      </c>
      <c r="C2178" s="8" t="s">
        <v>4231</v>
      </c>
      <c r="D2178" s="8" t="s">
        <v>4454</v>
      </c>
      <c r="E2178" s="8" t="s">
        <v>4585</v>
      </c>
      <c r="F2178" s="8" t="s">
        <v>4586</v>
      </c>
      <c r="G2178" s="8" t="s">
        <v>4587</v>
      </c>
      <c r="H2178" s="8">
        <v>97</v>
      </c>
      <c r="J2178" s="12" t="str">
        <f t="shared" si="66"/>
        <v>S 97</v>
      </c>
      <c r="K2178" s="12" t="str">
        <f t="shared" si="67"/>
        <v xml:space="preserve"> - TDM de la Selle Turcique S 97</v>
      </c>
    </row>
    <row r="2179" spans="1:11" ht="12.75" customHeight="1" x14ac:dyDescent="0.25">
      <c r="A2179" s="8" t="s">
        <v>4608</v>
      </c>
      <c r="B2179" s="29" t="s">
        <v>4609</v>
      </c>
      <c r="C2179" s="8" t="s">
        <v>4231</v>
      </c>
      <c r="D2179" s="8" t="s">
        <v>4454</v>
      </c>
      <c r="E2179" s="8" t="s">
        <v>4585</v>
      </c>
      <c r="F2179" s="8" t="s">
        <v>4586</v>
      </c>
      <c r="G2179" s="8" t="s">
        <v>4587</v>
      </c>
      <c r="H2179" s="8">
        <v>97</v>
      </c>
      <c r="J2179" s="12" t="str">
        <f t="shared" si="66"/>
        <v>S 97</v>
      </c>
      <c r="K2179" s="12" t="str">
        <f t="shared" si="67"/>
        <v xml:space="preserve"> - TDM des rochers S 97</v>
      </c>
    </row>
    <row r="2180" spans="1:11" ht="12.75" customHeight="1" x14ac:dyDescent="0.25">
      <c r="A2180" s="8" t="s">
        <v>4610</v>
      </c>
      <c r="B2180" s="29" t="s">
        <v>4611</v>
      </c>
      <c r="C2180" s="8" t="s">
        <v>4231</v>
      </c>
      <c r="D2180" s="8" t="s">
        <v>4454</v>
      </c>
      <c r="E2180" s="8" t="s">
        <v>4585</v>
      </c>
      <c r="F2180" s="8" t="s">
        <v>4586</v>
      </c>
      <c r="G2180" s="8" t="s">
        <v>4587</v>
      </c>
      <c r="H2180" s="8">
        <v>118</v>
      </c>
      <c r="J2180" s="12" t="str">
        <f t="shared" ref="J2180:J2243" si="68">CONCATENATE(G2180, " ",H2180)</f>
        <v>S 118</v>
      </c>
      <c r="K2180" s="12" t="str">
        <f t="shared" ref="K2180:K2243" si="69">CONCATENATE(B2180, " ",J2180)</f>
        <v xml:space="preserve"> - TDM du cavum S 118</v>
      </c>
    </row>
    <row r="2181" spans="1:11" ht="12.75" customHeight="1" x14ac:dyDescent="0.25">
      <c r="A2181" s="8" t="s">
        <v>4612</v>
      </c>
      <c r="B2181" s="29" t="s">
        <v>4613</v>
      </c>
      <c r="C2181" s="8" t="s">
        <v>4231</v>
      </c>
      <c r="D2181" s="8" t="s">
        <v>4454</v>
      </c>
      <c r="E2181" s="8" t="s">
        <v>4585</v>
      </c>
      <c r="F2181" s="8" t="s">
        <v>4586</v>
      </c>
      <c r="G2181" s="8" t="s">
        <v>4587</v>
      </c>
      <c r="H2181" s="8">
        <v>100</v>
      </c>
      <c r="J2181" s="12" t="str">
        <f t="shared" si="68"/>
        <v>S 100</v>
      </c>
      <c r="K2181" s="12" t="str">
        <f t="shared" si="69"/>
        <v xml:space="preserve"> - Dentascanner S 100</v>
      </c>
    </row>
    <row r="2182" spans="1:11" ht="12.75" customHeight="1" x14ac:dyDescent="0.25">
      <c r="A2182" s="8" t="s">
        <v>4614</v>
      </c>
      <c r="B2182" s="29" t="s">
        <v>4615</v>
      </c>
      <c r="C2182" s="8" t="s">
        <v>4231</v>
      </c>
      <c r="D2182" s="8" t="s">
        <v>4454</v>
      </c>
      <c r="E2182" s="8" t="s">
        <v>4585</v>
      </c>
      <c r="F2182" s="8" t="s">
        <v>4586</v>
      </c>
      <c r="G2182" s="8" t="s">
        <v>4587</v>
      </c>
      <c r="H2182" s="8">
        <v>97</v>
      </c>
      <c r="J2182" s="12" t="str">
        <f t="shared" si="68"/>
        <v>S 97</v>
      </c>
      <c r="K2182" s="12" t="str">
        <f t="shared" si="69"/>
        <v xml:space="preserve"> - TDM du massif facial S 97</v>
      </c>
    </row>
    <row r="2183" spans="1:11" ht="12.75" customHeight="1" x14ac:dyDescent="0.25">
      <c r="A2183" s="8" t="s">
        <v>4616</v>
      </c>
      <c r="B2183" s="29" t="s">
        <v>4617</v>
      </c>
      <c r="C2183" s="8" t="s">
        <v>4231</v>
      </c>
      <c r="D2183" s="8" t="s">
        <v>4454</v>
      </c>
      <c r="E2183" s="8" t="s">
        <v>4585</v>
      </c>
      <c r="F2183" s="8" t="s">
        <v>4586</v>
      </c>
      <c r="G2183" s="8" t="s">
        <v>4587</v>
      </c>
      <c r="H2183" s="8">
        <v>118</v>
      </c>
      <c r="J2183" s="12" t="str">
        <f t="shared" si="68"/>
        <v>S 118</v>
      </c>
      <c r="K2183" s="12" t="str">
        <f t="shared" si="69"/>
        <v xml:space="preserve"> - TDM du larynx S 118</v>
      </c>
    </row>
    <row r="2184" spans="1:11" ht="12.75" customHeight="1" x14ac:dyDescent="0.25">
      <c r="A2184" s="8" t="s">
        <v>4618</v>
      </c>
      <c r="B2184" s="29" t="s">
        <v>4619</v>
      </c>
      <c r="C2184" s="8" t="s">
        <v>4231</v>
      </c>
      <c r="D2184" s="8" t="s">
        <v>4454</v>
      </c>
      <c r="E2184" s="8" t="s">
        <v>4585</v>
      </c>
      <c r="F2184" s="8" t="s">
        <v>4586</v>
      </c>
      <c r="G2184" s="8" t="s">
        <v>4587</v>
      </c>
      <c r="H2184" s="8">
        <v>100</v>
      </c>
      <c r="J2184" s="12" t="str">
        <f t="shared" si="68"/>
        <v>S 100</v>
      </c>
      <c r="K2184" s="12" t="str">
        <f t="shared" si="69"/>
        <v xml:space="preserve"> - TDM du cou S 100</v>
      </c>
    </row>
    <row r="2185" spans="1:11" ht="12.75" customHeight="1" x14ac:dyDescent="0.25">
      <c r="A2185" s="8" t="s">
        <v>4620</v>
      </c>
      <c r="B2185" s="29" t="s">
        <v>4621</v>
      </c>
      <c r="C2185" s="8" t="s">
        <v>4231</v>
      </c>
      <c r="D2185" s="8" t="s">
        <v>4454</v>
      </c>
      <c r="E2185" s="8" t="s">
        <v>4585</v>
      </c>
      <c r="F2185" s="8" t="s">
        <v>4586</v>
      </c>
      <c r="G2185" s="8" t="s">
        <v>4587</v>
      </c>
      <c r="H2185" s="8">
        <v>97</v>
      </c>
      <c r="J2185" s="12" t="str">
        <f t="shared" si="68"/>
        <v>S 97</v>
      </c>
      <c r="K2185" s="12" t="str">
        <f t="shared" si="69"/>
        <v xml:space="preserve"> - TDM de deux régions craniennes S 97</v>
      </c>
    </row>
    <row r="2186" spans="1:11" ht="12.75" customHeight="1" x14ac:dyDescent="0.25">
      <c r="A2186" s="8" t="s">
        <v>4622</v>
      </c>
      <c r="B2186" s="29" t="s">
        <v>4623</v>
      </c>
      <c r="C2186" s="8" t="s">
        <v>4231</v>
      </c>
      <c r="D2186" s="8" t="s">
        <v>4454</v>
      </c>
      <c r="E2186" s="8" t="s">
        <v>4585</v>
      </c>
      <c r="F2186" s="8" t="s">
        <v>4586</v>
      </c>
      <c r="G2186" s="8" t="s">
        <v>4587</v>
      </c>
      <c r="H2186" s="8">
        <v>97</v>
      </c>
      <c r="J2186" s="12" t="str">
        <f t="shared" si="68"/>
        <v>S 97</v>
      </c>
      <c r="K2186" s="12" t="str">
        <f t="shared" si="69"/>
        <v xml:space="preserve"> - TDM du crane et du rachis cervical S 97</v>
      </c>
    </row>
    <row r="2187" spans="1:11" ht="12.75" customHeight="1" x14ac:dyDescent="0.25">
      <c r="A2187" s="8" t="s">
        <v>4624</v>
      </c>
      <c r="B2187" s="29" t="s">
        <v>4625</v>
      </c>
      <c r="C2187" s="8" t="s">
        <v>4231</v>
      </c>
      <c r="D2187" s="8" t="s">
        <v>4454</v>
      </c>
      <c r="E2187" s="8" t="s">
        <v>4585</v>
      </c>
      <c r="F2187" s="8" t="s">
        <v>4586</v>
      </c>
      <c r="G2187" s="8" t="s">
        <v>4587</v>
      </c>
      <c r="H2187" s="8">
        <v>215</v>
      </c>
      <c r="J2187" s="12" t="str">
        <f t="shared" si="68"/>
        <v>S 215</v>
      </c>
      <c r="K2187" s="12" t="str">
        <f t="shared" si="69"/>
        <v xml:space="preserve"> - TDM cervico-thoracique S 215</v>
      </c>
    </row>
    <row r="2188" spans="1:11" ht="12.75" customHeight="1" x14ac:dyDescent="0.25">
      <c r="A2188" s="8" t="s">
        <v>4626</v>
      </c>
      <c r="B2188" s="29" t="s">
        <v>4627</v>
      </c>
      <c r="C2188" s="8" t="s">
        <v>4231</v>
      </c>
      <c r="D2188" s="8" t="s">
        <v>4454</v>
      </c>
      <c r="E2188" s="8" t="s">
        <v>4585</v>
      </c>
      <c r="F2188" s="8" t="s">
        <v>4586</v>
      </c>
      <c r="G2188" s="8" t="s">
        <v>4587</v>
      </c>
      <c r="H2188" s="8">
        <v>134</v>
      </c>
      <c r="J2188" s="12" t="str">
        <f t="shared" si="68"/>
        <v>S 134</v>
      </c>
      <c r="K2188" s="12" t="str">
        <f t="shared" si="69"/>
        <v xml:space="preserve"> - TDM thoraco-abdomino-pelvien S 134</v>
      </c>
    </row>
    <row r="2189" spans="1:11" ht="12.75" customHeight="1" x14ac:dyDescent="0.25">
      <c r="A2189" s="8" t="s">
        <v>4628</v>
      </c>
      <c r="B2189" s="29" t="s">
        <v>4629</v>
      </c>
      <c r="C2189" s="8" t="s">
        <v>4231</v>
      </c>
      <c r="D2189" s="8" t="s">
        <v>4454</v>
      </c>
      <c r="E2189" s="8" t="s">
        <v>4585</v>
      </c>
      <c r="F2189" s="8" t="s">
        <v>4586</v>
      </c>
      <c r="G2189" s="8" t="s">
        <v>4587</v>
      </c>
      <c r="H2189" s="8">
        <v>134</v>
      </c>
      <c r="J2189" s="12" t="str">
        <f t="shared" si="68"/>
        <v>S 134</v>
      </c>
      <c r="K2189" s="12" t="str">
        <f t="shared" si="69"/>
        <v xml:space="preserve"> - Angioscanner S 134</v>
      </c>
    </row>
    <row r="2190" spans="1:11" ht="12.75" customHeight="1" x14ac:dyDescent="0.25">
      <c r="A2190" s="8" t="s">
        <v>4630</v>
      </c>
      <c r="B2190" s="29" t="s">
        <v>4631</v>
      </c>
      <c r="C2190" s="8" t="s">
        <v>4231</v>
      </c>
      <c r="D2190" s="8" t="s">
        <v>4454</v>
      </c>
      <c r="E2190" s="8" t="s">
        <v>4585</v>
      </c>
      <c r="F2190" s="8" t="s">
        <v>4586</v>
      </c>
      <c r="G2190" s="8" t="s">
        <v>4587</v>
      </c>
      <c r="H2190" s="8">
        <v>100</v>
      </c>
      <c r="J2190" s="12" t="str">
        <f t="shared" si="68"/>
        <v>S 100</v>
      </c>
      <c r="K2190" s="12" t="str">
        <f t="shared" si="69"/>
        <v xml:space="preserve"> - TDM de la Cuisse S 100</v>
      </c>
    </row>
    <row r="2191" spans="1:11" ht="12.75" customHeight="1" x14ac:dyDescent="0.25">
      <c r="A2191" s="8" t="s">
        <v>4632</v>
      </c>
      <c r="B2191" s="29" t="s">
        <v>4633</v>
      </c>
      <c r="C2191" s="8" t="s">
        <v>4231</v>
      </c>
      <c r="D2191" s="8" t="s">
        <v>4454</v>
      </c>
      <c r="E2191" s="8" t="s">
        <v>4585</v>
      </c>
      <c r="F2191" s="8" t="s">
        <v>4586</v>
      </c>
      <c r="G2191" s="8" t="s">
        <v>4587</v>
      </c>
      <c r="H2191" s="8">
        <v>100</v>
      </c>
      <c r="J2191" s="12" t="str">
        <f t="shared" si="68"/>
        <v>S 100</v>
      </c>
      <c r="K2191" s="12" t="str">
        <f t="shared" si="69"/>
        <v xml:space="preserve"> - TDM Du Genou S 100</v>
      </c>
    </row>
    <row r="2192" spans="1:11" ht="12.75" customHeight="1" x14ac:dyDescent="0.25">
      <c r="A2192" s="8" t="s">
        <v>4634</v>
      </c>
      <c r="B2192" s="29" t="s">
        <v>4635</v>
      </c>
      <c r="C2192" s="8" t="s">
        <v>4231</v>
      </c>
      <c r="D2192" s="8" t="s">
        <v>4454</v>
      </c>
      <c r="E2192" s="8" t="s">
        <v>4585</v>
      </c>
      <c r="F2192" s="8" t="s">
        <v>4586</v>
      </c>
      <c r="G2192" s="8" t="s">
        <v>4587</v>
      </c>
      <c r="H2192" s="8">
        <v>118</v>
      </c>
      <c r="J2192" s="12" t="str">
        <f t="shared" si="68"/>
        <v>S 118</v>
      </c>
      <c r="K2192" s="12" t="str">
        <f t="shared" si="69"/>
        <v xml:space="preserve"> - Uroscanner S 118</v>
      </c>
    </row>
    <row r="2193" spans="1:11" ht="12.75" customHeight="1" x14ac:dyDescent="0.25">
      <c r="A2193" s="8" t="s">
        <v>4636</v>
      </c>
      <c r="B2193" s="29" t="s">
        <v>4637</v>
      </c>
      <c r="C2193" s="8" t="s">
        <v>4231</v>
      </c>
      <c r="D2193" s="8" t="s">
        <v>4454</v>
      </c>
      <c r="E2193" s="8" t="s">
        <v>4585</v>
      </c>
      <c r="F2193" s="8" t="s">
        <v>4586</v>
      </c>
      <c r="G2193" s="8" t="s">
        <v>4587</v>
      </c>
      <c r="H2193" s="8">
        <v>117</v>
      </c>
      <c r="J2193" s="12" t="str">
        <f t="shared" si="68"/>
        <v>S 117</v>
      </c>
      <c r="K2193" s="12" t="str">
        <f t="shared" si="69"/>
        <v xml:space="preserve"> - Arthroscanner S 117</v>
      </c>
    </row>
    <row r="2194" spans="1:11" ht="12.75" customHeight="1" x14ac:dyDescent="0.25">
      <c r="A2194" s="8" t="s">
        <v>4638</v>
      </c>
      <c r="B2194" s="29" t="s">
        <v>4639</v>
      </c>
      <c r="C2194" s="8" t="s">
        <v>4231</v>
      </c>
      <c r="D2194" s="8" t="s">
        <v>4454</v>
      </c>
      <c r="E2194" s="8" t="s">
        <v>4585</v>
      </c>
      <c r="F2194" s="8" t="s">
        <v>4586</v>
      </c>
      <c r="G2194" s="8" t="s">
        <v>4587</v>
      </c>
      <c r="H2194" s="8">
        <v>135</v>
      </c>
      <c r="J2194" s="12" t="str">
        <f t="shared" si="68"/>
        <v>S 135</v>
      </c>
      <c r="K2194" s="12" t="str">
        <f t="shared" si="69"/>
        <v xml:space="preserve"> - Myéloscanner S 135</v>
      </c>
    </row>
    <row r="2195" spans="1:11" ht="12.75" customHeight="1" x14ac:dyDescent="0.25">
      <c r="A2195" s="8" t="s">
        <v>4640</v>
      </c>
      <c r="B2195" s="29" t="s">
        <v>4641</v>
      </c>
      <c r="C2195" s="8" t="s">
        <v>4231</v>
      </c>
      <c r="D2195" s="8" t="s">
        <v>4454</v>
      </c>
      <c r="E2195" s="8" t="s">
        <v>4585</v>
      </c>
      <c r="F2195" s="8" t="s">
        <v>4586</v>
      </c>
      <c r="G2195" s="8" t="s">
        <v>4587</v>
      </c>
      <c r="H2195" s="8">
        <v>50</v>
      </c>
      <c r="J2195" s="12" t="str">
        <f t="shared" si="68"/>
        <v>S 50</v>
      </c>
      <c r="K2195" s="12" t="str">
        <f t="shared" si="69"/>
        <v xml:space="preserve"> - OCT S 50</v>
      </c>
    </row>
    <row r="2196" spans="1:11" ht="12.75" customHeight="1" x14ac:dyDescent="0.25">
      <c r="A2196" s="8" t="s">
        <v>4642</v>
      </c>
      <c r="B2196" s="29" t="s">
        <v>4643</v>
      </c>
      <c r="C2196" s="8" t="s">
        <v>4231</v>
      </c>
      <c r="D2196" s="8" t="s">
        <v>4454</v>
      </c>
      <c r="E2196" s="8" t="s">
        <v>4585</v>
      </c>
      <c r="F2196" s="8" t="s">
        <v>4586</v>
      </c>
      <c r="G2196" s="8" t="s">
        <v>4587</v>
      </c>
      <c r="H2196" s="8">
        <v>50</v>
      </c>
      <c r="J2196" s="12" t="str">
        <f t="shared" si="68"/>
        <v>S 50</v>
      </c>
      <c r="K2196" s="12" t="str">
        <f t="shared" si="69"/>
        <v xml:space="preserve"> - Scanometrie des Membres Inferieur S 50</v>
      </c>
    </row>
    <row r="2197" spans="1:11" ht="12.75" customHeight="1" x14ac:dyDescent="0.25">
      <c r="A2197" s="8" t="s">
        <v>4644</v>
      </c>
      <c r="B2197" s="29" t="s">
        <v>4645</v>
      </c>
      <c r="C2197" s="8" t="s">
        <v>4231</v>
      </c>
      <c r="D2197" s="8" t="s">
        <v>4454</v>
      </c>
      <c r="E2197" s="8" t="s">
        <v>4585</v>
      </c>
      <c r="F2197" s="8" t="s">
        <v>4646</v>
      </c>
      <c r="G2197" s="8" t="s">
        <v>872</v>
      </c>
      <c r="H2197" s="8">
        <v>35</v>
      </c>
      <c r="J2197" s="12" t="str">
        <f t="shared" si="68"/>
        <v>Z 35</v>
      </c>
      <c r="K2197" s="12" t="str">
        <f t="shared" si="69"/>
        <v>Tomographie, premier plan en coupe 35 Z 35</v>
      </c>
    </row>
    <row r="2198" spans="1:11" ht="12.75" customHeight="1" x14ac:dyDescent="0.25">
      <c r="A2198" s="8" t="s">
        <v>4647</v>
      </c>
      <c r="B2198" s="29" t="s">
        <v>4648</v>
      </c>
      <c r="C2198" s="8" t="s">
        <v>4231</v>
      </c>
      <c r="D2198" s="8" t="s">
        <v>4454</v>
      </c>
      <c r="E2198" s="8" t="s">
        <v>4585</v>
      </c>
      <c r="F2198" s="8" t="s">
        <v>4646</v>
      </c>
      <c r="G2198" s="8" t="s">
        <v>872</v>
      </c>
      <c r="H2198" s="8">
        <v>25</v>
      </c>
      <c r="J2198" s="12" t="str">
        <f t="shared" si="68"/>
        <v>Z 25</v>
      </c>
      <c r="K2198" s="12" t="str">
        <f t="shared" si="69"/>
        <v>Tomographie, plan(s) non parallèle(s) au premier plan de coupe, quel qu'en soit le nombre Z 25</v>
      </c>
    </row>
    <row r="2199" spans="1:11" ht="12.75" customHeight="1" x14ac:dyDescent="0.25">
      <c r="A2199" s="8" t="s">
        <v>4649</v>
      </c>
      <c r="B2199" s="29" t="s">
        <v>4650</v>
      </c>
      <c r="C2199" s="8" t="s">
        <v>4231</v>
      </c>
      <c r="D2199" s="8" t="s">
        <v>4454</v>
      </c>
      <c r="E2199" s="8" t="s">
        <v>4585</v>
      </c>
      <c r="F2199" s="8" t="s">
        <v>4646</v>
      </c>
      <c r="G2199" s="8" t="s">
        <v>872</v>
      </c>
      <c r="H2199" s="8">
        <v>15</v>
      </c>
      <c r="J2199" s="12" t="str">
        <f t="shared" si="68"/>
        <v>Z 15</v>
      </c>
      <c r="K2199" s="12" t="str">
        <f t="shared" si="69"/>
        <v>Tomographie(s) au cours d'un examen radiologique, quel que soit le nombre de séries et de plans Z 15</v>
      </c>
    </row>
    <row r="2200" spans="1:11" ht="12.75" customHeight="1" x14ac:dyDescent="0.25">
      <c r="A2200" s="8" t="s">
        <v>4651</v>
      </c>
      <c r="B2200" s="29" t="s">
        <v>4652</v>
      </c>
      <c r="C2200" s="8" t="s">
        <v>4231</v>
      </c>
      <c r="D2200" s="8" t="s">
        <v>4454</v>
      </c>
      <c r="E2200" s="8" t="s">
        <v>4585</v>
      </c>
      <c r="F2200" s="8" t="s">
        <v>4653</v>
      </c>
      <c r="G2200" s="8" t="s">
        <v>872</v>
      </c>
      <c r="H2200" s="8">
        <v>25</v>
      </c>
      <c r="J2200" s="12" t="str">
        <f t="shared" si="68"/>
        <v>Z 25</v>
      </c>
      <c r="K2200" s="12" t="str">
        <f t="shared" si="69"/>
        <v>Supplément pour radiocinéma, en 35 mm (avec un minimum de 30 mètres de film) Z 25</v>
      </c>
    </row>
    <row r="2201" spans="1:11" ht="12.75" customHeight="1" x14ac:dyDescent="0.25">
      <c r="A2201" s="8" t="s">
        <v>4654</v>
      </c>
      <c r="B2201" s="29" t="s">
        <v>4655</v>
      </c>
      <c r="C2201" s="8" t="s">
        <v>4231</v>
      </c>
      <c r="D2201" s="8" t="s">
        <v>4454</v>
      </c>
      <c r="E2201" s="8" t="s">
        <v>4585</v>
      </c>
      <c r="F2201" s="8" t="s">
        <v>4653</v>
      </c>
      <c r="G2201" s="8" t="s">
        <v>872</v>
      </c>
      <c r="H2201" s="8">
        <v>25</v>
      </c>
      <c r="J2201" s="12" t="str">
        <f t="shared" si="68"/>
        <v>Z 25</v>
      </c>
      <c r="K2201" s="12" t="str">
        <f t="shared" si="69"/>
        <v>Supplément pour magnétoscope Z 25</v>
      </c>
    </row>
    <row r="2202" spans="1:11" ht="12.75" customHeight="1" x14ac:dyDescent="0.25">
      <c r="A2202" s="8" t="s">
        <v>4656</v>
      </c>
      <c r="B2202" s="29" t="s">
        <v>4657</v>
      </c>
      <c r="C2202" s="8" t="s">
        <v>4231</v>
      </c>
      <c r="D2202" s="8" t="s">
        <v>4454</v>
      </c>
      <c r="E2202" s="8" t="s">
        <v>4585</v>
      </c>
      <c r="F2202" s="8" t="s">
        <v>4658</v>
      </c>
      <c r="G2202" s="8" t="s">
        <v>872</v>
      </c>
      <c r="H2202" s="46" t="s">
        <v>4659</v>
      </c>
      <c r="J2202" s="12" t="str">
        <f t="shared" si="68"/>
        <v>Z 14.5</v>
      </c>
      <c r="K2202" s="12" t="str">
        <f t="shared" si="69"/>
        <v>Radioscopie de longue durée Z 14.5</v>
      </c>
    </row>
    <row r="2203" spans="1:11" ht="12.75" customHeight="1" x14ac:dyDescent="0.25">
      <c r="A2203" s="8" t="s">
        <v>4660</v>
      </c>
      <c r="B2203" s="29" t="s">
        <v>4661</v>
      </c>
      <c r="C2203" s="8" t="s">
        <v>4231</v>
      </c>
      <c r="D2203" s="8" t="s">
        <v>4662</v>
      </c>
      <c r="E2203" s="8" t="s">
        <v>4663</v>
      </c>
      <c r="G2203" s="8" t="s">
        <v>1274</v>
      </c>
      <c r="H2203" s="8">
        <v>50</v>
      </c>
      <c r="J2203" s="12" t="str">
        <f t="shared" si="68"/>
        <v>KE 50</v>
      </c>
      <c r="K2203" s="12" t="str">
        <f t="shared" si="69"/>
        <v xml:space="preserve"> - Infiltration péridurale, avec Catheter a demeure, pour 5 jours max KE 50</v>
      </c>
    </row>
    <row r="2204" spans="1:11" ht="12.75" customHeight="1" x14ac:dyDescent="0.25">
      <c r="A2204" s="8" t="s">
        <v>4664</v>
      </c>
      <c r="B2204" s="29" t="s">
        <v>4665</v>
      </c>
      <c r="C2204" s="8" t="s">
        <v>4231</v>
      </c>
      <c r="D2204" s="8" t="s">
        <v>4662</v>
      </c>
      <c r="E2204" s="8" t="s">
        <v>4663</v>
      </c>
      <c r="G2204" s="8" t="s">
        <v>1274</v>
      </c>
      <c r="H2204" s="8">
        <v>85</v>
      </c>
      <c r="J2204" s="12" t="str">
        <f t="shared" si="68"/>
        <v>KE 85</v>
      </c>
      <c r="K2204" s="12" t="str">
        <f t="shared" si="69"/>
        <v>Infiltration Scannoguidee Unilaterale KE 85</v>
      </c>
    </row>
    <row r="2205" spans="1:11" ht="12.75" customHeight="1" x14ac:dyDescent="0.25">
      <c r="A2205" s="8" t="s">
        <v>4666</v>
      </c>
      <c r="B2205" s="29" t="s">
        <v>4667</v>
      </c>
      <c r="C2205" s="8" t="s">
        <v>4231</v>
      </c>
      <c r="D2205" s="8" t="s">
        <v>4662</v>
      </c>
      <c r="E2205" s="8" t="s">
        <v>4663</v>
      </c>
      <c r="G2205" s="8" t="s">
        <v>1274</v>
      </c>
      <c r="H2205" s="8">
        <v>100</v>
      </c>
      <c r="J2205" s="12" t="str">
        <f t="shared" si="68"/>
        <v>KE 100</v>
      </c>
      <c r="K2205" s="12" t="str">
        <f t="shared" si="69"/>
        <v>Infiltration Scannoguidee Bilaterale KE 100</v>
      </c>
    </row>
    <row r="2206" spans="1:11" ht="12.75" customHeight="1" x14ac:dyDescent="0.25">
      <c r="A2206" s="8" t="s">
        <v>4668</v>
      </c>
      <c r="B2206" s="29" t="s">
        <v>4669</v>
      </c>
      <c r="C2206" s="8" t="s">
        <v>4231</v>
      </c>
      <c r="D2206" s="8" t="s">
        <v>4662</v>
      </c>
      <c r="E2206" s="8" t="s">
        <v>4663</v>
      </c>
      <c r="G2206" s="8" t="s">
        <v>1274</v>
      </c>
      <c r="H2206" s="8">
        <v>65</v>
      </c>
      <c r="J2206" s="12" t="str">
        <f t="shared" si="68"/>
        <v>KE 65</v>
      </c>
      <c r="K2206" s="12" t="str">
        <f t="shared" si="69"/>
        <v xml:space="preserve"> - Infiltration Echoguidee Unilaterale  KE 65</v>
      </c>
    </row>
    <row r="2207" spans="1:11" ht="12.75" customHeight="1" x14ac:dyDescent="0.25">
      <c r="A2207" s="8" t="s">
        <v>4670</v>
      </c>
      <c r="B2207" s="29" t="s">
        <v>4671</v>
      </c>
      <c r="C2207" s="8" t="s">
        <v>4231</v>
      </c>
      <c r="D2207" s="8" t="s">
        <v>4662</v>
      </c>
      <c r="E2207" s="8" t="s">
        <v>4663</v>
      </c>
      <c r="G2207" s="8" t="s">
        <v>1274</v>
      </c>
      <c r="H2207" s="8">
        <v>85</v>
      </c>
      <c r="J2207" s="12" t="str">
        <f t="shared" si="68"/>
        <v>KE 85</v>
      </c>
      <c r="K2207" s="12" t="str">
        <f t="shared" si="69"/>
        <v xml:space="preserve"> - Infiltration Echoguidee Bilaterale  KE 85</v>
      </c>
    </row>
    <row r="2208" spans="1:11" ht="12.75" customHeight="1" x14ac:dyDescent="0.25">
      <c r="A2208" s="8" t="s">
        <v>4672</v>
      </c>
      <c r="B2208" s="29" t="s">
        <v>4673</v>
      </c>
      <c r="C2208" s="8" t="s">
        <v>4231</v>
      </c>
      <c r="D2208" s="8" t="s">
        <v>4662</v>
      </c>
      <c r="E2208" s="8" t="s">
        <v>4663</v>
      </c>
      <c r="G2208" s="8" t="s">
        <v>1274</v>
      </c>
      <c r="H2208" s="8">
        <v>20</v>
      </c>
      <c r="J2208" s="12" t="str">
        <f t="shared" si="68"/>
        <v>KE 20</v>
      </c>
      <c r="K2208" s="12" t="str">
        <f t="shared" si="69"/>
        <v xml:space="preserve"> - Biopsie discovertebrale sous controle TDM KE 20</v>
      </c>
    </row>
    <row r="2209" spans="1:11" ht="12.75" customHeight="1" x14ac:dyDescent="0.25">
      <c r="A2209" s="8" t="s">
        <v>4674</v>
      </c>
      <c r="B2209" s="29" t="s">
        <v>4675</v>
      </c>
      <c r="C2209" s="8" t="s">
        <v>4231</v>
      </c>
      <c r="D2209" s="8" t="s">
        <v>4662</v>
      </c>
      <c r="E2209" s="8" t="s">
        <v>4663</v>
      </c>
      <c r="G2209" s="8" t="s">
        <v>1120</v>
      </c>
      <c r="H2209" s="8">
        <v>60</v>
      </c>
      <c r="I2209" s="8">
        <v>30</v>
      </c>
      <c r="J2209" s="12" t="str">
        <f t="shared" si="68"/>
        <v>KC 60</v>
      </c>
      <c r="K2209" s="12" t="str">
        <f t="shared" si="69"/>
        <v xml:space="preserve"> - Cémentoplastie KC 60</v>
      </c>
    </row>
    <row r="2210" spans="1:11" ht="12.75" customHeight="1" x14ac:dyDescent="0.25">
      <c r="A2210" s="8" t="s">
        <v>4676</v>
      </c>
      <c r="B2210" s="29" t="s">
        <v>4677</v>
      </c>
      <c r="C2210" s="8" t="s">
        <v>4231</v>
      </c>
      <c r="D2210" s="8" t="s">
        <v>4662</v>
      </c>
      <c r="E2210" s="8" t="s">
        <v>4663</v>
      </c>
      <c r="G2210" s="8" t="s">
        <v>1274</v>
      </c>
      <c r="H2210" s="8">
        <v>20</v>
      </c>
      <c r="J2210" s="12" t="str">
        <f t="shared" si="68"/>
        <v>KE 20</v>
      </c>
      <c r="K2210" s="12" t="str">
        <f t="shared" si="69"/>
        <v xml:space="preserve"> - Ponction lavage des calcifications périarticulaires KE 20</v>
      </c>
    </row>
    <row r="2211" spans="1:11" ht="12.75" customHeight="1" x14ac:dyDescent="0.25">
      <c r="A2211" s="8" t="s">
        <v>4678</v>
      </c>
      <c r="B2211" s="29" t="s">
        <v>4679</v>
      </c>
      <c r="C2211" s="8" t="s">
        <v>4231</v>
      </c>
      <c r="D2211" s="8" t="s">
        <v>4662</v>
      </c>
      <c r="E2211" s="8" t="s">
        <v>4680</v>
      </c>
      <c r="G2211" s="8" t="s">
        <v>1120</v>
      </c>
      <c r="H2211" s="8">
        <v>150</v>
      </c>
      <c r="I2211" s="8">
        <v>45</v>
      </c>
      <c r="J2211" s="12" t="str">
        <f t="shared" si="68"/>
        <v>KC 150</v>
      </c>
      <c r="K2211" s="12" t="str">
        <f t="shared" si="69"/>
        <v>Angioplastie d'une artere sous claviere KC 150</v>
      </c>
    </row>
    <row r="2212" spans="1:11" ht="12.75" customHeight="1" x14ac:dyDescent="0.25">
      <c r="A2212" s="8" t="s">
        <v>4681</v>
      </c>
      <c r="B2212" s="29" t="s">
        <v>4682</v>
      </c>
      <c r="C2212" s="8" t="s">
        <v>4231</v>
      </c>
      <c r="D2212" s="8" t="s">
        <v>4662</v>
      </c>
      <c r="E2212" s="8" t="s">
        <v>4680</v>
      </c>
      <c r="G2212" s="8" t="s">
        <v>1120</v>
      </c>
      <c r="H2212" s="8">
        <v>150</v>
      </c>
      <c r="I2212" s="8">
        <v>45</v>
      </c>
      <c r="J2212" s="12" t="str">
        <f t="shared" si="68"/>
        <v>KC 150</v>
      </c>
      <c r="K2212" s="12" t="str">
        <f t="shared" si="69"/>
        <v>Angioplastie d'une artere Iliaque KC 150</v>
      </c>
    </row>
    <row r="2213" spans="1:11" ht="12.75" customHeight="1" x14ac:dyDescent="0.25">
      <c r="A2213" s="8" t="s">
        <v>4683</v>
      </c>
      <c r="B2213" s="29" t="s">
        <v>4684</v>
      </c>
      <c r="C2213" s="8" t="s">
        <v>4231</v>
      </c>
      <c r="D2213" s="8" t="s">
        <v>4662</v>
      </c>
      <c r="E2213" s="8" t="s">
        <v>4680</v>
      </c>
      <c r="G2213" s="8" t="s">
        <v>1120</v>
      </c>
      <c r="H2213" s="8">
        <v>150</v>
      </c>
      <c r="I2213" s="8">
        <v>45</v>
      </c>
      <c r="J2213" s="12" t="str">
        <f t="shared" si="68"/>
        <v>KC 150</v>
      </c>
      <c r="K2213" s="12" t="str">
        <f t="shared" si="69"/>
        <v>Angioplastie d'une artere Fémorale KC 150</v>
      </c>
    </row>
    <row r="2214" spans="1:11" ht="12.75" customHeight="1" x14ac:dyDescent="0.25">
      <c r="A2214" s="8" t="s">
        <v>4685</v>
      </c>
      <c r="B2214" s="29" t="s">
        <v>4686</v>
      </c>
      <c r="C2214" s="8" t="s">
        <v>4231</v>
      </c>
      <c r="D2214" s="8" t="s">
        <v>4662</v>
      </c>
      <c r="E2214" s="8" t="s">
        <v>4680</v>
      </c>
      <c r="G2214" s="8" t="s">
        <v>1120</v>
      </c>
      <c r="H2214" s="8">
        <v>170</v>
      </c>
      <c r="I2214" s="8">
        <v>45</v>
      </c>
      <c r="J2214" s="12" t="str">
        <f t="shared" si="68"/>
        <v>KC 170</v>
      </c>
      <c r="K2214" s="12" t="str">
        <f t="shared" si="69"/>
        <v>Angioplastie d'une artere Poplitée KC 170</v>
      </c>
    </row>
    <row r="2215" spans="1:11" ht="12.75" customHeight="1" x14ac:dyDescent="0.25">
      <c r="A2215" s="8" t="s">
        <v>4687</v>
      </c>
      <c r="B2215" s="29" t="s">
        <v>4688</v>
      </c>
      <c r="C2215" s="8" t="s">
        <v>4231</v>
      </c>
      <c r="D2215" s="8" t="s">
        <v>4662</v>
      </c>
      <c r="E2215" s="8" t="s">
        <v>4680</v>
      </c>
      <c r="G2215" s="8" t="s">
        <v>1120</v>
      </c>
      <c r="H2215" s="8">
        <v>170</v>
      </c>
      <c r="I2215" s="8">
        <v>45</v>
      </c>
      <c r="J2215" s="12" t="str">
        <f t="shared" si="68"/>
        <v>KC 170</v>
      </c>
      <c r="K2215" s="12" t="str">
        <f t="shared" si="69"/>
        <v>Angioplastie d'une artere viscérale KC 170</v>
      </c>
    </row>
    <row r="2216" spans="1:11" ht="12.75" customHeight="1" x14ac:dyDescent="0.25">
      <c r="A2216" s="8" t="s">
        <v>4689</v>
      </c>
      <c r="B2216" s="29" t="s">
        <v>4690</v>
      </c>
      <c r="C2216" s="8" t="s">
        <v>4231</v>
      </c>
      <c r="D2216" s="8" t="s">
        <v>4662</v>
      </c>
      <c r="E2216" s="8" t="s">
        <v>4680</v>
      </c>
      <c r="G2216" s="8" t="s">
        <v>1120</v>
      </c>
      <c r="H2216" s="8">
        <v>100</v>
      </c>
      <c r="I2216" s="8">
        <v>30</v>
      </c>
      <c r="J2216" s="12" t="str">
        <f t="shared" si="68"/>
        <v>KC 100</v>
      </c>
      <c r="K2216" s="12" t="str">
        <f t="shared" si="69"/>
        <v>Angioplastie d'une Fistule artérioveineuse des dialysés KC 100</v>
      </c>
    </row>
    <row r="2217" spans="1:11" ht="12.75" customHeight="1" x14ac:dyDescent="0.25">
      <c r="A2217" s="8" t="s">
        <v>4691</v>
      </c>
      <c r="B2217" s="29" t="s">
        <v>4692</v>
      </c>
      <c r="C2217" s="8" t="s">
        <v>4231</v>
      </c>
      <c r="D2217" s="8" t="s">
        <v>4662</v>
      </c>
      <c r="E2217" s="8" t="s">
        <v>4680</v>
      </c>
      <c r="G2217" s="8" t="s">
        <v>1120</v>
      </c>
      <c r="H2217" s="8">
        <v>45</v>
      </c>
      <c r="J2217" s="12" t="str">
        <f t="shared" si="68"/>
        <v>KC 45</v>
      </c>
      <c r="K2217" s="12" t="str">
        <f t="shared" si="69"/>
        <v>Sympathectomie chimique percutanée (injection à deux étages) KC 45</v>
      </c>
    </row>
    <row r="2218" spans="1:11" ht="12.75" customHeight="1" x14ac:dyDescent="0.25">
      <c r="A2218" s="8" t="s">
        <v>4693</v>
      </c>
      <c r="B2218" s="29" t="s">
        <v>4694</v>
      </c>
      <c r="C2218" s="8" t="s">
        <v>4231</v>
      </c>
      <c r="D2218" s="8" t="s">
        <v>4662</v>
      </c>
      <c r="E2218" s="8" t="s">
        <v>4680</v>
      </c>
      <c r="G2218" s="8" t="s">
        <v>1120</v>
      </c>
      <c r="H2218" s="8">
        <v>150</v>
      </c>
      <c r="I2218" s="8">
        <v>45</v>
      </c>
      <c r="J2218" s="12" t="str">
        <f t="shared" si="68"/>
        <v>KC 150</v>
      </c>
      <c r="K2218" s="12" t="str">
        <f t="shared" si="69"/>
        <v xml:space="preserve"> - Thrombolyse intra artérielle KC 150</v>
      </c>
    </row>
    <row r="2219" spans="1:11" ht="12.75" customHeight="1" x14ac:dyDescent="0.25">
      <c r="A2219" s="8" t="s">
        <v>4695</v>
      </c>
      <c r="B2219" s="29" t="s">
        <v>4696</v>
      </c>
      <c r="C2219" s="8" t="s">
        <v>4231</v>
      </c>
      <c r="D2219" s="8" t="s">
        <v>4662</v>
      </c>
      <c r="E2219" s="8" t="s">
        <v>4680</v>
      </c>
      <c r="G2219" s="8" t="s">
        <v>1120</v>
      </c>
      <c r="H2219" s="8">
        <v>100</v>
      </c>
      <c r="I2219" s="8">
        <v>45</v>
      </c>
      <c r="J2219" s="12" t="str">
        <f t="shared" si="68"/>
        <v>KC 100</v>
      </c>
      <c r="K2219" s="12" t="str">
        <f t="shared" si="69"/>
        <v xml:space="preserve"> - Thrombo-aspiration d'une artere periph par voie percutanee KC 100</v>
      </c>
    </row>
    <row r="2220" spans="1:11" ht="12.75" customHeight="1" x14ac:dyDescent="0.25">
      <c r="A2220" s="8" t="s">
        <v>4697</v>
      </c>
      <c r="B2220" s="29" t="s">
        <v>4698</v>
      </c>
      <c r="C2220" s="8" t="s">
        <v>4231</v>
      </c>
      <c r="D2220" s="8" t="s">
        <v>4662</v>
      </c>
      <c r="E2220" s="8" t="s">
        <v>4680</v>
      </c>
      <c r="G2220" s="8" t="s">
        <v>1120</v>
      </c>
      <c r="H2220" s="8">
        <v>80</v>
      </c>
      <c r="I2220" s="8">
        <v>40</v>
      </c>
      <c r="J2220" s="12" t="str">
        <f t="shared" si="68"/>
        <v>KC 80</v>
      </c>
      <c r="K2220" s="12" t="str">
        <f t="shared" si="69"/>
        <v xml:space="preserve"> - Mise en place d'un filtre cave KC 80</v>
      </c>
    </row>
    <row r="2221" spans="1:11" ht="12.75" customHeight="1" x14ac:dyDescent="0.25">
      <c r="A2221" s="8" t="s">
        <v>4699</v>
      </c>
      <c r="B2221" s="29" t="s">
        <v>4700</v>
      </c>
      <c r="C2221" s="8" t="s">
        <v>4231</v>
      </c>
      <c r="D2221" s="8" t="s">
        <v>4662</v>
      </c>
      <c r="E2221" s="8" t="s">
        <v>4680</v>
      </c>
      <c r="G2221" s="8" t="s">
        <v>1120</v>
      </c>
      <c r="H2221" s="8">
        <v>100</v>
      </c>
      <c r="I2221" s="8">
        <v>45</v>
      </c>
      <c r="J2221" s="12" t="str">
        <f t="shared" si="68"/>
        <v>KC 100</v>
      </c>
      <c r="K2221" s="12" t="str">
        <f t="shared" si="69"/>
        <v>Mise en place d'une endoprothèse veineuse pour traitement d'une compression extrinsèque KC 100</v>
      </c>
    </row>
    <row r="2222" spans="1:11" ht="12.75" customHeight="1" x14ac:dyDescent="0.25">
      <c r="A2222" s="8" t="s">
        <v>4701</v>
      </c>
      <c r="B2222" s="29" t="s">
        <v>4702</v>
      </c>
      <c r="C2222" s="8" t="s">
        <v>4231</v>
      </c>
      <c r="D2222" s="8" t="s">
        <v>4662</v>
      </c>
      <c r="E2222" s="8" t="s">
        <v>4680</v>
      </c>
      <c r="G2222" s="8" t="s">
        <v>1120</v>
      </c>
      <c r="H2222" s="8">
        <v>190</v>
      </c>
      <c r="I2222" s="8">
        <v>70</v>
      </c>
      <c r="J2222" s="12" t="str">
        <f t="shared" si="68"/>
        <v>KC 190</v>
      </c>
      <c r="K2222" s="12" t="str">
        <f t="shared" si="69"/>
        <v>Mise en place d'une endoprothèse couverteen vue du traitement d'un anévrisme iliaque isolé KC 190</v>
      </c>
    </row>
    <row r="2223" spans="1:11" ht="12.75" customHeight="1" x14ac:dyDescent="0.25">
      <c r="A2223" s="8" t="s">
        <v>4703</v>
      </c>
      <c r="B2223" s="29" t="s">
        <v>4704</v>
      </c>
      <c r="C2223" s="8" t="s">
        <v>4231</v>
      </c>
      <c r="D2223" s="8" t="s">
        <v>4662</v>
      </c>
      <c r="E2223" s="8" t="s">
        <v>4680</v>
      </c>
      <c r="G2223" s="8" t="s">
        <v>1120</v>
      </c>
      <c r="H2223" s="8">
        <v>100</v>
      </c>
      <c r="I2223" s="8">
        <v>45</v>
      </c>
      <c r="J2223" s="12" t="str">
        <f t="shared" si="68"/>
        <v>KC 100</v>
      </c>
      <c r="K2223" s="12" t="str">
        <f t="shared" si="69"/>
        <v>Retrait isolé par voie endovasculaire d'un corps étranger KC 100</v>
      </c>
    </row>
    <row r="2224" spans="1:11" ht="12.75" customHeight="1" x14ac:dyDescent="0.25">
      <c r="A2224" s="8" t="s">
        <v>4705</v>
      </c>
      <c r="B2224" s="29" t="s">
        <v>4706</v>
      </c>
      <c r="C2224" s="8" t="s">
        <v>4231</v>
      </c>
      <c r="D2224" s="8" t="s">
        <v>4662</v>
      </c>
      <c r="E2224" s="8" t="s">
        <v>4680</v>
      </c>
      <c r="G2224" s="8" t="s">
        <v>1120</v>
      </c>
      <c r="H2224" s="8">
        <v>50</v>
      </c>
      <c r="J2224" s="12" t="str">
        <f t="shared" si="68"/>
        <v>KC 50</v>
      </c>
      <c r="K2224" s="12" t="str">
        <f t="shared" si="69"/>
        <v>Implantation d'un système diffuseur dans lesystème veineux central par cathétérisme percutané KC 50</v>
      </c>
    </row>
    <row r="2225" spans="1:11" ht="12.75" customHeight="1" x14ac:dyDescent="0.25">
      <c r="A2225" s="8" t="s">
        <v>4707</v>
      </c>
      <c r="B2225" s="29" t="s">
        <v>4708</v>
      </c>
      <c r="C2225" s="8" t="s">
        <v>4231</v>
      </c>
      <c r="D2225" s="8" t="s">
        <v>4662</v>
      </c>
      <c r="E2225" s="8" t="s">
        <v>4680</v>
      </c>
      <c r="G2225" s="8" t="s">
        <v>1120</v>
      </c>
      <c r="H2225" s="8">
        <v>250</v>
      </c>
      <c r="I2225" s="8">
        <v>90</v>
      </c>
      <c r="J2225" s="12" t="str">
        <f t="shared" si="68"/>
        <v>KC 250</v>
      </c>
      <c r="K2225" s="12" t="str">
        <f t="shared" si="69"/>
        <v>Mise en place par voie transhépatique d'unshunt porto-cave, y compris la portographie transhépatique préalable KC 250</v>
      </c>
    </row>
    <row r="2226" spans="1:11" ht="12.75" customHeight="1" x14ac:dyDescent="0.25">
      <c r="A2226" s="8" t="s">
        <v>4709</v>
      </c>
      <c r="B2226" s="29" t="s">
        <v>4710</v>
      </c>
      <c r="C2226" s="8" t="s">
        <v>4231</v>
      </c>
      <c r="D2226" s="8" t="s">
        <v>4662</v>
      </c>
      <c r="E2226" s="8" t="s">
        <v>4680</v>
      </c>
      <c r="G2226" s="8" t="s">
        <v>1120</v>
      </c>
      <c r="H2226" s="8">
        <v>50</v>
      </c>
      <c r="J2226" s="12" t="str">
        <f t="shared" si="68"/>
        <v>KC 50</v>
      </c>
      <c r="K2226" s="12" t="str">
        <f t="shared" si="69"/>
        <v>Ponction-biopsie du foie par voie transjugulaire, y compris les injections de repérage éventuelles KC 50</v>
      </c>
    </row>
    <row r="2227" spans="1:11" ht="12.75" customHeight="1" x14ac:dyDescent="0.25">
      <c r="A2227" s="8" t="s">
        <v>4711</v>
      </c>
      <c r="B2227" s="29" t="s">
        <v>4712</v>
      </c>
      <c r="C2227" s="8" t="s">
        <v>4231</v>
      </c>
      <c r="D2227" s="8" t="s">
        <v>4662</v>
      </c>
      <c r="E2227" s="8" t="s">
        <v>4680</v>
      </c>
      <c r="G2227" s="8" t="s">
        <v>1120</v>
      </c>
      <c r="H2227" s="8">
        <v>100</v>
      </c>
      <c r="I2227" s="8">
        <v>45</v>
      </c>
      <c r="J2227" s="12" t="str">
        <f t="shared" si="68"/>
        <v>KC 100</v>
      </c>
      <c r="K2227" s="12" t="str">
        <f t="shared" si="69"/>
        <v>Désobstruction par voie percutanée d'une fistule artérioveineuse d'hémodialyse KC 100</v>
      </c>
    </row>
    <row r="2228" spans="1:11" ht="12.75" customHeight="1" x14ac:dyDescent="0.25">
      <c r="A2228" s="8" t="s">
        <v>4713</v>
      </c>
      <c r="B2228" s="29" t="s">
        <v>4714</v>
      </c>
      <c r="C2228" s="8" t="s">
        <v>4231</v>
      </c>
      <c r="D2228" s="8" t="s">
        <v>4662</v>
      </c>
      <c r="E2228" s="8" t="s">
        <v>4715</v>
      </c>
      <c r="G2228" s="8" t="s">
        <v>1120</v>
      </c>
      <c r="H2228" s="8">
        <v>60</v>
      </c>
      <c r="I2228" s="8">
        <v>30</v>
      </c>
      <c r="J2228" s="12" t="str">
        <f t="shared" si="68"/>
        <v>KC 60</v>
      </c>
      <c r="K2228" s="12" t="str">
        <f t="shared" si="69"/>
        <v xml:space="preserve"> - Drainage biliaire externe par pose percutanée d'un cathéter après ponction hépatique
transpariétale KC 60</v>
      </c>
    </row>
    <row r="2229" spans="1:11" ht="12.75" customHeight="1" x14ac:dyDescent="0.25">
      <c r="A2229" s="8" t="s">
        <v>4716</v>
      </c>
      <c r="B2229" s="45" t="s">
        <v>4717</v>
      </c>
      <c r="C2229" s="8" t="s">
        <v>4231</v>
      </c>
      <c r="D2229" s="8" t="s">
        <v>4662</v>
      </c>
      <c r="E2229" s="8" t="s">
        <v>4715</v>
      </c>
      <c r="G2229" s="8" t="s">
        <v>1120</v>
      </c>
      <c r="H2229" s="8">
        <v>100</v>
      </c>
      <c r="I2229" s="8">
        <v>60</v>
      </c>
      <c r="J2229" s="12" t="str">
        <f t="shared" si="68"/>
        <v>KC 100</v>
      </c>
      <c r="K2229" s="12" t="str">
        <f t="shared" si="69"/>
        <v xml:space="preserve"> - Drainage biliaire interne parintubation percutanée d'unesténose des voies biliaires,
post ponction hépatique transpariétale KC 100</v>
      </c>
    </row>
    <row r="2230" spans="1:11" ht="12.75" customHeight="1" x14ac:dyDescent="0.25">
      <c r="A2230" s="8" t="s">
        <v>4718</v>
      </c>
      <c r="B2230" s="29" t="s">
        <v>4719</v>
      </c>
      <c r="C2230" s="8" t="s">
        <v>4231</v>
      </c>
      <c r="D2230" s="8" t="s">
        <v>4662</v>
      </c>
      <c r="E2230" s="8" t="s">
        <v>4715</v>
      </c>
      <c r="G2230" s="8" t="s">
        <v>1120</v>
      </c>
      <c r="H2230" s="8">
        <v>60</v>
      </c>
      <c r="J2230" s="12" t="str">
        <f t="shared" si="68"/>
        <v>KC 60</v>
      </c>
      <c r="K2230" s="12" t="str">
        <f t="shared" si="69"/>
        <v xml:space="preserve"> - Endoprothèse biliaire KC 60</v>
      </c>
    </row>
    <row r="2231" spans="1:11" ht="12.75" customHeight="1" x14ac:dyDescent="0.25">
      <c r="A2231" s="8" t="s">
        <v>4720</v>
      </c>
      <c r="B2231" s="29" t="s">
        <v>4721</v>
      </c>
      <c r="C2231" s="8" t="s">
        <v>4231</v>
      </c>
      <c r="D2231" s="8" t="s">
        <v>4662</v>
      </c>
      <c r="E2231" s="8" t="s">
        <v>4715</v>
      </c>
      <c r="G2231" s="8" t="s">
        <v>1120</v>
      </c>
      <c r="H2231" s="8">
        <v>30</v>
      </c>
      <c r="J2231" s="12" t="str">
        <f t="shared" si="68"/>
        <v>KC 30</v>
      </c>
      <c r="K2231" s="12" t="str">
        <f t="shared" si="69"/>
        <v xml:space="preserve"> - Changement de cathéter ou de prothèse biliaire KC 30</v>
      </c>
    </row>
    <row r="2232" spans="1:11" ht="12.75" customHeight="1" x14ac:dyDescent="0.25">
      <c r="A2232" s="8" t="s">
        <v>4722</v>
      </c>
      <c r="B2232" s="29" t="s">
        <v>4723</v>
      </c>
      <c r="C2232" s="8" t="s">
        <v>4231</v>
      </c>
      <c r="D2232" s="8" t="s">
        <v>4662</v>
      </c>
      <c r="E2232" s="8" t="s">
        <v>4715</v>
      </c>
      <c r="G2232" s="8" t="s">
        <v>1120</v>
      </c>
      <c r="H2232" s="8">
        <v>60</v>
      </c>
      <c r="I2232" s="8">
        <v>30</v>
      </c>
      <c r="J2232" s="12" t="str">
        <f t="shared" si="68"/>
        <v>KC 60</v>
      </c>
      <c r="K2232" s="12" t="str">
        <f t="shared" si="69"/>
        <v xml:space="preserve"> - Cholécystotomie percutanée KC 60</v>
      </c>
    </row>
    <row r="2233" spans="1:11" ht="12.75" customHeight="1" x14ac:dyDescent="0.25">
      <c r="A2233" s="8" t="s">
        <v>4724</v>
      </c>
      <c r="B2233" s="29" t="s">
        <v>4725</v>
      </c>
      <c r="C2233" s="8" t="s">
        <v>4231</v>
      </c>
      <c r="D2233" s="8" t="s">
        <v>4662</v>
      </c>
      <c r="E2233" s="8" t="s">
        <v>4715</v>
      </c>
      <c r="G2233" s="8" t="s">
        <v>1120</v>
      </c>
      <c r="H2233" s="8">
        <v>100</v>
      </c>
      <c r="I2233" s="8">
        <v>60</v>
      </c>
      <c r="J2233" s="12" t="str">
        <f t="shared" si="68"/>
        <v>KC 100</v>
      </c>
      <c r="K2233" s="12" t="str">
        <f t="shared" si="69"/>
        <v>Drainage biliaire interne parintubation percutanée d'unesténose des voies biliaires, après ponction hépatique transpariétale, avec ou sans mise en place d'une endoprothèse dans la même séance KC 100</v>
      </c>
    </row>
    <row r="2234" spans="1:11" ht="12.75" customHeight="1" x14ac:dyDescent="0.25">
      <c r="A2234" s="8" t="s">
        <v>4726</v>
      </c>
      <c r="B2234" s="29" t="s">
        <v>4727</v>
      </c>
      <c r="C2234" s="8" t="s">
        <v>4231</v>
      </c>
      <c r="D2234" s="8" t="s">
        <v>4662</v>
      </c>
      <c r="E2234" s="8" t="s">
        <v>4715</v>
      </c>
      <c r="G2234" s="8" t="s">
        <v>1120</v>
      </c>
      <c r="H2234" s="8">
        <v>60</v>
      </c>
      <c r="I2234" s="8">
        <v>30</v>
      </c>
      <c r="J2234" s="12" t="str">
        <f t="shared" si="68"/>
        <v>KC 60</v>
      </c>
      <c r="K2234" s="12" t="str">
        <f t="shared" si="69"/>
        <v>Mise en place percutanée isolée d'une endoprothèse biliaire dans un deuxième temps KC 60</v>
      </c>
    </row>
    <row r="2235" spans="1:11" ht="12.75" customHeight="1" x14ac:dyDescent="0.25">
      <c r="A2235" s="8" t="s">
        <v>4728</v>
      </c>
      <c r="B2235" s="29" t="s">
        <v>4729</v>
      </c>
      <c r="C2235" s="8" t="s">
        <v>4231</v>
      </c>
      <c r="D2235" s="8" t="s">
        <v>4662</v>
      </c>
      <c r="E2235" s="8" t="s">
        <v>4715</v>
      </c>
      <c r="G2235" s="8" t="s">
        <v>1120</v>
      </c>
      <c r="H2235" s="8">
        <v>170</v>
      </c>
      <c r="I2235" s="8">
        <v>45</v>
      </c>
      <c r="J2235" s="12" t="str">
        <f t="shared" si="68"/>
        <v>KC 170</v>
      </c>
      <c r="K2235" s="12" t="str">
        <f t="shared" si="69"/>
        <v xml:space="preserve"> - Chimio-embolisation hépatique KC 170</v>
      </c>
    </row>
    <row r="2236" spans="1:11" ht="12.75" customHeight="1" x14ac:dyDescent="0.25">
      <c r="A2236" s="8" t="s">
        <v>4730</v>
      </c>
      <c r="B2236" s="29" t="s">
        <v>4731</v>
      </c>
      <c r="C2236" s="8" t="s">
        <v>4231</v>
      </c>
      <c r="D2236" s="8" t="s">
        <v>4662</v>
      </c>
      <c r="E2236" s="8" t="s">
        <v>4715</v>
      </c>
      <c r="G2236" s="8" t="s">
        <v>1120</v>
      </c>
      <c r="H2236" s="8">
        <v>100</v>
      </c>
      <c r="I2236" s="8">
        <v>45</v>
      </c>
      <c r="J2236" s="12" t="str">
        <f t="shared" si="68"/>
        <v>KC 100</v>
      </c>
      <c r="K2236" s="12" t="str">
        <f t="shared" si="69"/>
        <v xml:space="preserve"> - Embolisation Veineuse (veines Viscerales ou des membres) KC 100</v>
      </c>
    </row>
    <row r="2237" spans="1:11" ht="12.75" customHeight="1" x14ac:dyDescent="0.25">
      <c r="A2237" s="8" t="s">
        <v>4732</v>
      </c>
      <c r="B2237" s="29" t="s">
        <v>4733</v>
      </c>
      <c r="C2237" s="8" t="s">
        <v>4231</v>
      </c>
      <c r="D2237" s="8" t="s">
        <v>4662</v>
      </c>
      <c r="E2237" s="8" t="s">
        <v>4715</v>
      </c>
      <c r="G2237" s="8" t="s">
        <v>1120</v>
      </c>
      <c r="H2237" s="8">
        <v>170</v>
      </c>
      <c r="I2237" s="8">
        <v>45</v>
      </c>
      <c r="J2237" s="12" t="str">
        <f t="shared" si="68"/>
        <v>KC 170</v>
      </c>
      <c r="K2237" s="12" t="str">
        <f t="shared" si="69"/>
        <v xml:space="preserve"> - Embolisation artérielle viscérale KC 170</v>
      </c>
    </row>
    <row r="2238" spans="1:11" ht="12.75" customHeight="1" x14ac:dyDescent="0.25">
      <c r="A2238" s="8" t="s">
        <v>4734</v>
      </c>
      <c r="B2238" s="29" t="s">
        <v>4735</v>
      </c>
      <c r="C2238" s="8" t="s">
        <v>1116</v>
      </c>
      <c r="D2238" s="8" t="s">
        <v>4226</v>
      </c>
      <c r="E2238" s="8" t="s">
        <v>4227</v>
      </c>
      <c r="F2238" s="8" t="s">
        <v>4228</v>
      </c>
      <c r="G2238" s="8" t="s">
        <v>4119</v>
      </c>
      <c r="H2238" s="8">
        <v>2</v>
      </c>
      <c r="J2238" s="12" t="str">
        <f t="shared" si="68"/>
        <v>E 2</v>
      </c>
      <c r="K2238" s="12" t="str">
        <f t="shared" si="69"/>
        <v xml:space="preserve"> Psychothérapie de groupe (entente préalable obligatoire), la séance d'une durée moyenne de 3/4 d' heure, de 5 à 8 malades, par malade E 2</v>
      </c>
    </row>
    <row r="2239" spans="1:11" ht="12.75" customHeight="1" x14ac:dyDescent="0.25">
      <c r="A2239" s="8" t="s">
        <v>4736</v>
      </c>
      <c r="B2239" s="29" t="s">
        <v>4700</v>
      </c>
      <c r="C2239" s="8" t="s">
        <v>4231</v>
      </c>
      <c r="D2239" s="8" t="s">
        <v>4662</v>
      </c>
      <c r="E2239" s="8" t="s">
        <v>4715</v>
      </c>
      <c r="G2239" s="8" t="s">
        <v>1120</v>
      </c>
      <c r="H2239" s="8">
        <v>100</v>
      </c>
      <c r="J2239" s="12" t="str">
        <f t="shared" si="68"/>
        <v>KC 100</v>
      </c>
      <c r="K2239" s="12" t="str">
        <f t="shared" si="69"/>
        <v>Mise en place d'une endoprothèse veineuse pour traitement d'une compression extrinsèque KC 100</v>
      </c>
    </row>
    <row r="2240" spans="1:11" ht="12" customHeight="1" x14ac:dyDescent="0.25">
      <c r="A2240" s="8" t="s">
        <v>4737</v>
      </c>
      <c r="B2240" s="29" t="s">
        <v>4738</v>
      </c>
      <c r="C2240" s="8" t="s">
        <v>4231</v>
      </c>
      <c r="D2240" s="8" t="s">
        <v>4662</v>
      </c>
      <c r="E2240" s="8" t="s">
        <v>4739</v>
      </c>
      <c r="G2240" s="8" t="s">
        <v>1120</v>
      </c>
      <c r="H2240" s="8">
        <v>100</v>
      </c>
      <c r="I2240" s="8">
        <v>45</v>
      </c>
      <c r="J2240" s="12" t="str">
        <f t="shared" si="68"/>
        <v>KC 100</v>
      </c>
      <c r="K2240" s="12" t="str">
        <f t="shared" si="69"/>
        <v xml:space="preserve"> - Embolisation de varicocèles KC 100</v>
      </c>
    </row>
    <row r="2241" spans="1:11" ht="12.75" customHeight="1" x14ac:dyDescent="0.25">
      <c r="A2241" s="8" t="s">
        <v>4740</v>
      </c>
      <c r="B2241" s="29" t="s">
        <v>4741</v>
      </c>
      <c r="C2241" s="8" t="s">
        <v>4231</v>
      </c>
      <c r="D2241" s="8" t="s">
        <v>4662</v>
      </c>
      <c r="E2241" s="8" t="s">
        <v>4680</v>
      </c>
      <c r="G2241" s="8" t="s">
        <v>1120</v>
      </c>
      <c r="H2241" s="8">
        <v>150</v>
      </c>
      <c r="I2241" s="8">
        <v>45</v>
      </c>
      <c r="J2241" s="12" t="str">
        <f t="shared" si="68"/>
        <v>KC 150</v>
      </c>
      <c r="K2241" s="12" t="str">
        <f t="shared" si="69"/>
        <v>Embolisation des arteres des membres KC 150</v>
      </c>
    </row>
    <row r="2242" spans="1:11" ht="12.75" customHeight="1" x14ac:dyDescent="0.25">
      <c r="A2242" s="8" t="s">
        <v>4742</v>
      </c>
      <c r="B2242" s="29" t="s">
        <v>4743</v>
      </c>
      <c r="C2242" s="8" t="s">
        <v>4231</v>
      </c>
      <c r="D2242" s="8" t="s">
        <v>4662</v>
      </c>
      <c r="E2242" s="8" t="s">
        <v>4744</v>
      </c>
      <c r="G2242" s="8" t="s">
        <v>1120</v>
      </c>
      <c r="H2242" s="8">
        <v>50</v>
      </c>
      <c r="J2242" s="12" t="str">
        <f t="shared" si="68"/>
        <v>KC 50</v>
      </c>
      <c r="K2242" s="12" t="str">
        <f t="shared" si="69"/>
        <v xml:space="preserve"> - Embolisation des malformations vasculaires KC 50</v>
      </c>
    </row>
    <row r="2243" spans="1:11" ht="12.75" customHeight="1" x14ac:dyDescent="0.25">
      <c r="A2243" s="8" t="s">
        <v>4745</v>
      </c>
      <c r="B2243" s="29" t="s">
        <v>4746</v>
      </c>
      <c r="C2243" s="8" t="s">
        <v>4231</v>
      </c>
      <c r="D2243" s="8" t="s">
        <v>4662</v>
      </c>
      <c r="E2243" s="8" t="s">
        <v>4744</v>
      </c>
      <c r="G2243" s="8" t="s">
        <v>1120</v>
      </c>
      <c r="H2243" s="8">
        <v>50</v>
      </c>
      <c r="J2243" s="12" t="str">
        <f t="shared" si="68"/>
        <v>KC 50</v>
      </c>
      <c r="K2243" s="12" t="str">
        <f t="shared" si="69"/>
        <v>Dilatation tubaire uni ou bilatérale sous contrôle radiographique, y compris les clichés de contrôle KC 50</v>
      </c>
    </row>
    <row r="2244" spans="1:11" ht="12.75" customHeight="1" x14ac:dyDescent="0.25">
      <c r="A2244" s="8" t="s">
        <v>4747</v>
      </c>
      <c r="B2244" s="29" t="s">
        <v>4748</v>
      </c>
      <c r="C2244" s="8" t="s">
        <v>4231</v>
      </c>
      <c r="D2244" s="8" t="s">
        <v>4662</v>
      </c>
      <c r="E2244" s="8" t="s">
        <v>4744</v>
      </c>
      <c r="G2244" s="8" t="s">
        <v>1274</v>
      </c>
      <c r="H2244" s="8">
        <v>40</v>
      </c>
      <c r="J2244" s="12" t="str">
        <f t="shared" ref="J2244:J2304" si="70">CONCATENATE(G2244, " ",H2244)</f>
        <v>KE 40</v>
      </c>
      <c r="K2244" s="12" t="str">
        <f t="shared" ref="K2244:K2304" si="71">CONCATENATE(B2244, " ",J2244)</f>
        <v xml:space="preserve"> - Macrobiopsie mammaire KE 40</v>
      </c>
    </row>
    <row r="2245" spans="1:11" s="31" customFormat="1" ht="12.75" customHeight="1" x14ac:dyDescent="0.25">
      <c r="A2245" s="8" t="s">
        <v>4749</v>
      </c>
      <c r="B2245" s="29" t="s">
        <v>4750</v>
      </c>
      <c r="C2245" s="8" t="s">
        <v>4231</v>
      </c>
      <c r="D2245" s="8" t="s">
        <v>4662</v>
      </c>
      <c r="E2245" s="8" t="s">
        <v>4744</v>
      </c>
      <c r="F2245" s="8"/>
      <c r="G2245" s="8" t="s">
        <v>1120</v>
      </c>
      <c r="H2245" s="8">
        <v>50</v>
      </c>
      <c r="I2245" s="8"/>
      <c r="J2245" s="12" t="str">
        <f t="shared" si="70"/>
        <v>KC 50</v>
      </c>
      <c r="K2245" s="12" t="str">
        <f t="shared" si="71"/>
        <v>Manoeuvres intratubaires uniou bilatérales après cathétérisme de la trompe sous contrôle radiologique, y compris les clichés de contrôle KC 50</v>
      </c>
    </row>
    <row r="2246" spans="1:11" ht="12.75" customHeight="1" x14ac:dyDescent="0.25">
      <c r="A2246" s="8" t="s">
        <v>4751</v>
      </c>
      <c r="B2246" s="29" t="s">
        <v>4752</v>
      </c>
      <c r="C2246" s="8" t="s">
        <v>4231</v>
      </c>
      <c r="D2246" s="8" t="s">
        <v>4662</v>
      </c>
      <c r="E2246" s="8" t="s">
        <v>4753</v>
      </c>
      <c r="G2246" s="8" t="s">
        <v>872</v>
      </c>
      <c r="H2246" s="8">
        <v>180</v>
      </c>
      <c r="I2246" s="8">
        <v>110</v>
      </c>
      <c r="J2246" s="12" t="str">
        <f t="shared" si="70"/>
        <v>Z 180</v>
      </c>
      <c r="K2246" s="12" t="str">
        <f t="shared" si="71"/>
        <v xml:space="preserve"> - Embolisation des artères à destinée cervicoencéphalique Z 180</v>
      </c>
    </row>
    <row r="2247" spans="1:11" ht="12.75" customHeight="1" x14ac:dyDescent="0.25">
      <c r="A2247" s="8" t="s">
        <v>4754</v>
      </c>
      <c r="B2247" s="29" t="s">
        <v>4755</v>
      </c>
      <c r="C2247" s="8" t="s">
        <v>4231</v>
      </c>
      <c r="D2247" s="8" t="s">
        <v>4662</v>
      </c>
      <c r="E2247" s="8" t="s">
        <v>4753</v>
      </c>
      <c r="G2247" s="8" t="s">
        <v>872</v>
      </c>
      <c r="H2247" s="8">
        <v>180</v>
      </c>
      <c r="I2247" s="8">
        <v>110</v>
      </c>
      <c r="J2247" s="12" t="str">
        <f t="shared" si="70"/>
        <v>Z 180</v>
      </c>
      <c r="K2247" s="12" t="str">
        <f t="shared" si="71"/>
        <v xml:space="preserve"> - Embolisation médullaire Z 180</v>
      </c>
    </row>
    <row r="2248" spans="1:11" ht="12.75" customHeight="1" x14ac:dyDescent="0.25">
      <c r="A2248" s="8" t="s">
        <v>4756</v>
      </c>
      <c r="B2248" s="29" t="s">
        <v>4757</v>
      </c>
      <c r="C2248" s="8" t="s">
        <v>4231</v>
      </c>
      <c r="D2248" s="8" t="s">
        <v>4662</v>
      </c>
      <c r="E2248" s="8" t="s">
        <v>4753</v>
      </c>
      <c r="G2248" s="8" t="s">
        <v>872</v>
      </c>
      <c r="H2248" s="8">
        <v>180</v>
      </c>
      <c r="I2248" s="8">
        <v>110</v>
      </c>
      <c r="J2248" s="12" t="str">
        <f t="shared" si="70"/>
        <v>Z 180</v>
      </c>
      <c r="K2248" s="12" t="str">
        <f t="shared" si="71"/>
        <v xml:space="preserve"> - Embolisation des vaisseaux intracrâniens (anévrysme, malformations artérioveineuses) Z 180</v>
      </c>
    </row>
    <row r="2249" spans="1:11" ht="12.75" customHeight="1" x14ac:dyDescent="0.25">
      <c r="A2249" s="8" t="s">
        <v>4758</v>
      </c>
      <c r="B2249" s="29" t="s">
        <v>4759</v>
      </c>
      <c r="C2249" s="8" t="s">
        <v>4231</v>
      </c>
      <c r="D2249" s="8" t="s">
        <v>4662</v>
      </c>
      <c r="E2249" s="8" t="s">
        <v>4753</v>
      </c>
      <c r="G2249" s="8" t="s">
        <v>872</v>
      </c>
      <c r="H2249" s="8">
        <v>180</v>
      </c>
      <c r="I2249" s="8">
        <v>110</v>
      </c>
      <c r="J2249" s="12" t="str">
        <f t="shared" si="70"/>
        <v>Z 180</v>
      </c>
      <c r="K2249" s="12" t="str">
        <f t="shared" si="71"/>
        <v xml:space="preserve"> - Embolisation d'une fistule carotido-caverneuse Z 180</v>
      </c>
    </row>
    <row r="2250" spans="1:11" ht="12.75" customHeight="1" x14ac:dyDescent="0.25">
      <c r="A2250" s="8" t="s">
        <v>4760</v>
      </c>
      <c r="B2250" s="29" t="s">
        <v>4761</v>
      </c>
      <c r="C2250" s="8" t="s">
        <v>4231</v>
      </c>
      <c r="D2250" s="8" t="s">
        <v>4662</v>
      </c>
      <c r="E2250" s="8" t="s">
        <v>4753</v>
      </c>
      <c r="G2250" s="8" t="s">
        <v>872</v>
      </c>
      <c r="H2250" s="8">
        <v>170</v>
      </c>
      <c r="I2250" s="8">
        <v>45</v>
      </c>
      <c r="J2250" s="12" t="str">
        <f t="shared" si="70"/>
        <v>Z 170</v>
      </c>
      <c r="K2250" s="12" t="str">
        <f t="shared" si="71"/>
        <v xml:space="preserve"> - Embolisation des arteres des membres Z 170</v>
      </c>
    </row>
    <row r="2251" spans="1:11" ht="12.75" customHeight="1" x14ac:dyDescent="0.25">
      <c r="A2251" s="8" t="s">
        <v>4762</v>
      </c>
      <c r="B2251" s="29" t="s">
        <v>4763</v>
      </c>
      <c r="C2251" s="8" t="s">
        <v>1116</v>
      </c>
      <c r="D2251" s="8" t="s">
        <v>4226</v>
      </c>
      <c r="E2251" s="8" t="s">
        <v>4227</v>
      </c>
      <c r="F2251" s="8" t="s">
        <v>4228</v>
      </c>
      <c r="G2251" s="8" t="s">
        <v>4119</v>
      </c>
      <c r="H2251" s="8">
        <v>1.5</v>
      </c>
      <c r="J2251" s="12" t="str">
        <f t="shared" si="70"/>
        <v>E 1,5</v>
      </c>
      <c r="K2251" s="12" t="str">
        <f t="shared" si="71"/>
        <v xml:space="preserve"> Psychothérapie de groupe (entente préalable obligatoire), la séance d'une durée moyenne de 3/4 d' heure, de plus de 8 malades, par malade E 1,5</v>
      </c>
    </row>
    <row r="2252" spans="1:11" s="31" customFormat="1" ht="12.75" customHeight="1" x14ac:dyDescent="0.25">
      <c r="A2252" s="8" t="s">
        <v>4764</v>
      </c>
      <c r="B2252" s="29" t="s">
        <v>4765</v>
      </c>
      <c r="C2252" s="8" t="s">
        <v>1116</v>
      </c>
      <c r="D2252" s="8" t="s">
        <v>4226</v>
      </c>
      <c r="E2252" s="8" t="s">
        <v>4227</v>
      </c>
      <c r="F2252" s="8" t="s">
        <v>4228</v>
      </c>
      <c r="G2252" s="8" t="s">
        <v>4119</v>
      </c>
      <c r="H2252" s="8">
        <v>6</v>
      </c>
      <c r="I2252" s="8"/>
      <c r="J2252" s="12" t="str">
        <f t="shared" si="70"/>
        <v>E 6</v>
      </c>
      <c r="K2252" s="12" t="str">
        <f t="shared" si="71"/>
        <v>Désintoxication alcoolique par apomorphine, par séance avec un maximum de 15 séances E 6</v>
      </c>
    </row>
    <row r="2253" spans="1:11" ht="12.75" customHeight="1" x14ac:dyDescent="0.25">
      <c r="A2253" s="8" t="s">
        <v>4766</v>
      </c>
      <c r="B2253" s="29" t="s">
        <v>4767</v>
      </c>
      <c r="C2253" s="8" t="s">
        <v>1116</v>
      </c>
      <c r="D2253" s="8" t="s">
        <v>4226</v>
      </c>
      <c r="E2253" s="8" t="s">
        <v>4227</v>
      </c>
      <c r="F2253" s="8" t="s">
        <v>4228</v>
      </c>
      <c r="G2253" s="8" t="s">
        <v>4119</v>
      </c>
      <c r="H2253" s="8">
        <v>6</v>
      </c>
      <c r="J2253" s="12" t="str">
        <f t="shared" si="70"/>
        <v>E 6</v>
      </c>
      <c r="K2253" s="12" t="str">
        <f t="shared" si="71"/>
        <v>Désintoxication alcoolique par tétraéthylthiourane, par séance avec un maximum de 8 séances E 6</v>
      </c>
    </row>
    <row r="2254" spans="1:11" ht="12.75" customHeight="1" x14ac:dyDescent="0.25">
      <c r="A2254" s="8" t="s">
        <v>4768</v>
      </c>
      <c r="B2254" s="29" t="s">
        <v>4769</v>
      </c>
      <c r="C2254" s="8" t="s">
        <v>1116</v>
      </c>
      <c r="D2254" s="8" t="s">
        <v>4226</v>
      </c>
      <c r="E2254" s="8" t="s">
        <v>4770</v>
      </c>
      <c r="G2254" s="8" t="s">
        <v>4119</v>
      </c>
      <c r="H2254" s="8">
        <v>2</v>
      </c>
      <c r="J2254" s="12" t="str">
        <f t="shared" si="70"/>
        <v>E 2</v>
      </c>
      <c r="K2254" s="12" t="str">
        <f t="shared" si="71"/>
        <v>Test de rétention visuelle de Benton  E 2</v>
      </c>
    </row>
    <row r="2255" spans="1:11" ht="12.75" customHeight="1" x14ac:dyDescent="0.25">
      <c r="A2255" s="8" t="s">
        <v>4771</v>
      </c>
      <c r="B2255" s="29" t="s">
        <v>4772</v>
      </c>
      <c r="C2255" s="8" t="s">
        <v>1116</v>
      </c>
      <c r="D2255" s="8" t="s">
        <v>4226</v>
      </c>
      <c r="E2255" s="8" t="s">
        <v>4770</v>
      </c>
      <c r="G2255" s="8" t="s">
        <v>4119</v>
      </c>
      <c r="H2255" s="8">
        <v>2</v>
      </c>
      <c r="J2255" s="12" t="str">
        <f t="shared" si="70"/>
        <v>E 2</v>
      </c>
      <c r="K2255" s="12" t="str">
        <f t="shared" si="71"/>
        <v>Test de structuration visuelle de Bender E 2</v>
      </c>
    </row>
    <row r="2256" spans="1:11" ht="12.75" customHeight="1" x14ac:dyDescent="0.25">
      <c r="A2256" s="8" t="s">
        <v>4773</v>
      </c>
      <c r="B2256" s="29" t="s">
        <v>4774</v>
      </c>
      <c r="C2256" s="8" t="s">
        <v>1116</v>
      </c>
      <c r="D2256" s="8" t="s">
        <v>4226</v>
      </c>
      <c r="E2256" s="8" t="s">
        <v>4770</v>
      </c>
      <c r="H2256" s="8">
        <v>2</v>
      </c>
      <c r="J2256" s="12" t="str">
        <f t="shared" si="70"/>
        <v xml:space="preserve"> 2</v>
      </c>
      <c r="K2256" s="12" t="str">
        <f t="shared" si="71"/>
        <v>Test de la figure complexe de Rey   2</v>
      </c>
    </row>
    <row r="2257" spans="1:11" ht="12.75" customHeight="1" x14ac:dyDescent="0.25">
      <c r="A2257" s="8" t="s">
        <v>4773</v>
      </c>
      <c r="B2257" s="29" t="s">
        <v>4775</v>
      </c>
      <c r="C2257" s="8" t="s">
        <v>1116</v>
      </c>
      <c r="D2257" s="8" t="s">
        <v>4226</v>
      </c>
      <c r="E2257" s="8" t="s">
        <v>4770</v>
      </c>
      <c r="H2257" s="8">
        <v>2</v>
      </c>
      <c r="J2257" s="12" t="str">
        <f t="shared" si="70"/>
        <v xml:space="preserve"> 2</v>
      </c>
      <c r="K2257" s="12" t="str">
        <f t="shared" si="71"/>
        <v>Test de latéralité ou de dominance latérale   2</v>
      </c>
    </row>
    <row r="2258" spans="1:11" ht="12.75" customHeight="1" x14ac:dyDescent="0.25">
      <c r="A2258" s="8" t="s">
        <v>4776</v>
      </c>
      <c r="B2258" s="29" t="s">
        <v>4777</v>
      </c>
      <c r="C2258" s="8" t="s">
        <v>1116</v>
      </c>
      <c r="D2258" s="8" t="s">
        <v>4226</v>
      </c>
      <c r="E2258" s="8" t="s">
        <v>4770</v>
      </c>
      <c r="H2258" s="8">
        <v>2</v>
      </c>
      <c r="J2258" s="12" t="str">
        <f t="shared" si="70"/>
        <v xml:space="preserve"> 2</v>
      </c>
      <c r="K2258" s="12" t="str">
        <f t="shared" si="71"/>
        <v>Test de vision des couleurs   2</v>
      </c>
    </row>
    <row r="2259" spans="1:11" ht="12.75" customHeight="1" x14ac:dyDescent="0.25">
      <c r="A2259" s="8" t="s">
        <v>4778</v>
      </c>
      <c r="B2259" s="29" t="s">
        <v>4779</v>
      </c>
      <c r="C2259" s="8" t="s">
        <v>1116</v>
      </c>
      <c r="D2259" s="8" t="s">
        <v>4226</v>
      </c>
      <c r="E2259" s="8" t="s">
        <v>4770</v>
      </c>
      <c r="H2259" s="8">
        <v>2</v>
      </c>
      <c r="J2259" s="12" t="str">
        <f t="shared" si="70"/>
        <v xml:space="preserve"> 2</v>
      </c>
      <c r="K2259" s="12" t="str">
        <f t="shared" si="71"/>
        <v>Test du dessin de Goodenough   2</v>
      </c>
    </row>
    <row r="2260" spans="1:11" ht="12.75" customHeight="1" x14ac:dyDescent="0.25">
      <c r="A2260" s="8" t="s">
        <v>4780</v>
      </c>
      <c r="B2260" s="29" t="s">
        <v>4781</v>
      </c>
      <c r="C2260" s="8" t="s">
        <v>1116</v>
      </c>
      <c r="D2260" s="8" t="s">
        <v>4226</v>
      </c>
      <c r="E2260" s="8" t="s">
        <v>4770</v>
      </c>
      <c r="H2260" s="8">
        <v>2</v>
      </c>
      <c r="J2260" s="12" t="str">
        <f t="shared" si="70"/>
        <v xml:space="preserve"> 2</v>
      </c>
      <c r="K2260" s="12" t="str">
        <f t="shared" si="71"/>
        <v>Test de la dame de Fay   2</v>
      </c>
    </row>
    <row r="2261" spans="1:11" ht="12.75" customHeight="1" x14ac:dyDescent="0.25">
      <c r="A2261" s="8" t="s">
        <v>4782</v>
      </c>
      <c r="B2261" s="29" t="s">
        <v>4783</v>
      </c>
      <c r="C2261" s="8" t="s">
        <v>1116</v>
      </c>
      <c r="D2261" s="8" t="s">
        <v>4226</v>
      </c>
      <c r="E2261" s="8" t="s">
        <v>4770</v>
      </c>
      <c r="H2261" s="8">
        <v>2</v>
      </c>
      <c r="J2261" s="12" t="str">
        <f t="shared" si="70"/>
        <v xml:space="preserve"> 2</v>
      </c>
      <c r="K2261" s="12" t="str">
        <f t="shared" si="71"/>
        <v>Test de mémorisation de mots de Rey   2</v>
      </c>
    </row>
    <row r="2262" spans="1:11" ht="12.75" customHeight="1" x14ac:dyDescent="0.25">
      <c r="A2262" s="8" t="s">
        <v>4784</v>
      </c>
      <c r="B2262" s="29" t="s">
        <v>4785</v>
      </c>
      <c r="C2262" s="8" t="s">
        <v>1116</v>
      </c>
      <c r="D2262" s="8" t="s">
        <v>4226</v>
      </c>
      <c r="E2262" s="8" t="s">
        <v>4770</v>
      </c>
      <c r="H2262" s="8">
        <v>4</v>
      </c>
      <c r="J2262" s="12" t="str">
        <f t="shared" si="70"/>
        <v xml:space="preserve"> 4</v>
      </c>
      <c r="K2262" s="12" t="str">
        <f t="shared" si="71"/>
        <v>Tests des cubes de Kohn   4</v>
      </c>
    </row>
    <row r="2263" spans="1:11" ht="12.75" customHeight="1" x14ac:dyDescent="0.25">
      <c r="A2263" s="8" t="s">
        <v>4786</v>
      </c>
      <c r="B2263" s="29" t="s">
        <v>4787</v>
      </c>
      <c r="C2263" s="8" t="s">
        <v>1116</v>
      </c>
      <c r="D2263" s="8" t="s">
        <v>4226</v>
      </c>
      <c r="E2263" s="8" t="s">
        <v>4770</v>
      </c>
      <c r="H2263" s="8">
        <v>4</v>
      </c>
      <c r="J2263" s="12" t="str">
        <f t="shared" si="70"/>
        <v xml:space="preserve"> 4</v>
      </c>
      <c r="K2263" s="12" t="str">
        <f t="shared" si="71"/>
        <v>Test de facteur général (progressive matrice 38, progressive matrice 47, test D 48, test de Cattell)  4</v>
      </c>
    </row>
    <row r="2264" spans="1:11" ht="12.75" customHeight="1" x14ac:dyDescent="0.25">
      <c r="A2264" s="8" t="s">
        <v>4788</v>
      </c>
      <c r="B2264" s="29" t="s">
        <v>4789</v>
      </c>
      <c r="C2264" s="8" t="s">
        <v>1116</v>
      </c>
      <c r="D2264" s="8" t="s">
        <v>4226</v>
      </c>
      <c r="E2264" s="8" t="s">
        <v>4770</v>
      </c>
      <c r="H2264" s="8">
        <v>4</v>
      </c>
      <c r="J2264" s="12" t="str">
        <f t="shared" si="70"/>
        <v xml:space="preserve"> 4</v>
      </c>
      <c r="K2264" s="12" t="str">
        <f t="shared" si="71"/>
        <v>Test de vocabulaire de Binois et Pichot   4</v>
      </c>
    </row>
    <row r="2265" spans="1:11" ht="12.75" customHeight="1" x14ac:dyDescent="0.25">
      <c r="A2265" s="8" t="s">
        <v>4790</v>
      </c>
      <c r="B2265" s="29" t="s">
        <v>4791</v>
      </c>
      <c r="C2265" s="8" t="s">
        <v>1116</v>
      </c>
      <c r="D2265" s="8" t="s">
        <v>4226</v>
      </c>
      <c r="E2265" s="8" t="s">
        <v>4770</v>
      </c>
      <c r="H2265" s="8">
        <v>4</v>
      </c>
      <c r="J2265" s="12" t="str">
        <f t="shared" si="70"/>
        <v xml:space="preserve"> 4</v>
      </c>
      <c r="K2265" s="12" t="str">
        <f t="shared" si="71"/>
        <v>Test de compréhension verbale de Bonnardel   4</v>
      </c>
    </row>
    <row r="2266" spans="1:11" ht="12.75" customHeight="1" x14ac:dyDescent="0.25">
      <c r="A2266" s="8" t="s">
        <v>4792</v>
      </c>
      <c r="B2266" s="29" t="s">
        <v>4793</v>
      </c>
      <c r="C2266" s="8" t="s">
        <v>1116</v>
      </c>
      <c r="D2266" s="8" t="s">
        <v>4226</v>
      </c>
      <c r="E2266" s="8" t="s">
        <v>4770</v>
      </c>
      <c r="H2266" s="8">
        <v>4</v>
      </c>
      <c r="J2266" s="12" t="str">
        <f t="shared" si="70"/>
        <v xml:space="preserve"> 4</v>
      </c>
      <c r="K2266" s="12" t="str">
        <f t="shared" si="71"/>
        <v>Labyrinthes de Porteus   4</v>
      </c>
    </row>
    <row r="2267" spans="1:11" ht="12.75" customHeight="1" x14ac:dyDescent="0.25">
      <c r="A2267" s="8" t="s">
        <v>4794</v>
      </c>
      <c r="B2267" s="29" t="s">
        <v>4795</v>
      </c>
      <c r="C2267" s="8" t="s">
        <v>1116</v>
      </c>
      <c r="D2267" s="8" t="s">
        <v>4226</v>
      </c>
      <c r="E2267" s="8" t="s">
        <v>4770</v>
      </c>
      <c r="H2267" s="8">
        <v>6</v>
      </c>
      <c r="J2267" s="12" t="str">
        <f t="shared" si="70"/>
        <v xml:space="preserve"> 6</v>
      </c>
      <c r="K2267" s="12" t="str">
        <f t="shared" si="71"/>
        <v xml:space="preserve"> avec analyse qualitative   6</v>
      </c>
    </row>
    <row r="2268" spans="1:11" ht="12.75" customHeight="1" x14ac:dyDescent="0.25">
      <c r="A2268" s="8" t="s">
        <v>4796</v>
      </c>
      <c r="B2268" s="29" t="s">
        <v>4797</v>
      </c>
      <c r="C2268" s="8" t="s">
        <v>1116</v>
      </c>
      <c r="D2268" s="8" t="s">
        <v>4226</v>
      </c>
      <c r="E2268" s="8" t="s">
        <v>4770</v>
      </c>
      <c r="H2268" s="8">
        <v>4</v>
      </c>
      <c r="J2268" s="12" t="str">
        <f t="shared" si="70"/>
        <v xml:space="preserve"> 4</v>
      </c>
      <c r="K2268" s="12" t="str">
        <f t="shared" si="71"/>
        <v>Test Z de Zulliger   4</v>
      </c>
    </row>
    <row r="2269" spans="1:11" ht="12.75" customHeight="1" x14ac:dyDescent="0.25">
      <c r="A2269" s="8" t="s">
        <v>4798</v>
      </c>
      <c r="B2269" s="29" t="s">
        <v>4799</v>
      </c>
      <c r="C2269" s="8" t="s">
        <v>1116</v>
      </c>
      <c r="D2269" s="8" t="s">
        <v>4226</v>
      </c>
      <c r="E2269" s="8" t="s">
        <v>4770</v>
      </c>
      <c r="H2269" s="8">
        <v>4</v>
      </c>
      <c r="J2269" s="12" t="str">
        <f t="shared" si="70"/>
        <v xml:space="preserve"> 4</v>
      </c>
      <c r="K2269" s="12" t="str">
        <f t="shared" si="71"/>
        <v>Test de phrases à compléter   4</v>
      </c>
    </row>
    <row r="2270" spans="1:11" ht="12.75" customHeight="1" x14ac:dyDescent="0.25">
      <c r="A2270" s="8" t="s">
        <v>4800</v>
      </c>
      <c r="B2270" s="29" t="s">
        <v>4801</v>
      </c>
      <c r="C2270" s="8" t="s">
        <v>1116</v>
      </c>
      <c r="D2270" s="8" t="s">
        <v>4226</v>
      </c>
      <c r="E2270" s="8" t="s">
        <v>4770</v>
      </c>
      <c r="H2270" s="8">
        <v>8</v>
      </c>
      <c r="J2270" s="12" t="str">
        <f t="shared" si="70"/>
        <v xml:space="preserve"> 8</v>
      </c>
      <c r="K2270" s="12" t="str">
        <f t="shared" si="71"/>
        <v>Inventaire de développement de Gesell ou adaptation de Brunet-Lézine   8</v>
      </c>
    </row>
    <row r="2271" spans="1:11" ht="12.75" customHeight="1" x14ac:dyDescent="0.25">
      <c r="A2271" s="8" t="s">
        <v>4802</v>
      </c>
      <c r="B2271" s="29" t="s">
        <v>4803</v>
      </c>
      <c r="C2271" s="8" t="s">
        <v>1116</v>
      </c>
      <c r="D2271" s="8" t="s">
        <v>4226</v>
      </c>
      <c r="E2271" s="8" t="s">
        <v>4770</v>
      </c>
      <c r="H2271" s="8">
        <v>8</v>
      </c>
      <c r="J2271" s="12" t="str">
        <f t="shared" si="70"/>
        <v xml:space="preserve"> 8</v>
      </c>
      <c r="K2271" s="12" t="str">
        <f t="shared" si="71"/>
        <v>Échelle de performance de Grace Arthur   8</v>
      </c>
    </row>
    <row r="2272" spans="1:11" ht="12.75" customHeight="1" x14ac:dyDescent="0.25">
      <c r="A2272" s="8" t="s">
        <v>4804</v>
      </c>
      <c r="B2272" s="29" t="s">
        <v>4805</v>
      </c>
      <c r="C2272" s="8" t="s">
        <v>1116</v>
      </c>
      <c r="D2272" s="8" t="s">
        <v>4226</v>
      </c>
      <c r="E2272" s="8" t="s">
        <v>4770</v>
      </c>
      <c r="H2272" s="8">
        <v>8</v>
      </c>
      <c r="J2272" s="12" t="str">
        <f t="shared" si="70"/>
        <v xml:space="preserve"> 8</v>
      </c>
      <c r="K2272" s="12" t="str">
        <f t="shared" si="71"/>
        <v>Échelle de performance de Borelli Oléron   8</v>
      </c>
    </row>
    <row r="2273" spans="1:11" ht="12.75" customHeight="1" x14ac:dyDescent="0.25">
      <c r="A2273" s="8" t="s">
        <v>4806</v>
      </c>
      <c r="B2273" s="29" t="s">
        <v>4807</v>
      </c>
      <c r="C2273" s="8" t="s">
        <v>1116</v>
      </c>
      <c r="D2273" s="8" t="s">
        <v>4226</v>
      </c>
      <c r="E2273" s="8" t="s">
        <v>4770</v>
      </c>
      <c r="H2273" s="8">
        <v>8</v>
      </c>
      <c r="J2273" s="12" t="str">
        <f t="shared" si="70"/>
        <v xml:space="preserve"> 8</v>
      </c>
      <c r="K2273" s="12" t="str">
        <f t="shared" si="71"/>
        <v>Échelle de performance d'Alexander   8</v>
      </c>
    </row>
    <row r="2274" spans="1:11" ht="12.75" customHeight="1" x14ac:dyDescent="0.25">
      <c r="A2274" s="8" t="s">
        <v>4808</v>
      </c>
      <c r="B2274" s="29" t="s">
        <v>4809</v>
      </c>
      <c r="C2274" s="8" t="s">
        <v>1116</v>
      </c>
      <c r="D2274" s="8" t="s">
        <v>4226</v>
      </c>
      <c r="E2274" s="8" t="s">
        <v>4770</v>
      </c>
      <c r="H2274" s="8">
        <v>8</v>
      </c>
      <c r="J2274" s="12" t="str">
        <f t="shared" si="70"/>
        <v xml:space="preserve"> 8</v>
      </c>
      <c r="K2274" s="12" t="str">
        <f t="shared" si="71"/>
        <v>Échelle d'intelligence de Binet-Simon   8</v>
      </c>
    </row>
    <row r="2275" spans="1:11" ht="12.75" customHeight="1" x14ac:dyDescent="0.25">
      <c r="A2275" s="8" t="s">
        <v>4810</v>
      </c>
      <c r="B2275" s="29" t="s">
        <v>4811</v>
      </c>
      <c r="C2275" s="8" t="s">
        <v>1116</v>
      </c>
      <c r="D2275" s="8" t="s">
        <v>4226</v>
      </c>
      <c r="E2275" s="8" t="s">
        <v>4770</v>
      </c>
      <c r="H2275" s="8">
        <v>8</v>
      </c>
      <c r="J2275" s="12" t="str">
        <f t="shared" si="70"/>
        <v xml:space="preserve"> 8</v>
      </c>
      <c r="K2275" s="12" t="str">
        <f t="shared" si="71"/>
        <v>Révision Stanford de Binet-Simon   8</v>
      </c>
    </row>
    <row r="2276" spans="1:11" ht="12.75" customHeight="1" x14ac:dyDescent="0.25">
      <c r="A2276" s="8" t="s">
        <v>4812</v>
      </c>
      <c r="B2276" s="29" t="s">
        <v>4813</v>
      </c>
      <c r="C2276" s="8" t="s">
        <v>1116</v>
      </c>
      <c r="D2276" s="8" t="s">
        <v>4226</v>
      </c>
      <c r="E2276" s="8" t="s">
        <v>4770</v>
      </c>
      <c r="H2276" s="8">
        <v>8</v>
      </c>
      <c r="J2276" s="12" t="str">
        <f t="shared" si="70"/>
        <v xml:space="preserve"> 8</v>
      </c>
      <c r="K2276" s="12" t="str">
        <f t="shared" si="71"/>
        <v>Nouvelle révision de Binet-Simon   8</v>
      </c>
    </row>
    <row r="2277" spans="1:11" ht="12.75" customHeight="1" x14ac:dyDescent="0.25">
      <c r="A2277" s="8" t="s">
        <v>4814</v>
      </c>
      <c r="B2277" s="29" t="s">
        <v>4815</v>
      </c>
      <c r="C2277" s="8" t="s">
        <v>1116</v>
      </c>
      <c r="D2277" s="8" t="s">
        <v>4226</v>
      </c>
      <c r="E2277" s="8" t="s">
        <v>4770</v>
      </c>
      <c r="H2277" s="8">
        <v>10</v>
      </c>
      <c r="J2277" s="12" t="str">
        <f t="shared" si="70"/>
        <v xml:space="preserve"> 10</v>
      </c>
      <c r="K2277" s="12" t="str">
        <f t="shared" si="71"/>
        <v>Test de Terman ou Terman Merill   10</v>
      </c>
    </row>
    <row r="2278" spans="1:11" ht="12.75" customHeight="1" x14ac:dyDescent="0.25">
      <c r="A2278" s="8" t="s">
        <v>4816</v>
      </c>
      <c r="B2278" s="29" t="s">
        <v>4817</v>
      </c>
      <c r="C2278" s="8" t="s">
        <v>1116</v>
      </c>
      <c r="D2278" s="8" t="s">
        <v>4226</v>
      </c>
      <c r="E2278" s="8" t="s">
        <v>4770</v>
      </c>
      <c r="H2278" s="8">
        <v>10</v>
      </c>
      <c r="J2278" s="12" t="str">
        <f t="shared" si="70"/>
        <v xml:space="preserve"> 10</v>
      </c>
      <c r="K2278" s="12" t="str">
        <f t="shared" si="71"/>
        <v>Test de nouvelle échelle métrique d'intelligence   10</v>
      </c>
    </row>
    <row r="2279" spans="1:11" ht="12.75" customHeight="1" x14ac:dyDescent="0.25">
      <c r="A2279" s="8" t="s">
        <v>4818</v>
      </c>
      <c r="B2279" s="29" t="s">
        <v>4819</v>
      </c>
      <c r="C2279" s="8" t="s">
        <v>1116</v>
      </c>
      <c r="D2279" s="8" t="s">
        <v>4226</v>
      </c>
      <c r="E2279" s="8" t="s">
        <v>4770</v>
      </c>
      <c r="H2279" s="8">
        <v>8</v>
      </c>
      <c r="J2279" s="12" t="str">
        <f t="shared" si="70"/>
        <v xml:space="preserve"> 8</v>
      </c>
      <c r="K2279" s="12" t="str">
        <f t="shared" si="71"/>
        <v>Test Wechsler Bellevue   8</v>
      </c>
    </row>
    <row r="2280" spans="1:11" ht="12.75" customHeight="1" x14ac:dyDescent="0.25">
      <c r="A2280" s="8" t="s">
        <v>4820</v>
      </c>
      <c r="B2280" s="29" t="s">
        <v>4821</v>
      </c>
      <c r="C2280" s="8" t="s">
        <v>1116</v>
      </c>
      <c r="D2280" s="8" t="s">
        <v>4226</v>
      </c>
      <c r="E2280" s="8" t="s">
        <v>4770</v>
      </c>
      <c r="H2280" s="8">
        <v>8</v>
      </c>
      <c r="J2280" s="12" t="str">
        <f t="shared" si="70"/>
        <v xml:space="preserve"> 8</v>
      </c>
      <c r="K2280" s="12" t="str">
        <f t="shared" si="71"/>
        <v>Test de Head pour aphasique   8</v>
      </c>
    </row>
    <row r="2281" spans="1:11" ht="12.75" customHeight="1" x14ac:dyDescent="0.25">
      <c r="A2281" s="8" t="s">
        <v>4822</v>
      </c>
      <c r="B2281" s="29" t="s">
        <v>4823</v>
      </c>
      <c r="C2281" s="8" t="s">
        <v>1116</v>
      </c>
      <c r="D2281" s="8" t="s">
        <v>4226</v>
      </c>
      <c r="E2281" s="8" t="s">
        <v>4770</v>
      </c>
      <c r="H2281" s="8">
        <v>8</v>
      </c>
      <c r="J2281" s="12" t="str">
        <f t="shared" si="70"/>
        <v xml:space="preserve"> 8</v>
      </c>
      <c r="K2281" s="12" t="str">
        <f t="shared" si="71"/>
        <v>Test du double barrage de Zazzo   8</v>
      </c>
    </row>
    <row r="2282" spans="1:11" ht="12.75" customHeight="1" x14ac:dyDescent="0.25">
      <c r="A2282" s="8" t="s">
        <v>4824</v>
      </c>
      <c r="B2282" s="29" t="s">
        <v>4825</v>
      </c>
      <c r="C2282" s="8" t="s">
        <v>1116</v>
      </c>
      <c r="D2282" s="8" t="s">
        <v>4226</v>
      </c>
      <c r="E2282" s="8" t="s">
        <v>4770</v>
      </c>
      <c r="H2282" s="8">
        <v>8</v>
      </c>
      <c r="J2282" s="12" t="str">
        <f t="shared" si="70"/>
        <v xml:space="preserve"> 8</v>
      </c>
      <c r="K2282" s="12" t="str">
        <f t="shared" si="71"/>
        <v>Test film de Gille   8</v>
      </c>
    </row>
    <row r="2283" spans="1:11" ht="12.75" customHeight="1" x14ac:dyDescent="0.25">
      <c r="A2283" s="8" t="s">
        <v>4826</v>
      </c>
      <c r="B2283" s="29" t="s">
        <v>4827</v>
      </c>
      <c r="C2283" s="8" t="s">
        <v>1116</v>
      </c>
      <c r="D2283" s="8" t="s">
        <v>4226</v>
      </c>
      <c r="E2283" s="8" t="s">
        <v>4770</v>
      </c>
      <c r="H2283" s="8">
        <v>8</v>
      </c>
      <c r="J2283" s="12" t="str">
        <f t="shared" si="70"/>
        <v xml:space="preserve"> 8</v>
      </c>
      <c r="K2283" s="12" t="str">
        <f t="shared" si="71"/>
        <v>Questionnaire 16 PF de Cattell   8</v>
      </c>
    </row>
    <row r="2284" spans="1:11" ht="12.75" customHeight="1" x14ac:dyDescent="0.25">
      <c r="A2284" s="8" t="s">
        <v>4828</v>
      </c>
      <c r="B2284" s="29" t="s">
        <v>4829</v>
      </c>
      <c r="C2284" s="8" t="s">
        <v>1116</v>
      </c>
      <c r="D2284" s="8" t="s">
        <v>4226</v>
      </c>
      <c r="E2284" s="8" t="s">
        <v>4770</v>
      </c>
      <c r="H2284" s="8">
        <v>8</v>
      </c>
      <c r="J2284" s="12" t="str">
        <f t="shared" si="70"/>
        <v xml:space="preserve"> 8</v>
      </c>
      <c r="K2284" s="12" t="str">
        <f t="shared" si="71"/>
        <v>Questionnaire PNP  8</v>
      </c>
    </row>
    <row r="2285" spans="1:11" ht="12.75" customHeight="1" x14ac:dyDescent="0.25">
      <c r="A2285" s="8" t="s">
        <v>4830</v>
      </c>
      <c r="B2285" s="29" t="s">
        <v>4831</v>
      </c>
      <c r="C2285" s="8" t="s">
        <v>1116</v>
      </c>
      <c r="D2285" s="8" t="s">
        <v>4226</v>
      </c>
      <c r="E2285" s="8" t="s">
        <v>4770</v>
      </c>
      <c r="H2285" s="8">
        <v>8</v>
      </c>
      <c r="J2285" s="12" t="str">
        <f t="shared" si="70"/>
        <v xml:space="preserve"> 8</v>
      </c>
      <c r="K2285" s="12" t="str">
        <f t="shared" si="71"/>
        <v>Test d'intelligence de Borel-Maisonny   8</v>
      </c>
    </row>
    <row r="2286" spans="1:11" ht="12.75" customHeight="1" x14ac:dyDescent="0.25">
      <c r="A2286" s="8" t="s">
        <v>4832</v>
      </c>
      <c r="B2286" s="29" t="s">
        <v>4833</v>
      </c>
      <c r="C2286" s="8" t="s">
        <v>1116</v>
      </c>
      <c r="D2286" s="8" t="s">
        <v>4226</v>
      </c>
      <c r="E2286" s="8" t="s">
        <v>4770</v>
      </c>
      <c r="H2286" s="8">
        <v>8</v>
      </c>
      <c r="J2286" s="12" t="str">
        <f t="shared" si="70"/>
        <v xml:space="preserve"> 8</v>
      </c>
      <c r="K2286" s="12" t="str">
        <f t="shared" si="71"/>
        <v>Échelle de maturité mentale de Columbia  8</v>
      </c>
    </row>
    <row r="2287" spans="1:11" ht="12.75" customHeight="1" x14ac:dyDescent="0.25">
      <c r="A2287" s="8" t="s">
        <v>4834</v>
      </c>
      <c r="B2287" s="29" t="s">
        <v>4835</v>
      </c>
      <c r="C2287" s="8" t="s">
        <v>1116</v>
      </c>
      <c r="D2287" s="8" t="s">
        <v>4226</v>
      </c>
      <c r="E2287" s="8" t="s">
        <v>4770</v>
      </c>
      <c r="H2287" s="8">
        <v>12</v>
      </c>
      <c r="J2287" s="12" t="str">
        <f t="shared" si="70"/>
        <v xml:space="preserve"> 12</v>
      </c>
      <c r="K2287" s="12" t="str">
        <f t="shared" si="71"/>
        <v>Test du village d'Arthus   12</v>
      </c>
    </row>
    <row r="2288" spans="1:11" ht="12.75" customHeight="1" x14ac:dyDescent="0.25">
      <c r="A2288" s="8" t="s">
        <v>4836</v>
      </c>
      <c r="B2288" s="29" t="s">
        <v>4837</v>
      </c>
      <c r="C2288" s="8" t="s">
        <v>1116</v>
      </c>
      <c r="D2288" s="8" t="s">
        <v>4226</v>
      </c>
      <c r="E2288" s="8" t="s">
        <v>4770</v>
      </c>
      <c r="H2288" s="8">
        <v>12</v>
      </c>
      <c r="J2288" s="12" t="str">
        <f t="shared" si="70"/>
        <v xml:space="preserve"> 12</v>
      </c>
      <c r="K2288" s="12" t="str">
        <f t="shared" si="71"/>
        <v>Test du monde de Bulher   12</v>
      </c>
    </row>
    <row r="2289" spans="1:11" ht="12.75" customHeight="1" x14ac:dyDescent="0.25">
      <c r="A2289" s="8" t="s">
        <v>4838</v>
      </c>
      <c r="B2289" s="29" t="s">
        <v>4839</v>
      </c>
      <c r="C2289" s="8" t="s">
        <v>1116</v>
      </c>
      <c r="D2289" s="8" t="s">
        <v>4226</v>
      </c>
      <c r="E2289" s="8" t="s">
        <v>4770</v>
      </c>
      <c r="H2289" s="8">
        <v>12</v>
      </c>
      <c r="J2289" s="12" t="str">
        <f t="shared" si="70"/>
        <v xml:space="preserve"> 12</v>
      </c>
      <c r="K2289" s="12" t="str">
        <f t="shared" si="71"/>
        <v>Tests de frustration de Rosenzweig   12</v>
      </c>
    </row>
    <row r="2290" spans="1:11" ht="12.75" customHeight="1" x14ac:dyDescent="0.25">
      <c r="A2290" s="8" t="s">
        <v>4840</v>
      </c>
      <c r="B2290" s="29" t="s">
        <v>4841</v>
      </c>
      <c r="C2290" s="8" t="s">
        <v>1116</v>
      </c>
      <c r="D2290" s="8" t="s">
        <v>4226</v>
      </c>
      <c r="E2290" s="8" t="s">
        <v>4770</v>
      </c>
      <c r="H2290" s="8">
        <v>12</v>
      </c>
      <c r="J2290" s="12" t="str">
        <f t="shared" si="70"/>
        <v xml:space="preserve"> 12</v>
      </c>
      <c r="K2290" s="12" t="str">
        <f t="shared" si="71"/>
        <v>CAT   12</v>
      </c>
    </row>
    <row r="2291" spans="1:11" ht="12.75" customHeight="1" x14ac:dyDescent="0.25">
      <c r="A2291" s="8" t="s">
        <v>4842</v>
      </c>
      <c r="B2291" s="29" t="s">
        <v>4843</v>
      </c>
      <c r="C2291" s="8" t="s">
        <v>1116</v>
      </c>
      <c r="D2291" s="8" t="s">
        <v>4226</v>
      </c>
      <c r="E2291" s="8" t="s">
        <v>4770</v>
      </c>
      <c r="H2291" s="8">
        <v>12</v>
      </c>
      <c r="J2291" s="12" t="str">
        <f t="shared" si="70"/>
        <v xml:space="preserve"> 12</v>
      </c>
      <c r="K2291" s="12" t="str">
        <f t="shared" si="71"/>
        <v>Test de Blacky   12</v>
      </c>
    </row>
    <row r="2292" spans="1:11" ht="12.75" customHeight="1" x14ac:dyDescent="0.25">
      <c r="A2292" s="8" t="s">
        <v>4844</v>
      </c>
      <c r="B2292" s="29" t="s">
        <v>4845</v>
      </c>
      <c r="C2292" s="8" t="s">
        <v>1116</v>
      </c>
      <c r="D2292" s="8" t="s">
        <v>4226</v>
      </c>
      <c r="E2292" s="8" t="s">
        <v>4770</v>
      </c>
      <c r="H2292" s="8">
        <v>16</v>
      </c>
      <c r="J2292" s="12" t="str">
        <f t="shared" si="70"/>
        <v xml:space="preserve"> 16</v>
      </c>
      <c r="K2292" s="12" t="str">
        <f t="shared" si="71"/>
        <v>Inventaire multiphasique de Minnesota (MMPI)   16</v>
      </c>
    </row>
    <row r="2293" spans="1:11" ht="12.75" customHeight="1" x14ac:dyDescent="0.25">
      <c r="A2293" s="8" t="s">
        <v>4846</v>
      </c>
      <c r="B2293" s="29" t="s">
        <v>4847</v>
      </c>
      <c r="C2293" s="8" t="s">
        <v>1116</v>
      </c>
      <c r="D2293" s="8" t="s">
        <v>4226</v>
      </c>
      <c r="E2293" s="8" t="s">
        <v>4770</v>
      </c>
      <c r="H2293" s="8">
        <v>20</v>
      </c>
      <c r="J2293" s="12" t="str">
        <f t="shared" si="70"/>
        <v xml:space="preserve"> 20</v>
      </c>
      <c r="K2293" s="12" t="str">
        <f t="shared" si="71"/>
        <v>Test de Rorschach   20</v>
      </c>
    </row>
    <row r="2294" spans="1:11" ht="12.75" customHeight="1" x14ac:dyDescent="0.25">
      <c r="A2294" s="8" t="s">
        <v>4848</v>
      </c>
      <c r="B2294" s="29" t="s">
        <v>4849</v>
      </c>
      <c r="C2294" s="8" t="s">
        <v>1116</v>
      </c>
      <c r="D2294" s="8" t="s">
        <v>4226</v>
      </c>
      <c r="E2294" s="8" t="s">
        <v>4770</v>
      </c>
      <c r="H2294" s="8">
        <v>16</v>
      </c>
      <c r="J2294" s="12" t="str">
        <f t="shared" si="70"/>
        <v xml:space="preserve"> 16</v>
      </c>
      <c r="K2294" s="12" t="str">
        <f t="shared" si="71"/>
        <v>TAT, test de Symonds   16</v>
      </c>
    </row>
    <row r="2295" spans="1:11" ht="12.75" customHeight="1" x14ac:dyDescent="0.25">
      <c r="A2295" s="8" t="s">
        <v>4850</v>
      </c>
      <c r="B2295" s="29" t="s">
        <v>4851</v>
      </c>
      <c r="C2295" s="8" t="s">
        <v>1116</v>
      </c>
      <c r="D2295" s="8" t="s">
        <v>4226</v>
      </c>
      <c r="E2295" s="8" t="s">
        <v>4770</v>
      </c>
      <c r="H2295" s="8">
        <v>16</v>
      </c>
      <c r="J2295" s="12" t="str">
        <f t="shared" si="70"/>
        <v xml:space="preserve"> 16</v>
      </c>
      <c r="K2295" s="12" t="str">
        <f t="shared" si="71"/>
        <v>Test PMK (psycho-myo-kinétique) de Myra y Lopez   16</v>
      </c>
    </row>
    <row r="2296" spans="1:11" ht="12.75" customHeight="1" x14ac:dyDescent="0.25">
      <c r="A2296" s="8" t="s">
        <v>4852</v>
      </c>
      <c r="B2296" s="29" t="s">
        <v>4853</v>
      </c>
      <c r="C2296" s="8" t="s">
        <v>1116</v>
      </c>
      <c r="D2296" s="8" t="s">
        <v>4226</v>
      </c>
      <c r="E2296" s="8" t="s">
        <v>4770</v>
      </c>
      <c r="H2296" s="8">
        <v>16</v>
      </c>
      <c r="J2296" s="12" t="str">
        <f t="shared" si="70"/>
        <v xml:space="preserve"> 16</v>
      </c>
      <c r="K2296" s="12" t="str">
        <f t="shared" si="71"/>
        <v xml:space="preserve"> pour enfants WISC ou pour adultes WAIS   16</v>
      </c>
    </row>
    <row r="2297" spans="1:11" ht="12.75" customHeight="1" x14ac:dyDescent="0.25">
      <c r="A2297" s="8" t="s">
        <v>4854</v>
      </c>
      <c r="B2297" s="29" t="s">
        <v>4855</v>
      </c>
      <c r="C2297" s="8" t="s">
        <v>1116</v>
      </c>
      <c r="D2297" s="8" t="s">
        <v>4226</v>
      </c>
      <c r="E2297" s="8" t="s">
        <v>4770</v>
      </c>
      <c r="H2297" s="8">
        <v>16</v>
      </c>
      <c r="J2297" s="12" t="str">
        <f t="shared" si="70"/>
        <v xml:space="preserve"> 16</v>
      </c>
      <c r="K2297" s="12" t="str">
        <f t="shared" si="71"/>
        <v>Test "patte noire"   16</v>
      </c>
    </row>
    <row r="2298" spans="1:11" ht="12.75" customHeight="1" x14ac:dyDescent="0.25">
      <c r="A2298" s="8" t="s">
        <v>4856</v>
      </c>
      <c r="B2298" s="29" t="s">
        <v>4857</v>
      </c>
      <c r="C2298" s="8" t="s">
        <v>1116</v>
      </c>
      <c r="D2298" s="8" t="s">
        <v>4226</v>
      </c>
      <c r="E2298" s="8" t="s">
        <v>4770</v>
      </c>
      <c r="H2298" s="8">
        <v>16</v>
      </c>
      <c r="J2298" s="12" t="str">
        <f t="shared" si="70"/>
        <v xml:space="preserve"> 16</v>
      </c>
      <c r="K2298" s="12" t="str">
        <f t="shared" si="71"/>
        <v>Sceno test  16</v>
      </c>
    </row>
    <row r="2299" spans="1:11" ht="12.75" customHeight="1" x14ac:dyDescent="0.25">
      <c r="A2299" s="8" t="s">
        <v>4858</v>
      </c>
      <c r="B2299" s="29" t="s">
        <v>4859</v>
      </c>
      <c r="C2299" s="8" t="s">
        <v>1116</v>
      </c>
      <c r="D2299" s="8" t="s">
        <v>4226</v>
      </c>
      <c r="E2299" s="8" t="s">
        <v>4227</v>
      </c>
      <c r="F2299" s="8" t="s">
        <v>4228</v>
      </c>
      <c r="H2299" s="8">
        <v>10</v>
      </c>
      <c r="J2299" s="12" t="str">
        <f t="shared" si="70"/>
        <v xml:space="preserve"> 10</v>
      </c>
      <c r="K2299" s="12" t="str">
        <f t="shared" si="71"/>
        <v>Délivrance à domicile d'un certificat d'internement   10</v>
      </c>
    </row>
    <row r="2300" spans="1:11" ht="12.75" customHeight="1" x14ac:dyDescent="0.25">
      <c r="A2300" s="8" t="s">
        <v>4860</v>
      </c>
      <c r="B2300" s="29" t="s">
        <v>4861</v>
      </c>
      <c r="C2300" s="8" t="s">
        <v>1116</v>
      </c>
      <c r="D2300" s="8" t="s">
        <v>4226</v>
      </c>
      <c r="E2300" s="8" t="s">
        <v>4227</v>
      </c>
      <c r="F2300" s="8" t="s">
        <v>4228</v>
      </c>
      <c r="H2300" s="8">
        <v>8</v>
      </c>
      <c r="J2300" s="12" t="str">
        <f t="shared" si="70"/>
        <v xml:space="preserve"> 8</v>
      </c>
      <c r="K2300" s="12" t="str">
        <f t="shared" si="71"/>
        <v>Électrochoc ou électronarcose ou convulsivothérapie par agent chimique, la séance 8  8</v>
      </c>
    </row>
    <row r="2301" spans="1:11" ht="12.75" customHeight="1" x14ac:dyDescent="0.25">
      <c r="A2301" s="8" t="s">
        <v>4862</v>
      </c>
      <c r="B2301" s="29" t="s">
        <v>4863</v>
      </c>
      <c r="C2301" s="8" t="s">
        <v>1116</v>
      </c>
      <c r="D2301" s="8" t="s">
        <v>4226</v>
      </c>
      <c r="E2301" s="8" t="s">
        <v>4227</v>
      </c>
      <c r="F2301" s="8" t="s">
        <v>4228</v>
      </c>
      <c r="H2301" s="8">
        <v>18</v>
      </c>
      <c r="J2301" s="12" t="str">
        <f t="shared" si="70"/>
        <v xml:space="preserve"> 18</v>
      </c>
      <c r="K2301" s="12" t="str">
        <f t="shared" si="71"/>
        <v>Électrochoc sous anesthésie générale pratiquée par le médecin effectuant l'électrochoc,la séance  18</v>
      </c>
    </row>
    <row r="2302" spans="1:11" ht="12.75" customHeight="1" x14ac:dyDescent="0.25">
      <c r="A2302" s="8" t="s">
        <v>4864</v>
      </c>
      <c r="B2302" s="29" t="s">
        <v>4865</v>
      </c>
      <c r="C2302" s="8" t="s">
        <v>1116</v>
      </c>
      <c r="D2302" s="8" t="s">
        <v>4226</v>
      </c>
      <c r="E2302" s="8" t="s">
        <v>4227</v>
      </c>
      <c r="F2302" s="8" t="s">
        <v>4228</v>
      </c>
      <c r="H2302" s="8">
        <v>15</v>
      </c>
      <c r="J2302" s="12" t="str">
        <f t="shared" si="70"/>
        <v xml:space="preserve"> 15</v>
      </c>
      <c r="K2302" s="12" t="str">
        <f t="shared" si="71"/>
        <v>Choc insulinique avec sudation ou coma et resucrage en cours d'hospitalisation dans un établissement spécialisé  15</v>
      </c>
    </row>
    <row r="2303" spans="1:11" ht="11.25" customHeight="1" x14ac:dyDescent="0.25">
      <c r="A2303" s="8" t="s">
        <v>4866</v>
      </c>
      <c r="B2303" s="29" t="s">
        <v>4867</v>
      </c>
      <c r="C2303" s="8" t="s">
        <v>1116</v>
      </c>
      <c r="D2303" s="8" t="s">
        <v>4226</v>
      </c>
      <c r="E2303" s="8" t="s">
        <v>4227</v>
      </c>
      <c r="F2303" s="8" t="s">
        <v>4228</v>
      </c>
      <c r="H2303" s="8">
        <v>10</v>
      </c>
      <c r="J2303" s="12" t="str">
        <f t="shared" si="70"/>
        <v xml:space="preserve"> 10</v>
      </c>
      <c r="K2303" s="12" t="str">
        <f t="shared" si="71"/>
        <v>Narcoanalyse, la séance, avec maximum de six séances 10  10</v>
      </c>
    </row>
    <row r="2304" spans="1:11" ht="13.5" customHeight="1" x14ac:dyDescent="0.25">
      <c r="A2304" s="8" t="s">
        <v>4868</v>
      </c>
      <c r="B2304" s="29" t="s">
        <v>4869</v>
      </c>
      <c r="C2304" s="8" t="s">
        <v>1116</v>
      </c>
      <c r="D2304" s="8" t="s">
        <v>3510</v>
      </c>
      <c r="E2304" s="8" t="s">
        <v>3589</v>
      </c>
      <c r="G2304" s="8" t="s">
        <v>1120</v>
      </c>
      <c r="H2304" s="8">
        <v>60</v>
      </c>
      <c r="J2304" s="12" t="str">
        <f t="shared" si="70"/>
        <v>KC 60</v>
      </c>
      <c r="K2304" s="12" t="str">
        <f t="shared" si="71"/>
        <v xml:space="preserve"> - Gastrostomie percutanée KC 60</v>
      </c>
    </row>
  </sheetData>
  <dataValidations count="1">
    <dataValidation type="list" allowBlank="1" showInputMessage="1" showErrorMessage="1" sqref="A1474:I1474 L1474:XFD1474">
      <formula1>$B$1474:$B$1490</formula1>
    </dataValidation>
  </dataValidations>
  <pageMargins left="0.7" right="0.7" top="0.75" bottom="0.75" header="0.3" footer="0.3"/>
  <pageSetup paperSize="9"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3</vt:i4>
      </vt:variant>
    </vt:vector>
  </HeadingPairs>
  <TitlesOfParts>
    <vt:vector size="3" baseType="lpstr">
      <vt:lpstr>Formulaire Devis</vt:lpstr>
      <vt:lpstr>Feuil1</vt:lpstr>
      <vt:lpstr>Nomenclature des Actes Pass 24</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Elie Landry NKORO BELINGA</dc:creator>
  <cp:lastModifiedBy>Stagiaires CAS</cp:lastModifiedBy>
  <cp:lastPrinted>2020-12-01T12:38:08Z</cp:lastPrinted>
  <dcterms:created xsi:type="dcterms:W3CDTF">2020-11-26T08:16:03Z</dcterms:created>
  <dcterms:modified xsi:type="dcterms:W3CDTF">2020-12-15T16:29:33Z</dcterms:modified>
</cp:coreProperties>
</file>