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7440" yWindow="2250" windowWidth="15375" windowHeight="7965"/>
  </bookViews>
  <sheets>
    <sheet name="Feuil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" i="1" l="1"/>
  <c r="F5" i="1"/>
  <c r="D7" i="1" s="1"/>
  <c r="F6" i="1"/>
  <c r="F7" i="1"/>
  <c r="D12" i="1" l="1"/>
  <c r="D6" i="1"/>
  <c r="D11" i="1"/>
  <c r="D5" i="1"/>
  <c r="D10" i="1"/>
  <c r="D13" i="1"/>
  <c r="D9" i="1"/>
  <c r="C13" i="1"/>
  <c r="D8" i="1"/>
  <c r="I7" i="1"/>
  <c r="I6" i="1"/>
  <c r="I5" i="1"/>
  <c r="C8" i="1"/>
  <c r="C12" i="1"/>
  <c r="C10" i="1"/>
  <c r="C5" i="1"/>
  <c r="C11" i="1"/>
  <c r="C6" i="1"/>
  <c r="C9" i="1"/>
  <c r="C7" i="1"/>
</calcChain>
</file>

<file path=xl/sharedStrings.xml><?xml version="1.0" encoding="utf-8"?>
<sst xmlns="http://schemas.openxmlformats.org/spreadsheetml/2006/main" count="37" uniqueCount="20">
  <si>
    <t>NOM</t>
  </si>
  <si>
    <t>Prénom</t>
  </si>
  <si>
    <t>Dupond</t>
  </si>
  <si>
    <t>Pierre</t>
  </si>
  <si>
    <t>Paul</t>
  </si>
  <si>
    <t>Pascale</t>
  </si>
  <si>
    <t>Jeremy</t>
  </si>
  <si>
    <t>Anne</t>
  </si>
  <si>
    <t>Patricia</t>
  </si>
  <si>
    <t>Dominique</t>
  </si>
  <si>
    <t>Guillot</t>
  </si>
  <si>
    <t>Michel</t>
  </si>
  <si>
    <t>Leroy</t>
  </si>
  <si>
    <t xml:space="preserve">Date </t>
  </si>
  <si>
    <t xml:space="preserve">Nom </t>
  </si>
  <si>
    <t/>
  </si>
  <si>
    <t>Ensemble des élèves</t>
  </si>
  <si>
    <t xml:space="preserve">Apprentissage ou non </t>
  </si>
  <si>
    <t xml:space="preserve">Liste élèves en apprentissage </t>
  </si>
  <si>
    <t>Concatener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</si>
</sst>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2" xfId="0" applyFont="1" applyBorder="1"/>
    <xf numFmtId="0" fontId="0" fillId="0" borderId="3" xfId="0" applyFont="1" applyBorder="1"/>
    <xf numFmtId="14" fontId="0" fillId="0" borderId="4" xfId="0" applyNumberFormat="1" applyBorder="1"/>
    <xf numFmtId="14" fontId="0" fillId="3" borderId="4" xfId="0" applyNumberFormat="1" applyFill="1" applyBorder="1"/>
    <xf numFmtId="0" fontId="0" fillId="0" borderId="0" xfId="0" quotePrefix="1"/>
    <xf numFmtId="0" fontId="0" fillId="0" borderId="5" xfId="0" applyFont="1" applyBorder="1"/>
    <xf numFmtId="0" fontId="0" fillId="0" borderId="6" xfId="0" applyFont="1" applyBorder="1"/>
    <xf numFmtId="14" fontId="0" fillId="0" borderId="7" xfId="0" applyNumberFormat="1" applyBorder="1"/>
    <xf numFmtId="14" fontId="0" fillId="0" borderId="0" xfId="0" applyNumberFormat="1"/>
    <xf numFmtId="0" fontId="0" fillId="0" borderId="9" xfId="0" applyFont="1" applyBorder="1"/>
    <xf numFmtId="0" fontId="0" fillId="0" borderId="8" xfId="0" applyFont="1" applyBorder="1"/>
    <xf numFmtId="0" fontId="0" fillId="0" borderId="0" xfId="0" applyNumberFormat="1"/>
    <xf numFmtId="0" fontId="0" fillId="0" borderId="5" xfId="0" applyNumberFormat="1" applyFont="1" applyBorder="1"/>
    <xf numFmtId="14" fontId="0" fillId="0" borderId="0" xfId="0" applyNumberFormat="1" applyBorder="1"/>
  </cellXfs>
  <cellStyles count="1">
    <cellStyle name="Normal" xfId="0" builtinId="0"/>
  </cellStyles>
  <dxfs count="9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numFmt numFmtId="0" formatCode="General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oupeseb-my.sharepoint.com/personal/aleriche_groupeseb_com/Documents/Documents/Arr&#234;ts%20Maladie/Copie%20de%20Suivi_MA_MT_AT_MP_2021_GSM_Alen_May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l AT MP Mat"/>
      <sheetName val="Tps partiel Thérap"/>
    </sheetNames>
    <sheetDataSet>
      <sheetData sheetId="0" refreshError="1"/>
      <sheetData sheetId="1" refreshError="1">
        <row r="2">
          <cell r="B2" t="str">
            <v>TOUNKARA</v>
          </cell>
          <cell r="H2">
            <v>43843</v>
          </cell>
        </row>
        <row r="3">
          <cell r="H3">
            <v>43861</v>
          </cell>
        </row>
        <row r="4">
          <cell r="H4">
            <v>43890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4:D13" totalsRowShown="0" headerRowDxfId="8" headerRowBorderDxfId="7" tableBorderDxfId="6">
  <autoFilter ref="A4:D13"/>
  <tableColumns count="4">
    <tableColumn id="1" name="NOM"/>
    <tableColumn id="2" name="Prénom"/>
    <tableColumn id="3" name="Apprentissage ou non " dataDxfId="5">
      <calculatedColumnFormula>IFERROR(IF(CONCATENATE(Tableau1[[#This Row],[NOM]],Tableau1[[#This Row],[Prénom]])=CONCATENATE(VLOOKUP(Tableau1[[#This Row],[NOM]],Tableau2[Concatener],1,FALSE),VLOOKUP(Tableau1[[#This Row],[Prénom]],Tableau2[[Nom ]],1,FALSE)),"OUI","NON"),"NON")</calculatedColumnFormula>
    </tableColumn>
    <tableColumn id="4" name="Date " dataDxfId="0">
      <calculatedColumnFormula>IFERROR(VLOOKUP(CONCATENATE(Tableau1[[#This Row],[NOM]],Tableau1[[#This Row],[Prénom]]),Tableau2[],4,FALSE),"")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4:I8" totalsRowShown="0" tableBorderDxfId="4">
  <autoFilter ref="F4:I8"/>
  <tableColumns count="4">
    <tableColumn id="1" name="Concatener" dataDxfId="1">
      <calculatedColumnFormula>CONCATENATE(Tableau2[[#This Row],[Nom ]],Tableau2[[#This Row],[Prénom]])</calculatedColumnFormula>
    </tableColumn>
    <tableColumn id="2" name="Nom " dataDxfId="3"/>
    <tableColumn id="3" name="Prénom" dataDxfId="2"/>
    <tableColumn id="5" name="Date ">
      <calculatedColumnFormula>'[1]Tps partiel Thérap'!$H2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"/>
  <sheetViews>
    <sheetView tabSelected="1" workbookViewId="0">
      <selection activeCell="D5" sqref="D5"/>
    </sheetView>
  </sheetViews>
  <sheetFormatPr baseColWidth="10" defaultRowHeight="15" x14ac:dyDescent="0.25"/>
  <cols>
    <col min="3" max="3" width="26.140625" bestFit="1" customWidth="1"/>
    <col min="6" max="6" width="14.7109375" bestFit="1" customWidth="1"/>
    <col min="10" max="10" width="14.7109375" bestFit="1" customWidth="1"/>
  </cols>
  <sheetData>
    <row r="2" spans="1:9" x14ac:dyDescent="0.25">
      <c r="A2" t="s">
        <v>16</v>
      </c>
      <c r="G2" t="s">
        <v>18</v>
      </c>
    </row>
    <row r="3" spans="1:9" x14ac:dyDescent="0.25">
      <c r="A3" s="6" t="s">
        <v>15</v>
      </c>
    </row>
    <row r="4" spans="1:9" x14ac:dyDescent="0.25">
      <c r="A4" s="1" t="s">
        <v>0</v>
      </c>
      <c r="B4" s="1" t="s">
        <v>1</v>
      </c>
      <c r="C4" s="1" t="s">
        <v>17</v>
      </c>
      <c r="D4" s="1" t="s">
        <v>13</v>
      </c>
      <c r="F4" t="s">
        <v>19</v>
      </c>
      <c r="G4" t="s">
        <v>14</v>
      </c>
      <c r="H4" t="s">
        <v>1</v>
      </c>
      <c r="I4" t="s">
        <v>13</v>
      </c>
    </row>
    <row r="5" spans="1:9" x14ac:dyDescent="0.25">
      <c r="A5" t="s">
        <v>2</v>
      </c>
      <c r="B5" t="s">
        <v>3</v>
      </c>
      <c r="C5" t="str">
        <f>IFERROR(IF(CONCATENATE(Tableau1[[#This Row],[NOM]],Tableau1[[#This Row],[Prénom]])=CONCATENATE(VLOOKUP(Tableau1[[#This Row],[NOM]],Tableau2[Concatener],1,FALSE),VLOOKUP(Tableau1[[#This Row],[Prénom]],Tableau2[[Nom ]],1,FALSE)),"OUI","NON"),"NON")</f>
        <v>NON</v>
      </c>
      <c r="D5" s="10" t="str">
        <f>IFERROR(VLOOKUP(CONCATENATE(Tableau1[[#This Row],[NOM]],Tableau1[[#This Row],[Prénom]]),Tableau2[],4,FALSE),"")</f>
        <v/>
      </c>
      <c r="F5" t="str">
        <f>CONCATENATE(Tableau2[[#This Row],[Nom ]],Tableau2[[#This Row],[Prénom]])</f>
        <v>GuillotJeremy</v>
      </c>
      <c r="G5" s="11" t="s">
        <v>10</v>
      </c>
      <c r="H5" s="12" t="s">
        <v>6</v>
      </c>
      <c r="I5" s="4">
        <f>'[1]Tps partiel Thérap'!$H2</f>
        <v>43843</v>
      </c>
    </row>
    <row r="6" spans="1:9" x14ac:dyDescent="0.25">
      <c r="A6" t="s">
        <v>9</v>
      </c>
      <c r="B6" t="s">
        <v>4</v>
      </c>
      <c r="C6" t="str">
        <f>IFERROR(IF(CONCATENATE(Tableau1[[#This Row],[NOM]],Tableau1[[#This Row],[Prénom]])=CONCATENATE(VLOOKUP(Tableau1[[#This Row],[NOM]],Tableau2[Concatener],1,FALSE),VLOOKUP(Tableau1[[#This Row],[Prénom]],Tableau2[[Nom ]],1,FALSE)),"OUI","NON"),"NON")</f>
        <v>NON</v>
      </c>
      <c r="D6" s="10">
        <f>IFERROR(VLOOKUP(CONCATENATE(Tableau1[[#This Row],[NOM]],Tableau1[[#This Row],[Prénom]]),Tableau2[],4,FALSE),"")</f>
        <v>43890</v>
      </c>
      <c r="F6" t="str">
        <f>CONCATENATE(Tableau2[[#This Row],[Nom ]],Tableau2[[#This Row],[Prénom]])</f>
        <v>GuillotJeremy</v>
      </c>
      <c r="G6" s="2" t="s">
        <v>10</v>
      </c>
      <c r="H6" s="3" t="s">
        <v>6</v>
      </c>
      <c r="I6" s="5">
        <f>'[1]Tps partiel Thérap'!$H3</f>
        <v>43861</v>
      </c>
    </row>
    <row r="7" spans="1:9" x14ac:dyDescent="0.25">
      <c r="A7" t="s">
        <v>12</v>
      </c>
      <c r="B7" t="s">
        <v>5</v>
      </c>
      <c r="C7" t="str">
        <f>IFERROR(IF(CONCATENATE(Tableau1[[#This Row],[NOM]],Tableau1[[#This Row],[Prénom]])=CONCATENATE(VLOOKUP(Tableau1[[#This Row],[NOM]],Tableau2[Concatener],1,FALSE),VLOOKUP(Tableau1[[#This Row],[Prénom]],Tableau2[[Nom ]],1,FALSE)),"OUI","NON"),"NON")</f>
        <v>NON</v>
      </c>
      <c r="D7" s="10" t="str">
        <f>IFERROR(VLOOKUP(CONCATENATE(Tableau1[[#This Row],[NOM]],Tableau1[[#This Row],[Prénom]]),Tableau2[],4,FALSE),"")</f>
        <v/>
      </c>
      <c r="F7" t="str">
        <f>CONCATENATE(Tableau2[[#This Row],[Nom ]],Tableau2[[#This Row],[Prénom]])</f>
        <v>DominiquePaul</v>
      </c>
      <c r="G7" s="7" t="s">
        <v>9</v>
      </c>
      <c r="H7" s="8" t="s">
        <v>4</v>
      </c>
      <c r="I7" s="9">
        <f>'[1]Tps partiel Thérap'!$H4</f>
        <v>43890</v>
      </c>
    </row>
    <row r="8" spans="1:9" x14ac:dyDescent="0.25">
      <c r="A8" t="s">
        <v>10</v>
      </c>
      <c r="B8" t="s">
        <v>6</v>
      </c>
      <c r="C8" t="str">
        <f>IFERROR(IF(CONCATENATE(Tableau1[[#This Row],[NOM]],Tableau1[[#This Row],[Prénom]])=CONCATENATE(VLOOKUP(Tableau1[[#This Row],[NOM]],Tableau2[Concatener],1,FALSE),VLOOKUP(Tableau1[[#This Row],[Prénom]],Tableau2[[Nom ]],1,FALSE)),"OUI","NON"),"NON")</f>
        <v>NON</v>
      </c>
      <c r="D8" s="10">
        <f>IFERROR(VLOOKUP(CONCATENATE(Tableau1[[#This Row],[NOM]],Tableau1[[#This Row],[Prénom]]),Tableau2[],4,FALSE),"")</f>
        <v>43843</v>
      </c>
      <c r="F8" s="14" t="str">
        <f>CONCATENATE(Tableau2[[#This Row],[Nom ]],Tableau2[[#This Row],[Prénom]])</f>
        <v>GuillotPierre</v>
      </c>
      <c r="G8" t="s">
        <v>10</v>
      </c>
      <c r="H8" t="s">
        <v>3</v>
      </c>
      <c r="I8" s="15">
        <v>44897</v>
      </c>
    </row>
    <row r="9" spans="1:9" x14ac:dyDescent="0.25">
      <c r="A9" t="s">
        <v>11</v>
      </c>
      <c r="B9" t="s">
        <v>7</v>
      </c>
      <c r="C9" t="str">
        <f>IFERROR(IF(CONCATENATE(Tableau1[[#This Row],[NOM]],Tableau1[[#This Row],[Prénom]])=CONCATENATE(VLOOKUP(Tableau1[[#This Row],[NOM]],Tableau2[Concatener],1,FALSE),VLOOKUP(Tableau1[[#This Row],[Prénom]],Tableau2[[Nom ]],1,FALSE)),"OUI","NON"),"NON")</f>
        <v>NON</v>
      </c>
      <c r="D9" s="10" t="str">
        <f>IFERROR(VLOOKUP(CONCATENATE(Tableau1[[#This Row],[NOM]],Tableau1[[#This Row],[Prénom]]),Tableau2[],4,FALSE),"")</f>
        <v/>
      </c>
    </row>
    <row r="10" spans="1:9" x14ac:dyDescent="0.25">
      <c r="A10" t="s">
        <v>12</v>
      </c>
      <c r="B10" t="s">
        <v>8</v>
      </c>
      <c r="C10" t="str">
        <f>IFERROR(IF(CONCATENATE(Tableau1[[#This Row],[NOM]],Tableau1[[#This Row],[Prénom]])=CONCATENATE(VLOOKUP(Tableau1[[#This Row],[NOM]],Tableau2[Concatener],1,FALSE),VLOOKUP(Tableau1[[#This Row],[Prénom]],Tableau2[[Nom ]],1,FALSE)),"OUI","NON"),"NON")</f>
        <v>NON</v>
      </c>
      <c r="D10" s="10" t="str">
        <f>IFERROR(VLOOKUP(CONCATENATE(Tableau1[[#This Row],[NOM]],Tableau1[[#This Row],[Prénom]]),Tableau2[],4,FALSE),"")</f>
        <v/>
      </c>
    </row>
    <row r="11" spans="1:9" x14ac:dyDescent="0.25">
      <c r="A11" t="s">
        <v>2</v>
      </c>
      <c r="B11" t="s">
        <v>3</v>
      </c>
      <c r="C11" t="str">
        <f>IFERROR(IF(CONCATENATE(Tableau1[[#This Row],[NOM]],Tableau1[[#This Row],[Prénom]])=CONCATENATE(VLOOKUP(Tableau1[[#This Row],[NOM]],Tableau2[Concatener],1,FALSE),VLOOKUP(Tableau1[[#This Row],[Prénom]],Tableau2[[Nom ]],1,FALSE)),"OUI","NON"),"NON")</f>
        <v>NON</v>
      </c>
      <c r="D11" s="10" t="str">
        <f>IFERROR(VLOOKUP(CONCATENATE(Tableau1[[#This Row],[NOM]],Tableau1[[#This Row],[Prénom]]),Tableau2[],4,FALSE),"")</f>
        <v/>
      </c>
    </row>
    <row r="12" spans="1:9" x14ac:dyDescent="0.25">
      <c r="A12" t="s">
        <v>12</v>
      </c>
      <c r="B12" t="s">
        <v>5</v>
      </c>
      <c r="C12" t="str">
        <f>IFERROR(IF(CONCATENATE(Tableau1[[#This Row],[NOM]],Tableau1[[#This Row],[Prénom]])=CONCATENATE(VLOOKUP(Tableau1[[#This Row],[NOM]],Tableau2[Concatener],1,FALSE),VLOOKUP(Tableau1[[#This Row],[Prénom]],Tableau2[[Nom ]],1,FALSE)),"OUI","NON"),"NON")</f>
        <v>NON</v>
      </c>
      <c r="D12" s="10" t="str">
        <f>IFERROR(VLOOKUP(CONCATENATE(Tableau1[[#This Row],[NOM]],Tableau1[[#This Row],[Prénom]]),Tableau2[],4,FALSE),"")</f>
        <v/>
      </c>
    </row>
    <row r="13" spans="1:9" x14ac:dyDescent="0.25">
      <c r="A13" t="s">
        <v>10</v>
      </c>
      <c r="B13" t="s">
        <v>3</v>
      </c>
      <c r="C13" s="13" t="str">
        <f>IFERROR(IF(CONCATENATE(Tableau1[[#This Row],[NOM]],Tableau1[[#This Row],[Prénom]])=CONCATENATE(VLOOKUP(Tableau1[[#This Row],[NOM]],Tableau2[Concatener],1,FALSE),VLOOKUP(Tableau1[[#This Row],[Prénom]],Tableau2[[Nom ]],1,FALSE)),"OUI","NON"),"NON")</f>
        <v>NON</v>
      </c>
      <c r="D13" s="10">
        <f>IFERROR(VLOOKUP(CONCATENATE(Tableau1[[#This Row],[NOM]],Tableau1[[#This Row],[Prénom]]),Tableau2[],4,FALSE),"")</f>
        <v>44897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5D2860E99552448A7CB163A34E7205" ma:contentTypeVersion="13" ma:contentTypeDescription="Crée un document." ma:contentTypeScope="" ma:versionID="413499009355ac33c2b38e5b06e0e948">
  <xsd:schema xmlns:xsd="http://www.w3.org/2001/XMLSchema" xmlns:xs="http://www.w3.org/2001/XMLSchema" xmlns:p="http://schemas.microsoft.com/office/2006/metadata/properties" xmlns:ns3="fa1e70da-b5cb-470c-9eb9-dba9495d3cf9" xmlns:ns4="2473bec4-a632-44c5-9b3b-2bc04276eb7d" targetNamespace="http://schemas.microsoft.com/office/2006/metadata/properties" ma:root="true" ma:fieldsID="912d5f264291033d2d16156460b6cc7f" ns3:_="" ns4:_="">
    <xsd:import namespace="fa1e70da-b5cb-470c-9eb9-dba9495d3cf9"/>
    <xsd:import namespace="2473bec4-a632-44c5-9b3b-2bc04276eb7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1e70da-b5cb-470c-9eb9-dba9495d3c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73bec4-a632-44c5-9b3b-2bc04276eb7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108135-A18A-41F8-AE7C-8969E7C5A686}">
  <ds:schemaRefs>
    <ds:schemaRef ds:uri="fa1e70da-b5cb-470c-9eb9-dba9495d3cf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2473bec4-a632-44c5-9b3b-2bc04276eb7d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3F82CA9-4044-4C80-99E8-826D3E371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1e70da-b5cb-470c-9eb9-dba9495d3cf9"/>
    <ds:schemaRef ds:uri="2473bec4-a632-44c5-9b3b-2bc04276eb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D5CC9A-662F-43D5-8100-7C583B471A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LERICHE Amelie</dc:creator>
  <cp:lastModifiedBy>Fron, Louis</cp:lastModifiedBy>
  <dcterms:created xsi:type="dcterms:W3CDTF">2021-02-24T08:53:45Z</dcterms:created>
  <dcterms:modified xsi:type="dcterms:W3CDTF">2021-02-25T13:19:16Z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0x010100815D2860E99552448A7CB163A34E7205</vt:lpwstr>
  </property>
</Properties>
</file>