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120" yWindow="60" windowWidth="28515" windowHeight="15090"/>
  </bookViews>
  <sheets>
    <sheet name="Exemple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13" i="1" l="1"/>
  <c r="C13" i="1"/>
  <c r="O4" i="1" l="1"/>
  <c r="B6" i="1" l="1"/>
  <c r="E2" i="1"/>
  <c r="F2" i="1"/>
  <c r="C6" i="1" l="1"/>
  <c r="D2" i="1"/>
  <c r="C10" i="1" l="1"/>
  <c r="D10" i="1" s="1"/>
  <c r="E10" i="1" l="1"/>
  <c r="F10" i="1" l="1"/>
  <c r="E13" i="1"/>
  <c r="D13" i="1"/>
  <c r="D6" i="1" l="1"/>
  <c r="E6" i="1"/>
  <c r="G10" i="1"/>
  <c r="H10" i="1" l="1"/>
  <c r="G13" i="1"/>
  <c r="F13" i="1"/>
  <c r="G6" i="1" l="1"/>
  <c r="F6" i="1"/>
  <c r="I10" i="1"/>
  <c r="J10" i="1" l="1"/>
  <c r="H13" i="1"/>
  <c r="J13" i="1"/>
  <c r="I13" i="1"/>
  <c r="C2" i="1"/>
  <c r="H6" i="1" l="1"/>
  <c r="I6" i="1"/>
  <c r="J6" i="1"/>
  <c r="K10" i="1"/>
  <c r="K13" i="1"/>
  <c r="K6" i="1" l="1"/>
  <c r="L10" i="1"/>
  <c r="L13" i="1"/>
  <c r="L6" i="1" l="1"/>
  <c r="M10" i="1"/>
  <c r="M13" i="1"/>
  <c r="M6" i="1" l="1"/>
</calcChain>
</file>

<file path=xl/sharedStrings.xml><?xml version="1.0" encoding="utf-8"?>
<sst xmlns="http://schemas.openxmlformats.org/spreadsheetml/2006/main" count="8" uniqueCount="8">
  <si>
    <t>Compteur</t>
  </si>
  <si>
    <t>MaVariable =</t>
  </si>
  <si>
    <t>En chantier :</t>
  </si>
  <si>
    <t xml:space="preserve">Cumul  besoin </t>
  </si>
  <si>
    <t>Cumul  livraison</t>
  </si>
  <si>
    <t>$J$10</t>
  </si>
  <si>
    <t>Exemple avec INDIRECT ET ADRESSE</t>
  </si>
  <si>
    <r>
      <t xml:space="preserve">Taux de couverture et </t>
    </r>
    <r>
      <rPr>
        <b/>
        <sz val="10"/>
        <color theme="1"/>
        <rFont val="Montserrat"/>
        <scheme val="minor"/>
      </rPr>
      <t>Résultat attendus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</si>
</sst>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Montserrat"/>
      <family val="2"/>
      <scheme val="minor"/>
    </font>
    <font>
      <sz val="10"/>
      <color theme="1"/>
      <name val="Montserrat"/>
      <family val="2"/>
      <scheme val="minor"/>
    </font>
    <font>
      <b/>
      <sz val="10"/>
      <color theme="1"/>
      <name val="Montserrat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1" fillId="2" borderId="0" xfId="0" applyFont="1" applyFill="1"/>
    <xf numFmtId="0" fontId="1" fillId="2" borderId="1" xfId="0" applyFont="1" applyFill="1" applyBorder="1"/>
    <xf numFmtId="0" fontId="1" fillId="2" borderId="0" xfId="0" applyFont="1" applyFill="1" applyBorder="1"/>
    <xf numFmtId="0" fontId="1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Default Theme">
  <a:themeElements>
    <a:clrScheme name="Chantiers de l'Atlantique">
      <a:dk1>
        <a:srgbClr val="272C31"/>
      </a:dk1>
      <a:lt1>
        <a:srgbClr val="FFFFFF"/>
      </a:lt1>
      <a:dk2>
        <a:srgbClr val="7A91AD"/>
      </a:dk2>
      <a:lt2>
        <a:srgbClr val="29C2E5"/>
      </a:lt2>
      <a:accent1>
        <a:srgbClr val="085B83"/>
      </a:accent1>
      <a:accent2>
        <a:srgbClr val="EA4949"/>
      </a:accent2>
      <a:accent3>
        <a:srgbClr val="ED805A"/>
      </a:accent3>
      <a:accent4>
        <a:srgbClr val="F6BB43"/>
      </a:accent4>
      <a:accent5>
        <a:srgbClr val="A0D14A"/>
      </a:accent5>
      <a:accent6>
        <a:srgbClr val="C37AEA"/>
      </a:accent6>
      <a:hlink>
        <a:srgbClr val="29C2E5"/>
      </a:hlink>
      <a:folHlink>
        <a:srgbClr val="085B83"/>
      </a:folHlink>
    </a:clrScheme>
    <a:fontScheme name="Chantiers de l'Atlantique">
      <a:majorFont>
        <a:latin typeface="Montserrat"/>
        <a:ea typeface=""/>
        <a:cs typeface=""/>
      </a:majorFont>
      <a:minorFont>
        <a:latin typeface="Montserrat"/>
        <a:ea typeface=""/>
        <a:cs typeface=""/>
      </a:minorFont>
    </a:fontScheme>
    <a:fmtScheme name="Couture">
      <a:fillStyleLst>
        <a:solidFill>
          <a:schemeClr val="phClr"/>
        </a:solidFill>
        <a:solidFill>
          <a:schemeClr val="phClr">
            <a:tint val="65000"/>
          </a:schemeClr>
        </a:solidFill>
        <a:solidFill>
          <a:schemeClr val="phClr">
            <a:shade val="80000"/>
            <a:satMod val="180000"/>
          </a:schemeClr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10795" cap="flat" cmpd="sng" algn="ctr">
          <a:solidFill>
            <a:schemeClr val="phClr"/>
          </a:solidFill>
          <a:prstDash val="solid"/>
        </a:ln>
        <a:ln w="17145" cap="flat" cmpd="sng" algn="ctr">
          <a:solidFill>
            <a:schemeClr val="phClr">
              <a:shade val="95000"/>
              <a:alpha val="50000"/>
              <a:satMod val="150000"/>
            </a:schemeClr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44450" dist="13970" dir="5400000" algn="ctr" rotWithShape="0">
              <a:srgbClr val="000000">
                <a:alpha val="45000"/>
              </a:srgbClr>
            </a:outerShdw>
          </a:effectLst>
          <a:scene3d>
            <a:camera prst="orthographicFront">
              <a:rot lat="0" lon="0" rev="0"/>
            </a:camera>
            <a:lightRig rig="twoPt" dir="tl"/>
          </a:scene3d>
          <a:sp3d prstMaterial="flat">
            <a:bevelT w="19050" h="31750" prst="coolSlant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13"/>
  <sheetViews>
    <sheetView tabSelected="1" workbookViewId="0">
      <selection activeCell="B14" sqref="B14"/>
    </sheetView>
  </sheetViews>
  <sheetFormatPr baseColWidth="10" defaultRowHeight="17.100000000000001" customHeight="1" x14ac:dyDescent="0.3"/>
  <cols>
    <col min="1" max="1" width="27.69921875" style="1" customWidth="1"/>
    <col min="2" max="16384" width="11.19921875" style="1"/>
  </cols>
  <sheetData>
    <row r="2" spans="1:15" ht="17.100000000000001" customHeight="1" x14ac:dyDescent="0.3">
      <c r="A2" s="2" t="s">
        <v>1</v>
      </c>
      <c r="B2" s="2" t="s">
        <v>5</v>
      </c>
      <c r="C2" s="2">
        <f ca="1">INDIRECT(B2)</f>
        <v>9</v>
      </c>
      <c r="D2" s="2" t="str">
        <f ca="1">INDIRECT("B2")</f>
        <v>$J$10</v>
      </c>
      <c r="E2" s="2" t="str">
        <f>ADDRESS(10,10,1)</f>
        <v>$J$10</v>
      </c>
      <c r="F2" s="2" t="str">
        <f ca="1">INDIRECT(ADDRESS(2,2))</f>
        <v>$J$10</v>
      </c>
      <c r="G2" s="2"/>
      <c r="H2" s="2"/>
      <c r="I2" s="2"/>
      <c r="J2" s="2"/>
      <c r="K2" s="2"/>
      <c r="L2" s="2"/>
      <c r="M2" s="2"/>
    </row>
    <row r="3" spans="1:15" ht="17.100000000000001" customHeight="1" x14ac:dyDescent="0.3">
      <c r="A3" s="2" t="s">
        <v>2</v>
      </c>
      <c r="B3" s="2">
        <v>1</v>
      </c>
      <c r="C3" s="2">
        <v>2</v>
      </c>
      <c r="D3" s="2">
        <v>3</v>
      </c>
      <c r="E3" s="2">
        <v>4</v>
      </c>
      <c r="F3" s="2">
        <v>5</v>
      </c>
      <c r="G3" s="2">
        <v>6</v>
      </c>
      <c r="H3" s="2">
        <v>7</v>
      </c>
      <c r="I3" s="2">
        <v>8</v>
      </c>
      <c r="J3" s="2">
        <v>9</v>
      </c>
      <c r="K3" s="2">
        <v>10</v>
      </c>
      <c r="L3" s="2">
        <v>11</v>
      </c>
      <c r="M3" s="2">
        <v>12</v>
      </c>
    </row>
    <row r="4" spans="1:15" ht="17.100000000000001" customHeight="1" x14ac:dyDescent="0.3">
      <c r="A4" s="3" t="s">
        <v>3</v>
      </c>
      <c r="B4" s="3">
        <v>0</v>
      </c>
      <c r="C4" s="3">
        <v>0</v>
      </c>
      <c r="D4" s="3">
        <v>0</v>
      </c>
      <c r="E4" s="3">
        <v>5</v>
      </c>
      <c r="F4" s="3">
        <v>10</v>
      </c>
      <c r="G4" s="3">
        <v>50</v>
      </c>
      <c r="H4" s="3">
        <v>50</v>
      </c>
      <c r="I4" s="3">
        <v>120</v>
      </c>
      <c r="J4" s="3">
        <v>120</v>
      </c>
      <c r="K4" s="3">
        <v>120</v>
      </c>
      <c r="L4" s="3">
        <v>120</v>
      </c>
      <c r="M4" s="3">
        <v>120</v>
      </c>
      <c r="O4" s="1">
        <f>MATCH(M5,4:4,0)+1</f>
        <v>10</v>
      </c>
    </row>
    <row r="5" spans="1:15" ht="17.100000000000001" customHeight="1" x14ac:dyDescent="0.3">
      <c r="A5" s="3" t="s">
        <v>4</v>
      </c>
      <c r="B5" s="3">
        <v>0</v>
      </c>
      <c r="C5" s="3">
        <v>0</v>
      </c>
      <c r="D5" s="3">
        <v>15</v>
      </c>
      <c r="E5" s="3">
        <v>15</v>
      </c>
      <c r="F5" s="3">
        <v>60</v>
      </c>
      <c r="G5" s="3">
        <v>70</v>
      </c>
      <c r="H5" s="3">
        <v>120</v>
      </c>
      <c r="I5" s="3">
        <v>120</v>
      </c>
      <c r="J5" s="3">
        <v>120</v>
      </c>
      <c r="K5" s="3">
        <v>120</v>
      </c>
      <c r="L5" s="3">
        <v>120</v>
      </c>
      <c r="M5" s="3">
        <v>120</v>
      </c>
    </row>
    <row r="6" spans="1:15" ht="17.100000000000001" customHeight="1" x14ac:dyDescent="0.3">
      <c r="A6" s="3" t="s">
        <v>7</v>
      </c>
      <c r="B6" s="3">
        <f>MAX(IF(B5=0,0,HLOOKUP(B5,$B$4:$J$10,7,TRUE)-B10),0)</f>
        <v>0</v>
      </c>
      <c r="C6" s="3">
        <f t="shared" ref="C6:M6" si="0">MAX(IF(C5=0,0,HLOOKUP(C5,$B$4:$J$10,7,TRUE)-C10),0)</f>
        <v>0</v>
      </c>
      <c r="D6" s="3">
        <f>MAX(IF(D5=0,0,HLOOKUP(D5,$B$4:$J$10,7,TRUE)-D10),0)</f>
        <v>2</v>
      </c>
      <c r="E6" s="3">
        <f t="shared" si="0"/>
        <v>1</v>
      </c>
      <c r="F6" s="3">
        <f t="shared" si="0"/>
        <v>2</v>
      </c>
      <c r="G6" s="3">
        <f t="shared" si="0"/>
        <v>1</v>
      </c>
      <c r="H6" s="3">
        <f t="shared" si="0"/>
        <v>2</v>
      </c>
      <c r="I6" s="3">
        <f t="shared" si="0"/>
        <v>1</v>
      </c>
      <c r="J6" s="3">
        <f t="shared" si="0"/>
        <v>0</v>
      </c>
      <c r="K6" s="3">
        <f t="shared" si="0"/>
        <v>0</v>
      </c>
      <c r="L6" s="3">
        <f t="shared" si="0"/>
        <v>0</v>
      </c>
      <c r="M6" s="3">
        <f t="shared" si="0"/>
        <v>0</v>
      </c>
    </row>
    <row r="7" spans="1:15" ht="17.100000000000001" customHeight="1" x14ac:dyDescent="0.3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</row>
    <row r="8" spans="1:15" ht="17.100000000000001" customHeight="1" x14ac:dyDescent="0.3">
      <c r="A8" s="4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</row>
    <row r="9" spans="1:15" ht="17.100000000000001" customHeight="1" x14ac:dyDescent="0.3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</row>
    <row r="10" spans="1:15" ht="17.100000000000001" customHeight="1" x14ac:dyDescent="0.3">
      <c r="A10" s="3" t="s">
        <v>0</v>
      </c>
      <c r="B10" s="3">
        <v>1</v>
      </c>
      <c r="C10" s="3">
        <f>B10+1</f>
        <v>2</v>
      </c>
      <c r="D10" s="3">
        <f t="shared" ref="D10:M10" si="1">C10+1</f>
        <v>3</v>
      </c>
      <c r="E10" s="3">
        <f t="shared" si="1"/>
        <v>4</v>
      </c>
      <c r="F10" s="3">
        <f t="shared" si="1"/>
        <v>5</v>
      </c>
      <c r="G10" s="3">
        <f t="shared" si="1"/>
        <v>6</v>
      </c>
      <c r="H10" s="3">
        <f t="shared" si="1"/>
        <v>7</v>
      </c>
      <c r="I10" s="3">
        <f t="shared" si="1"/>
        <v>8</v>
      </c>
      <c r="J10" s="3">
        <f t="shared" si="1"/>
        <v>9</v>
      </c>
      <c r="K10" s="3">
        <f t="shared" si="1"/>
        <v>10</v>
      </c>
      <c r="L10" s="3">
        <f t="shared" si="1"/>
        <v>11</v>
      </c>
      <c r="M10" s="3">
        <f t="shared" si="1"/>
        <v>12</v>
      </c>
    </row>
    <row r="13" spans="1:15" ht="17.100000000000001" customHeight="1" x14ac:dyDescent="0.3">
      <c r="A13" s="5" t="s">
        <v>6</v>
      </c>
      <c r="B13" s="5">
        <f ca="1">MAX(IF(B5=0,0,HLOOKUP(B5,$B$4:INDIRECT(ADDRESS(10,(MATCH($M5,4:4,0)+1))),7,TRUE)-B10),0)</f>
        <v>0</v>
      </c>
      <c r="C13" s="5">
        <f ca="1">MAX(IF(C5=0,0,HLOOKUP(C5,$B$4:INDIRECT(ADDRESS(10,(MATCH($M5,4:4,0)+1))),7,TRUE)-C10),0)</f>
        <v>0</v>
      </c>
      <c r="D13" s="5">
        <f ca="1">MAX(IF(D5=0,0,HLOOKUP(D5,$B$4:INDIRECT(ADDRESS(10,(MATCH($M5,4:4,0)+1))),7,TRUE)-D10),0)</f>
        <v>2</v>
      </c>
      <c r="E13" s="5">
        <f ca="1">MAX(IF(E5=0,0,HLOOKUP(E5,$B$4:INDIRECT(ADDRESS(10,(MATCH($M5,4:4,0)+1))),7,TRUE)-E10),0)</f>
        <v>1</v>
      </c>
      <c r="F13" s="5">
        <f ca="1">MAX(IF(F5=0,0,HLOOKUP(F5,$B$4:INDIRECT(ADDRESS(10,(MATCH($M5,4:4,0)+1))),7,TRUE)-F10),0)</f>
        <v>2</v>
      </c>
      <c r="G13" s="5">
        <f ca="1">MAX(IF(G5=0,0,HLOOKUP(G5,$B$4:INDIRECT(ADDRESS(10,(MATCH($M5,4:4,0)+1))),7,TRUE)-G10),0)</f>
        <v>1</v>
      </c>
      <c r="H13" s="5">
        <f ca="1">MAX(IF(H5=0,0,HLOOKUP(H5,$B$4:INDIRECT(ADDRESS(10,(MATCH($M5,4:4,0)+1))),7,TRUE)-H10),0)</f>
        <v>2</v>
      </c>
      <c r="I13" s="5">
        <f ca="1">MAX(IF(I5=0,0,HLOOKUP(I5,$B$4:INDIRECT(ADDRESS(10,(MATCH($M5,4:4,0)+1))),7,TRUE)-I10),0)</f>
        <v>1</v>
      </c>
      <c r="J13" s="5">
        <f ca="1">MAX(IF(J5=0,0,HLOOKUP(J5,$B$4:INDIRECT(ADDRESS(10,(MATCH($M5,4:4,0)+1))),7,TRUE)-J10),0)</f>
        <v>0</v>
      </c>
      <c r="K13" s="5">
        <f ca="1">MAX(IF(K5=0,0,HLOOKUP(K5,$B$4:INDIRECT(ADDRESS(10,(MATCH($M5,4:4,0)+1))),7,TRUE)-K10),0)</f>
        <v>0</v>
      </c>
      <c r="L13" s="5">
        <f ca="1">MAX(IF(L5=0,0,HLOOKUP(L5,$B$4:INDIRECT(ADDRESS(10,(MATCH($M5,4:4,0)+1))),7,TRUE)-L10),0)</f>
        <v>0</v>
      </c>
      <c r="M13" s="5">
        <f ca="1">MAX(IF(M5=0,0,HLOOKUP(M5,$B$4:INDIRECT(ADDRESS(10,(MATCH($M5,4:4,0)+1))),7,TRUE)-M10),0)</f>
        <v>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7.100000000000001" customHeight="1" x14ac:dyDescent="0.3"/>
  <cols>
    <col min="1" max="16384" width="11.19921875" style="1"/>
  </cols>
  <sheetData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7.100000000000001" customHeight="1" x14ac:dyDescent="0.3"/>
  <cols>
    <col min="1" max="16384" width="11.19921875" style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Exemple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Fron, Louis</dc:creator>
  <cp:lastModifiedBy>Fron, Louis</cp:lastModifiedBy>
  <dcterms:created xsi:type="dcterms:W3CDTF">2018-07-18T14:06:00Z</dcterms:created>
  <dcterms:modified xsi:type="dcterms:W3CDTF">2020-12-16T08:28:35Z</dcterms:modified>
</cp:coreProperties>
</file>