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60" windowWidth="28515" windowHeight="15090"/>
  </bookViews>
  <sheets>
    <sheet name="Exemple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6" i="1" l="1"/>
  <c r="C16" i="1"/>
  <c r="D16" i="1"/>
  <c r="E16" i="1"/>
  <c r="F16" i="1"/>
  <c r="G16" i="1"/>
  <c r="H16" i="1"/>
  <c r="I16" i="1"/>
  <c r="J16" i="1"/>
  <c r="K16" i="1"/>
  <c r="L16" i="1"/>
  <c r="M16" i="1"/>
  <c r="B14" i="1"/>
  <c r="C14" i="1"/>
  <c r="D14" i="1"/>
  <c r="E14" i="1"/>
  <c r="F14" i="1"/>
  <c r="G14" i="1"/>
  <c r="H14" i="1"/>
  <c r="I14" i="1"/>
  <c r="J14" i="1"/>
  <c r="K14" i="1"/>
  <c r="L14" i="1"/>
  <c r="M14" i="1"/>
  <c r="B15" i="1"/>
  <c r="B6" i="1"/>
  <c r="D6" i="1"/>
  <c r="C15" i="1"/>
  <c r="B13" i="1"/>
  <c r="E2" i="1"/>
  <c r="C13" i="1"/>
  <c r="D15" i="1"/>
  <c r="I15" i="1"/>
  <c r="J15" i="1"/>
  <c r="E15" i="1"/>
  <c r="K15" i="1"/>
  <c r="F15" i="1"/>
  <c r="L15" i="1"/>
  <c r="G15" i="1"/>
  <c r="M15" i="1"/>
  <c r="H15" i="1"/>
  <c r="F2" i="1"/>
  <c r="D13" i="1"/>
  <c r="E13" i="1"/>
  <c r="F13" i="1"/>
  <c r="G13" i="1"/>
  <c r="H13" i="1"/>
  <c r="I13" i="1"/>
  <c r="J13" i="1"/>
  <c r="K13" i="1"/>
  <c r="L13" i="1"/>
  <c r="M13" i="1"/>
  <c r="C6" i="1" l="1"/>
  <c r="D2" i="1"/>
  <c r="C10" i="1" l="1"/>
  <c r="D10" i="1" s="1"/>
  <c r="E10" i="1" l="1"/>
  <c r="F10" i="1" l="1"/>
  <c r="C2" i="1"/>
  <c r="E6" i="1" l="1"/>
  <c r="G10" i="1"/>
  <c r="H10" i="1" l="1"/>
  <c r="G6" i="1" l="1"/>
  <c r="F6" i="1"/>
  <c r="I10" i="1"/>
  <c r="J10" i="1" l="1"/>
  <c r="H6" i="1" l="1"/>
  <c r="I6" i="1"/>
  <c r="J6" i="1"/>
  <c r="K10" i="1"/>
  <c r="K6" i="1" s="1"/>
  <c r="L10" i="1" l="1"/>
  <c r="L6" i="1" l="1"/>
  <c r="M10" i="1"/>
  <c r="M6" i="1" l="1"/>
</calcChain>
</file>

<file path=xl/sharedStrings.xml><?xml version="1.0" encoding="utf-8"?>
<sst xmlns="http://schemas.openxmlformats.org/spreadsheetml/2006/main" count="11" uniqueCount="11">
  <si>
    <t>Compteur</t>
  </si>
  <si>
    <t>MaVariable =</t>
  </si>
  <si>
    <t>En chantier :</t>
  </si>
  <si>
    <t xml:space="preserve">Cumul  besoin </t>
  </si>
  <si>
    <t>Cumul  livraison</t>
  </si>
  <si>
    <t>Exemple avec INDIRECT</t>
  </si>
  <si>
    <t>$J$10</t>
  </si>
  <si>
    <t>Exemple avec ADRESSE</t>
  </si>
  <si>
    <t>Exemple avec INDIRECT ET ADRESSE</t>
  </si>
  <si>
    <t>Exemple avec DECALER ET ADRESSE</t>
  </si>
  <si>
    <r>
      <t xml:space="preserve">Taux de couverture et </t>
    </r>
    <r>
      <rPr>
        <b/>
        <sz val="10"/>
        <color theme="1"/>
        <rFont val="Montserrat"/>
        <scheme val="minor"/>
      </rPr>
      <t>Résultat attendus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</si>
</sst>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Montserrat"/>
      <family val="2"/>
      <scheme val="minor"/>
    </font>
    <font>
      <sz val="10"/>
      <color theme="1"/>
      <name val="Montserrat"/>
      <family val="2"/>
      <scheme val="minor"/>
    </font>
    <font>
      <b/>
      <sz val="10"/>
      <color theme="1"/>
      <name val="Montserrat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2" borderId="1" xfId="0" applyFont="1" applyFill="1" applyBorder="1"/>
    <xf numFmtId="0" fontId="1" fillId="2" borderId="0" xfId="0" applyFont="1" applyFill="1" applyBorder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600075</xdr:colOff>
      <xdr:row>18</xdr:row>
      <xdr:rowOff>85724</xdr:rowOff>
    </xdr:from>
    <xdr:to>
      <xdr:col>4</xdr:col>
      <xdr:colOff>980893</xdr:colOff>
      <xdr:row>20</xdr:row>
      <xdr:rowOff>209549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5575" y="3857624"/>
          <a:ext cx="3581218" cy="542925"/>
        </a:xfrm>
        <a:prstGeom prst="rect">
          <a:avLst/>
        </a:prstGeom>
      </xdr:spPr>
    </xdr:pic>
    <xdr:clientData/>
  </xdr:twoCellAnchor>
  <xdr:twoCellAnchor editAs="oneCell">
    <xdr:from>
      <xdr:col>1</xdr:col>
      <xdr:colOff>600075</xdr:colOff>
      <xdr:row>23</xdr:row>
      <xdr:rowOff>19050</xdr:rowOff>
    </xdr:from>
    <xdr:to>
      <xdr:col>4</xdr:col>
      <xdr:colOff>996379</xdr:colOff>
      <xdr:row>26</xdr:row>
      <xdr:rowOff>19050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95575" y="4838700"/>
          <a:ext cx="3596704" cy="628650"/>
        </a:xfrm>
        <a:prstGeom prst="rect">
          <a:avLst/>
        </a:prstGeom>
      </xdr:spPr>
    </xdr:pic>
    <xdr:clientData/>
  </xdr:twoCellAnchor>
  <xdr:twoCellAnchor>
    <xdr:from>
      <xdr:col>3</xdr:col>
      <xdr:colOff>95250</xdr:colOff>
      <xdr:row>21</xdr:row>
      <xdr:rowOff>95250</xdr:rowOff>
    </xdr:from>
    <xdr:to>
      <xdr:col>3</xdr:col>
      <xdr:colOff>371475</xdr:colOff>
      <xdr:row>22</xdr:row>
      <xdr:rowOff>104775</xdr:rowOff>
    </xdr:to>
    <xdr:sp macro="" textlink="">
      <xdr:nvSpPr>
        <xdr:cNvPr id="9" name="Flèche vers le bas 8"/>
        <xdr:cNvSpPr/>
      </xdr:nvSpPr>
      <xdr:spPr>
        <a:xfrm>
          <a:off x="4324350" y="4495800"/>
          <a:ext cx="276225" cy="2190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47625</xdr:colOff>
      <xdr:row>17</xdr:row>
      <xdr:rowOff>200025</xdr:rowOff>
    </xdr:from>
    <xdr:to>
      <xdr:col>10</xdr:col>
      <xdr:colOff>180558</xdr:colOff>
      <xdr:row>20</xdr:row>
      <xdr:rowOff>85661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963025" y="3762375"/>
          <a:ext cx="3333333" cy="514286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10</xdr:col>
      <xdr:colOff>161505</xdr:colOff>
      <xdr:row>25</xdr:row>
      <xdr:rowOff>161852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915400" y="4819650"/>
          <a:ext cx="3361905" cy="580952"/>
        </a:xfrm>
        <a:prstGeom prst="rect">
          <a:avLst/>
        </a:prstGeom>
      </xdr:spPr>
    </xdr:pic>
    <xdr:clientData/>
  </xdr:twoCellAnchor>
  <xdr:twoCellAnchor editAs="oneCell">
    <xdr:from>
      <xdr:col>7</xdr:col>
      <xdr:colOff>9525</xdr:colOff>
      <xdr:row>29</xdr:row>
      <xdr:rowOff>38100</xdr:rowOff>
    </xdr:from>
    <xdr:to>
      <xdr:col>10</xdr:col>
      <xdr:colOff>85315</xdr:colOff>
      <xdr:row>32</xdr:row>
      <xdr:rowOff>28498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924925" y="6115050"/>
          <a:ext cx="3276190" cy="619048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35</xdr:row>
      <xdr:rowOff>66675</xdr:rowOff>
    </xdr:from>
    <xdr:to>
      <xdr:col>9</xdr:col>
      <xdr:colOff>142590</xdr:colOff>
      <xdr:row>37</xdr:row>
      <xdr:rowOff>190432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915400" y="7400925"/>
          <a:ext cx="2276190" cy="542857"/>
        </a:xfrm>
        <a:prstGeom prst="rect">
          <a:avLst/>
        </a:prstGeom>
      </xdr:spPr>
    </xdr:pic>
    <xdr:clientData/>
  </xdr:twoCellAnchor>
  <xdr:twoCellAnchor>
    <xdr:from>
      <xdr:col>8</xdr:col>
      <xdr:colOff>180975</xdr:colOff>
      <xdr:row>21</xdr:row>
      <xdr:rowOff>66675</xdr:rowOff>
    </xdr:from>
    <xdr:to>
      <xdr:col>8</xdr:col>
      <xdr:colOff>514350</xdr:colOff>
      <xdr:row>22</xdr:row>
      <xdr:rowOff>123825</xdr:rowOff>
    </xdr:to>
    <xdr:sp macro="" textlink="">
      <xdr:nvSpPr>
        <xdr:cNvPr id="11" name="Flèche vers le bas 10"/>
        <xdr:cNvSpPr/>
      </xdr:nvSpPr>
      <xdr:spPr>
        <a:xfrm>
          <a:off x="10163175" y="4467225"/>
          <a:ext cx="333375" cy="2667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180975</xdr:colOff>
      <xdr:row>26</xdr:row>
      <xdr:rowOff>200025</xdr:rowOff>
    </xdr:from>
    <xdr:to>
      <xdr:col>8</xdr:col>
      <xdr:colOff>514350</xdr:colOff>
      <xdr:row>28</xdr:row>
      <xdr:rowOff>47625</xdr:rowOff>
    </xdr:to>
    <xdr:sp macro="" textlink="">
      <xdr:nvSpPr>
        <xdr:cNvPr id="12" name="Flèche vers le bas 11"/>
        <xdr:cNvSpPr/>
      </xdr:nvSpPr>
      <xdr:spPr>
        <a:xfrm>
          <a:off x="10163175" y="5648325"/>
          <a:ext cx="333375" cy="2667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152400</xdr:colOff>
      <xdr:row>33</xdr:row>
      <xdr:rowOff>76200</xdr:rowOff>
    </xdr:from>
    <xdr:to>
      <xdr:col>8</xdr:col>
      <xdr:colOff>485775</xdr:colOff>
      <xdr:row>34</xdr:row>
      <xdr:rowOff>133350</xdr:rowOff>
    </xdr:to>
    <xdr:sp macro="" textlink="">
      <xdr:nvSpPr>
        <xdr:cNvPr id="13" name="Flèche vers le bas 12"/>
        <xdr:cNvSpPr/>
      </xdr:nvSpPr>
      <xdr:spPr>
        <a:xfrm>
          <a:off x="10134600" y="6991350"/>
          <a:ext cx="333375" cy="2667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152400</xdr:colOff>
      <xdr:row>35</xdr:row>
      <xdr:rowOff>0</xdr:rowOff>
    </xdr:from>
    <xdr:to>
      <xdr:col>15</xdr:col>
      <xdr:colOff>800100</xdr:colOff>
      <xdr:row>37</xdr:row>
      <xdr:rowOff>104775</xdr:rowOff>
    </xdr:to>
    <xdr:sp macro="" textlink="">
      <xdr:nvSpPr>
        <xdr:cNvPr id="15" name="ZoneTexte 14"/>
        <xdr:cNvSpPr txBox="1"/>
      </xdr:nvSpPr>
      <xdr:spPr>
        <a:xfrm>
          <a:off x="12392025" y="7334250"/>
          <a:ext cx="5981700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Hors la</a:t>
          </a:r>
          <a:r>
            <a:rPr lang="fr-FR" sz="1100" baseline="0"/>
            <a:t> fonction :</a:t>
          </a:r>
          <a:r>
            <a:rPr lang="fr-FR" sz="1100"/>
            <a:t>  =MAX(SI(D5=0;0;RECHERCHEH(D5</a:t>
          </a:r>
          <a:r>
            <a:rPr lang="fr-FR" sz="1100">
              <a:solidFill>
                <a:srgbClr val="FF0000"/>
              </a:solidFill>
            </a:rPr>
            <a:t>;$B$4:$J$10</a:t>
          </a:r>
          <a:r>
            <a:rPr lang="fr-FR" sz="1100"/>
            <a:t>;7;VRAI)-D10);0) retourne</a:t>
          </a:r>
          <a:r>
            <a:rPr lang="fr-FR" sz="1100" baseline="0"/>
            <a:t> 2.</a:t>
          </a:r>
          <a:endParaRPr lang="fr-FR" sz="1100"/>
        </a:p>
      </xdr:txBody>
    </xdr:sp>
    <xdr:clientData/>
  </xdr:twoCellAnchor>
  <xdr:twoCellAnchor>
    <xdr:from>
      <xdr:col>3</xdr:col>
      <xdr:colOff>114300</xdr:colOff>
      <xdr:row>27</xdr:row>
      <xdr:rowOff>171450</xdr:rowOff>
    </xdr:from>
    <xdr:to>
      <xdr:col>5</xdr:col>
      <xdr:colOff>266700</xdr:colOff>
      <xdr:row>29</xdr:row>
      <xdr:rowOff>85725</xdr:rowOff>
    </xdr:to>
    <xdr:sp macro="" textlink="">
      <xdr:nvSpPr>
        <xdr:cNvPr id="16" name="ZoneTexte 15"/>
        <xdr:cNvSpPr txBox="1"/>
      </xdr:nvSpPr>
      <xdr:spPr>
        <a:xfrm>
          <a:off x="4762500" y="5829300"/>
          <a:ext cx="22860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Hors INDIRECT("B2")=$J$10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Default Theme">
  <a:themeElements>
    <a:clrScheme name="Chantiers de l'Atlantique">
      <a:dk1>
        <a:srgbClr val="272C31"/>
      </a:dk1>
      <a:lt1>
        <a:srgbClr val="FFFFFF"/>
      </a:lt1>
      <a:dk2>
        <a:srgbClr val="7A91AD"/>
      </a:dk2>
      <a:lt2>
        <a:srgbClr val="29C2E5"/>
      </a:lt2>
      <a:accent1>
        <a:srgbClr val="085B83"/>
      </a:accent1>
      <a:accent2>
        <a:srgbClr val="EA4949"/>
      </a:accent2>
      <a:accent3>
        <a:srgbClr val="ED805A"/>
      </a:accent3>
      <a:accent4>
        <a:srgbClr val="F6BB43"/>
      </a:accent4>
      <a:accent5>
        <a:srgbClr val="A0D14A"/>
      </a:accent5>
      <a:accent6>
        <a:srgbClr val="C37AEA"/>
      </a:accent6>
      <a:hlink>
        <a:srgbClr val="29C2E5"/>
      </a:hlink>
      <a:folHlink>
        <a:srgbClr val="085B83"/>
      </a:folHlink>
    </a:clrScheme>
    <a:fontScheme name="Chantiers de l'Atlantique">
      <a:majorFont>
        <a:latin typeface="Montserrat"/>
        <a:ea typeface=""/>
        <a:cs typeface=""/>
      </a:majorFont>
      <a:minorFont>
        <a:latin typeface="Montserrat"/>
        <a:ea typeface=""/>
        <a:cs typeface=""/>
      </a:minorFont>
    </a:fontScheme>
    <a:fmtScheme name="Coutu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8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90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8"/>
  <sheetViews>
    <sheetView tabSelected="1" topLeftCell="A5" workbookViewId="0">
      <selection activeCell="B16" sqref="B16"/>
    </sheetView>
  </sheetViews>
  <sheetFormatPr baseColWidth="10" defaultRowHeight="17.100000000000001" customHeight="1" x14ac:dyDescent="0.3"/>
  <cols>
    <col min="1" max="1" width="27.69921875" style="1" customWidth="1"/>
    <col min="2" max="16384" width="11.19921875" style="1"/>
  </cols>
  <sheetData>
    <row r="2" spans="1:13" ht="17.100000000000001" customHeight="1" x14ac:dyDescent="0.3">
      <c r="A2" s="2" t="s">
        <v>1</v>
      </c>
      <c r="B2" s="2" t="s">
        <v>6</v>
      </c>
      <c r="C2" s="2">
        <f ca="1">INDIRECT(B2)</f>
        <v>9</v>
      </c>
      <c r="D2" s="2" t="str">
        <f ca="1">INDIRECT("B2")</f>
        <v>$J$10</v>
      </c>
      <c r="E2" s="2" t="str">
        <f>ADDRESS(10,10,1)</f>
        <v>$J$10</v>
      </c>
      <c r="F2" s="2" t="str">
        <f ca="1">INDIRECT(ADDRESS(2,2))</f>
        <v>$J$10</v>
      </c>
      <c r="G2" s="2"/>
      <c r="H2" s="2"/>
      <c r="I2" s="2"/>
      <c r="J2" s="2"/>
      <c r="K2" s="2"/>
      <c r="L2" s="2"/>
      <c r="M2" s="2"/>
    </row>
    <row r="3" spans="1:13" ht="17.100000000000001" customHeight="1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7.100000000000001" customHeight="1" x14ac:dyDescent="0.3">
      <c r="A4" s="4" t="s">
        <v>3</v>
      </c>
      <c r="B4" s="4">
        <v>0</v>
      </c>
      <c r="C4" s="4">
        <v>0</v>
      </c>
      <c r="D4" s="4">
        <v>0</v>
      </c>
      <c r="E4" s="4">
        <v>5</v>
      </c>
      <c r="F4" s="4">
        <v>10</v>
      </c>
      <c r="G4" s="4">
        <v>50</v>
      </c>
      <c r="H4" s="4">
        <v>50</v>
      </c>
      <c r="I4" s="4">
        <v>120</v>
      </c>
      <c r="J4" s="4">
        <v>120</v>
      </c>
      <c r="K4" s="4">
        <v>120</v>
      </c>
      <c r="L4" s="4">
        <v>120</v>
      </c>
      <c r="M4" s="4">
        <v>120</v>
      </c>
    </row>
    <row r="5" spans="1:13" ht="17.100000000000001" customHeight="1" x14ac:dyDescent="0.3">
      <c r="A5" s="4" t="s">
        <v>4</v>
      </c>
      <c r="B5" s="4">
        <v>0</v>
      </c>
      <c r="C5" s="4">
        <v>0</v>
      </c>
      <c r="D5" s="4">
        <v>15</v>
      </c>
      <c r="E5" s="4">
        <v>15</v>
      </c>
      <c r="F5" s="4">
        <v>60</v>
      </c>
      <c r="G5" s="4">
        <v>70</v>
      </c>
      <c r="H5" s="4">
        <v>120</v>
      </c>
      <c r="I5" s="4">
        <v>120</v>
      </c>
      <c r="J5" s="4">
        <v>120</v>
      </c>
      <c r="K5" s="4">
        <v>120</v>
      </c>
      <c r="L5" s="4">
        <v>120</v>
      </c>
      <c r="M5" s="4">
        <v>120</v>
      </c>
    </row>
    <row r="6" spans="1:13" ht="17.100000000000001" customHeight="1" x14ac:dyDescent="0.3">
      <c r="A6" s="4" t="s">
        <v>10</v>
      </c>
      <c r="B6" s="4">
        <f>MAX(IF(B5=0,0,HLOOKUP(B5,$B$4:$J$10,7,TRUE)-B10),0)</f>
        <v>0</v>
      </c>
      <c r="C6" s="4">
        <f t="shared" ref="C6:M6" si="0">MAX(IF(C5=0,0,HLOOKUP(C5,$B$4:$J$10,7,TRUE)-C10),0)</f>
        <v>0</v>
      </c>
      <c r="D6" s="4">
        <f>MAX(IF(D5=0,0,HLOOKUP(D5,$B$4:$J$10,7,TRUE)-D10),0)</f>
        <v>2</v>
      </c>
      <c r="E6" s="4">
        <f t="shared" si="0"/>
        <v>1</v>
      </c>
      <c r="F6" s="4">
        <f t="shared" si="0"/>
        <v>2</v>
      </c>
      <c r="G6" s="4">
        <f t="shared" si="0"/>
        <v>1</v>
      </c>
      <c r="H6" s="4">
        <f t="shared" si="0"/>
        <v>2</v>
      </c>
      <c r="I6" s="4">
        <f t="shared" si="0"/>
        <v>1</v>
      </c>
      <c r="J6" s="4">
        <f t="shared" si="0"/>
        <v>0</v>
      </c>
      <c r="K6" s="4">
        <f t="shared" si="0"/>
        <v>0</v>
      </c>
      <c r="L6" s="4">
        <f t="shared" si="0"/>
        <v>0</v>
      </c>
      <c r="M6" s="4">
        <f t="shared" si="0"/>
        <v>0</v>
      </c>
    </row>
    <row r="7" spans="1:13" ht="17.100000000000001" customHeigh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7.100000000000001" customHeight="1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ht="17.100000000000001" customHeigh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17.100000000000001" customHeight="1" x14ac:dyDescent="0.3">
      <c r="A10" s="4" t="s">
        <v>0</v>
      </c>
      <c r="B10" s="4">
        <v>1</v>
      </c>
      <c r="C10" s="4">
        <f>B10+1</f>
        <v>2</v>
      </c>
      <c r="D10" s="4">
        <f t="shared" ref="D10:M10" si="1">C10+1</f>
        <v>3</v>
      </c>
      <c r="E10" s="4">
        <f t="shared" si="1"/>
        <v>4</v>
      </c>
      <c r="F10" s="4">
        <f t="shared" si="1"/>
        <v>5</v>
      </c>
      <c r="G10" s="4">
        <f t="shared" si="1"/>
        <v>6</v>
      </c>
      <c r="H10" s="4">
        <f t="shared" si="1"/>
        <v>7</v>
      </c>
      <c r="I10" s="4">
        <f t="shared" si="1"/>
        <v>8</v>
      </c>
      <c r="J10" s="4">
        <f t="shared" si="1"/>
        <v>9</v>
      </c>
      <c r="K10" s="4">
        <f t="shared" si="1"/>
        <v>10</v>
      </c>
      <c r="L10" s="4">
        <f t="shared" si="1"/>
        <v>11</v>
      </c>
      <c r="M10" s="4">
        <f t="shared" si="1"/>
        <v>12</v>
      </c>
    </row>
    <row r="13" spans="1:13" ht="17.100000000000001" customHeight="1" x14ac:dyDescent="0.3">
      <c r="A13" s="3" t="s">
        <v>5</v>
      </c>
      <c r="B13" s="3">
        <f ca="1">MAX(IF(B5=0,0,HLOOKUP(B5,$B$4:INDIRECT("B2"),7,TRUE)-B10),0)</f>
        <v>0</v>
      </c>
      <c r="C13" s="3">
        <f ca="1">MAX(IF(C5=0,0,HLOOKUP(C5,$B$4:INDIRECT("B2"),7,TRUE)-C10),0)</f>
        <v>0</v>
      </c>
      <c r="D13" s="3" t="e">
        <f ca="1">MAX(IF(D5=0,0,HLOOKUP(D5,$B$4:INDIRECT("B2"),7,TRUE)-D10),0)</f>
        <v>#N/A</v>
      </c>
      <c r="E13" s="3" t="e">
        <f ca="1">MAX(IF(E5=0,0,HLOOKUP(E5,$B$4:INDIRECT("B2"),7,TRUE)-E10),0)</f>
        <v>#N/A</v>
      </c>
      <c r="F13" s="3" t="e">
        <f ca="1">MAX(IF(F5=0,0,HLOOKUP(F5,$B$4:INDIRECT("B2"),7,TRUE)-F10),0)</f>
        <v>#N/A</v>
      </c>
      <c r="G13" s="3" t="e">
        <f ca="1">MAX(IF(G5=0,0,HLOOKUP(G5,$B$4:INDIRECT("B2"),7,TRUE)-G10),0)</f>
        <v>#N/A</v>
      </c>
      <c r="H13" s="3" t="e">
        <f ca="1">MAX(IF(H5=0,0,HLOOKUP(H5,$B$4:INDIRECT("B2"),7,TRUE)-H10),0)</f>
        <v>#N/A</v>
      </c>
      <c r="I13" s="3" t="e">
        <f ca="1">MAX(IF(I5=0,0,HLOOKUP(I5,$B$4:INDIRECT("B2"),7,TRUE)-I10),0)</f>
        <v>#N/A</v>
      </c>
      <c r="J13" s="3" t="e">
        <f ca="1">MAX(IF(J5=0,0,HLOOKUP(J5,$B$4:INDIRECT("B2"),7,TRUE)-J10),0)</f>
        <v>#N/A</v>
      </c>
      <c r="K13" s="3" t="e">
        <f ca="1">MAX(IF(K5=0,0,HLOOKUP(K5,$B$4:INDIRECT("B2"),7,TRUE)-K10),0)</f>
        <v>#N/A</v>
      </c>
      <c r="L13" s="3" t="e">
        <f ca="1">MAX(IF(L5=0,0,HLOOKUP(L5,$B$4:INDIRECT("B2"),7,TRUE)-L10),0)</f>
        <v>#N/A</v>
      </c>
      <c r="M13" s="3" t="e">
        <f ca="1">MAX(IF(M5=0,0,HLOOKUP(M5,$B$4:INDIRECT("B2"),7,TRUE)-M10),0)</f>
        <v>#N/A</v>
      </c>
    </row>
    <row r="14" spans="1:13" ht="17.100000000000001" customHeight="1" x14ac:dyDescent="0.3">
      <c r="A14" s="7" t="s">
        <v>7</v>
      </c>
      <c r="B14" s="7">
        <f>MAX(IF(B5=0,0,HLOOKUP(B$5,"$B$4:"&amp;ADDRESS(9,10,1),7,TRUE)-B10),0)</f>
        <v>0</v>
      </c>
      <c r="C14" s="7">
        <f t="shared" ref="C14:M14" si="2">MAX(IF(C5=0,0,HLOOKUP(C$5,"$B$4:"&amp;ADDRESS(9,10,1),7,TRUE)-C10),0)</f>
        <v>0</v>
      </c>
      <c r="D14" s="7" t="e">
        <f t="shared" si="2"/>
        <v>#VALUE!</v>
      </c>
      <c r="E14" s="7" t="e">
        <f t="shared" si="2"/>
        <v>#VALUE!</v>
      </c>
      <c r="F14" s="7" t="e">
        <f t="shared" si="2"/>
        <v>#VALUE!</v>
      </c>
      <c r="G14" s="7" t="e">
        <f t="shared" si="2"/>
        <v>#VALUE!</v>
      </c>
      <c r="H14" s="7" t="e">
        <f t="shared" si="2"/>
        <v>#VALUE!</v>
      </c>
      <c r="I14" s="7" t="e">
        <f t="shared" si="2"/>
        <v>#VALUE!</v>
      </c>
      <c r="J14" s="7" t="e">
        <f t="shared" si="2"/>
        <v>#VALUE!</v>
      </c>
      <c r="K14" s="7" t="e">
        <f t="shared" si="2"/>
        <v>#VALUE!</v>
      </c>
      <c r="L14" s="7" t="e">
        <f t="shared" si="2"/>
        <v>#VALUE!</v>
      </c>
      <c r="M14" s="7" t="e">
        <f t="shared" si="2"/>
        <v>#VALUE!</v>
      </c>
    </row>
    <row r="15" spans="1:13" ht="17.100000000000001" customHeight="1" x14ac:dyDescent="0.3">
      <c r="A15" s="6" t="s">
        <v>8</v>
      </c>
      <c r="B15" s="6">
        <f ca="1">MAX(IF(B5=0,0,HLOOKUP(B5,$B$4:INDIRECT(ADDRESS(2,2)),7,TRUE)-B10),0)</f>
        <v>0</v>
      </c>
      <c r="C15" s="6">
        <f ca="1">MAX(IF(C5=0,0,HLOOKUP(C5,$B$4:INDIRECT(ADDRESS(2,2)),7,TRUE)-C10),0)</f>
        <v>0</v>
      </c>
      <c r="D15" s="6" t="e">
        <f ca="1">MAX(IF(D5=0,0,HLOOKUP(D5,$B$4:INDIRECT(ADDRESS(2,2)),7,TRUE)-D10),0)</f>
        <v>#N/A</v>
      </c>
      <c r="E15" s="6" t="e">
        <f ca="1">MAX(IF(E5=0,0,HLOOKUP(E5,$B$4:INDIRECT(ADDRESS(2,2)),7,TRUE)-E10),0)</f>
        <v>#N/A</v>
      </c>
      <c r="F15" s="6" t="e">
        <f ca="1">MAX(IF(F5=0,0,HLOOKUP(F5,$B$4:INDIRECT(ADDRESS(2,2)),7,TRUE)-F10),0)</f>
        <v>#N/A</v>
      </c>
      <c r="G15" s="6" t="e">
        <f ca="1">MAX(IF(G5=0,0,HLOOKUP(G5,$B$4:INDIRECT(ADDRESS(2,2)),7,TRUE)-G10),0)</f>
        <v>#N/A</v>
      </c>
      <c r="H15" s="6" t="e">
        <f ca="1">MAX(IF(H5=0,0,HLOOKUP(H5,$B$4:INDIRECT(ADDRESS(2,2)),7,TRUE)-H10),0)</f>
        <v>#N/A</v>
      </c>
      <c r="I15" s="6" t="e">
        <f ca="1">MAX(IF(I5=0,0,HLOOKUP(I5,$B$4:INDIRECT(ADDRESS(2,2)),7,TRUE)-I10),0)</f>
        <v>#N/A</v>
      </c>
      <c r="J15" s="6" t="e">
        <f ca="1">MAX(IF(J5=0,0,HLOOKUP(J5,$B$4:INDIRECT(ADDRESS(2,2)),7,TRUE)-J10),0)</f>
        <v>#N/A</v>
      </c>
      <c r="K15" s="6" t="e">
        <f ca="1">MAX(IF(K5=0,0,HLOOKUP(K5,$B$4:INDIRECT(ADDRESS(2,2)),7,TRUE)-K10),0)</f>
        <v>#N/A</v>
      </c>
      <c r="L15" s="6" t="e">
        <f ca="1">MAX(IF(L5=0,0,HLOOKUP(L5,$B$4:INDIRECT(ADDRESS(2,2)),7,TRUE)-L10),0)</f>
        <v>#N/A</v>
      </c>
      <c r="M15" s="6" t="e">
        <f ca="1">MAX(IF(M5=0,0,HLOOKUP(M5,$B$4:INDIRECT(ADDRESS(2,2)),7,TRUE)-M10),0)</f>
        <v>#N/A</v>
      </c>
    </row>
    <row r="16" spans="1:13" ht="17.100000000000001" customHeight="1" x14ac:dyDescent="0.3">
      <c r="A16" s="8" t="s">
        <v>9</v>
      </c>
      <c r="B16" s="8">
        <f ca="1">MAX(IF(B5=0,0,HLOOKUP(B5,OFFSET($B$4:$M$10,0,-3),7,TRUE)-B10),0)</f>
        <v>0</v>
      </c>
      <c r="C16" s="8">
        <f t="shared" ref="C16:M16" ca="1" si="3">MAX(IF(C5=0,0,HLOOKUP(C5,OFFSET($B$4:$M$10,0,-3),7,TRUE)-C10),0)</f>
        <v>0</v>
      </c>
      <c r="D16" s="8" t="e">
        <f t="shared" ca="1" si="3"/>
        <v>#REF!</v>
      </c>
      <c r="E16" s="8" t="e">
        <f t="shared" ca="1" si="3"/>
        <v>#REF!</v>
      </c>
      <c r="F16" s="8" t="e">
        <f t="shared" ca="1" si="3"/>
        <v>#REF!</v>
      </c>
      <c r="G16" s="8" t="e">
        <f t="shared" ca="1" si="3"/>
        <v>#REF!</v>
      </c>
      <c r="H16" s="8" t="e">
        <f t="shared" ca="1" si="3"/>
        <v>#REF!</v>
      </c>
      <c r="I16" s="8" t="e">
        <f t="shared" ca="1" si="3"/>
        <v>#REF!</v>
      </c>
      <c r="J16" s="8" t="e">
        <f t="shared" ca="1" si="3"/>
        <v>#REF!</v>
      </c>
      <c r="K16" s="8" t="e">
        <f t="shared" ca="1" si="3"/>
        <v>#REF!</v>
      </c>
      <c r="L16" s="8" t="e">
        <f t="shared" ca="1" si="3"/>
        <v>#REF!</v>
      </c>
      <c r="M16" s="8" t="e">
        <f t="shared" ca="1" si="3"/>
        <v>#REF!</v>
      </c>
    </row>
    <row r="18" spans="2:10" ht="17.100000000000001" customHeight="1" x14ac:dyDescent="0.3">
      <c r="H18" s="7"/>
      <c r="I18" s="7"/>
      <c r="J18" s="7"/>
    </row>
    <row r="19" spans="2:10" ht="17.100000000000001" customHeight="1" x14ac:dyDescent="0.3">
      <c r="B19" s="3"/>
      <c r="C19" s="3"/>
      <c r="D19" s="3"/>
      <c r="E19" s="3"/>
      <c r="H19" s="7"/>
      <c r="I19" s="7"/>
      <c r="J19" s="7"/>
    </row>
    <row r="20" spans="2:10" ht="17.100000000000001" customHeight="1" x14ac:dyDescent="0.3">
      <c r="B20" s="3"/>
      <c r="C20" s="3"/>
      <c r="D20" s="3"/>
      <c r="E20" s="3"/>
      <c r="H20" s="7"/>
      <c r="I20" s="7"/>
      <c r="J20" s="7"/>
    </row>
    <row r="21" spans="2:10" ht="17.100000000000001" customHeight="1" x14ac:dyDescent="0.3">
      <c r="B21" s="3"/>
      <c r="C21" s="3"/>
      <c r="D21" s="3"/>
      <c r="E21" s="3"/>
      <c r="H21" s="7"/>
      <c r="I21" s="7"/>
      <c r="J21" s="7"/>
    </row>
    <row r="22" spans="2:10" ht="17.100000000000001" customHeight="1" x14ac:dyDescent="0.3">
      <c r="B22" s="3"/>
      <c r="C22" s="3"/>
      <c r="D22" s="3"/>
      <c r="E22" s="3"/>
      <c r="H22" s="7"/>
      <c r="I22" s="7"/>
      <c r="J22" s="7"/>
    </row>
    <row r="23" spans="2:10" ht="17.100000000000001" customHeight="1" x14ac:dyDescent="0.3">
      <c r="B23" s="3"/>
      <c r="C23" s="3"/>
      <c r="D23" s="3"/>
      <c r="E23" s="3"/>
      <c r="H23" s="7"/>
      <c r="I23" s="7"/>
      <c r="J23" s="7"/>
    </row>
    <row r="24" spans="2:10" ht="17.100000000000001" customHeight="1" x14ac:dyDescent="0.3">
      <c r="B24" s="3"/>
      <c r="C24" s="3"/>
      <c r="D24" s="3"/>
      <c r="E24" s="3"/>
      <c r="H24" s="7"/>
      <c r="I24" s="7"/>
      <c r="J24" s="7"/>
    </row>
    <row r="25" spans="2:10" ht="17.100000000000001" customHeight="1" x14ac:dyDescent="0.3">
      <c r="B25" s="3"/>
      <c r="C25" s="3"/>
      <c r="D25" s="3"/>
      <c r="E25" s="3"/>
      <c r="H25" s="7"/>
      <c r="I25" s="7"/>
      <c r="J25" s="7"/>
    </row>
    <row r="26" spans="2:10" ht="17.100000000000001" customHeight="1" x14ac:dyDescent="0.3">
      <c r="B26" s="3"/>
      <c r="C26" s="3"/>
      <c r="D26" s="3"/>
      <c r="E26" s="3"/>
      <c r="H26" s="7"/>
      <c r="I26" s="7"/>
      <c r="J26" s="7"/>
    </row>
    <row r="27" spans="2:10" ht="17.100000000000001" customHeight="1" x14ac:dyDescent="0.3">
      <c r="B27" s="3"/>
      <c r="C27" s="3"/>
      <c r="D27" s="3"/>
      <c r="E27" s="3"/>
      <c r="H27" s="7"/>
      <c r="I27" s="7"/>
      <c r="J27" s="7"/>
    </row>
    <row r="28" spans="2:10" ht="17.100000000000001" customHeight="1" x14ac:dyDescent="0.3">
      <c r="B28" s="3"/>
      <c r="C28" s="3"/>
      <c r="D28" s="3"/>
      <c r="E28" s="3"/>
      <c r="H28" s="7"/>
      <c r="I28" s="7"/>
      <c r="J28" s="7"/>
    </row>
    <row r="29" spans="2:10" ht="17.100000000000001" customHeight="1" x14ac:dyDescent="0.3">
      <c r="B29" s="3"/>
      <c r="C29" s="3"/>
      <c r="D29" s="3"/>
      <c r="E29" s="3"/>
      <c r="H29" s="7"/>
      <c r="I29" s="7"/>
      <c r="J29" s="7"/>
    </row>
    <row r="30" spans="2:10" ht="17.100000000000001" customHeight="1" x14ac:dyDescent="0.3">
      <c r="H30" s="7"/>
      <c r="I30" s="7"/>
      <c r="J30" s="7"/>
    </row>
    <row r="31" spans="2:10" ht="17.100000000000001" customHeight="1" x14ac:dyDescent="0.3">
      <c r="H31" s="7"/>
      <c r="I31" s="7"/>
      <c r="J31" s="7"/>
    </row>
    <row r="32" spans="2:10" ht="17.100000000000001" customHeight="1" x14ac:dyDescent="0.3">
      <c r="H32" s="7"/>
      <c r="I32" s="7"/>
      <c r="J32" s="7"/>
    </row>
    <row r="33" spans="8:10" ht="17.100000000000001" customHeight="1" x14ac:dyDescent="0.3">
      <c r="H33" s="7"/>
      <c r="I33" s="7"/>
      <c r="J33" s="7"/>
    </row>
    <row r="34" spans="8:10" ht="17.100000000000001" customHeight="1" x14ac:dyDescent="0.3">
      <c r="H34" s="7"/>
      <c r="I34" s="7"/>
      <c r="J34" s="7"/>
    </row>
    <row r="35" spans="8:10" ht="17.100000000000001" customHeight="1" x14ac:dyDescent="0.3">
      <c r="H35" s="7"/>
      <c r="I35" s="7"/>
      <c r="J35" s="7"/>
    </row>
    <row r="36" spans="8:10" ht="17.100000000000001" customHeight="1" x14ac:dyDescent="0.3">
      <c r="H36" s="7"/>
      <c r="I36" s="7"/>
      <c r="J36" s="7"/>
    </row>
    <row r="37" spans="8:10" ht="17.100000000000001" customHeight="1" x14ac:dyDescent="0.3">
      <c r="H37" s="7"/>
      <c r="I37" s="7"/>
      <c r="J37" s="7"/>
    </row>
    <row r="38" spans="8:10" ht="17.100000000000001" customHeight="1" x14ac:dyDescent="0.3">
      <c r="H38" s="7"/>
      <c r="I38" s="7"/>
      <c r="J38" s="7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7.100000000000001" customHeight="1" x14ac:dyDescent="0.3"/>
  <cols>
    <col min="1" max="16384" width="11.19921875" style="1"/>
  </cols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7.100000000000001" customHeight="1" x14ac:dyDescent="0.3"/>
  <cols>
    <col min="1" max="16384" width="11.1992187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Fron, Louis</dc:creator>
  <cp:lastModifiedBy>Fron, Louis</cp:lastModifiedBy>
  <dcterms:created xsi:type="dcterms:W3CDTF">2018-07-18T14:06:00Z</dcterms:created>
  <dcterms:modified xsi:type="dcterms:W3CDTF">2020-12-15T14:11:10Z</dcterms:modified>
</cp:coreProperties>
</file>