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mpter_House\Desktop\PARTAGE\"/>
    </mc:Choice>
  </mc:AlternateContent>
  <xr:revisionPtr revIDLastSave="0" documentId="13_ncr:1_{0629F209-3EF3-428D-84E3-55F106AD5EA2}" xr6:coauthVersionLast="47" xr6:coauthVersionMax="47" xr10:uidLastSave="{00000000-0000-0000-0000-000000000000}"/>
  <bookViews>
    <workbookView xWindow="-120" yWindow="-120" windowWidth="20730" windowHeight="11160" activeTab="1" xr2:uid="{24C4BFA6-DC01-41F6-B466-BF78E5637F0F}"/>
  </bookViews>
  <sheets>
    <sheet name="Entrées et Sorties" sheetId="3" r:id="rId1"/>
    <sheet name="inventaire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H5" i="1" s="1"/>
  <c r="J5" i="1" s="1"/>
  <c r="F5" i="1"/>
  <c r="E4" i="1"/>
  <c r="F4" i="1"/>
  <c r="H4" i="1" l="1"/>
  <c r="J4" i="1" s="1"/>
  <c r="J1" i="1" l="1"/>
</calcChain>
</file>

<file path=xl/sharedStrings.xml><?xml version="1.0" encoding="utf-8"?>
<sst xmlns="http://schemas.openxmlformats.org/spreadsheetml/2006/main" count="21" uniqueCount="18">
  <si>
    <t>Inventaire du Stock avec Alerte du Stock Minimum</t>
  </si>
  <si>
    <t>Désignation</t>
  </si>
  <si>
    <t>Entrée</t>
  </si>
  <si>
    <t>Sortie</t>
  </si>
  <si>
    <t>P.U</t>
  </si>
  <si>
    <t>Stock 
initial</t>
  </si>
  <si>
    <t>Montant 
du Stock</t>
  </si>
  <si>
    <t>Stock 
Mini</t>
  </si>
  <si>
    <t>alerte 
Stock</t>
  </si>
  <si>
    <t>Stock 
Final</t>
  </si>
  <si>
    <t>valeur du 
Stock</t>
  </si>
  <si>
    <t>Date</t>
  </si>
  <si>
    <r>
      <rPr>
        <b/>
        <sz val="22"/>
        <color rgb="FF00FFFF"/>
        <rFont val="Calibri"/>
        <family val="2"/>
        <scheme val="minor"/>
      </rPr>
      <t>Entrées</t>
    </r>
    <r>
      <rPr>
        <b/>
        <sz val="22"/>
        <color theme="1"/>
        <rFont val="Calibri"/>
        <family val="2"/>
        <scheme val="minor"/>
      </rPr>
      <t xml:space="preserve"> et </t>
    </r>
    <r>
      <rPr>
        <b/>
        <sz val="22"/>
        <color rgb="FFFF9900"/>
        <rFont val="Calibri"/>
        <family val="2"/>
        <scheme val="minor"/>
      </rPr>
      <t>Sorties</t>
    </r>
    <r>
      <rPr>
        <b/>
        <sz val="22"/>
        <color theme="1"/>
        <rFont val="Calibri"/>
        <family val="2"/>
        <scheme val="minor"/>
      </rPr>
      <t xml:space="preserve"> du Stock</t>
    </r>
  </si>
  <si>
    <t>date</t>
  </si>
  <si>
    <t>Designation</t>
  </si>
  <si>
    <t>produit A</t>
  </si>
  <si>
    <t>produit b</t>
  </si>
  <si>
    <t>Produit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</si>
</sst>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rgb="FF009999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2"/>
      <color rgb="FF00FFFF"/>
      <name val="Calibri"/>
      <family val="2"/>
      <scheme val="minor"/>
    </font>
    <font>
      <b/>
      <sz val="22"/>
      <color rgb="FFFF9900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99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13"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>
        <bottom style="thin">
          <color theme="0" tint="-4.9989318521683403E-2"/>
        </bottom>
      </border>
    </dxf>
    <dxf>
      <font>
        <b/>
        <strike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rgb="FF0099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4.9989318521683403E-2"/>
        </left>
        <right style="thin">
          <color theme="0" tint="-4.9989318521683403E-2"/>
        </right>
        <top/>
        <bottom/>
      </border>
    </dxf>
  </dxfs>
  <tableStyles count="0" defaultTableStyle="TableStyleMedium2" defaultPivotStyle="PivotStyleLight16"/>
  <colors>
    <mruColors>
      <color rgb="FFFF9900"/>
      <color rgb="FF00FFFF"/>
      <color rgb="FFCCFFCC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D511EA-5089-49DF-9B4A-4E0B45B808AE}" name="Tableau1" displayName="Tableau1" ref="A3:D5" totalsRowShown="0">
  <autoFilter ref="A3:D5" xr:uid="{DCD511EA-5089-49DF-9B4A-4E0B45B808AE}"/>
  <tableColumns count="4">
    <tableColumn id="1" xr3:uid="{00C8A862-3FEF-4FE4-88A3-FA1B53DADA30}" name="Date"/>
    <tableColumn id="3" xr3:uid="{60A54868-6315-4734-BA98-7553125AAC6D}" name="Désignation"/>
    <tableColumn id="4" xr3:uid="{A3029795-FA26-45DB-8A6A-A9DFB68224FE}" name="Entrée"/>
    <tableColumn id="5" xr3:uid="{F021C6AB-789D-41EE-ADFD-12221F6EDB1D}" name="Sortie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C86F520-57A2-45F9-BC04-74D36B7DAD9D}" name="Tableau2" displayName="Tableau2" ref="A3:J5" totalsRowShown="0" headerRowDxfId="12" dataDxfId="10" headerRowBorderDxfId="11">
  <autoFilter ref="A3:J5" xr:uid="{EC86F520-57A2-45F9-BC04-74D36B7DAD9D}"/>
  <tableColumns count="10">
    <tableColumn id="1" xr3:uid="{5B3537C0-7E3E-4AF5-B318-97B11B3F09E1}" name="date" dataDxfId="9"/>
    <tableColumn id="2" xr3:uid="{C596CC35-920D-4B6F-BCCA-767E9A5EB361}" name="Designation" dataDxfId="8"/>
    <tableColumn id="3" xr3:uid="{7684605D-1FCB-4805-8FB7-5A88169E1F4D}" name="Stock _x000a_Mini" dataDxfId="7"/>
    <tableColumn id="4" xr3:uid="{EE6ED154-1E51-48D4-8CDF-A110A2E4EA65}" name="Stock _x000a_initial" dataDxfId="6"/>
    <tableColumn id="5" xr3:uid="{72A917D2-5FA1-461C-9DA0-392E4F2B2B60}" name="Entrée" dataDxfId="5">
      <calculatedColumnFormula>SUMIF(Tableau1[Désignation],Tableau2[Designation],Tableau1[Entrée])</calculatedColumnFormula>
    </tableColumn>
    <tableColumn id="6" xr3:uid="{EE4833EC-3367-4EF2-8372-DD022650F6BA}" name="Sortie" dataDxfId="4">
      <calculatedColumnFormula>SUMIF(Tableau1[[#This Row],[Désignation]],Tableau2[Designation],Tableau1[[#This Row],[Sortie]])</calculatedColumnFormula>
    </tableColumn>
    <tableColumn id="7" xr3:uid="{214964B5-6A89-45DE-82A7-C734932518EF}" name="alerte _x000a_Stock" dataDxfId="3"/>
    <tableColumn id="8" xr3:uid="{E47DB15C-D5ED-408B-9FE2-5F4219D2AE2B}" name="Stock _x000a_Final" dataDxfId="2">
      <calculatedColumnFormula>Tableau2[[#This Row],[Stock 
initial]]+Tableau2[[#This Row],[Entrée]]-Tableau2[[#This Row],[Sortie]]</calculatedColumnFormula>
    </tableColumn>
    <tableColumn id="9" xr3:uid="{963D207E-2B29-42DF-B413-0434AADD0032}" name="P.U" dataDxfId="1"/>
    <tableColumn id="10" xr3:uid="{FBE409BF-831F-496A-B96E-3D555551E58C}" name="valeur du _x000a_Stock" dataDxfId="0">
      <calculatedColumnFormula>Tableau2[[#This Row],[Stock 
Final]]*Tableau2[[#This Row],[P.U]]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A2239-026B-42AE-B43A-C601E1426DBE}">
  <sheetPr codeName="Feuil1"/>
  <dimension ref="A1:D5"/>
  <sheetViews>
    <sheetView zoomScale="115" zoomScaleNormal="115" workbookViewId="0">
      <selection activeCell="C10" sqref="C10"/>
    </sheetView>
  </sheetViews>
  <sheetFormatPr baseColWidth="10" defaultRowHeight="15" x14ac:dyDescent="0.25"/>
  <cols>
    <col min="1" max="4" width="20.7109375" customWidth="1"/>
  </cols>
  <sheetData>
    <row r="1" spans="1:4" x14ac:dyDescent="0.25">
      <c r="A1" s="9" t="s">
        <v>12</v>
      </c>
      <c r="B1" s="9"/>
      <c r="C1" s="9"/>
      <c r="D1" s="9"/>
    </row>
    <row r="2" spans="1:4" x14ac:dyDescent="0.25">
      <c r="A2" s="9"/>
      <c r="B2" s="9"/>
      <c r="C2" s="9"/>
      <c r="D2" s="9"/>
    </row>
    <row r="3" spans="1:4" ht="18.75" x14ac:dyDescent="0.25">
      <c r="A3" s="4" t="s">
        <v>11</v>
      </c>
      <c r="B3" s="4" t="s">
        <v>1</v>
      </c>
      <c r="C3" s="5" t="s">
        <v>2</v>
      </c>
      <c r="D3" s="6" t="s">
        <v>3</v>
      </c>
    </row>
    <row r="4" spans="1:4" x14ac:dyDescent="0.25">
      <c r="B4" t="s">
        <v>15</v>
      </c>
      <c r="C4">
        <v>13</v>
      </c>
      <c r="D4">
        <v>11</v>
      </c>
    </row>
    <row r="5" spans="1:4" x14ac:dyDescent="0.25">
      <c r="B5" t="s">
        <v>17</v>
      </c>
      <c r="C5">
        <v>5</v>
      </c>
    </row>
  </sheetData>
  <mergeCells count="1">
    <mergeCell ref="A1:D2"/>
  </mergeCell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F3975497-B537-4F2C-9728-2EA0B89D1F8A}">
          <x14:formula1>
            <xm:f>inventaire!$B$4:$B$5</xm:f>
          </x14:formula1>
          <xm:sqref>B4:B5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A25FD-1DA0-4597-95A1-EC036BD2C344}">
  <sheetPr codeName="Feuil2"/>
  <dimension ref="A1:P8"/>
  <sheetViews>
    <sheetView tabSelected="1" zoomScale="115" zoomScaleNormal="115" workbookViewId="0">
      <pane ySplit="3" topLeftCell="A4" activePane="bottomLeft" state="frozen"/>
      <selection pane="bottomLeft" activeCell="C7" sqref="C7"/>
    </sheetView>
  </sheetViews>
  <sheetFormatPr baseColWidth="10" defaultRowHeight="15" x14ac:dyDescent="0.25"/>
  <cols>
    <col min="1" max="1" width="14" customWidth="1"/>
    <col min="2" max="2" width="29.140625" customWidth="1"/>
    <col min="3" max="3" width="6.42578125" customWidth="1"/>
    <col min="4" max="4" width="9" customWidth="1"/>
    <col min="5" max="5" width="7.5703125" customWidth="1"/>
    <col min="6" max="7" width="10" customWidth="1"/>
    <col min="8" max="8" width="8.85546875" customWidth="1"/>
    <col min="10" max="10" width="16.5703125" customWidth="1"/>
    <col min="11" max="11" width="3.140625" style="14" customWidth="1"/>
    <col min="12" max="12" width="15.28515625" customWidth="1"/>
    <col min="14" max="14" width="31.28515625" customWidth="1"/>
  </cols>
  <sheetData>
    <row r="1" spans="1:16" ht="40.5" customHeight="1" x14ac:dyDescent="0.25">
      <c r="A1" s="10" t="s">
        <v>0</v>
      </c>
      <c r="B1" s="10"/>
      <c r="C1" s="10"/>
      <c r="D1" s="10"/>
      <c r="E1" s="10"/>
      <c r="F1" s="10"/>
      <c r="G1" s="10"/>
      <c r="H1" s="10"/>
      <c r="I1" s="11" t="s">
        <v>6</v>
      </c>
      <c r="J1" s="13">
        <f>SUM(Tableau2[valeur du 
Stock])</f>
        <v>0</v>
      </c>
    </row>
    <row r="2" spans="1:16" ht="9" customHeight="1" x14ac:dyDescent="0.25">
      <c r="A2" s="10"/>
      <c r="B2" s="10"/>
      <c r="C2" s="10"/>
      <c r="D2" s="10"/>
      <c r="E2" s="10"/>
      <c r="F2" s="10"/>
      <c r="G2" s="10"/>
      <c r="H2" s="10"/>
      <c r="I2" s="12"/>
      <c r="J2" s="13"/>
    </row>
    <row r="3" spans="1:16" ht="65.25" customHeight="1" x14ac:dyDescent="0.25">
      <c r="A3" s="2" t="s">
        <v>13</v>
      </c>
      <c r="B3" s="1" t="s">
        <v>14</v>
      </c>
      <c r="C3" s="2" t="s">
        <v>7</v>
      </c>
      <c r="D3" s="2" t="s">
        <v>5</v>
      </c>
      <c r="E3" s="1" t="s">
        <v>2</v>
      </c>
      <c r="F3" s="1" t="s">
        <v>3</v>
      </c>
      <c r="G3" s="2" t="s">
        <v>8</v>
      </c>
      <c r="H3" s="2" t="s">
        <v>9</v>
      </c>
      <c r="I3" s="1" t="s">
        <v>4</v>
      </c>
      <c r="J3" s="2" t="s">
        <v>10</v>
      </c>
    </row>
    <row r="4" spans="1:16" ht="15.75" x14ac:dyDescent="0.25">
      <c r="A4" s="8">
        <v>1</v>
      </c>
      <c r="B4" s="8" t="s">
        <v>15</v>
      </c>
      <c r="C4" s="8">
        <v>1</v>
      </c>
      <c r="D4" s="8">
        <v>5</v>
      </c>
      <c r="E4" s="8">
        <f>SUMIF(Tableau1[Désignation],Tableau2[Designation],Tableau1[Entrée])</f>
        <v>13</v>
      </c>
      <c r="F4" s="8">
        <f>SUMIF(Tableau1[[#This Row],[Désignation]],Tableau2[Designation],Tableau1[[#This Row],[Sortie]])</f>
        <v>11</v>
      </c>
      <c r="G4" s="8"/>
      <c r="H4" s="8">
        <f>Tableau2[[#This Row],[Stock 
initial]]+Tableau2[[#This Row],[Entrée]]-Tableau2[[#This Row],[Sortie]]</f>
        <v>7</v>
      </c>
      <c r="I4" s="8"/>
      <c r="J4" s="8">
        <f>Tableau2[[#This Row],[Stock 
Final]]*Tableau2[[#This Row],[P.U]]</f>
        <v>0</v>
      </c>
      <c r="L4" s="7"/>
      <c r="M4" s="3"/>
      <c r="N4" s="3"/>
      <c r="O4" s="3"/>
      <c r="P4" s="3"/>
    </row>
    <row r="5" spans="1:16" ht="15.75" x14ac:dyDescent="0.25">
      <c r="A5" s="8"/>
      <c r="B5" s="8" t="s">
        <v>16</v>
      </c>
      <c r="C5" s="8"/>
      <c r="D5" s="8"/>
      <c r="E5" s="15">
        <f>SUMIF(Tableau1[Désignation],Tableau2[Designation],Tableau1[Entrée])</f>
        <v>5</v>
      </c>
      <c r="F5" s="15">
        <f>SUMIF(Tableau1[[#This Row],[Désignation]],Tableau2[Designation],Tableau1[[#This Row],[Sortie]])</f>
        <v>0</v>
      </c>
      <c r="G5" s="8"/>
      <c r="H5" s="8">
        <f>Tableau2[[#This Row],[Stock 
initial]]+Tableau2[[#This Row],[Entrée]]-Tableau2[[#This Row],[Sortie]]</f>
        <v>5</v>
      </c>
      <c r="I5" s="8"/>
      <c r="J5" s="8">
        <f>Tableau2[[#This Row],[Stock 
Final]]*Tableau2[[#This Row],[P.U]]</f>
        <v>0</v>
      </c>
      <c r="L5" s="3"/>
      <c r="M5" s="3"/>
      <c r="N5" s="3"/>
      <c r="O5" s="3"/>
      <c r="P5" s="3"/>
    </row>
    <row r="6" spans="1:16" ht="15.75" x14ac:dyDescent="0.25">
      <c r="A6" s="8"/>
      <c r="B6" s="8"/>
      <c r="C6" s="8"/>
      <c r="D6" s="8"/>
      <c r="E6" s="15"/>
      <c r="F6" s="15"/>
      <c r="G6" s="8"/>
      <c r="H6" s="8"/>
      <c r="I6" s="8"/>
      <c r="J6" s="8"/>
      <c r="L6" s="3"/>
      <c r="M6" s="3"/>
      <c r="N6" s="3"/>
      <c r="O6" s="3"/>
      <c r="P6" s="3"/>
    </row>
    <row r="7" spans="1:16" ht="15.75" x14ac:dyDescent="0.25">
      <c r="A7" s="8"/>
      <c r="B7" s="8"/>
      <c r="C7" s="8"/>
      <c r="D7" s="8"/>
      <c r="E7" s="15"/>
      <c r="F7" s="15"/>
      <c r="G7" s="8"/>
      <c r="H7" s="8"/>
      <c r="I7" s="8"/>
      <c r="J7" s="8"/>
      <c r="L7" s="3"/>
      <c r="M7" s="3"/>
      <c r="N7" s="3"/>
      <c r="O7" s="3"/>
      <c r="P7" s="3"/>
    </row>
    <row r="8" spans="1:16" ht="15.75" x14ac:dyDescent="0.25">
      <c r="A8" s="8"/>
      <c r="B8" s="8"/>
      <c r="C8" s="8"/>
      <c r="D8" s="8"/>
      <c r="E8" s="15"/>
      <c r="F8" s="15"/>
      <c r="G8" s="8"/>
      <c r="H8" s="8"/>
      <c r="I8" s="8"/>
      <c r="J8" s="8"/>
    </row>
  </sheetData>
  <mergeCells count="4">
    <mergeCell ref="A1:H2"/>
    <mergeCell ref="I1:I2"/>
    <mergeCell ref="J1:J2"/>
    <mergeCell ref="K1:K1048576"/>
  </mergeCells>
  <phoneticPr fontId="8" type="noConversion"/>
  <dataValidations count="1">
    <dataValidation type="list" allowBlank="1" showInputMessage="1" showErrorMessage="1" sqref="M4:M6" xr:uid="{6401E752-48F5-4B2C-9DBC-E6E85F03FC9B}">
      <formula1>$A$4:$A$5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Entrées et Sorties</vt:lpstr>
      <vt:lpstr>inventaire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Abdoulaye koné</dc:creator>
  <cp:lastModifiedBy>Abdoulaye koné</cp:lastModifiedBy>
  <dcterms:created xsi:type="dcterms:W3CDTF">2025-03-18T15:40:44Z</dcterms:created>
  <dcterms:modified xsi:type="dcterms:W3CDTF">2025-03-21T16:13:11Z</dcterms:modified>
</cp:coreProperties>
</file>