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despres\Desktop\"/>
    </mc:Choice>
  </mc:AlternateContent>
  <bookViews>
    <workbookView xWindow="0" yWindow="0" windowWidth="20490" windowHeight="7650" tabRatio="556" activeTab="3"/>
  </bookViews>
  <sheets>
    <sheet name="matrice" sheetId="6" r:id="rId1"/>
    <sheet name="CF" sheetId="8" r:id="rId2"/>
    <sheet name=" ORIGINAL" sheetId="1" r:id="rId3"/>
    <sheet name="Severine" sheetId="7" r:id="rId4"/>
  </sheets>
  <definedNames>
    <definedName name="_0139">matrice!$B$2:$B$41</definedName>
    <definedName name="_0140">matrice!$C$2:$C$39</definedName>
    <definedName name="_0141">matrice!$D$2:$D$51</definedName>
    <definedName name="_0150">matrice!$E$2:$E$93</definedName>
    <definedName name="_0214">matrice!$F$2:$F$93</definedName>
    <definedName name="_0230">matrice!$G$2:$G$46</definedName>
    <definedName name="_0231">matrice!$H$2:$H$21</definedName>
    <definedName name="_0723">matrice!$I$2:$I$14</definedName>
    <definedName name="_xlnm._FilterDatabase" localSheetId="2" hidden="1">' ORIGINAL'!$A$1:$AH$193</definedName>
    <definedName name="_xlnm._FilterDatabase" localSheetId="3" hidden="1">Severine!$A$1:$U$1</definedName>
    <definedName name="entetePage" localSheetId="2">' ORIGINAL'!#REF!</definedName>
    <definedName name="entetePage" localSheetId="3">Severine!#REF!</definedName>
    <definedName name="ListeBop">matrice!$B$1:$I$1</definedName>
  </definedNames>
  <calcPr calcId="162913"/>
</workbook>
</file>

<file path=xl/calcChain.xml><?xml version="1.0" encoding="utf-8"?>
<calcChain xmlns="http://schemas.openxmlformats.org/spreadsheetml/2006/main">
  <c r="O18" i="7" l="1"/>
  <c r="O17" i="7"/>
  <c r="O16" i="7"/>
  <c r="O15" i="7"/>
  <c r="O14" i="7"/>
  <c r="O13" i="7"/>
  <c r="O12" i="7"/>
  <c r="O11" i="7"/>
  <c r="O10" i="7"/>
  <c r="O9" i="7"/>
  <c r="O8" i="7"/>
  <c r="O193" i="7" l="1"/>
  <c r="O17" i="1"/>
  <c r="O16" i="1"/>
  <c r="O15" i="1"/>
  <c r="O14" i="1"/>
  <c r="O13" i="1"/>
  <c r="O12" i="1"/>
  <c r="O11" i="1"/>
  <c r="O10" i="1"/>
  <c r="O9" i="1"/>
  <c r="O8" i="1"/>
  <c r="AF24" i="1" l="1"/>
  <c r="X193" i="1" l="1"/>
  <c r="AF22" i="1"/>
  <c r="AF23" i="1"/>
  <c r="AF2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B193" i="1"/>
  <c r="O193" i="1"/>
  <c r="AF176" i="1" l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3" i="1" l="1"/>
  <c r="AF193" i="1" s="1"/>
</calcChain>
</file>

<file path=xl/sharedStrings.xml><?xml version="1.0" encoding="utf-8"?>
<sst xmlns="http://schemas.openxmlformats.org/spreadsheetml/2006/main" count="1334" uniqueCount="442">
  <si>
    <t>N° Tiers</t>
  </si>
  <si>
    <t>Nom Tiers</t>
  </si>
  <si>
    <t>Objet</t>
  </si>
  <si>
    <t>Montant TTC</t>
  </si>
  <si>
    <t>Centre Financier</t>
  </si>
  <si>
    <t>Centre Coût</t>
  </si>
  <si>
    <t>Axe 2</t>
  </si>
  <si>
    <t>Valid. cptable</t>
  </si>
  <si>
    <t xml:space="preserve">Montant facture </t>
  </si>
  <si>
    <t>Disponible Sur EJ</t>
  </si>
  <si>
    <t xml:space="preserve"> Activité</t>
  </si>
  <si>
    <t>Numéro EJ</t>
  </si>
  <si>
    <t>Certif SF Chorus</t>
  </si>
  <si>
    <t xml:space="preserve"> Poste Final</t>
  </si>
  <si>
    <t>Clôture</t>
  </si>
  <si>
    <t>n° marché</t>
  </si>
  <si>
    <t>RE-FX</t>
  </si>
  <si>
    <t>Grpe March</t>
  </si>
  <si>
    <t>FLUX</t>
  </si>
  <si>
    <t xml:space="preserve"> Constat SF ChForm</t>
  </si>
  <si>
    <t>RECLOGI021</t>
  </si>
  <si>
    <t>RECFINA021</t>
  </si>
  <si>
    <t>RECEXAM021</t>
  </si>
  <si>
    <t>IACFINA021</t>
  </si>
  <si>
    <t>0214-BFCO-DIJO</t>
  </si>
  <si>
    <t>0214-BFCO-RACA</t>
  </si>
  <si>
    <t>EJ annuel</t>
  </si>
  <si>
    <t>EJBA</t>
  </si>
  <si>
    <t>EJ pluri-annuel</t>
  </si>
  <si>
    <t>EJ technique</t>
  </si>
  <si>
    <t>EJ simple</t>
  </si>
  <si>
    <t>EJ marché</t>
  </si>
  <si>
    <t>TYPE EJ</t>
  </si>
  <si>
    <t>CENTRE COUTS</t>
  </si>
  <si>
    <t>IACFINA058</t>
  </si>
  <si>
    <t>IACFINA071</t>
  </si>
  <si>
    <t>IACFINA089</t>
  </si>
  <si>
    <t>RECSAIO021</t>
  </si>
  <si>
    <t>RECINFO021</t>
  </si>
  <si>
    <t>RECCATI021</t>
  </si>
  <si>
    <t>CENTRE FINANCIER</t>
  </si>
  <si>
    <t>0141-DIJO-RECT</t>
  </si>
  <si>
    <t>0139-DIJO-RECT</t>
  </si>
  <si>
    <t>0140-DIJO-RECT</t>
  </si>
  <si>
    <t>0230-DIJO-RECT</t>
  </si>
  <si>
    <t>RECJURY021</t>
  </si>
  <si>
    <t>RECSAXO021</t>
  </si>
  <si>
    <t>RECIMMO021</t>
  </si>
  <si>
    <t>0723-DR21-DD21</t>
  </si>
  <si>
    <t>TYPE FLUX</t>
  </si>
  <si>
    <t>0150-CENT-DIJO</t>
  </si>
  <si>
    <t>0231-DIJO-RECT</t>
  </si>
  <si>
    <t>013900ASBO01</t>
  </si>
  <si>
    <t>013900ASBO02</t>
  </si>
  <si>
    <t>013900ASFS01</t>
  </si>
  <si>
    <t>013900SUFE01</t>
  </si>
  <si>
    <t>013900SUFE02</t>
  </si>
  <si>
    <t>013900SUDA01</t>
  </si>
  <si>
    <t>013900CPCP01</t>
  </si>
  <si>
    <t>014000CPCP01</t>
  </si>
  <si>
    <t>014000CPCP02</t>
  </si>
  <si>
    <t>014000CPCP03</t>
  </si>
  <si>
    <t>013900ASFS02</t>
  </si>
  <si>
    <t>014000CPCP04</t>
  </si>
  <si>
    <t>014000CPCP05</t>
  </si>
  <si>
    <t>014000CPCP06</t>
  </si>
  <si>
    <t>014000CPDR01</t>
  </si>
  <si>
    <t>014000CPDR02</t>
  </si>
  <si>
    <t>013900CPCP02</t>
  </si>
  <si>
    <t>014000FDSP01</t>
  </si>
  <si>
    <t>013900CPCP03</t>
  </si>
  <si>
    <t>014000FDSP02</t>
  </si>
  <si>
    <t>013900CPCP04</t>
  </si>
  <si>
    <t>014000FDSP03</t>
  </si>
  <si>
    <t>013900CPCP05</t>
  </si>
  <si>
    <t>014000FDSP04</t>
  </si>
  <si>
    <t>013900CPCP06</t>
  </si>
  <si>
    <t>014000FDSP05</t>
  </si>
  <si>
    <t>013900CPCP07</t>
  </si>
  <si>
    <t>014000FDSP06</t>
  </si>
  <si>
    <t>013900CPCP08</t>
  </si>
  <si>
    <t>014000FDSH01</t>
  </si>
  <si>
    <t>013900CPCP09</t>
  </si>
  <si>
    <t>014000FDSH02</t>
  </si>
  <si>
    <t>013900CPCP10</t>
  </si>
  <si>
    <t>014000FDSH03</t>
  </si>
  <si>
    <t>013900CPCP11</t>
  </si>
  <si>
    <t>014000FDSH04</t>
  </si>
  <si>
    <t>013900CPCP12</t>
  </si>
  <si>
    <t>014000FDPI01</t>
  </si>
  <si>
    <t>013900CPCP13</t>
  </si>
  <si>
    <t>014000FDPI02</t>
  </si>
  <si>
    <t>013900CPCP14</t>
  </si>
  <si>
    <t>014000FDPI03</t>
  </si>
  <si>
    <t>013900CPCP15</t>
  </si>
  <si>
    <t>014000FPOR01</t>
  </si>
  <si>
    <t>013900CPCP16</t>
  </si>
  <si>
    <t>014000FPOR02</t>
  </si>
  <si>
    <t>013900CPCP17</t>
  </si>
  <si>
    <t>014000FPOR03</t>
  </si>
  <si>
    <t>013900CPDR01</t>
  </si>
  <si>
    <t>014000FPOR04</t>
  </si>
  <si>
    <t>013900CPDA01</t>
  </si>
  <si>
    <t>014000FPOR05</t>
  </si>
  <si>
    <t>013900CPIN01</t>
  </si>
  <si>
    <t>014000FPFD01</t>
  </si>
  <si>
    <t>013900CPIN02</t>
  </si>
  <si>
    <t>014000FPFD02</t>
  </si>
  <si>
    <t>013900CPIN03</t>
  </si>
  <si>
    <t>014000FPFD03</t>
  </si>
  <si>
    <t>013900SFFI01</t>
  </si>
  <si>
    <t>014000FPFD04</t>
  </si>
  <si>
    <t>013900SFFI02</t>
  </si>
  <si>
    <t>014000FPFD05</t>
  </si>
  <si>
    <t>013900SFFC01</t>
  </si>
  <si>
    <t>014000SUAS01</t>
  </si>
  <si>
    <t>013900FOFD01</t>
  </si>
  <si>
    <t>014000SUAS02</t>
  </si>
  <si>
    <t>013900FOFD02</t>
  </si>
  <si>
    <t>014000SUAS03</t>
  </si>
  <si>
    <t>013900FOFD03</t>
  </si>
  <si>
    <t>014000SUAS04</t>
  </si>
  <si>
    <t>013900FOFD04</t>
  </si>
  <si>
    <t>014000SUAS05</t>
  </si>
  <si>
    <t>013900FOHM01</t>
  </si>
  <si>
    <t>014000SUAS06</t>
  </si>
  <si>
    <t>013900FOHM02</t>
  </si>
  <si>
    <t>014000SUDA01</t>
  </si>
  <si>
    <t>013900FOAC01</t>
  </si>
  <si>
    <t>013900FOAC02</t>
  </si>
  <si>
    <t>BOP</t>
  </si>
  <si>
    <t>014100CPSU01</t>
  </si>
  <si>
    <t>014100CPSU02</t>
  </si>
  <si>
    <t>014100CPSU03</t>
  </si>
  <si>
    <t>014100CPSU04</t>
  </si>
  <si>
    <t>014100CPCP01</t>
  </si>
  <si>
    <t>014100CPCP02</t>
  </si>
  <si>
    <t>014100CPCP03</t>
  </si>
  <si>
    <t>014100CPCP04</t>
  </si>
  <si>
    <t>014100CPCP05</t>
  </si>
  <si>
    <t>014100CPTI01</t>
  </si>
  <si>
    <t>014100CPTI02</t>
  </si>
  <si>
    <t>014100CPTI03</t>
  </si>
  <si>
    <t>014100CPTI04</t>
  </si>
  <si>
    <t>014100CPTI05</t>
  </si>
  <si>
    <t>014100CPTI06</t>
  </si>
  <si>
    <t>014100CPAC01</t>
  </si>
  <si>
    <t>014100CPAC02</t>
  </si>
  <si>
    <t>014100CPAC03</t>
  </si>
  <si>
    <t>014100CPAC04</t>
  </si>
  <si>
    <t>014100CPIN01</t>
  </si>
  <si>
    <t>014100CPIN02</t>
  </si>
  <si>
    <t>014100CPIN03</t>
  </si>
  <si>
    <t>014100CPIN04</t>
  </si>
  <si>
    <t>014100CPBE01</t>
  </si>
  <si>
    <t>014100CPBE02</t>
  </si>
  <si>
    <t>014100CPBE03</t>
  </si>
  <si>
    <t>014100CPBE04</t>
  </si>
  <si>
    <t>014100IPIP01</t>
  </si>
  <si>
    <t>014100IPAP01</t>
  </si>
  <si>
    <t>014100FDSP01</t>
  </si>
  <si>
    <t>014100FDSP02</t>
  </si>
  <si>
    <t>014100FDSP03</t>
  </si>
  <si>
    <t>014100FDSP04</t>
  </si>
  <si>
    <t>014100FDMI01</t>
  </si>
  <si>
    <t>014100FDMI02</t>
  </si>
  <si>
    <t>014100FDAU01</t>
  </si>
  <si>
    <t>014100FDAU02</t>
  </si>
  <si>
    <t>014100FDAU03</t>
  </si>
  <si>
    <t>014100FDAU04</t>
  </si>
  <si>
    <t>014100FDAU05</t>
  </si>
  <si>
    <t>014100FDAU06</t>
  </si>
  <si>
    <t>014100FDAU07</t>
  </si>
  <si>
    <t>014100FDAU08</t>
  </si>
  <si>
    <t>014100FDAU09</t>
  </si>
  <si>
    <t>014100FDAU10</t>
  </si>
  <si>
    <t>014100FDAU11</t>
  </si>
  <si>
    <t>014100FPER01</t>
  </si>
  <si>
    <t>014100FPER02</t>
  </si>
  <si>
    <t>014100FPER03</t>
  </si>
  <si>
    <t>014100FPER04</t>
  </si>
  <si>
    <t>014100FPER05</t>
  </si>
  <si>
    <t>014100FPER06</t>
  </si>
  <si>
    <t>014100FCVA01</t>
  </si>
  <si>
    <t>014100FCVA02</t>
  </si>
  <si>
    <t>021401IM0102</t>
  </si>
  <si>
    <t>021401IM0103</t>
  </si>
  <si>
    <t>021401IM0104</t>
  </si>
  <si>
    <t>021401IM0201</t>
  </si>
  <si>
    <t>021401IM0202</t>
  </si>
  <si>
    <t>021401IM0203</t>
  </si>
  <si>
    <t>021401IM0204</t>
  </si>
  <si>
    <t>021401IM0205</t>
  </si>
  <si>
    <t>021401SI0101</t>
  </si>
  <si>
    <t>021401SI0102</t>
  </si>
  <si>
    <t>021401SI0103</t>
  </si>
  <si>
    <t>021401SI0104</t>
  </si>
  <si>
    <t>021401SI0105</t>
  </si>
  <si>
    <t>021401SI0106</t>
  </si>
  <si>
    <t>021401SI0107</t>
  </si>
  <si>
    <t>021401SI0108</t>
  </si>
  <si>
    <t>021401SI0111</t>
  </si>
  <si>
    <t>021401SI0112</t>
  </si>
  <si>
    <t>021401SI0113</t>
  </si>
  <si>
    <t>021401SI0114</t>
  </si>
  <si>
    <t>021401SI0115</t>
  </si>
  <si>
    <t>021401SI0202</t>
  </si>
  <si>
    <t>021401SI0203</t>
  </si>
  <si>
    <t>021401SI0204</t>
  </si>
  <si>
    <t>021401SI0205</t>
  </si>
  <si>
    <t>021401SI0302</t>
  </si>
  <si>
    <t>021401SI0305</t>
  </si>
  <si>
    <t>021401SI0308</t>
  </si>
  <si>
    <t>021401SI0309</t>
  </si>
  <si>
    <t>021401SI0310</t>
  </si>
  <si>
    <t>021401SI0311</t>
  </si>
  <si>
    <t>021401SI0401</t>
  </si>
  <si>
    <t>021401SI0402</t>
  </si>
  <si>
    <t>021401SI0403</t>
  </si>
  <si>
    <t>021401SI0404</t>
  </si>
  <si>
    <t>021401FC0101</t>
  </si>
  <si>
    <t>021401FC0102</t>
  </si>
  <si>
    <t>021401FC0103</t>
  </si>
  <si>
    <t>021401FC0104</t>
  </si>
  <si>
    <t>021401FC0105</t>
  </si>
  <si>
    <t>021401FC0106</t>
  </si>
  <si>
    <t>021401FC0201</t>
  </si>
  <si>
    <t>021401FC0202</t>
  </si>
  <si>
    <t>021401FC0203</t>
  </si>
  <si>
    <t>021401FC0301</t>
  </si>
  <si>
    <t>021401FC0302</t>
  </si>
  <si>
    <t>021401FC0303</t>
  </si>
  <si>
    <t>021401FC0401</t>
  </si>
  <si>
    <t>021401FC0402</t>
  </si>
  <si>
    <t>021401FC0403</t>
  </si>
  <si>
    <t>021401FC0404</t>
  </si>
  <si>
    <t>021401FC0405</t>
  </si>
  <si>
    <t>021401FC0406</t>
  </si>
  <si>
    <t>021401FC0407</t>
  </si>
  <si>
    <t>021401FC0501</t>
  </si>
  <si>
    <t>021401FC0502</t>
  </si>
  <si>
    <t>021401FC0503</t>
  </si>
  <si>
    <t>021401FC0504</t>
  </si>
  <si>
    <t>021401FC0505</t>
  </si>
  <si>
    <t>021402GP0101</t>
  </si>
  <si>
    <t>021402GP0102</t>
  </si>
  <si>
    <t>021402GP0105</t>
  </si>
  <si>
    <t>021402GP0106</t>
  </si>
  <si>
    <t>021403OP0101</t>
  </si>
  <si>
    <t>021403OP0102</t>
  </si>
  <si>
    <t>021403OP0103</t>
  </si>
  <si>
    <t>021403OP0104</t>
  </si>
  <si>
    <t>021403OP0105</t>
  </si>
  <si>
    <t>021403OP0106</t>
  </si>
  <si>
    <t>021404CS0101</t>
  </si>
  <si>
    <t>021404CS0102</t>
  </si>
  <si>
    <t>021404EX0101</t>
  </si>
  <si>
    <t>021404EX0102</t>
  </si>
  <si>
    <t>021404EX0103</t>
  </si>
  <si>
    <t>021404EX0104</t>
  </si>
  <si>
    <t>021404EX0105</t>
  </si>
  <si>
    <t>021404EX0106</t>
  </si>
  <si>
    <t>021404EX0201</t>
  </si>
  <si>
    <t>021404EX0202</t>
  </si>
  <si>
    <t>021404EX0301</t>
  </si>
  <si>
    <t>021404EX0302</t>
  </si>
  <si>
    <t>021404DI0201</t>
  </si>
  <si>
    <t>021404DI0202</t>
  </si>
  <si>
    <t>021404DI0203</t>
  </si>
  <si>
    <t>021404DI0204</t>
  </si>
  <si>
    <t>021404DI0205</t>
  </si>
  <si>
    <t>021404DI0206</t>
  </si>
  <si>
    <t>021404DI0207</t>
  </si>
  <si>
    <t>021404DI0208</t>
  </si>
  <si>
    <t>021404DI0209</t>
  </si>
  <si>
    <t>021404DI0301</t>
  </si>
  <si>
    <t>021404DI0401</t>
  </si>
  <si>
    <t>023000AEVS01</t>
  </si>
  <si>
    <t>023000AESH01</t>
  </si>
  <si>
    <t>023000AEFO01</t>
  </si>
  <si>
    <t>023000AEFO02</t>
  </si>
  <si>
    <t>023000PECA01</t>
  </si>
  <si>
    <t>023000PECA02</t>
  </si>
  <si>
    <t>023000PECA04</t>
  </si>
  <si>
    <t>023000PEPE01</t>
  </si>
  <si>
    <t>023000PEOM01</t>
  </si>
  <si>
    <t>023000PEOM02</t>
  </si>
  <si>
    <t>023000PESC01</t>
  </si>
  <si>
    <t>023000CSCE01</t>
  </si>
  <si>
    <t>023000CSCE02</t>
  </si>
  <si>
    <t>023000CSCE03</t>
  </si>
  <si>
    <t>023000CSCE04</t>
  </si>
  <si>
    <t>023000CSCE05</t>
  </si>
  <si>
    <t>023000CSCE07</t>
  </si>
  <si>
    <t>023000CSCE08</t>
  </si>
  <si>
    <t>023000CSCE09</t>
  </si>
  <si>
    <t>023000CSFS01</t>
  </si>
  <si>
    <t>023000CSFS02</t>
  </si>
  <si>
    <t>023000CSAS01</t>
  </si>
  <si>
    <t>023000CSAS02</t>
  </si>
  <si>
    <t>023000FOAT01</t>
  </si>
  <si>
    <t>023000FOAT02</t>
  </si>
  <si>
    <t>023000FOSA01</t>
  </si>
  <si>
    <t>023000FOSA02</t>
  </si>
  <si>
    <t>023000FOFD01</t>
  </si>
  <si>
    <t>023000FOFD02</t>
  </si>
  <si>
    <t>023000FOFD03</t>
  </si>
  <si>
    <t>023000FOFD04</t>
  </si>
  <si>
    <t>023000FOFD05</t>
  </si>
  <si>
    <t>023000FOFD06</t>
  </si>
  <si>
    <t>023000FOHA01</t>
  </si>
  <si>
    <t>023000FOHA02</t>
  </si>
  <si>
    <t>023000FOHA03</t>
  </si>
  <si>
    <t>023000FOHA04</t>
  </si>
  <si>
    <t>023000FOHA06</t>
  </si>
  <si>
    <t>023000FOET01</t>
  </si>
  <si>
    <t>023000FOET02</t>
  </si>
  <si>
    <t>023000ASBO01</t>
  </si>
  <si>
    <t>023000ASBO02</t>
  </si>
  <si>
    <t>023000ASBO03</t>
  </si>
  <si>
    <t>023000ASFS01</t>
  </si>
  <si>
    <t>023000ASFS02</t>
  </si>
  <si>
    <t>DATE EJ</t>
  </si>
  <si>
    <t>Obs/ autre</t>
  </si>
  <si>
    <t>Date début-fin</t>
  </si>
  <si>
    <t>0140-DIJO-IA21</t>
  </si>
  <si>
    <t>0140-DIJO-IA58</t>
  </si>
  <si>
    <t>0140-DIJO-IA71</t>
  </si>
  <si>
    <t>0140-DIJO-IA89</t>
  </si>
  <si>
    <t>0141-DIJO-IA21</t>
  </si>
  <si>
    <t>0141-DIJO-IA58</t>
  </si>
  <si>
    <t>0141-DIJO-IA71</t>
  </si>
  <si>
    <t>0141-DIJO-IA89</t>
  </si>
  <si>
    <t>0231-CENT-DIJO</t>
  </si>
  <si>
    <t>_0140</t>
  </si>
  <si>
    <t>_0139</t>
  </si>
  <si>
    <t>_0141</t>
  </si>
  <si>
    <t>_0150</t>
  </si>
  <si>
    <t>_0214</t>
  </si>
  <si>
    <t>_0230</t>
  </si>
  <si>
    <t>_0231</t>
  </si>
  <si>
    <t>_0723</t>
  </si>
  <si>
    <t>Poste EJ</t>
  </si>
  <si>
    <t>N° FIEC</t>
  </si>
  <si>
    <t>Montant immobilisé</t>
  </si>
  <si>
    <t>FIEC DSI</t>
  </si>
  <si>
    <t xml:space="preserve">SFP :  X ou vide   </t>
  </si>
  <si>
    <t>TYPT EJ</t>
  </si>
  <si>
    <t>ZBAU</t>
  </si>
  <si>
    <t>ZBC</t>
  </si>
  <si>
    <t>ZCTR</t>
  </si>
  <si>
    <t>ZDEC</t>
  </si>
  <si>
    <t>ZEJ4</t>
  </si>
  <si>
    <t>ZMBC</t>
  </si>
  <si>
    <t>ZMPC</t>
  </si>
  <si>
    <t>ZMPX</t>
  </si>
  <si>
    <t>ZMT</t>
  </si>
  <si>
    <t>ZMX</t>
  </si>
  <si>
    <t>ZSUB</t>
  </si>
  <si>
    <t>Type commande</t>
  </si>
  <si>
    <t>GEODIS DUSSOLIER-CALBERSON</t>
  </si>
  <si>
    <t>TRANSPORT COLIS</t>
  </si>
  <si>
    <t>09/19 -07/21</t>
  </si>
  <si>
    <t>35-01-06</t>
  </si>
  <si>
    <t>TOUS EXAMENS</t>
  </si>
  <si>
    <t>SFR</t>
  </si>
  <si>
    <t>CONSOMMATIONS MOBILE SMS</t>
  </si>
  <si>
    <t>1300108501/6</t>
  </si>
  <si>
    <t>1300146901/7</t>
  </si>
  <si>
    <t>33-01-02</t>
  </si>
  <si>
    <t>EURL LE CYPRES</t>
  </si>
  <si>
    <t>PLAN BIBLIOTHEQUE MONTSAUCHE</t>
  </si>
  <si>
    <t>41-01-03</t>
  </si>
  <si>
    <t>PLAN BIBLIOTHEQUE DORNECY</t>
  </si>
  <si>
    <t>PLAN BIBLIOTHEQUE ROUY</t>
  </si>
  <si>
    <t>EJ DIRECT</t>
  </si>
  <si>
    <t>1405251871 (1300000341)</t>
  </si>
  <si>
    <t>UGAP</t>
  </si>
  <si>
    <t>ODICE PC PORTABLE</t>
  </si>
  <si>
    <t>EJ AVANCE</t>
  </si>
  <si>
    <t>2201089401/25</t>
  </si>
  <si>
    <t>33-06-01</t>
  </si>
  <si>
    <t xml:space="preserve">CONSOMMATIONS TELEPHONE FIXE </t>
  </si>
  <si>
    <t>1300115792/4</t>
  </si>
  <si>
    <t>33-01-04</t>
  </si>
  <si>
    <t>TOTAL ENERGIE GAZ</t>
  </si>
  <si>
    <t xml:space="preserve">ELECTRICITE CONSO + TAXES </t>
  </si>
  <si>
    <t>1300114971/6</t>
  </si>
  <si>
    <t>32-01-02</t>
  </si>
  <si>
    <t>DSDEN 58</t>
  </si>
  <si>
    <t xml:space="preserve">CONSOMMATIONS MOBILE </t>
  </si>
  <si>
    <t>LES LAVANDIERES</t>
  </si>
  <si>
    <t>FONTAINE A EAU</t>
  </si>
  <si>
    <t>41-04-10</t>
  </si>
  <si>
    <t>OVH</t>
  </si>
  <si>
    <t>LIGNES VOIP IEN CLAMECY</t>
  </si>
  <si>
    <t>IEN CLAMECY</t>
  </si>
  <si>
    <t>TEMSYS</t>
  </si>
  <si>
    <t xml:space="preserve">ENTRETIEN + MAINTENANCE </t>
  </si>
  <si>
    <t>1300147256/5</t>
  </si>
  <si>
    <t>34-03-06</t>
  </si>
  <si>
    <t>QUADIENT (ex Neopost)</t>
  </si>
  <si>
    <t>LOCATION MACHINE A AFFRANCHIR</t>
  </si>
  <si>
    <t>1300145504/5</t>
  </si>
  <si>
    <t>2020-2024</t>
  </si>
  <si>
    <t>35-01-10</t>
  </si>
  <si>
    <t>JOUL</t>
  </si>
  <si>
    <t xml:space="preserve">PETIT ELECTRIQUE </t>
  </si>
  <si>
    <t>1300143430/7</t>
  </si>
  <si>
    <t>2020-2023</t>
  </si>
  <si>
    <t>2201213059/2</t>
  </si>
  <si>
    <t>45-01-03</t>
  </si>
  <si>
    <t>ENEA</t>
  </si>
  <si>
    <t xml:space="preserve">CHAUFFAGE </t>
  </si>
  <si>
    <t>2020-2022</t>
  </si>
  <si>
    <t xml:space="preserve">ASSURANCE VEHICULE </t>
  </si>
  <si>
    <t>32-01-04</t>
  </si>
  <si>
    <t>DA CHORUS FORMULAIRE</t>
  </si>
  <si>
    <t>DA DATE</t>
  </si>
  <si>
    <t>DP NUMERO</t>
  </si>
  <si>
    <t>DP DATE DEMAT</t>
  </si>
  <si>
    <t>33448748</t>
  </si>
  <si>
    <t>1510370808</t>
  </si>
  <si>
    <t/>
  </si>
  <si>
    <t>33448820</t>
  </si>
  <si>
    <t>33448680</t>
  </si>
  <si>
    <t>1510370908</t>
  </si>
  <si>
    <t>QQ</t>
  </si>
  <si>
    <t>Q</t>
  </si>
  <si>
    <t>3355334</t>
  </si>
  <si>
    <t>1321234221</t>
  </si>
  <si>
    <t>12/12/2020</t>
  </si>
  <si>
    <t>13/12/2020</t>
  </si>
  <si>
    <t>1</t>
  </si>
  <si>
    <t>A</t>
  </si>
  <si>
    <t>100002332</t>
  </si>
  <si>
    <t>12</t>
  </si>
  <si>
    <t>OO</t>
  </si>
  <si>
    <t>OOOO</t>
  </si>
  <si>
    <t>DD</t>
  </si>
  <si>
    <t>OOO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</si>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</sst>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;[Red]#,##0.00\ _€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Font="1"/>
    <xf numFmtId="0" fontId="0" fillId="2" borderId="1" xfId="0" applyFont="1" applyFill="1" applyBorder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/>
    <xf numFmtId="14" fontId="0" fillId="2" borderId="1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14" fontId="0" fillId="0" borderId="0" xfId="0" applyNumberFormat="1" applyFont="1" applyFill="1" applyBorder="1"/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 vertical="center"/>
    </xf>
    <xf numFmtId="14" fontId="0" fillId="2" borderId="2" xfId="0" applyNumberFormat="1" applyFont="1" applyFill="1" applyBorder="1"/>
    <xf numFmtId="0" fontId="0" fillId="5" borderId="1" xfId="0" applyFont="1" applyFill="1" applyBorder="1"/>
    <xf numFmtId="0" fontId="0" fillId="5" borderId="1" xfId="0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14" fontId="0" fillId="6" borderId="1" xfId="0" applyNumberFormat="1" applyFont="1" applyFill="1" applyBorder="1"/>
    <xf numFmtId="0" fontId="0" fillId="5" borderId="1" xfId="0" applyFont="1" applyFill="1" applyBorder="1" applyAlignment="1">
      <alignment horizontal="center" vertical="center"/>
    </xf>
    <xf numFmtId="0" fontId="4" fillId="5" borderId="1" xfId="0" applyFont="1" applyFill="1" applyBorder="1"/>
    <xf numFmtId="165" fontId="1" fillId="5" borderId="1" xfId="0" applyNumberFormat="1" applyFont="1" applyFill="1" applyBorder="1"/>
    <xf numFmtId="165" fontId="1" fillId="0" borderId="0" xfId="0" applyNumberFormat="1" applyFont="1" applyFill="1" applyBorder="1"/>
    <xf numFmtId="165" fontId="0" fillId="3" borderId="1" xfId="0" applyNumberFormat="1" applyFont="1" applyFill="1" applyBorder="1"/>
    <xf numFmtId="165" fontId="2" fillId="3" borderId="1" xfId="0" applyNumberFormat="1" applyFont="1" applyFill="1" applyBorder="1"/>
    <xf numFmtId="165" fontId="0" fillId="0" borderId="0" xfId="0" applyNumberFormat="1" applyFont="1" applyFill="1" applyBorder="1"/>
    <xf numFmtId="0" fontId="3" fillId="7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wrapText="1"/>
    </xf>
    <xf numFmtId="14" fontId="3" fillId="7" borderId="1" xfId="0" applyNumberFormat="1" applyFont="1" applyFill="1" applyBorder="1" applyAlignment="1">
      <alignment horizontal="center" vertical="center"/>
    </xf>
    <xf numFmtId="0" fontId="0" fillId="5" borderId="1" xfId="0" applyFont="1" applyFill="1" applyBorder="1" applyAlignment="1"/>
    <xf numFmtId="0" fontId="4" fillId="5" borderId="1" xfId="0" applyFont="1" applyFill="1" applyBorder="1" applyAlignment="1"/>
    <xf numFmtId="0" fontId="5" fillId="0" borderId="0" xfId="0" applyFont="1" applyFill="1" applyBorder="1" applyAlignment="1"/>
    <xf numFmtId="0" fontId="0" fillId="0" borderId="0" xfId="0" applyFont="1" applyFill="1" applyBorder="1" applyAlignment="1">
      <alignment horizontal="center" vertical="center"/>
    </xf>
    <xf numFmtId="16" fontId="0" fillId="2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2" fillId="0" borderId="8" xfId="0" applyFont="1" applyFill="1" applyBorder="1" applyAlignment="1">
      <alignment horizontal="left" vertical="center" wrapText="1" indent="1"/>
    </xf>
    <xf numFmtId="0" fontId="2" fillId="0" borderId="8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" fillId="5" borderId="1" xfId="0" applyNumberFormat="1" applyFont="1" applyFill="1" applyBorder="1"/>
    <xf numFmtId="0" fontId="1" fillId="0" borderId="0" xfId="0" applyNumberFormat="1" applyFont="1" applyFill="1" applyBorder="1"/>
    <xf numFmtId="0" fontId="1" fillId="0" borderId="0" xfId="0" quotePrefix="1" applyFont="1" applyAlignment="1">
      <alignment horizontal="center"/>
    </xf>
    <xf numFmtId="0" fontId="1" fillId="0" borderId="0" xfId="0" quotePrefix="1" applyFont="1" applyFill="1" applyAlignment="1">
      <alignment horizontal="center"/>
    </xf>
    <xf numFmtId="0" fontId="3" fillId="0" borderId="8" xfId="0" quotePrefix="1" applyFont="1" applyFill="1" applyBorder="1" applyAlignment="1">
      <alignment horizontal="center" vertical="center" wrapText="1"/>
    </xf>
    <xf numFmtId="0" fontId="0" fillId="0" borderId="0" xfId="0" quotePrefix="1"/>
    <xf numFmtId="14" fontId="2" fillId="0" borderId="0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wrapText="1"/>
    </xf>
    <xf numFmtId="14" fontId="3" fillId="7" borderId="7" xfId="0" applyNumberFormat="1" applyFont="1" applyFill="1" applyBorder="1" applyAlignment="1">
      <alignment vertical="top" wrapText="1"/>
    </xf>
    <xf numFmtId="0" fontId="3" fillId="7" borderId="7" xfId="0" applyFont="1" applyFill="1" applyBorder="1" applyAlignment="1">
      <alignment vertical="top" wrapText="1"/>
    </xf>
    <xf numFmtId="0" fontId="3" fillId="7" borderId="7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5" borderId="5" xfId="0" applyFont="1" applyFill="1" applyBorder="1" applyAlignment="1">
      <alignment vertical="top" wrapText="1"/>
    </xf>
    <xf numFmtId="0" fontId="1" fillId="5" borderId="7" xfId="0" applyFont="1" applyFill="1" applyBorder="1" applyAlignment="1">
      <alignment vertical="top" wrapText="1"/>
    </xf>
    <xf numFmtId="0" fontId="1" fillId="5" borderId="4" xfId="0" applyFont="1" applyFill="1" applyBorder="1" applyAlignment="1">
      <alignment horizontal="center" vertical="top" wrapText="1"/>
    </xf>
    <xf numFmtId="165" fontId="1" fillId="5" borderId="5" xfId="0" applyNumberFormat="1" applyFont="1" applyFill="1" applyBorder="1" applyAlignment="1">
      <alignment vertical="top" wrapText="1"/>
    </xf>
    <xf numFmtId="0" fontId="1" fillId="5" borderId="7" xfId="0" applyNumberFormat="1" applyFont="1" applyFill="1" applyBorder="1" applyAlignment="1">
      <alignment vertical="top" wrapText="1"/>
    </xf>
    <xf numFmtId="0" fontId="1" fillId="5" borderId="5" xfId="0" applyNumberFormat="1" applyFont="1" applyFill="1" applyBorder="1" applyAlignment="1">
      <alignment vertical="top" wrapText="1"/>
    </xf>
    <xf numFmtId="0" fontId="1" fillId="6" borderId="4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vertical="top" wrapText="1"/>
    </xf>
    <xf numFmtId="0" fontId="1" fillId="2" borderId="5" xfId="0" applyNumberFormat="1" applyFont="1" applyFill="1" applyBorder="1" applyAlignment="1">
      <alignment vertical="top" wrapText="1"/>
    </xf>
    <xf numFmtId="165" fontId="1" fillId="3" borderId="5" xfId="0" applyNumberFormat="1" applyFont="1" applyFill="1" applyBorder="1" applyAlignment="1">
      <alignment vertical="top" wrapText="1"/>
    </xf>
    <xf numFmtId="0" fontId="1" fillId="3" borderId="3" xfId="0" applyFont="1" applyFill="1" applyBorder="1" applyAlignment="1">
      <alignment horizontal="center" vertical="top" wrapText="1"/>
    </xf>
    <xf numFmtId="14" fontId="7" fillId="3" borderId="3" xfId="0" applyNumberFormat="1" applyFont="1" applyFill="1" applyBorder="1" applyAlignment="1">
      <alignment horizontal="center" vertical="top" wrapText="1"/>
    </xf>
    <xf numFmtId="14" fontId="1" fillId="3" borderId="5" xfId="0" applyNumberFormat="1" applyFont="1" applyFill="1" applyBorder="1" applyAlignment="1">
      <alignment vertical="top" wrapText="1"/>
    </xf>
    <xf numFmtId="164" fontId="3" fillId="4" borderId="5" xfId="0" applyNumberFormat="1" applyFont="1" applyFill="1" applyBorder="1" applyAlignment="1">
      <alignment vertical="top" wrapText="1"/>
    </xf>
    <xf numFmtId="14" fontId="1" fillId="6" borderId="5" xfId="0" applyNumberFormat="1" applyFont="1" applyFill="1" applyBorder="1" applyAlignment="1">
      <alignment vertical="top" wrapText="1"/>
    </xf>
    <xf numFmtId="14" fontId="1" fillId="2" borderId="6" xfId="0" applyNumberFormat="1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3"/>
  <sheetViews>
    <sheetView workbookViewId="0"/>
  </sheetViews>
  <sheetFormatPr baseColWidth="10" defaultRowHeight="15" x14ac:dyDescent="0.25"/>
  <cols>
    <col min="1" max="1" width="22.7109375" customWidth="1"/>
    <col min="2" max="2" width="19.140625" style="1" customWidth="1"/>
    <col min="3" max="4" width="15.5703125" style="1" customWidth="1"/>
    <col min="5" max="5" width="11.42578125" style="1"/>
    <col min="6" max="6" width="16.5703125" style="1" customWidth="1"/>
    <col min="7" max="7" width="15.42578125" style="43" customWidth="1"/>
    <col min="8" max="8" width="15.85546875" style="1" customWidth="1"/>
    <col min="9" max="12" width="11.42578125" style="1"/>
  </cols>
  <sheetData>
    <row r="1" spans="1:11" s="39" customFormat="1" x14ac:dyDescent="0.25">
      <c r="A1" s="39" t="s">
        <v>32</v>
      </c>
      <c r="B1" s="48" t="s">
        <v>335</v>
      </c>
      <c r="C1" s="48" t="s">
        <v>334</v>
      </c>
      <c r="D1" s="48" t="s">
        <v>336</v>
      </c>
      <c r="E1" s="46" t="s">
        <v>337</v>
      </c>
      <c r="F1" s="46" t="s">
        <v>338</v>
      </c>
      <c r="G1" s="47" t="s">
        <v>339</v>
      </c>
      <c r="H1" s="46" t="s">
        <v>340</v>
      </c>
      <c r="I1" s="46" t="s">
        <v>341</v>
      </c>
      <c r="K1" s="39" t="s">
        <v>347</v>
      </c>
    </row>
    <row r="2" spans="1:11" x14ac:dyDescent="0.25">
      <c r="A2" t="s">
        <v>27</v>
      </c>
      <c r="B2" s="41" t="s">
        <v>52</v>
      </c>
      <c r="C2" s="42" t="s">
        <v>59</v>
      </c>
      <c r="D2" s="1" t="s">
        <v>131</v>
      </c>
      <c r="F2" s="1" t="s">
        <v>185</v>
      </c>
      <c r="G2" s="42" t="s">
        <v>277</v>
      </c>
      <c r="K2" s="1" t="s">
        <v>348</v>
      </c>
    </row>
    <row r="3" spans="1:11" x14ac:dyDescent="0.25">
      <c r="A3" t="s">
        <v>26</v>
      </c>
      <c r="B3" s="41" t="s">
        <v>53</v>
      </c>
      <c r="C3" s="42" t="s">
        <v>60</v>
      </c>
      <c r="D3" s="1" t="s">
        <v>132</v>
      </c>
      <c r="F3" s="1" t="s">
        <v>186</v>
      </c>
      <c r="G3" s="42" t="s">
        <v>278</v>
      </c>
      <c r="K3" s="1" t="s">
        <v>349</v>
      </c>
    </row>
    <row r="4" spans="1:11" x14ac:dyDescent="0.25">
      <c r="A4" t="s">
        <v>28</v>
      </c>
      <c r="B4" s="41" t="s">
        <v>54</v>
      </c>
      <c r="C4" s="42" t="s">
        <v>61</v>
      </c>
      <c r="D4" s="1" t="s">
        <v>133</v>
      </c>
      <c r="F4" s="1" t="s">
        <v>187</v>
      </c>
      <c r="G4" s="42" t="s">
        <v>279</v>
      </c>
      <c r="K4" s="1" t="s">
        <v>350</v>
      </c>
    </row>
    <row r="5" spans="1:11" x14ac:dyDescent="0.25">
      <c r="A5" t="s">
        <v>29</v>
      </c>
      <c r="B5" s="41" t="s">
        <v>62</v>
      </c>
      <c r="C5" s="42" t="s">
        <v>63</v>
      </c>
      <c r="D5" s="1" t="s">
        <v>134</v>
      </c>
      <c r="F5" s="1" t="s">
        <v>188</v>
      </c>
      <c r="G5" s="42" t="s">
        <v>280</v>
      </c>
      <c r="K5" s="1" t="s">
        <v>351</v>
      </c>
    </row>
    <row r="6" spans="1:11" x14ac:dyDescent="0.25">
      <c r="A6" t="s">
        <v>30</v>
      </c>
      <c r="B6" s="41" t="s">
        <v>55</v>
      </c>
      <c r="C6" s="42" t="s">
        <v>64</v>
      </c>
      <c r="D6" s="1" t="s">
        <v>135</v>
      </c>
      <c r="F6" s="1" t="s">
        <v>189</v>
      </c>
      <c r="G6" s="42" t="s">
        <v>281</v>
      </c>
      <c r="K6" s="1" t="s">
        <v>352</v>
      </c>
    </row>
    <row r="7" spans="1:11" x14ac:dyDescent="0.25">
      <c r="A7" t="s">
        <v>31</v>
      </c>
      <c r="B7" s="41" t="s">
        <v>56</v>
      </c>
      <c r="C7" s="42" t="s">
        <v>65</v>
      </c>
      <c r="D7" s="1" t="s">
        <v>136</v>
      </c>
      <c r="F7" s="1" t="s">
        <v>190</v>
      </c>
      <c r="G7" s="42" t="s">
        <v>282</v>
      </c>
      <c r="K7" s="1" t="s">
        <v>353</v>
      </c>
    </row>
    <row r="8" spans="1:11" x14ac:dyDescent="0.25">
      <c r="B8" s="41" t="s">
        <v>57</v>
      </c>
      <c r="C8" s="42" t="s">
        <v>66</v>
      </c>
      <c r="D8" s="1" t="s">
        <v>137</v>
      </c>
      <c r="F8" s="1" t="s">
        <v>191</v>
      </c>
      <c r="G8" s="42" t="s">
        <v>283</v>
      </c>
      <c r="K8" s="1" t="s">
        <v>354</v>
      </c>
    </row>
    <row r="9" spans="1:11" x14ac:dyDescent="0.25">
      <c r="A9" s="39" t="s">
        <v>49</v>
      </c>
      <c r="B9" s="41" t="s">
        <v>58</v>
      </c>
      <c r="C9" s="42" t="s">
        <v>67</v>
      </c>
      <c r="D9" s="1" t="s">
        <v>138</v>
      </c>
      <c r="F9" s="1" t="s">
        <v>192</v>
      </c>
      <c r="G9" s="42" t="s">
        <v>284</v>
      </c>
      <c r="K9" s="1" t="s">
        <v>355</v>
      </c>
    </row>
    <row r="10" spans="1:11" x14ac:dyDescent="0.25">
      <c r="A10" s="40">
        <v>1</v>
      </c>
      <c r="B10" s="41" t="s">
        <v>68</v>
      </c>
      <c r="C10" s="42" t="s">
        <v>69</v>
      </c>
      <c r="D10" s="1" t="s">
        <v>139</v>
      </c>
      <c r="F10" s="1" t="s">
        <v>193</v>
      </c>
      <c r="G10" s="42" t="s">
        <v>285</v>
      </c>
      <c r="K10" s="1" t="s">
        <v>356</v>
      </c>
    </row>
    <row r="11" spans="1:11" x14ac:dyDescent="0.25">
      <c r="A11" s="40">
        <v>2</v>
      </c>
      <c r="B11" s="41" t="s">
        <v>70</v>
      </c>
      <c r="C11" s="42" t="s">
        <v>71</v>
      </c>
      <c r="D11" s="1" t="s">
        <v>140</v>
      </c>
      <c r="F11" s="1" t="s">
        <v>194</v>
      </c>
      <c r="G11" s="42" t="s">
        <v>286</v>
      </c>
      <c r="K11" s="1" t="s">
        <v>357</v>
      </c>
    </row>
    <row r="12" spans="1:11" x14ac:dyDescent="0.25">
      <c r="A12" s="40">
        <v>3</v>
      </c>
      <c r="B12" s="41" t="s">
        <v>72</v>
      </c>
      <c r="C12" s="42" t="s">
        <v>73</v>
      </c>
      <c r="D12" s="1" t="s">
        <v>141</v>
      </c>
      <c r="F12" s="1" t="s">
        <v>195</v>
      </c>
      <c r="G12" s="42" t="s">
        <v>287</v>
      </c>
      <c r="K12" s="1" t="s">
        <v>358</v>
      </c>
    </row>
    <row r="13" spans="1:11" x14ac:dyDescent="0.25">
      <c r="A13" s="40">
        <v>4</v>
      </c>
      <c r="B13" s="41" t="s">
        <v>74</v>
      </c>
      <c r="C13" s="42" t="s">
        <v>75</v>
      </c>
      <c r="D13" s="1" t="s">
        <v>142</v>
      </c>
      <c r="F13" s="1" t="s">
        <v>196</v>
      </c>
      <c r="G13" s="42" t="s">
        <v>288</v>
      </c>
    </row>
    <row r="14" spans="1:11" x14ac:dyDescent="0.25">
      <c r="B14" s="41" t="s">
        <v>76</v>
      </c>
      <c r="C14" s="42" t="s">
        <v>77</v>
      </c>
      <c r="D14" s="1" t="s">
        <v>143</v>
      </c>
      <c r="F14" s="1" t="s">
        <v>197</v>
      </c>
      <c r="G14" s="42" t="s">
        <v>289</v>
      </c>
    </row>
    <row r="15" spans="1:11" x14ac:dyDescent="0.25">
      <c r="B15" s="41" t="s">
        <v>78</v>
      </c>
      <c r="C15" s="42" t="s">
        <v>79</v>
      </c>
      <c r="D15" s="1" t="s">
        <v>144</v>
      </c>
      <c r="F15" s="1" t="s">
        <v>198</v>
      </c>
      <c r="G15" s="42" t="s">
        <v>290</v>
      </c>
    </row>
    <row r="16" spans="1:11" x14ac:dyDescent="0.25">
      <c r="B16" s="41" t="s">
        <v>80</v>
      </c>
      <c r="C16" s="42" t="s">
        <v>81</v>
      </c>
      <c r="D16" s="1" t="s">
        <v>145</v>
      </c>
      <c r="F16" s="1" t="s">
        <v>199</v>
      </c>
      <c r="G16" s="42" t="s">
        <v>291</v>
      </c>
    </row>
    <row r="17" spans="1:7" x14ac:dyDescent="0.25">
      <c r="B17" s="41" t="s">
        <v>82</v>
      </c>
      <c r="C17" s="42" t="s">
        <v>83</v>
      </c>
      <c r="D17" s="1" t="s">
        <v>146</v>
      </c>
      <c r="F17" s="1" t="s">
        <v>200</v>
      </c>
      <c r="G17" s="42" t="s">
        <v>292</v>
      </c>
    </row>
    <row r="18" spans="1:7" x14ac:dyDescent="0.25">
      <c r="A18" s="39" t="s">
        <v>33</v>
      </c>
      <c r="B18" s="41" t="s">
        <v>84</v>
      </c>
      <c r="C18" s="42" t="s">
        <v>85</v>
      </c>
      <c r="D18" s="1" t="s">
        <v>147</v>
      </c>
      <c r="F18" s="1" t="s">
        <v>201</v>
      </c>
      <c r="G18" s="42" t="s">
        <v>293</v>
      </c>
    </row>
    <row r="19" spans="1:7" x14ac:dyDescent="0.25">
      <c r="A19" t="s">
        <v>23</v>
      </c>
      <c r="B19" s="41" t="s">
        <v>86</v>
      </c>
      <c r="C19" s="42" t="s">
        <v>87</v>
      </c>
      <c r="D19" s="1" t="s">
        <v>148</v>
      </c>
      <c r="F19" s="1" t="s">
        <v>202</v>
      </c>
      <c r="G19" s="42" t="s">
        <v>294</v>
      </c>
    </row>
    <row r="20" spans="1:7" x14ac:dyDescent="0.25">
      <c r="A20" t="s">
        <v>34</v>
      </c>
      <c r="B20" s="41" t="s">
        <v>88</v>
      </c>
      <c r="C20" s="42" t="s">
        <v>89</v>
      </c>
      <c r="D20" s="1" t="s">
        <v>149</v>
      </c>
      <c r="F20" s="1" t="s">
        <v>203</v>
      </c>
      <c r="G20" s="42" t="s">
        <v>295</v>
      </c>
    </row>
    <row r="21" spans="1:7" x14ac:dyDescent="0.25">
      <c r="A21" t="s">
        <v>35</v>
      </c>
      <c r="B21" s="41" t="s">
        <v>90</v>
      </c>
      <c r="C21" s="42" t="s">
        <v>91</v>
      </c>
      <c r="D21" s="1" t="s">
        <v>150</v>
      </c>
      <c r="F21" s="1" t="s">
        <v>204</v>
      </c>
      <c r="G21" s="42" t="s">
        <v>296</v>
      </c>
    </row>
    <row r="22" spans="1:7" x14ac:dyDescent="0.25">
      <c r="A22" t="s">
        <v>36</v>
      </c>
      <c r="B22" s="41" t="s">
        <v>92</v>
      </c>
      <c r="C22" s="42" t="s">
        <v>93</v>
      </c>
      <c r="D22" s="1" t="s">
        <v>151</v>
      </c>
      <c r="F22" s="1" t="s">
        <v>205</v>
      </c>
      <c r="G22" s="42" t="s">
        <v>297</v>
      </c>
    </row>
    <row r="23" spans="1:7" x14ac:dyDescent="0.25">
      <c r="A23" t="s">
        <v>39</v>
      </c>
      <c r="B23" s="41" t="s">
        <v>94</v>
      </c>
      <c r="C23" s="42" t="s">
        <v>95</v>
      </c>
      <c r="D23" s="1" t="s">
        <v>152</v>
      </c>
      <c r="F23" s="1" t="s">
        <v>206</v>
      </c>
      <c r="G23" s="42" t="s">
        <v>298</v>
      </c>
    </row>
    <row r="24" spans="1:7" x14ac:dyDescent="0.25">
      <c r="A24" t="s">
        <v>22</v>
      </c>
      <c r="B24" s="41" t="s">
        <v>96</v>
      </c>
      <c r="C24" s="42" t="s">
        <v>97</v>
      </c>
      <c r="D24" s="1" t="s">
        <v>153</v>
      </c>
      <c r="F24" s="1" t="s">
        <v>207</v>
      </c>
      <c r="G24" s="42" t="s">
        <v>299</v>
      </c>
    </row>
    <row r="25" spans="1:7" x14ac:dyDescent="0.25">
      <c r="A25" t="s">
        <v>21</v>
      </c>
      <c r="B25" s="41" t="s">
        <v>98</v>
      </c>
      <c r="C25" s="42" t="s">
        <v>99</v>
      </c>
      <c r="D25" s="1" t="s">
        <v>154</v>
      </c>
      <c r="F25" s="1" t="s">
        <v>208</v>
      </c>
      <c r="G25" s="42" t="s">
        <v>300</v>
      </c>
    </row>
    <row r="26" spans="1:7" x14ac:dyDescent="0.25">
      <c r="A26" t="s">
        <v>47</v>
      </c>
      <c r="B26" s="41" t="s">
        <v>100</v>
      </c>
      <c r="C26" s="42" t="s">
        <v>101</v>
      </c>
      <c r="D26" s="1" t="s">
        <v>155</v>
      </c>
      <c r="F26" s="1" t="s">
        <v>209</v>
      </c>
      <c r="G26" s="42" t="s">
        <v>301</v>
      </c>
    </row>
    <row r="27" spans="1:7" x14ac:dyDescent="0.25">
      <c r="A27" t="s">
        <v>38</v>
      </c>
      <c r="B27" s="41" t="s">
        <v>102</v>
      </c>
      <c r="C27" s="42" t="s">
        <v>103</v>
      </c>
      <c r="D27" s="1" t="s">
        <v>156</v>
      </c>
      <c r="F27" s="1" t="s">
        <v>210</v>
      </c>
      <c r="G27" s="42" t="s">
        <v>302</v>
      </c>
    </row>
    <row r="28" spans="1:7" x14ac:dyDescent="0.25">
      <c r="A28" t="s">
        <v>45</v>
      </c>
      <c r="B28" s="41" t="s">
        <v>104</v>
      </c>
      <c r="C28" s="42" t="s">
        <v>105</v>
      </c>
      <c r="D28" s="1" t="s">
        <v>157</v>
      </c>
      <c r="F28" s="1" t="s">
        <v>211</v>
      </c>
      <c r="G28" s="42" t="s">
        <v>303</v>
      </c>
    </row>
    <row r="29" spans="1:7" x14ac:dyDescent="0.25">
      <c r="A29" t="s">
        <v>20</v>
      </c>
      <c r="B29" s="41" t="s">
        <v>106</v>
      </c>
      <c r="C29" s="42" t="s">
        <v>107</v>
      </c>
      <c r="D29" s="1" t="s">
        <v>158</v>
      </c>
      <c r="F29" s="1" t="s">
        <v>212</v>
      </c>
      <c r="G29" s="42" t="s">
        <v>304</v>
      </c>
    </row>
    <row r="30" spans="1:7" x14ac:dyDescent="0.25">
      <c r="A30" t="s">
        <v>37</v>
      </c>
      <c r="B30" s="41" t="s">
        <v>108</v>
      </c>
      <c r="C30" s="42" t="s">
        <v>109</v>
      </c>
      <c r="D30" s="1" t="s">
        <v>159</v>
      </c>
      <c r="F30" s="1" t="s">
        <v>213</v>
      </c>
      <c r="G30" s="42" t="s">
        <v>305</v>
      </c>
    </row>
    <row r="31" spans="1:7" x14ac:dyDescent="0.25">
      <c r="A31" t="s">
        <v>46</v>
      </c>
      <c r="B31" s="41" t="s">
        <v>110</v>
      </c>
      <c r="C31" s="42" t="s">
        <v>111</v>
      </c>
      <c r="D31" s="1" t="s">
        <v>160</v>
      </c>
      <c r="F31" s="1" t="s">
        <v>214</v>
      </c>
      <c r="G31" s="42" t="s">
        <v>306</v>
      </c>
    </row>
    <row r="32" spans="1:7" x14ac:dyDescent="0.25">
      <c r="B32" s="41" t="s">
        <v>112</v>
      </c>
      <c r="C32" s="42" t="s">
        <v>113</v>
      </c>
      <c r="D32" s="1" t="s">
        <v>161</v>
      </c>
      <c r="F32" s="1" t="s">
        <v>215</v>
      </c>
      <c r="G32" s="42" t="s">
        <v>307</v>
      </c>
    </row>
    <row r="33" spans="1:7" x14ac:dyDescent="0.25">
      <c r="B33" s="41" t="s">
        <v>114</v>
      </c>
      <c r="C33" s="42" t="s">
        <v>115</v>
      </c>
      <c r="D33" s="1" t="s">
        <v>162</v>
      </c>
      <c r="F33" s="1" t="s">
        <v>216</v>
      </c>
      <c r="G33" s="42" t="s">
        <v>308</v>
      </c>
    </row>
    <row r="34" spans="1:7" x14ac:dyDescent="0.25">
      <c r="A34" s="39" t="s">
        <v>40</v>
      </c>
      <c r="B34" s="41" t="s">
        <v>116</v>
      </c>
      <c r="C34" s="42" t="s">
        <v>117</v>
      </c>
      <c r="D34" s="1" t="s">
        <v>163</v>
      </c>
      <c r="F34" s="1" t="s">
        <v>217</v>
      </c>
      <c r="G34" s="42" t="s">
        <v>309</v>
      </c>
    </row>
    <row r="35" spans="1:7" x14ac:dyDescent="0.25">
      <c r="A35" t="s">
        <v>42</v>
      </c>
      <c r="B35" s="41" t="s">
        <v>118</v>
      </c>
      <c r="C35" s="42" t="s">
        <v>119</v>
      </c>
      <c r="D35" s="1" t="s">
        <v>164</v>
      </c>
      <c r="F35" s="1" t="s">
        <v>218</v>
      </c>
      <c r="G35" s="42" t="s">
        <v>310</v>
      </c>
    </row>
    <row r="36" spans="1:7" x14ac:dyDescent="0.25">
      <c r="A36" t="s">
        <v>43</v>
      </c>
      <c r="B36" s="41" t="s">
        <v>120</v>
      </c>
      <c r="C36" s="42" t="s">
        <v>121</v>
      </c>
      <c r="D36" s="1" t="s">
        <v>165</v>
      </c>
      <c r="F36" s="1" t="s">
        <v>219</v>
      </c>
      <c r="G36" s="42" t="s">
        <v>311</v>
      </c>
    </row>
    <row r="37" spans="1:7" x14ac:dyDescent="0.25">
      <c r="A37" t="s">
        <v>325</v>
      </c>
      <c r="B37" s="41" t="s">
        <v>122</v>
      </c>
      <c r="C37" s="42" t="s">
        <v>123</v>
      </c>
      <c r="D37" s="1" t="s">
        <v>166</v>
      </c>
      <c r="F37" s="1" t="s">
        <v>220</v>
      </c>
      <c r="G37" s="42" t="s">
        <v>312</v>
      </c>
    </row>
    <row r="38" spans="1:7" x14ac:dyDescent="0.25">
      <c r="A38" t="s">
        <v>326</v>
      </c>
      <c r="B38" s="41" t="s">
        <v>124</v>
      </c>
      <c r="C38" s="42" t="s">
        <v>125</v>
      </c>
      <c r="D38" s="1" t="s">
        <v>167</v>
      </c>
      <c r="F38" s="1" t="s">
        <v>221</v>
      </c>
      <c r="G38" s="42" t="s">
        <v>313</v>
      </c>
    </row>
    <row r="39" spans="1:7" x14ac:dyDescent="0.25">
      <c r="A39" t="s">
        <v>327</v>
      </c>
      <c r="B39" s="41" t="s">
        <v>126</v>
      </c>
      <c r="C39" s="42" t="s">
        <v>127</v>
      </c>
      <c r="D39" s="1" t="s">
        <v>168</v>
      </c>
      <c r="F39" s="1" t="s">
        <v>222</v>
      </c>
      <c r="G39" s="42" t="s">
        <v>314</v>
      </c>
    </row>
    <row r="40" spans="1:7" x14ac:dyDescent="0.25">
      <c r="A40" t="s">
        <v>328</v>
      </c>
      <c r="B40" s="41" t="s">
        <v>128</v>
      </c>
      <c r="D40" s="1" t="s">
        <v>169</v>
      </c>
      <c r="F40" s="1" t="s">
        <v>223</v>
      </c>
      <c r="G40" s="42" t="s">
        <v>315</v>
      </c>
    </row>
    <row r="41" spans="1:7" x14ac:dyDescent="0.25">
      <c r="A41" t="s">
        <v>41</v>
      </c>
      <c r="B41" s="41" t="s">
        <v>129</v>
      </c>
      <c r="D41" s="1" t="s">
        <v>170</v>
      </c>
      <c r="F41" s="1" t="s">
        <v>224</v>
      </c>
      <c r="G41" s="42" t="s">
        <v>316</v>
      </c>
    </row>
    <row r="42" spans="1:7" x14ac:dyDescent="0.25">
      <c r="A42" t="s">
        <v>329</v>
      </c>
      <c r="D42" s="1" t="s">
        <v>171</v>
      </c>
      <c r="F42" s="1" t="s">
        <v>225</v>
      </c>
      <c r="G42" s="42" t="s">
        <v>317</v>
      </c>
    </row>
    <row r="43" spans="1:7" x14ac:dyDescent="0.25">
      <c r="A43" t="s">
        <v>330</v>
      </c>
      <c r="D43" s="1" t="s">
        <v>172</v>
      </c>
      <c r="F43" s="1" t="s">
        <v>226</v>
      </c>
      <c r="G43" s="42" t="s">
        <v>318</v>
      </c>
    </row>
    <row r="44" spans="1:7" x14ac:dyDescent="0.25">
      <c r="A44" t="s">
        <v>331</v>
      </c>
      <c r="D44" s="1" t="s">
        <v>173</v>
      </c>
      <c r="F44" s="1" t="s">
        <v>227</v>
      </c>
      <c r="G44" s="42" t="s">
        <v>319</v>
      </c>
    </row>
    <row r="45" spans="1:7" x14ac:dyDescent="0.25">
      <c r="A45" t="s">
        <v>332</v>
      </c>
      <c r="D45" s="1" t="s">
        <v>174</v>
      </c>
      <c r="F45" s="1" t="s">
        <v>228</v>
      </c>
      <c r="G45" s="42" t="s">
        <v>320</v>
      </c>
    </row>
    <row r="46" spans="1:7" x14ac:dyDescent="0.25">
      <c r="A46" t="s">
        <v>50</v>
      </c>
      <c r="D46" s="1" t="s">
        <v>175</v>
      </c>
      <c r="F46" s="1" t="s">
        <v>229</v>
      </c>
      <c r="G46" s="42" t="s">
        <v>321</v>
      </c>
    </row>
    <row r="47" spans="1:7" x14ac:dyDescent="0.25">
      <c r="A47" t="s">
        <v>24</v>
      </c>
      <c r="D47" s="1" t="s">
        <v>176</v>
      </c>
      <c r="F47" s="1" t="s">
        <v>230</v>
      </c>
    </row>
    <row r="48" spans="1:7" x14ac:dyDescent="0.25">
      <c r="A48" t="s">
        <v>25</v>
      </c>
      <c r="D48" s="1" t="s">
        <v>177</v>
      </c>
      <c r="F48" s="1" t="s">
        <v>231</v>
      </c>
    </row>
    <row r="49" spans="1:6" x14ac:dyDescent="0.25">
      <c r="A49" t="s">
        <v>44</v>
      </c>
      <c r="D49" s="1" t="s">
        <v>178</v>
      </c>
      <c r="F49" s="1" t="s">
        <v>232</v>
      </c>
    </row>
    <row r="50" spans="1:6" x14ac:dyDescent="0.25">
      <c r="A50" t="s">
        <v>51</v>
      </c>
      <c r="D50" s="1" t="s">
        <v>179</v>
      </c>
      <c r="F50" s="1" t="s">
        <v>233</v>
      </c>
    </row>
    <row r="51" spans="1:6" x14ac:dyDescent="0.25">
      <c r="A51" t="s">
        <v>333</v>
      </c>
      <c r="D51" s="1" t="s">
        <v>180</v>
      </c>
      <c r="F51" s="1" t="s">
        <v>234</v>
      </c>
    </row>
    <row r="52" spans="1:6" x14ac:dyDescent="0.25">
      <c r="A52" t="s">
        <v>48</v>
      </c>
      <c r="D52" s="1" t="s">
        <v>181</v>
      </c>
      <c r="F52" s="1" t="s">
        <v>235</v>
      </c>
    </row>
    <row r="53" spans="1:6" x14ac:dyDescent="0.25">
      <c r="D53" s="1" t="s">
        <v>182</v>
      </c>
      <c r="F53" s="1" t="s">
        <v>236</v>
      </c>
    </row>
    <row r="54" spans="1:6" x14ac:dyDescent="0.25">
      <c r="D54" s="1" t="s">
        <v>183</v>
      </c>
      <c r="F54" s="1" t="s">
        <v>237</v>
      </c>
    </row>
    <row r="55" spans="1:6" x14ac:dyDescent="0.25">
      <c r="D55" s="1" t="s">
        <v>184</v>
      </c>
      <c r="F55" s="1" t="s">
        <v>238</v>
      </c>
    </row>
    <row r="56" spans="1:6" x14ac:dyDescent="0.25">
      <c r="F56" s="1" t="s">
        <v>239</v>
      </c>
    </row>
    <row r="57" spans="1:6" x14ac:dyDescent="0.25">
      <c r="F57" s="1" t="s">
        <v>240</v>
      </c>
    </row>
    <row r="58" spans="1:6" x14ac:dyDescent="0.25">
      <c r="F58" s="1" t="s">
        <v>241</v>
      </c>
    </row>
    <row r="59" spans="1:6" x14ac:dyDescent="0.25">
      <c r="A59" s="39" t="s">
        <v>130</v>
      </c>
      <c r="F59" s="1" t="s">
        <v>242</v>
      </c>
    </row>
    <row r="60" spans="1:6" x14ac:dyDescent="0.25">
      <c r="A60" s="49" t="s">
        <v>335</v>
      </c>
      <c r="F60" s="1" t="s">
        <v>243</v>
      </c>
    </row>
    <row r="61" spans="1:6" x14ac:dyDescent="0.25">
      <c r="A61" s="49" t="s">
        <v>334</v>
      </c>
      <c r="F61" s="1" t="s">
        <v>244</v>
      </c>
    </row>
    <row r="62" spans="1:6" x14ac:dyDescent="0.25">
      <c r="A62" s="49" t="s">
        <v>336</v>
      </c>
      <c r="F62" s="1" t="s">
        <v>245</v>
      </c>
    </row>
    <row r="63" spans="1:6" x14ac:dyDescent="0.25">
      <c r="A63" s="49" t="s">
        <v>337</v>
      </c>
      <c r="F63" s="1" t="s">
        <v>246</v>
      </c>
    </row>
    <row r="64" spans="1:6" x14ac:dyDescent="0.25">
      <c r="A64" s="49" t="s">
        <v>338</v>
      </c>
      <c r="F64" s="1" t="s">
        <v>247</v>
      </c>
    </row>
    <row r="65" spans="1:6" x14ac:dyDescent="0.25">
      <c r="A65" s="49" t="s">
        <v>339</v>
      </c>
      <c r="F65" s="1" t="s">
        <v>248</v>
      </c>
    </row>
    <row r="66" spans="1:6" x14ac:dyDescent="0.25">
      <c r="A66" s="49" t="s">
        <v>340</v>
      </c>
      <c r="F66" s="1" t="s">
        <v>249</v>
      </c>
    </row>
    <row r="67" spans="1:6" x14ac:dyDescent="0.25">
      <c r="A67" s="49" t="s">
        <v>341</v>
      </c>
      <c r="F67" s="1" t="s">
        <v>250</v>
      </c>
    </row>
    <row r="68" spans="1:6" x14ac:dyDescent="0.25">
      <c r="F68" s="1" t="s">
        <v>251</v>
      </c>
    </row>
    <row r="69" spans="1:6" x14ac:dyDescent="0.25">
      <c r="F69" s="1" t="s">
        <v>252</v>
      </c>
    </row>
    <row r="70" spans="1:6" x14ac:dyDescent="0.25">
      <c r="A70" s="39" t="s">
        <v>345</v>
      </c>
      <c r="F70" s="1" t="s">
        <v>253</v>
      </c>
    </row>
    <row r="71" spans="1:6" x14ac:dyDescent="0.25">
      <c r="A71">
        <v>5069</v>
      </c>
      <c r="F71" s="1" t="s">
        <v>254</v>
      </c>
    </row>
    <row r="72" spans="1:6" x14ac:dyDescent="0.25">
      <c r="A72">
        <v>5070</v>
      </c>
      <c r="F72" s="1" t="s">
        <v>255</v>
      </c>
    </row>
    <row r="73" spans="1:6" x14ac:dyDescent="0.25">
      <c r="A73">
        <v>6084</v>
      </c>
      <c r="F73" s="1" t="s">
        <v>256</v>
      </c>
    </row>
    <row r="74" spans="1:6" x14ac:dyDescent="0.25">
      <c r="A74">
        <v>10522</v>
      </c>
      <c r="F74" s="1" t="s">
        <v>257</v>
      </c>
    </row>
    <row r="75" spans="1:6" x14ac:dyDescent="0.25">
      <c r="F75" s="1" t="s">
        <v>258</v>
      </c>
    </row>
    <row r="76" spans="1:6" x14ac:dyDescent="0.25">
      <c r="F76" s="1" t="s">
        <v>259</v>
      </c>
    </row>
    <row r="77" spans="1:6" x14ac:dyDescent="0.25">
      <c r="F77" s="1" t="s">
        <v>260</v>
      </c>
    </row>
    <row r="78" spans="1:6" x14ac:dyDescent="0.25">
      <c r="F78" s="1" t="s">
        <v>261</v>
      </c>
    </row>
    <row r="79" spans="1:6" x14ac:dyDescent="0.25">
      <c r="F79" s="1" t="s">
        <v>262</v>
      </c>
    </row>
    <row r="80" spans="1:6" x14ac:dyDescent="0.25">
      <c r="F80" s="1" t="s">
        <v>263</v>
      </c>
    </row>
    <row r="81" spans="6:6" x14ac:dyDescent="0.25">
      <c r="F81" s="1" t="s">
        <v>264</v>
      </c>
    </row>
    <row r="82" spans="6:6" x14ac:dyDescent="0.25">
      <c r="F82" s="1" t="s">
        <v>265</v>
      </c>
    </row>
    <row r="83" spans="6:6" x14ac:dyDescent="0.25">
      <c r="F83" s="1" t="s">
        <v>266</v>
      </c>
    </row>
    <row r="84" spans="6:6" x14ac:dyDescent="0.25">
      <c r="F84" s="1" t="s">
        <v>267</v>
      </c>
    </row>
    <row r="85" spans="6:6" x14ac:dyDescent="0.25">
      <c r="F85" s="1" t="s">
        <v>268</v>
      </c>
    </row>
    <row r="86" spans="6:6" x14ac:dyDescent="0.25">
      <c r="F86" s="1" t="s">
        <v>269</v>
      </c>
    </row>
    <row r="87" spans="6:6" x14ac:dyDescent="0.25">
      <c r="F87" s="1" t="s">
        <v>270</v>
      </c>
    </row>
    <row r="88" spans="6:6" x14ac:dyDescent="0.25">
      <c r="F88" s="1" t="s">
        <v>271</v>
      </c>
    </row>
    <row r="89" spans="6:6" x14ac:dyDescent="0.25">
      <c r="F89" s="1" t="s">
        <v>272</v>
      </c>
    </row>
    <row r="90" spans="6:6" x14ac:dyDescent="0.25">
      <c r="F90" s="1" t="s">
        <v>273</v>
      </c>
    </row>
    <row r="91" spans="6:6" x14ac:dyDescent="0.25">
      <c r="F91" s="1" t="s">
        <v>274</v>
      </c>
    </row>
    <row r="92" spans="6:6" x14ac:dyDescent="0.25">
      <c r="F92" s="1" t="s">
        <v>275</v>
      </c>
    </row>
    <row r="93" spans="6:6" x14ac:dyDescent="0.25">
      <c r="F93" s="1" t="s">
        <v>276</v>
      </c>
    </row>
  </sheetData>
  <sortState ref="A35:A43">
    <sortCondition ref="A3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269"/>
  <sheetViews>
    <sheetView workbookViewId="0">
      <selection sqref="A1:A1048576"/>
    </sheetView>
  </sheetViews>
  <sheetFormatPr baseColWidth="10" defaultRowHeight="15" x14ac:dyDescent="0.25"/>
  <cols>
    <col min="1" max="1" width="19.140625" style="1" customWidth="1"/>
  </cols>
  <sheetData>
    <row r="1" spans="1:1" x14ac:dyDescent="0.25">
      <c r="A1" s="41" t="s">
        <v>52</v>
      </c>
    </row>
    <row r="2" spans="1:1" x14ac:dyDescent="0.25">
      <c r="A2" s="41" t="s">
        <v>53</v>
      </c>
    </row>
    <row r="3" spans="1:1" x14ac:dyDescent="0.25">
      <c r="A3" s="41" t="s">
        <v>54</v>
      </c>
    </row>
    <row r="4" spans="1:1" x14ac:dyDescent="0.25">
      <c r="A4" s="41" t="s">
        <v>62</v>
      </c>
    </row>
    <row r="5" spans="1:1" x14ac:dyDescent="0.25">
      <c r="A5" s="41" t="s">
        <v>58</v>
      </c>
    </row>
    <row r="6" spans="1:1" x14ac:dyDescent="0.25">
      <c r="A6" s="41" t="s">
        <v>68</v>
      </c>
    </row>
    <row r="7" spans="1:1" x14ac:dyDescent="0.25">
      <c r="A7" s="41" t="s">
        <v>70</v>
      </c>
    </row>
    <row r="8" spans="1:1" x14ac:dyDescent="0.25">
      <c r="A8" s="41" t="s">
        <v>72</v>
      </c>
    </row>
    <row r="9" spans="1:1" x14ac:dyDescent="0.25">
      <c r="A9" s="41" t="s">
        <v>74</v>
      </c>
    </row>
    <row r="10" spans="1:1" x14ac:dyDescent="0.25">
      <c r="A10" s="41" t="s">
        <v>76</v>
      </c>
    </row>
    <row r="11" spans="1:1" x14ac:dyDescent="0.25">
      <c r="A11" s="41" t="s">
        <v>78</v>
      </c>
    </row>
    <row r="12" spans="1:1" x14ac:dyDescent="0.25">
      <c r="A12" s="41" t="s">
        <v>80</v>
      </c>
    </row>
    <row r="13" spans="1:1" x14ac:dyDescent="0.25">
      <c r="A13" s="41" t="s">
        <v>82</v>
      </c>
    </row>
    <row r="14" spans="1:1" x14ac:dyDescent="0.25">
      <c r="A14" s="41" t="s">
        <v>84</v>
      </c>
    </row>
    <row r="15" spans="1:1" x14ac:dyDescent="0.25">
      <c r="A15" s="41" t="s">
        <v>86</v>
      </c>
    </row>
    <row r="16" spans="1:1" x14ac:dyDescent="0.25">
      <c r="A16" s="41" t="s">
        <v>88</v>
      </c>
    </row>
    <row r="17" spans="1:1" x14ac:dyDescent="0.25">
      <c r="A17" s="41" t="s">
        <v>90</v>
      </c>
    </row>
    <row r="18" spans="1:1" x14ac:dyDescent="0.25">
      <c r="A18" s="41" t="s">
        <v>92</v>
      </c>
    </row>
    <row r="19" spans="1:1" x14ac:dyDescent="0.25">
      <c r="A19" s="41" t="s">
        <v>94</v>
      </c>
    </row>
    <row r="20" spans="1:1" x14ac:dyDescent="0.25">
      <c r="A20" s="41" t="s">
        <v>96</v>
      </c>
    </row>
    <row r="21" spans="1:1" x14ac:dyDescent="0.25">
      <c r="A21" s="41" t="s">
        <v>98</v>
      </c>
    </row>
    <row r="22" spans="1:1" x14ac:dyDescent="0.25">
      <c r="A22" s="41" t="s">
        <v>102</v>
      </c>
    </row>
    <row r="23" spans="1:1" x14ac:dyDescent="0.25">
      <c r="A23" s="41" t="s">
        <v>100</v>
      </c>
    </row>
    <row r="24" spans="1:1" x14ac:dyDescent="0.25">
      <c r="A24" s="41" t="s">
        <v>104</v>
      </c>
    </row>
    <row r="25" spans="1:1" x14ac:dyDescent="0.25">
      <c r="A25" s="41" t="s">
        <v>106</v>
      </c>
    </row>
    <row r="26" spans="1:1" x14ac:dyDescent="0.25">
      <c r="A26" s="41" t="s">
        <v>108</v>
      </c>
    </row>
    <row r="27" spans="1:1" x14ac:dyDescent="0.25">
      <c r="A27" s="41" t="s">
        <v>128</v>
      </c>
    </row>
    <row r="28" spans="1:1" x14ac:dyDescent="0.25">
      <c r="A28" s="41" t="s">
        <v>129</v>
      </c>
    </row>
    <row r="29" spans="1:1" x14ac:dyDescent="0.25">
      <c r="A29" s="41" t="s">
        <v>116</v>
      </c>
    </row>
    <row r="30" spans="1:1" x14ac:dyDescent="0.25">
      <c r="A30" s="41" t="s">
        <v>118</v>
      </c>
    </row>
    <row r="31" spans="1:1" x14ac:dyDescent="0.25">
      <c r="A31" s="41" t="s">
        <v>120</v>
      </c>
    </row>
    <row r="32" spans="1:1" x14ac:dyDescent="0.25">
      <c r="A32" s="41" t="s">
        <v>122</v>
      </c>
    </row>
    <row r="33" spans="1:1" x14ac:dyDescent="0.25">
      <c r="A33" s="41" t="s">
        <v>124</v>
      </c>
    </row>
    <row r="34" spans="1:1" x14ac:dyDescent="0.25">
      <c r="A34" s="41" t="s">
        <v>126</v>
      </c>
    </row>
    <row r="35" spans="1:1" x14ac:dyDescent="0.25">
      <c r="A35" s="41" t="s">
        <v>114</v>
      </c>
    </row>
    <row r="36" spans="1:1" x14ac:dyDescent="0.25">
      <c r="A36" s="41" t="s">
        <v>110</v>
      </c>
    </row>
    <row r="37" spans="1:1" x14ac:dyDescent="0.25">
      <c r="A37" s="41" t="s">
        <v>112</v>
      </c>
    </row>
    <row r="38" spans="1:1" x14ac:dyDescent="0.25">
      <c r="A38" s="41" t="s">
        <v>57</v>
      </c>
    </row>
    <row r="39" spans="1:1" x14ac:dyDescent="0.25">
      <c r="A39" s="41" t="s">
        <v>55</v>
      </c>
    </row>
    <row r="40" spans="1:1" x14ac:dyDescent="0.25">
      <c r="A40" s="41" t="s">
        <v>56</v>
      </c>
    </row>
    <row r="41" spans="1:1" x14ac:dyDescent="0.25">
      <c r="A41" s="42" t="s">
        <v>59</v>
      </c>
    </row>
    <row r="42" spans="1:1" x14ac:dyDescent="0.25">
      <c r="A42" s="42" t="s">
        <v>60</v>
      </c>
    </row>
    <row r="43" spans="1:1" x14ac:dyDescent="0.25">
      <c r="A43" s="42" t="s">
        <v>61</v>
      </c>
    </row>
    <row r="44" spans="1:1" x14ac:dyDescent="0.25">
      <c r="A44" s="42" t="s">
        <v>63</v>
      </c>
    </row>
    <row r="45" spans="1:1" x14ac:dyDescent="0.25">
      <c r="A45" s="42" t="s">
        <v>64</v>
      </c>
    </row>
    <row r="46" spans="1:1" x14ac:dyDescent="0.25">
      <c r="A46" s="42" t="s">
        <v>65</v>
      </c>
    </row>
    <row r="47" spans="1:1" x14ac:dyDescent="0.25">
      <c r="A47" s="42" t="s">
        <v>66</v>
      </c>
    </row>
    <row r="48" spans="1:1" x14ac:dyDescent="0.25">
      <c r="A48" s="42" t="s">
        <v>67</v>
      </c>
    </row>
    <row r="49" spans="1:1" x14ac:dyDescent="0.25">
      <c r="A49" s="42" t="s">
        <v>89</v>
      </c>
    </row>
    <row r="50" spans="1:1" x14ac:dyDescent="0.25">
      <c r="A50" s="42" t="s">
        <v>91</v>
      </c>
    </row>
    <row r="51" spans="1:1" x14ac:dyDescent="0.25">
      <c r="A51" s="42" t="s">
        <v>93</v>
      </c>
    </row>
    <row r="52" spans="1:1" x14ac:dyDescent="0.25">
      <c r="A52" s="42" t="s">
        <v>81</v>
      </c>
    </row>
    <row r="53" spans="1:1" x14ac:dyDescent="0.25">
      <c r="A53" s="42" t="s">
        <v>83</v>
      </c>
    </row>
    <row r="54" spans="1:1" x14ac:dyDescent="0.25">
      <c r="A54" s="42" t="s">
        <v>85</v>
      </c>
    </row>
    <row r="55" spans="1:1" x14ac:dyDescent="0.25">
      <c r="A55" s="42" t="s">
        <v>87</v>
      </c>
    </row>
    <row r="56" spans="1:1" x14ac:dyDescent="0.25">
      <c r="A56" s="42" t="s">
        <v>69</v>
      </c>
    </row>
    <row r="57" spans="1:1" x14ac:dyDescent="0.25">
      <c r="A57" s="42" t="s">
        <v>71</v>
      </c>
    </row>
    <row r="58" spans="1:1" x14ac:dyDescent="0.25">
      <c r="A58" s="42" t="s">
        <v>73</v>
      </c>
    </row>
    <row r="59" spans="1:1" x14ac:dyDescent="0.25">
      <c r="A59" s="42" t="s">
        <v>75</v>
      </c>
    </row>
    <row r="60" spans="1:1" x14ac:dyDescent="0.25">
      <c r="A60" s="42" t="s">
        <v>77</v>
      </c>
    </row>
    <row r="61" spans="1:1" x14ac:dyDescent="0.25">
      <c r="A61" s="42" t="s">
        <v>79</v>
      </c>
    </row>
    <row r="62" spans="1:1" x14ac:dyDescent="0.25">
      <c r="A62" s="42" t="s">
        <v>105</v>
      </c>
    </row>
    <row r="63" spans="1:1" x14ac:dyDescent="0.25">
      <c r="A63" s="42" t="s">
        <v>107</v>
      </c>
    </row>
    <row r="64" spans="1:1" x14ac:dyDescent="0.25">
      <c r="A64" s="42" t="s">
        <v>109</v>
      </c>
    </row>
    <row r="65" spans="1:1" x14ac:dyDescent="0.25">
      <c r="A65" s="42" t="s">
        <v>111</v>
      </c>
    </row>
    <row r="66" spans="1:1" x14ac:dyDescent="0.25">
      <c r="A66" s="42" t="s">
        <v>113</v>
      </c>
    </row>
    <row r="67" spans="1:1" x14ac:dyDescent="0.25">
      <c r="A67" s="42" t="s">
        <v>95</v>
      </c>
    </row>
    <row r="68" spans="1:1" x14ac:dyDescent="0.25">
      <c r="A68" s="42" t="s">
        <v>97</v>
      </c>
    </row>
    <row r="69" spans="1:1" x14ac:dyDescent="0.25">
      <c r="A69" s="42" t="s">
        <v>99</v>
      </c>
    </row>
    <row r="70" spans="1:1" x14ac:dyDescent="0.25">
      <c r="A70" s="42" t="s">
        <v>101</v>
      </c>
    </row>
    <row r="71" spans="1:1" x14ac:dyDescent="0.25">
      <c r="A71" s="42" t="s">
        <v>103</v>
      </c>
    </row>
    <row r="72" spans="1:1" x14ac:dyDescent="0.25">
      <c r="A72" s="42" t="s">
        <v>115</v>
      </c>
    </row>
    <row r="73" spans="1:1" x14ac:dyDescent="0.25">
      <c r="A73" s="42" t="s">
        <v>117</v>
      </c>
    </row>
    <row r="74" spans="1:1" x14ac:dyDescent="0.25">
      <c r="A74" s="42" t="s">
        <v>119</v>
      </c>
    </row>
    <row r="75" spans="1:1" x14ac:dyDescent="0.25">
      <c r="A75" s="42" t="s">
        <v>121</v>
      </c>
    </row>
    <row r="76" spans="1:1" x14ac:dyDescent="0.25">
      <c r="A76" s="42" t="s">
        <v>123</v>
      </c>
    </row>
    <row r="77" spans="1:1" x14ac:dyDescent="0.25">
      <c r="A77" s="42" t="s">
        <v>125</v>
      </c>
    </row>
    <row r="78" spans="1:1" x14ac:dyDescent="0.25">
      <c r="A78" s="42" t="s">
        <v>127</v>
      </c>
    </row>
    <row r="79" spans="1:1" x14ac:dyDescent="0.25">
      <c r="A79" s="1" t="s">
        <v>146</v>
      </c>
    </row>
    <row r="80" spans="1:1" x14ac:dyDescent="0.25">
      <c r="A80" s="1" t="s">
        <v>147</v>
      </c>
    </row>
    <row r="81" spans="1:1" x14ac:dyDescent="0.25">
      <c r="A81" s="1" t="s">
        <v>148</v>
      </c>
    </row>
    <row r="82" spans="1:1" x14ac:dyDescent="0.25">
      <c r="A82" s="1" t="s">
        <v>149</v>
      </c>
    </row>
    <row r="83" spans="1:1" x14ac:dyDescent="0.25">
      <c r="A83" s="1" t="s">
        <v>154</v>
      </c>
    </row>
    <row r="84" spans="1:1" x14ac:dyDescent="0.25">
      <c r="A84" s="1" t="s">
        <v>155</v>
      </c>
    </row>
    <row r="85" spans="1:1" x14ac:dyDescent="0.25">
      <c r="A85" s="1" t="s">
        <v>156</v>
      </c>
    </row>
    <row r="86" spans="1:1" x14ac:dyDescent="0.25">
      <c r="A86" s="1" t="s">
        <v>157</v>
      </c>
    </row>
    <row r="87" spans="1:1" x14ac:dyDescent="0.25">
      <c r="A87" s="1" t="s">
        <v>135</v>
      </c>
    </row>
    <row r="88" spans="1:1" x14ac:dyDescent="0.25">
      <c r="A88" s="1" t="s">
        <v>136</v>
      </c>
    </row>
    <row r="89" spans="1:1" x14ac:dyDescent="0.25">
      <c r="A89" s="1" t="s">
        <v>137</v>
      </c>
    </row>
    <row r="90" spans="1:1" x14ac:dyDescent="0.25">
      <c r="A90" s="1" t="s">
        <v>138</v>
      </c>
    </row>
    <row r="91" spans="1:1" x14ac:dyDescent="0.25">
      <c r="A91" s="1" t="s">
        <v>139</v>
      </c>
    </row>
    <row r="92" spans="1:1" x14ac:dyDescent="0.25">
      <c r="A92" s="1" t="s">
        <v>150</v>
      </c>
    </row>
    <row r="93" spans="1:1" x14ac:dyDescent="0.25">
      <c r="A93" s="1" t="s">
        <v>151</v>
      </c>
    </row>
    <row r="94" spans="1:1" x14ac:dyDescent="0.25">
      <c r="A94" s="1" t="s">
        <v>152</v>
      </c>
    </row>
    <row r="95" spans="1:1" x14ac:dyDescent="0.25">
      <c r="A95" s="1" t="s">
        <v>153</v>
      </c>
    </row>
    <row r="96" spans="1:1" x14ac:dyDescent="0.25">
      <c r="A96" s="1" t="s">
        <v>131</v>
      </c>
    </row>
    <row r="97" spans="1:1" x14ac:dyDescent="0.25">
      <c r="A97" s="1" t="s">
        <v>132</v>
      </c>
    </row>
    <row r="98" spans="1:1" x14ac:dyDescent="0.25">
      <c r="A98" s="1" t="s">
        <v>133</v>
      </c>
    </row>
    <row r="99" spans="1:1" x14ac:dyDescent="0.25">
      <c r="A99" s="1" t="s">
        <v>134</v>
      </c>
    </row>
    <row r="100" spans="1:1" x14ac:dyDescent="0.25">
      <c r="A100" s="1" t="s">
        <v>140</v>
      </c>
    </row>
    <row r="101" spans="1:1" x14ac:dyDescent="0.25">
      <c r="A101" s="1" t="s">
        <v>141</v>
      </c>
    </row>
    <row r="102" spans="1:1" x14ac:dyDescent="0.25">
      <c r="A102" s="1" t="s">
        <v>142</v>
      </c>
    </row>
    <row r="103" spans="1:1" x14ac:dyDescent="0.25">
      <c r="A103" s="1" t="s">
        <v>143</v>
      </c>
    </row>
    <row r="104" spans="1:1" x14ac:dyDescent="0.25">
      <c r="A104" s="1" t="s">
        <v>144</v>
      </c>
    </row>
    <row r="105" spans="1:1" x14ac:dyDescent="0.25">
      <c r="A105" s="1" t="s">
        <v>145</v>
      </c>
    </row>
    <row r="106" spans="1:1" x14ac:dyDescent="0.25">
      <c r="A106" s="1" t="s">
        <v>183</v>
      </c>
    </row>
    <row r="107" spans="1:1" x14ac:dyDescent="0.25">
      <c r="A107" s="1" t="s">
        <v>184</v>
      </c>
    </row>
    <row r="108" spans="1:1" x14ac:dyDescent="0.25">
      <c r="A108" s="1" t="s">
        <v>166</v>
      </c>
    </row>
    <row r="109" spans="1:1" x14ac:dyDescent="0.25">
      <c r="A109" s="1" t="s">
        <v>167</v>
      </c>
    </row>
    <row r="110" spans="1:1" x14ac:dyDescent="0.25">
      <c r="A110" s="1" t="s">
        <v>168</v>
      </c>
    </row>
    <row r="111" spans="1:1" x14ac:dyDescent="0.25">
      <c r="A111" s="1" t="s">
        <v>169</v>
      </c>
    </row>
    <row r="112" spans="1:1" x14ac:dyDescent="0.25">
      <c r="A112" s="1" t="s">
        <v>170</v>
      </c>
    </row>
    <row r="113" spans="1:1" x14ac:dyDescent="0.25">
      <c r="A113" s="1" t="s">
        <v>171</v>
      </c>
    </row>
    <row r="114" spans="1:1" x14ac:dyDescent="0.25">
      <c r="A114" s="1" t="s">
        <v>172</v>
      </c>
    </row>
    <row r="115" spans="1:1" x14ac:dyDescent="0.25">
      <c r="A115" s="1" t="s">
        <v>173</v>
      </c>
    </row>
    <row r="116" spans="1:1" x14ac:dyDescent="0.25">
      <c r="A116" s="1" t="s">
        <v>174</v>
      </c>
    </row>
    <row r="117" spans="1:1" x14ac:dyDescent="0.25">
      <c r="A117" s="1" t="s">
        <v>175</v>
      </c>
    </row>
    <row r="118" spans="1:1" x14ac:dyDescent="0.25">
      <c r="A118" s="1" t="s">
        <v>176</v>
      </c>
    </row>
    <row r="119" spans="1:1" x14ac:dyDescent="0.25">
      <c r="A119" s="1" t="s">
        <v>164</v>
      </c>
    </row>
    <row r="120" spans="1:1" x14ac:dyDescent="0.25">
      <c r="A120" s="1" t="s">
        <v>165</v>
      </c>
    </row>
    <row r="121" spans="1:1" x14ac:dyDescent="0.25">
      <c r="A121" s="1" t="s">
        <v>160</v>
      </c>
    </row>
    <row r="122" spans="1:1" x14ac:dyDescent="0.25">
      <c r="A122" s="1" t="s">
        <v>161</v>
      </c>
    </row>
    <row r="123" spans="1:1" x14ac:dyDescent="0.25">
      <c r="A123" s="1" t="s">
        <v>162</v>
      </c>
    </row>
    <row r="124" spans="1:1" x14ac:dyDescent="0.25">
      <c r="A124" s="1" t="s">
        <v>163</v>
      </c>
    </row>
    <row r="125" spans="1:1" x14ac:dyDescent="0.25">
      <c r="A125" s="1" t="s">
        <v>177</v>
      </c>
    </row>
    <row r="126" spans="1:1" x14ac:dyDescent="0.25">
      <c r="A126" s="1" t="s">
        <v>178</v>
      </c>
    </row>
    <row r="127" spans="1:1" x14ac:dyDescent="0.25">
      <c r="A127" s="1" t="s">
        <v>179</v>
      </c>
    </row>
    <row r="128" spans="1:1" x14ac:dyDescent="0.25">
      <c r="A128" s="1" t="s">
        <v>180</v>
      </c>
    </row>
    <row r="129" spans="1:1" x14ac:dyDescent="0.25">
      <c r="A129" s="1" t="s">
        <v>181</v>
      </c>
    </row>
    <row r="130" spans="1:1" x14ac:dyDescent="0.25">
      <c r="A130" s="1" t="s">
        <v>182</v>
      </c>
    </row>
    <row r="131" spans="1:1" x14ac:dyDescent="0.25">
      <c r="A131" s="1" t="s">
        <v>159</v>
      </c>
    </row>
    <row r="132" spans="1:1" x14ac:dyDescent="0.25">
      <c r="A132" s="1" t="s">
        <v>158</v>
      </c>
    </row>
    <row r="133" spans="1:1" x14ac:dyDescent="0.25">
      <c r="A133" s="1" t="s">
        <v>220</v>
      </c>
    </row>
    <row r="134" spans="1:1" x14ac:dyDescent="0.25">
      <c r="A134" s="1" t="s">
        <v>221</v>
      </c>
    </row>
    <row r="135" spans="1:1" x14ac:dyDescent="0.25">
      <c r="A135" s="1" t="s">
        <v>222</v>
      </c>
    </row>
    <row r="136" spans="1:1" x14ac:dyDescent="0.25">
      <c r="A136" s="1" t="s">
        <v>223</v>
      </c>
    </row>
    <row r="137" spans="1:1" x14ac:dyDescent="0.25">
      <c r="A137" s="1" t="s">
        <v>224</v>
      </c>
    </row>
    <row r="138" spans="1:1" x14ac:dyDescent="0.25">
      <c r="A138" s="1" t="s">
        <v>225</v>
      </c>
    </row>
    <row r="139" spans="1:1" x14ac:dyDescent="0.25">
      <c r="A139" s="1" t="s">
        <v>226</v>
      </c>
    </row>
    <row r="140" spans="1:1" x14ac:dyDescent="0.25">
      <c r="A140" s="1" t="s">
        <v>227</v>
      </c>
    </row>
    <row r="141" spans="1:1" x14ac:dyDescent="0.25">
      <c r="A141" s="1" t="s">
        <v>228</v>
      </c>
    </row>
    <row r="142" spans="1:1" x14ac:dyDescent="0.25">
      <c r="A142" s="1" t="s">
        <v>229</v>
      </c>
    </row>
    <row r="143" spans="1:1" x14ac:dyDescent="0.25">
      <c r="A143" s="1" t="s">
        <v>230</v>
      </c>
    </row>
    <row r="144" spans="1:1" x14ac:dyDescent="0.25">
      <c r="A144" s="1" t="s">
        <v>231</v>
      </c>
    </row>
    <row r="145" spans="1:1" x14ac:dyDescent="0.25">
      <c r="A145" s="1" t="s">
        <v>232</v>
      </c>
    </row>
    <row r="146" spans="1:1" x14ac:dyDescent="0.25">
      <c r="A146" s="1" t="s">
        <v>233</v>
      </c>
    </row>
    <row r="147" spans="1:1" x14ac:dyDescent="0.25">
      <c r="A147" s="1" t="s">
        <v>234</v>
      </c>
    </row>
    <row r="148" spans="1:1" x14ac:dyDescent="0.25">
      <c r="A148" s="1" t="s">
        <v>235</v>
      </c>
    </row>
    <row r="149" spans="1:1" x14ac:dyDescent="0.25">
      <c r="A149" s="1" t="s">
        <v>236</v>
      </c>
    </row>
    <row r="150" spans="1:1" x14ac:dyDescent="0.25">
      <c r="A150" s="1" t="s">
        <v>237</v>
      </c>
    </row>
    <row r="151" spans="1:1" x14ac:dyDescent="0.25">
      <c r="A151" s="1" t="s">
        <v>238</v>
      </c>
    </row>
    <row r="152" spans="1:1" x14ac:dyDescent="0.25">
      <c r="A152" s="1" t="s">
        <v>239</v>
      </c>
    </row>
    <row r="153" spans="1:1" x14ac:dyDescent="0.25">
      <c r="A153" s="1" t="s">
        <v>240</v>
      </c>
    </row>
    <row r="154" spans="1:1" x14ac:dyDescent="0.25">
      <c r="A154" s="1" t="s">
        <v>241</v>
      </c>
    </row>
    <row r="155" spans="1:1" x14ac:dyDescent="0.25">
      <c r="A155" s="1" t="s">
        <v>242</v>
      </c>
    </row>
    <row r="156" spans="1:1" x14ac:dyDescent="0.25">
      <c r="A156" s="1" t="s">
        <v>243</v>
      </c>
    </row>
    <row r="157" spans="1:1" x14ac:dyDescent="0.25">
      <c r="A157" s="1" t="s">
        <v>185</v>
      </c>
    </row>
    <row r="158" spans="1:1" x14ac:dyDescent="0.25">
      <c r="A158" s="1" t="s">
        <v>186</v>
      </c>
    </row>
    <row r="159" spans="1:1" x14ac:dyDescent="0.25">
      <c r="A159" s="1" t="s">
        <v>187</v>
      </c>
    </row>
    <row r="160" spans="1:1" x14ac:dyDescent="0.25">
      <c r="A160" s="1" t="s">
        <v>188</v>
      </c>
    </row>
    <row r="161" spans="1:1" x14ac:dyDescent="0.25">
      <c r="A161" s="1" t="s">
        <v>189</v>
      </c>
    </row>
    <row r="162" spans="1:1" x14ac:dyDescent="0.25">
      <c r="A162" s="1" t="s">
        <v>190</v>
      </c>
    </row>
    <row r="163" spans="1:1" x14ac:dyDescent="0.25">
      <c r="A163" s="1" t="s">
        <v>191</v>
      </c>
    </row>
    <row r="164" spans="1:1" x14ac:dyDescent="0.25">
      <c r="A164" s="1" t="s">
        <v>192</v>
      </c>
    </row>
    <row r="165" spans="1:1" x14ac:dyDescent="0.25">
      <c r="A165" s="1" t="s">
        <v>193</v>
      </c>
    </row>
    <row r="166" spans="1:1" x14ac:dyDescent="0.25">
      <c r="A166" s="1" t="s">
        <v>194</v>
      </c>
    </row>
    <row r="167" spans="1:1" x14ac:dyDescent="0.25">
      <c r="A167" s="1" t="s">
        <v>195</v>
      </c>
    </row>
    <row r="168" spans="1:1" x14ac:dyDescent="0.25">
      <c r="A168" s="1" t="s">
        <v>196</v>
      </c>
    </row>
    <row r="169" spans="1:1" x14ac:dyDescent="0.25">
      <c r="A169" s="1" t="s">
        <v>197</v>
      </c>
    </row>
    <row r="170" spans="1:1" x14ac:dyDescent="0.25">
      <c r="A170" s="1" t="s">
        <v>198</v>
      </c>
    </row>
    <row r="171" spans="1:1" x14ac:dyDescent="0.25">
      <c r="A171" s="1" t="s">
        <v>199</v>
      </c>
    </row>
    <row r="172" spans="1:1" x14ac:dyDescent="0.25">
      <c r="A172" s="1" t="s">
        <v>200</v>
      </c>
    </row>
    <row r="173" spans="1:1" x14ac:dyDescent="0.25">
      <c r="A173" s="1" t="s">
        <v>201</v>
      </c>
    </row>
    <row r="174" spans="1:1" x14ac:dyDescent="0.25">
      <c r="A174" s="1" t="s">
        <v>202</v>
      </c>
    </row>
    <row r="175" spans="1:1" x14ac:dyDescent="0.25">
      <c r="A175" s="1" t="s">
        <v>203</v>
      </c>
    </row>
    <row r="176" spans="1:1" x14ac:dyDescent="0.25">
      <c r="A176" s="1" t="s">
        <v>204</v>
      </c>
    </row>
    <row r="177" spans="1:1" x14ac:dyDescent="0.25">
      <c r="A177" s="1" t="s">
        <v>205</v>
      </c>
    </row>
    <row r="178" spans="1:1" x14ac:dyDescent="0.25">
      <c r="A178" s="1" t="s">
        <v>206</v>
      </c>
    </row>
    <row r="179" spans="1:1" x14ac:dyDescent="0.25">
      <c r="A179" s="1" t="s">
        <v>207</v>
      </c>
    </row>
    <row r="180" spans="1:1" x14ac:dyDescent="0.25">
      <c r="A180" s="1" t="s">
        <v>208</v>
      </c>
    </row>
    <row r="181" spans="1:1" x14ac:dyDescent="0.25">
      <c r="A181" s="1" t="s">
        <v>209</v>
      </c>
    </row>
    <row r="182" spans="1:1" x14ac:dyDescent="0.25">
      <c r="A182" s="1" t="s">
        <v>210</v>
      </c>
    </row>
    <row r="183" spans="1:1" x14ac:dyDescent="0.25">
      <c r="A183" s="1" t="s">
        <v>211</v>
      </c>
    </row>
    <row r="184" spans="1:1" x14ac:dyDescent="0.25">
      <c r="A184" s="1" t="s">
        <v>212</v>
      </c>
    </row>
    <row r="185" spans="1:1" x14ac:dyDescent="0.25">
      <c r="A185" s="1" t="s">
        <v>213</v>
      </c>
    </row>
    <row r="186" spans="1:1" x14ac:dyDescent="0.25">
      <c r="A186" s="1" t="s">
        <v>214</v>
      </c>
    </row>
    <row r="187" spans="1:1" x14ac:dyDescent="0.25">
      <c r="A187" s="1" t="s">
        <v>215</v>
      </c>
    </row>
    <row r="188" spans="1:1" x14ac:dyDescent="0.25">
      <c r="A188" s="1" t="s">
        <v>216</v>
      </c>
    </row>
    <row r="189" spans="1:1" x14ac:dyDescent="0.25">
      <c r="A189" s="1" t="s">
        <v>217</v>
      </c>
    </row>
    <row r="190" spans="1:1" x14ac:dyDescent="0.25">
      <c r="A190" s="1" t="s">
        <v>218</v>
      </c>
    </row>
    <row r="191" spans="1:1" x14ac:dyDescent="0.25">
      <c r="A191" s="1" t="s">
        <v>219</v>
      </c>
    </row>
    <row r="192" spans="1:1" x14ac:dyDescent="0.25">
      <c r="A192" s="1" t="s">
        <v>244</v>
      </c>
    </row>
    <row r="193" spans="1:1" x14ac:dyDescent="0.25">
      <c r="A193" s="1" t="s">
        <v>245</v>
      </c>
    </row>
    <row r="194" spans="1:1" x14ac:dyDescent="0.25">
      <c r="A194" s="1" t="s">
        <v>246</v>
      </c>
    </row>
    <row r="195" spans="1:1" x14ac:dyDescent="0.25">
      <c r="A195" s="1" t="s">
        <v>247</v>
      </c>
    </row>
    <row r="196" spans="1:1" x14ac:dyDescent="0.25">
      <c r="A196" s="1" t="s">
        <v>248</v>
      </c>
    </row>
    <row r="197" spans="1:1" x14ac:dyDescent="0.25">
      <c r="A197" s="1" t="s">
        <v>249</v>
      </c>
    </row>
    <row r="198" spans="1:1" x14ac:dyDescent="0.25">
      <c r="A198" s="1" t="s">
        <v>250</v>
      </c>
    </row>
    <row r="199" spans="1:1" x14ac:dyDescent="0.25">
      <c r="A199" s="1" t="s">
        <v>251</v>
      </c>
    </row>
    <row r="200" spans="1:1" x14ac:dyDescent="0.25">
      <c r="A200" s="1" t="s">
        <v>252</v>
      </c>
    </row>
    <row r="201" spans="1:1" x14ac:dyDescent="0.25">
      <c r="A201" s="1" t="s">
        <v>253</v>
      </c>
    </row>
    <row r="202" spans="1:1" x14ac:dyDescent="0.25">
      <c r="A202" s="1" t="s">
        <v>254</v>
      </c>
    </row>
    <row r="203" spans="1:1" x14ac:dyDescent="0.25">
      <c r="A203" s="1" t="s">
        <v>255</v>
      </c>
    </row>
    <row r="204" spans="1:1" x14ac:dyDescent="0.25">
      <c r="A204" s="1" t="s">
        <v>266</v>
      </c>
    </row>
    <row r="205" spans="1:1" x14ac:dyDescent="0.25">
      <c r="A205" s="1" t="s">
        <v>267</v>
      </c>
    </row>
    <row r="206" spans="1:1" x14ac:dyDescent="0.25">
      <c r="A206" s="1" t="s">
        <v>268</v>
      </c>
    </row>
    <row r="207" spans="1:1" x14ac:dyDescent="0.25">
      <c r="A207" s="1" t="s">
        <v>269</v>
      </c>
    </row>
    <row r="208" spans="1:1" x14ac:dyDescent="0.25">
      <c r="A208" s="1" t="s">
        <v>270</v>
      </c>
    </row>
    <row r="209" spans="1:1" x14ac:dyDescent="0.25">
      <c r="A209" s="1" t="s">
        <v>271</v>
      </c>
    </row>
    <row r="210" spans="1:1" x14ac:dyDescent="0.25">
      <c r="A210" s="1" t="s">
        <v>272</v>
      </c>
    </row>
    <row r="211" spans="1:1" x14ac:dyDescent="0.25">
      <c r="A211" s="1" t="s">
        <v>273</v>
      </c>
    </row>
    <row r="212" spans="1:1" x14ac:dyDescent="0.25">
      <c r="A212" s="1" t="s">
        <v>274</v>
      </c>
    </row>
    <row r="213" spans="1:1" x14ac:dyDescent="0.25">
      <c r="A213" s="1" t="s">
        <v>275</v>
      </c>
    </row>
    <row r="214" spans="1:1" x14ac:dyDescent="0.25">
      <c r="A214" s="1" t="s">
        <v>276</v>
      </c>
    </row>
    <row r="215" spans="1:1" x14ac:dyDescent="0.25">
      <c r="A215" s="1" t="s">
        <v>256</v>
      </c>
    </row>
    <row r="216" spans="1:1" x14ac:dyDescent="0.25">
      <c r="A216" s="1" t="s">
        <v>257</v>
      </c>
    </row>
    <row r="217" spans="1:1" x14ac:dyDescent="0.25">
      <c r="A217" s="1" t="s">
        <v>258</v>
      </c>
    </row>
    <row r="218" spans="1:1" x14ac:dyDescent="0.25">
      <c r="A218" s="1" t="s">
        <v>259</v>
      </c>
    </row>
    <row r="219" spans="1:1" x14ac:dyDescent="0.25">
      <c r="A219" s="1" t="s">
        <v>260</v>
      </c>
    </row>
    <row r="220" spans="1:1" x14ac:dyDescent="0.25">
      <c r="A220" s="1" t="s">
        <v>261</v>
      </c>
    </row>
    <row r="221" spans="1:1" x14ac:dyDescent="0.25">
      <c r="A221" s="1" t="s">
        <v>262</v>
      </c>
    </row>
    <row r="222" spans="1:1" x14ac:dyDescent="0.25">
      <c r="A222" s="1" t="s">
        <v>263</v>
      </c>
    </row>
    <row r="223" spans="1:1" x14ac:dyDescent="0.25">
      <c r="A223" s="1" t="s">
        <v>264</v>
      </c>
    </row>
    <row r="224" spans="1:1" x14ac:dyDescent="0.25">
      <c r="A224" s="1" t="s">
        <v>265</v>
      </c>
    </row>
    <row r="225" spans="1:1" x14ac:dyDescent="0.25">
      <c r="A225" s="42" t="s">
        <v>279</v>
      </c>
    </row>
    <row r="226" spans="1:1" x14ac:dyDescent="0.25">
      <c r="A226" s="42" t="s">
        <v>280</v>
      </c>
    </row>
    <row r="227" spans="1:1" x14ac:dyDescent="0.25">
      <c r="A227" s="42" t="s">
        <v>278</v>
      </c>
    </row>
    <row r="228" spans="1:1" x14ac:dyDescent="0.25">
      <c r="A228" s="42" t="s">
        <v>277</v>
      </c>
    </row>
    <row r="229" spans="1:1" x14ac:dyDescent="0.25">
      <c r="A229" s="42" t="s">
        <v>317</v>
      </c>
    </row>
    <row r="230" spans="1:1" x14ac:dyDescent="0.25">
      <c r="A230" s="42" t="s">
        <v>318</v>
      </c>
    </row>
    <row r="231" spans="1:1" x14ac:dyDescent="0.25">
      <c r="A231" s="42" t="s">
        <v>319</v>
      </c>
    </row>
    <row r="232" spans="1:1" x14ac:dyDescent="0.25">
      <c r="A232" s="42" t="s">
        <v>320</v>
      </c>
    </row>
    <row r="233" spans="1:1" x14ac:dyDescent="0.25">
      <c r="A233" s="42" t="s">
        <v>321</v>
      </c>
    </row>
    <row r="234" spans="1:1" x14ac:dyDescent="0.25">
      <c r="A234" s="42" t="s">
        <v>298</v>
      </c>
    </row>
    <row r="235" spans="1:1" x14ac:dyDescent="0.25">
      <c r="A235" s="42" t="s">
        <v>299</v>
      </c>
    </row>
    <row r="236" spans="1:1" x14ac:dyDescent="0.25">
      <c r="A236" s="42" t="s">
        <v>288</v>
      </c>
    </row>
    <row r="237" spans="1:1" x14ac:dyDescent="0.25">
      <c r="A237" s="42" t="s">
        <v>289</v>
      </c>
    </row>
    <row r="238" spans="1:1" x14ac:dyDescent="0.25">
      <c r="A238" s="42" t="s">
        <v>290</v>
      </c>
    </row>
    <row r="239" spans="1:1" x14ac:dyDescent="0.25">
      <c r="A239" s="42" t="s">
        <v>291</v>
      </c>
    </row>
    <row r="240" spans="1:1" x14ac:dyDescent="0.25">
      <c r="A240" s="42" t="s">
        <v>292</v>
      </c>
    </row>
    <row r="241" spans="1:1" x14ac:dyDescent="0.25">
      <c r="A241" s="42" t="s">
        <v>293</v>
      </c>
    </row>
    <row r="242" spans="1:1" x14ac:dyDescent="0.25">
      <c r="A242" s="42" t="s">
        <v>294</v>
      </c>
    </row>
    <row r="243" spans="1:1" x14ac:dyDescent="0.25">
      <c r="A243" s="42" t="s">
        <v>295</v>
      </c>
    </row>
    <row r="244" spans="1:1" x14ac:dyDescent="0.25">
      <c r="A244" s="42" t="s">
        <v>296</v>
      </c>
    </row>
    <row r="245" spans="1:1" x14ac:dyDescent="0.25">
      <c r="A245" s="42" t="s">
        <v>297</v>
      </c>
    </row>
    <row r="246" spans="1:1" x14ac:dyDescent="0.25">
      <c r="A246" s="42" t="s">
        <v>300</v>
      </c>
    </row>
    <row r="247" spans="1:1" x14ac:dyDescent="0.25">
      <c r="A247" s="42" t="s">
        <v>301</v>
      </c>
    </row>
    <row r="248" spans="1:1" x14ac:dyDescent="0.25">
      <c r="A248" s="42" t="s">
        <v>315</v>
      </c>
    </row>
    <row r="249" spans="1:1" x14ac:dyDescent="0.25">
      <c r="A249" s="42" t="s">
        <v>316</v>
      </c>
    </row>
    <row r="250" spans="1:1" x14ac:dyDescent="0.25">
      <c r="A250" s="42" t="s">
        <v>304</v>
      </c>
    </row>
    <row r="251" spans="1:1" x14ac:dyDescent="0.25">
      <c r="A251" s="42" t="s">
        <v>305</v>
      </c>
    </row>
    <row r="252" spans="1:1" x14ac:dyDescent="0.25">
      <c r="A252" s="42" t="s">
        <v>306</v>
      </c>
    </row>
    <row r="253" spans="1:1" x14ac:dyDescent="0.25">
      <c r="A253" s="42" t="s">
        <v>307</v>
      </c>
    </row>
    <row r="254" spans="1:1" x14ac:dyDescent="0.25">
      <c r="A254" s="42" t="s">
        <v>308</v>
      </c>
    </row>
    <row r="255" spans="1:1" x14ac:dyDescent="0.25">
      <c r="A255" s="42" t="s">
        <v>309</v>
      </c>
    </row>
    <row r="256" spans="1:1" x14ac:dyDescent="0.25">
      <c r="A256" s="42" t="s">
        <v>310</v>
      </c>
    </row>
    <row r="257" spans="1:1" x14ac:dyDescent="0.25">
      <c r="A257" s="42" t="s">
        <v>311</v>
      </c>
    </row>
    <row r="258" spans="1:1" x14ac:dyDescent="0.25">
      <c r="A258" s="42" t="s">
        <v>312</v>
      </c>
    </row>
    <row r="259" spans="1:1" x14ac:dyDescent="0.25">
      <c r="A259" s="42" t="s">
        <v>313</v>
      </c>
    </row>
    <row r="260" spans="1:1" x14ac:dyDescent="0.25">
      <c r="A260" s="42" t="s">
        <v>314</v>
      </c>
    </row>
    <row r="261" spans="1:1" x14ac:dyDescent="0.25">
      <c r="A261" s="42" t="s">
        <v>302</v>
      </c>
    </row>
    <row r="262" spans="1:1" x14ac:dyDescent="0.25">
      <c r="A262" s="42" t="s">
        <v>303</v>
      </c>
    </row>
    <row r="263" spans="1:1" x14ac:dyDescent="0.25">
      <c r="A263" s="42" t="s">
        <v>281</v>
      </c>
    </row>
    <row r="264" spans="1:1" x14ac:dyDescent="0.25">
      <c r="A264" s="42" t="s">
        <v>282</v>
      </c>
    </row>
    <row r="265" spans="1:1" x14ac:dyDescent="0.25">
      <c r="A265" s="42" t="s">
        <v>283</v>
      </c>
    </row>
    <row r="266" spans="1:1" x14ac:dyDescent="0.25">
      <c r="A266" s="42" t="s">
        <v>285</v>
      </c>
    </row>
    <row r="267" spans="1:1" x14ac:dyDescent="0.25">
      <c r="A267" s="42" t="s">
        <v>286</v>
      </c>
    </row>
    <row r="268" spans="1:1" x14ac:dyDescent="0.25">
      <c r="A268" s="42" t="s">
        <v>284</v>
      </c>
    </row>
    <row r="269" spans="1:1" x14ac:dyDescent="0.25">
      <c r="A269" s="42" t="s">
        <v>287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H193"/>
  <sheetViews>
    <sheetView zoomScale="80" zoomScaleNormal="80" workbookViewId="0">
      <pane ySplit="1" topLeftCell="A2" activePane="bottomLeft" state="frozen"/>
      <selection pane="bottomLeft" activeCell="Q19" sqref="Q19"/>
    </sheetView>
  </sheetViews>
  <sheetFormatPr baseColWidth="10" defaultColWidth="11.5703125" defaultRowHeight="15" x14ac:dyDescent="0.25"/>
  <cols>
    <col min="1" max="1" width="13" style="9" customWidth="1"/>
    <col min="2" max="2" width="10.7109375" style="10" customWidth="1"/>
    <col min="3" max="3" width="12.42578125" style="50" customWidth="1"/>
    <col min="4" max="4" width="8" style="28" customWidth="1"/>
    <col min="5" max="6" width="7.42578125" style="28" customWidth="1"/>
    <col min="7" max="7" width="14.85546875" style="11" customWidth="1"/>
    <col min="8" max="8" width="6.42578125" style="11" customWidth="1"/>
    <col min="9" max="9" width="15.7109375" style="33" customWidth="1"/>
    <col min="10" max="10" width="30.42578125" style="34" customWidth="1"/>
    <col min="11" max="11" width="39.42578125" style="10" customWidth="1"/>
    <col min="12" max="12" width="10.85546875" style="10" customWidth="1"/>
    <col min="13" max="14" width="16" style="10" customWidth="1"/>
    <col min="15" max="15" width="11" style="23" customWidth="1"/>
    <col min="16" max="16" width="11" style="45" customWidth="1"/>
    <col min="17" max="17" width="18.5703125" style="10" customWidth="1"/>
    <col min="18" max="18" width="13" style="10" customWidth="1"/>
    <col min="19" max="19" width="14.5703125" style="10" customWidth="1"/>
    <col min="20" max="20" width="9.42578125" style="12" customWidth="1"/>
    <col min="21" max="21" width="14.42578125" style="13" customWidth="1"/>
    <col min="22" max="22" width="12.28515625" style="13" customWidth="1"/>
    <col min="23" max="23" width="8.85546875" style="13" customWidth="1"/>
    <col min="24" max="24" width="12.28515625" style="13" customWidth="1"/>
    <col min="25" max="25" width="8.85546875" style="13" customWidth="1"/>
    <col min="26" max="26" width="8.140625" style="14" customWidth="1"/>
    <col min="27" max="27" width="7.42578125" style="14" customWidth="1"/>
    <col min="28" max="28" width="13.5703125" style="26" customWidth="1"/>
    <col min="29" max="29" width="12.42578125" style="10" customWidth="1"/>
    <col min="30" max="30" width="13.42578125" style="9" customWidth="1"/>
    <col min="31" max="31" width="12.140625" style="9" customWidth="1"/>
    <col min="32" max="32" width="11.7109375" style="29" customWidth="1"/>
    <col min="33" max="33" width="11.28515625" style="9" customWidth="1"/>
    <col min="34" max="34" width="11.7109375" style="9" customWidth="1"/>
    <col min="35" max="16384" width="11.5703125" style="1"/>
  </cols>
  <sheetData>
    <row r="1" spans="1:34" s="57" customFormat="1" ht="33.75" customHeight="1" thickBot="1" x14ac:dyDescent="0.3">
      <c r="A1" s="74" t="s">
        <v>418</v>
      </c>
      <c r="B1" s="75" t="s">
        <v>417</v>
      </c>
      <c r="C1" s="53" t="s">
        <v>322</v>
      </c>
      <c r="D1" s="54" t="s">
        <v>18</v>
      </c>
      <c r="E1" s="55" t="s">
        <v>32</v>
      </c>
      <c r="F1" s="54" t="s">
        <v>359</v>
      </c>
      <c r="G1" s="56" t="s">
        <v>11</v>
      </c>
      <c r="H1" s="58" t="s">
        <v>342</v>
      </c>
      <c r="I1" s="59" t="s">
        <v>0</v>
      </c>
      <c r="J1" s="59" t="s">
        <v>1</v>
      </c>
      <c r="K1" s="59" t="s">
        <v>2</v>
      </c>
      <c r="L1" s="60" t="s">
        <v>323</v>
      </c>
      <c r="M1" s="60" t="s">
        <v>15</v>
      </c>
      <c r="N1" s="61" t="s">
        <v>324</v>
      </c>
      <c r="O1" s="62" t="s">
        <v>3</v>
      </c>
      <c r="P1" s="63" t="s">
        <v>130</v>
      </c>
      <c r="Q1" s="59" t="s">
        <v>4</v>
      </c>
      <c r="R1" s="59" t="s">
        <v>5</v>
      </c>
      <c r="S1" s="59" t="s">
        <v>10</v>
      </c>
      <c r="T1" s="64" t="s">
        <v>17</v>
      </c>
      <c r="U1" s="59" t="s">
        <v>6</v>
      </c>
      <c r="V1" s="59" t="s">
        <v>16</v>
      </c>
      <c r="W1" s="65" t="s">
        <v>343</v>
      </c>
      <c r="X1" s="65" t="s">
        <v>344</v>
      </c>
      <c r="Y1" s="66" t="s">
        <v>346</v>
      </c>
      <c r="Z1" s="67" t="s">
        <v>19</v>
      </c>
      <c r="AA1" s="67" t="s">
        <v>12</v>
      </c>
      <c r="AB1" s="68" t="s">
        <v>8</v>
      </c>
      <c r="AC1" s="69" t="s">
        <v>419</v>
      </c>
      <c r="AD1" s="70" t="s">
        <v>420</v>
      </c>
      <c r="AE1" s="71" t="s">
        <v>7</v>
      </c>
      <c r="AF1" s="72" t="s">
        <v>9</v>
      </c>
      <c r="AG1" s="73" t="s">
        <v>13</v>
      </c>
      <c r="AH1" s="73" t="s">
        <v>14</v>
      </c>
    </row>
    <row r="2" spans="1:34" ht="14.25" customHeight="1" x14ac:dyDescent="0.25">
      <c r="A2" s="15"/>
      <c r="B2" s="6"/>
      <c r="C2" s="30">
        <v>43802</v>
      </c>
      <c r="D2" s="27">
        <v>3</v>
      </c>
      <c r="E2" s="27" t="s">
        <v>27</v>
      </c>
      <c r="F2" s="27" t="s">
        <v>349</v>
      </c>
      <c r="G2" s="37">
        <v>1404791551</v>
      </c>
      <c r="H2" s="37">
        <v>2</v>
      </c>
      <c r="I2" s="31">
        <v>1000071538</v>
      </c>
      <c r="J2" s="20" t="s">
        <v>360</v>
      </c>
      <c r="K2" s="16" t="s">
        <v>361</v>
      </c>
      <c r="L2" s="16"/>
      <c r="M2" s="16" t="s">
        <v>368</v>
      </c>
      <c r="N2" s="16" t="s">
        <v>362</v>
      </c>
      <c r="O2" s="22">
        <v>23873.91</v>
      </c>
      <c r="P2" s="44" t="s">
        <v>338</v>
      </c>
      <c r="Q2" s="16" t="s">
        <v>24</v>
      </c>
      <c r="R2" s="16" t="s">
        <v>22</v>
      </c>
      <c r="S2" s="16" t="s">
        <v>261</v>
      </c>
      <c r="T2" s="17" t="s">
        <v>363</v>
      </c>
      <c r="U2" s="18" t="s">
        <v>364</v>
      </c>
      <c r="V2" s="18"/>
      <c r="W2" s="51"/>
      <c r="X2" s="51"/>
      <c r="Y2" s="8"/>
      <c r="Z2" s="5"/>
      <c r="AA2" s="7"/>
      <c r="AB2" s="25"/>
      <c r="AC2" s="3"/>
      <c r="AD2" s="4"/>
      <c r="AE2" s="4"/>
      <c r="AF2" s="36">
        <f>O2-AB2</f>
        <v>23873.91</v>
      </c>
      <c r="AG2" s="19"/>
      <c r="AH2" s="19"/>
    </row>
    <row r="3" spans="1:34" ht="14.25" customHeight="1" x14ac:dyDescent="0.25">
      <c r="A3" s="15"/>
      <c r="B3" s="6"/>
      <c r="C3" s="30">
        <v>44091</v>
      </c>
      <c r="D3" s="27">
        <v>3</v>
      </c>
      <c r="E3" s="27" t="s">
        <v>27</v>
      </c>
      <c r="F3" s="27" t="s">
        <v>349</v>
      </c>
      <c r="G3" s="37">
        <v>1404187005</v>
      </c>
      <c r="H3" s="37">
        <v>7</v>
      </c>
      <c r="I3" s="31">
        <v>1001066331</v>
      </c>
      <c r="J3" s="20" t="s">
        <v>365</v>
      </c>
      <c r="K3" s="16" t="s">
        <v>366</v>
      </c>
      <c r="L3" s="16"/>
      <c r="M3" s="16" t="s">
        <v>367</v>
      </c>
      <c r="N3" s="16"/>
      <c r="O3" s="22">
        <v>1.27</v>
      </c>
      <c r="P3" s="44" t="s">
        <v>338</v>
      </c>
      <c r="Q3" s="16" t="s">
        <v>24</v>
      </c>
      <c r="R3" s="16" t="s">
        <v>22</v>
      </c>
      <c r="S3" s="16" t="s">
        <v>262</v>
      </c>
      <c r="T3" s="17" t="s">
        <v>369</v>
      </c>
      <c r="U3" s="18">
        <v>2020</v>
      </c>
      <c r="V3" s="18"/>
      <c r="W3" s="51"/>
      <c r="X3" s="51"/>
      <c r="Y3" s="8"/>
      <c r="Z3" s="5"/>
      <c r="AA3" s="7"/>
      <c r="AB3" s="25"/>
      <c r="AC3" s="3"/>
      <c r="AD3" s="4"/>
      <c r="AE3" s="4"/>
      <c r="AF3" s="36">
        <f t="shared" ref="AF3:AF34" si="0">O3-AB3</f>
        <v>1.27</v>
      </c>
      <c r="AG3" s="19"/>
      <c r="AH3" s="19"/>
    </row>
    <row r="4" spans="1:34" ht="14.25" customHeight="1" x14ac:dyDescent="0.25">
      <c r="A4" s="15">
        <v>44144</v>
      </c>
      <c r="B4" s="6">
        <v>33448820</v>
      </c>
      <c r="C4" s="30">
        <v>44147</v>
      </c>
      <c r="D4" s="27">
        <v>1</v>
      </c>
      <c r="E4" s="27" t="s">
        <v>27</v>
      </c>
      <c r="F4" s="27"/>
      <c r="G4" s="37">
        <v>1510370808</v>
      </c>
      <c r="H4" s="37"/>
      <c r="I4" s="31">
        <v>1000204261</v>
      </c>
      <c r="J4" s="20" t="s">
        <v>370</v>
      </c>
      <c r="K4" s="16" t="s">
        <v>371</v>
      </c>
      <c r="L4" s="16"/>
      <c r="M4" s="16"/>
      <c r="N4" s="16"/>
      <c r="O4" s="22">
        <v>58.64</v>
      </c>
      <c r="P4" s="44" t="s">
        <v>334</v>
      </c>
      <c r="Q4" s="16" t="s">
        <v>326</v>
      </c>
      <c r="R4" s="16" t="s">
        <v>34</v>
      </c>
      <c r="S4" s="16" t="s">
        <v>60</v>
      </c>
      <c r="T4" s="17" t="s">
        <v>372</v>
      </c>
      <c r="U4" s="18"/>
      <c r="V4" s="18"/>
      <c r="W4" s="51"/>
      <c r="X4" s="51"/>
      <c r="Y4" s="8"/>
      <c r="Z4" s="5"/>
      <c r="AA4" s="7"/>
      <c r="AB4" s="25"/>
      <c r="AC4" s="3"/>
      <c r="AD4" s="4"/>
      <c r="AE4" s="4"/>
      <c r="AF4" s="36">
        <f t="shared" si="0"/>
        <v>58.64</v>
      </c>
      <c r="AG4" s="19"/>
      <c r="AH4" s="19"/>
    </row>
    <row r="5" spans="1:34" ht="14.25" customHeight="1" x14ac:dyDescent="0.25">
      <c r="A5" s="15">
        <v>44144</v>
      </c>
      <c r="B5" s="6">
        <v>33448680</v>
      </c>
      <c r="C5" s="30">
        <v>44147</v>
      </c>
      <c r="D5" s="27">
        <v>1</v>
      </c>
      <c r="E5" s="27" t="s">
        <v>27</v>
      </c>
      <c r="F5" s="27"/>
      <c r="G5" s="37">
        <v>1510370908</v>
      </c>
      <c r="H5" s="37"/>
      <c r="I5" s="31">
        <v>1000204261</v>
      </c>
      <c r="J5" s="20" t="s">
        <v>370</v>
      </c>
      <c r="K5" s="16" t="s">
        <v>373</v>
      </c>
      <c r="L5" s="16"/>
      <c r="M5" s="16"/>
      <c r="N5" s="16"/>
      <c r="O5" s="22">
        <v>51.25</v>
      </c>
      <c r="P5" s="44" t="s">
        <v>334</v>
      </c>
      <c r="Q5" s="16" t="s">
        <v>326</v>
      </c>
      <c r="R5" s="16" t="s">
        <v>34</v>
      </c>
      <c r="S5" s="16" t="s">
        <v>60</v>
      </c>
      <c r="T5" s="17" t="s">
        <v>372</v>
      </c>
      <c r="U5" s="18"/>
      <c r="V5" s="18"/>
      <c r="W5" s="51"/>
      <c r="X5" s="51"/>
      <c r="Y5" s="8"/>
      <c r="Z5" s="5"/>
      <c r="AA5" s="7"/>
      <c r="AB5" s="25"/>
      <c r="AC5" s="3"/>
      <c r="AD5" s="4"/>
      <c r="AE5" s="4"/>
      <c r="AF5" s="36">
        <f t="shared" si="0"/>
        <v>51.25</v>
      </c>
      <c r="AG5" s="19"/>
      <c r="AH5" s="19"/>
    </row>
    <row r="6" spans="1:34" ht="14.25" customHeight="1" x14ac:dyDescent="0.25">
      <c r="A6" s="15">
        <v>44144</v>
      </c>
      <c r="B6" s="6">
        <v>33448748</v>
      </c>
      <c r="C6" s="30">
        <v>44147</v>
      </c>
      <c r="D6" s="27">
        <v>1</v>
      </c>
      <c r="E6" s="27" t="s">
        <v>27</v>
      </c>
      <c r="F6" s="27"/>
      <c r="G6" s="37">
        <v>1510373503</v>
      </c>
      <c r="H6" s="37"/>
      <c r="I6" s="31">
        <v>1000204261</v>
      </c>
      <c r="J6" s="20" t="s">
        <v>370</v>
      </c>
      <c r="K6" s="16" t="s">
        <v>374</v>
      </c>
      <c r="L6" s="16"/>
      <c r="M6" s="16"/>
      <c r="N6" s="16"/>
      <c r="O6" s="22">
        <v>50.95</v>
      </c>
      <c r="P6" s="44" t="s">
        <v>334</v>
      </c>
      <c r="Q6" s="16" t="s">
        <v>326</v>
      </c>
      <c r="R6" s="16" t="s">
        <v>34</v>
      </c>
      <c r="S6" s="16" t="s">
        <v>60</v>
      </c>
      <c r="T6" s="17" t="s">
        <v>372</v>
      </c>
      <c r="U6" s="18"/>
      <c r="V6" s="18"/>
      <c r="W6" s="51"/>
      <c r="X6" s="51"/>
      <c r="Y6" s="8"/>
      <c r="Z6" s="5"/>
      <c r="AA6" s="7"/>
      <c r="AB6" s="25"/>
      <c r="AC6" s="3"/>
      <c r="AD6" s="4"/>
      <c r="AE6" s="4"/>
      <c r="AF6" s="36">
        <f t="shared" si="0"/>
        <v>50.95</v>
      </c>
      <c r="AG6" s="19"/>
      <c r="AH6" s="19"/>
    </row>
    <row r="7" spans="1:34" ht="49.5" customHeight="1" x14ac:dyDescent="0.25">
      <c r="A7" s="15"/>
      <c r="B7" s="6" t="s">
        <v>375</v>
      </c>
      <c r="C7" s="30">
        <v>44159</v>
      </c>
      <c r="D7" s="27">
        <v>1</v>
      </c>
      <c r="E7" s="27" t="s">
        <v>27</v>
      </c>
      <c r="F7" s="27"/>
      <c r="G7" s="52" t="s">
        <v>376</v>
      </c>
      <c r="H7" s="37"/>
      <c r="I7" s="31">
        <v>1000001798</v>
      </c>
      <c r="J7" s="20" t="s">
        <v>377</v>
      </c>
      <c r="K7" s="16" t="s">
        <v>378</v>
      </c>
      <c r="L7" s="16" t="s">
        <v>379</v>
      </c>
      <c r="M7" s="16" t="s">
        <v>380</v>
      </c>
      <c r="N7" s="16"/>
      <c r="O7" s="22">
        <v>19992.59</v>
      </c>
      <c r="P7" s="44" t="s">
        <v>339</v>
      </c>
      <c r="Q7" s="16"/>
      <c r="R7" s="16" t="s">
        <v>34</v>
      </c>
      <c r="S7" s="16" t="s">
        <v>310</v>
      </c>
      <c r="T7" s="17" t="s">
        <v>381</v>
      </c>
      <c r="U7" s="18"/>
      <c r="V7" s="18"/>
      <c r="W7" s="51"/>
      <c r="X7" s="51"/>
      <c r="Y7" s="8"/>
      <c r="Z7" s="5"/>
      <c r="AA7" s="7"/>
      <c r="AB7" s="25"/>
      <c r="AC7" s="3"/>
      <c r="AD7" s="4"/>
      <c r="AE7" s="4"/>
      <c r="AF7" s="36">
        <f t="shared" si="0"/>
        <v>19992.59</v>
      </c>
      <c r="AG7" s="19"/>
      <c r="AH7" s="19"/>
    </row>
    <row r="8" spans="1:34" ht="14.25" customHeight="1" x14ac:dyDescent="0.25">
      <c r="A8" s="15"/>
      <c r="B8" s="6"/>
      <c r="C8" s="30">
        <v>43846</v>
      </c>
      <c r="D8" s="27">
        <v>3</v>
      </c>
      <c r="E8" s="27" t="s">
        <v>27</v>
      </c>
      <c r="F8" s="27" t="s">
        <v>349</v>
      </c>
      <c r="G8" s="37">
        <v>1403657975</v>
      </c>
      <c r="H8" s="37">
        <v>12</v>
      </c>
      <c r="I8" s="31">
        <v>1001066331</v>
      </c>
      <c r="J8" s="20" t="s">
        <v>365</v>
      </c>
      <c r="K8" s="16" t="s">
        <v>382</v>
      </c>
      <c r="L8" s="16"/>
      <c r="M8" s="16" t="s">
        <v>383</v>
      </c>
      <c r="N8" s="16"/>
      <c r="O8" s="22">
        <f>5669.11-5667.08</f>
        <v>2.0299999999997453</v>
      </c>
      <c r="P8" s="44" t="s">
        <v>338</v>
      </c>
      <c r="Q8" s="16" t="s">
        <v>24</v>
      </c>
      <c r="R8" s="16" t="s">
        <v>34</v>
      </c>
      <c r="S8" s="16" t="s">
        <v>241</v>
      </c>
      <c r="T8" s="17" t="s">
        <v>384</v>
      </c>
      <c r="U8" s="18"/>
      <c r="V8" s="18"/>
      <c r="W8" s="51"/>
      <c r="X8" s="51"/>
      <c r="Y8" s="8"/>
      <c r="Z8" s="5"/>
      <c r="AA8" s="7"/>
      <c r="AB8" s="25"/>
      <c r="AC8" s="3"/>
      <c r="AD8" s="4"/>
      <c r="AE8" s="4"/>
      <c r="AF8" s="36">
        <f t="shared" si="0"/>
        <v>2.0299999999997453</v>
      </c>
      <c r="AG8" s="19"/>
      <c r="AH8" s="19"/>
    </row>
    <row r="9" spans="1:34" ht="14.25" customHeight="1" x14ac:dyDescent="0.25">
      <c r="A9" s="15"/>
      <c r="B9" s="6"/>
      <c r="C9" s="30">
        <v>42625</v>
      </c>
      <c r="D9" s="27">
        <v>1</v>
      </c>
      <c r="E9" s="27" t="s">
        <v>27</v>
      </c>
      <c r="F9" s="27" t="s">
        <v>349</v>
      </c>
      <c r="G9" s="37">
        <v>1403545178</v>
      </c>
      <c r="H9" s="37">
        <v>1</v>
      </c>
      <c r="I9" s="31">
        <v>1001113168</v>
      </c>
      <c r="J9" s="20" t="s">
        <v>385</v>
      </c>
      <c r="K9" s="16" t="s">
        <v>386</v>
      </c>
      <c r="L9" s="16"/>
      <c r="M9" s="16" t="s">
        <v>387</v>
      </c>
      <c r="N9" s="16"/>
      <c r="O9" s="22">
        <f>16713.36-13882.19</f>
        <v>2831.17</v>
      </c>
      <c r="P9" s="44" t="s">
        <v>338</v>
      </c>
      <c r="Q9" s="16" t="s">
        <v>24</v>
      </c>
      <c r="R9" s="16" t="s">
        <v>34</v>
      </c>
      <c r="S9" s="16" t="s">
        <v>187</v>
      </c>
      <c r="T9" s="17" t="s">
        <v>388</v>
      </c>
      <c r="U9" s="18" t="s">
        <v>389</v>
      </c>
      <c r="V9" s="18"/>
      <c r="W9" s="51"/>
      <c r="X9" s="51"/>
      <c r="Y9" s="8"/>
      <c r="Z9" s="5"/>
      <c r="AA9" s="7"/>
      <c r="AB9" s="25"/>
      <c r="AC9" s="3"/>
      <c r="AD9" s="4"/>
      <c r="AE9" s="4"/>
      <c r="AF9" s="36">
        <f t="shared" si="0"/>
        <v>2831.17</v>
      </c>
      <c r="AG9" s="19"/>
      <c r="AH9" s="19"/>
    </row>
    <row r="10" spans="1:34" ht="14.25" customHeight="1" x14ac:dyDescent="0.25">
      <c r="A10" s="15"/>
      <c r="B10" s="6"/>
      <c r="C10" s="30">
        <v>43857</v>
      </c>
      <c r="D10" s="27">
        <v>3</v>
      </c>
      <c r="E10" s="27" t="s">
        <v>27</v>
      </c>
      <c r="F10" s="27" t="s">
        <v>349</v>
      </c>
      <c r="G10" s="37">
        <v>1404186073</v>
      </c>
      <c r="H10" s="37">
        <v>14</v>
      </c>
      <c r="I10" s="31">
        <v>1001066331</v>
      </c>
      <c r="J10" s="20" t="s">
        <v>365</v>
      </c>
      <c r="K10" s="16" t="s">
        <v>390</v>
      </c>
      <c r="L10" s="16"/>
      <c r="M10" s="16" t="s">
        <v>367</v>
      </c>
      <c r="N10" s="16"/>
      <c r="O10" s="22">
        <f>600-430.48</f>
        <v>169.51999999999998</v>
      </c>
      <c r="P10" s="44" t="s">
        <v>338</v>
      </c>
      <c r="Q10" s="16" t="s">
        <v>24</v>
      </c>
      <c r="R10" s="16" t="s">
        <v>34</v>
      </c>
      <c r="S10" s="16" t="s">
        <v>241</v>
      </c>
      <c r="T10" s="17" t="s">
        <v>369</v>
      </c>
      <c r="U10" s="18"/>
      <c r="V10" s="18"/>
      <c r="W10" s="51"/>
      <c r="X10" s="51"/>
      <c r="Y10" s="8"/>
      <c r="Z10" s="5"/>
      <c r="AA10" s="7"/>
      <c r="AB10" s="25"/>
      <c r="AC10" s="3"/>
      <c r="AD10" s="4"/>
      <c r="AE10" s="4"/>
      <c r="AF10" s="36">
        <f t="shared" si="0"/>
        <v>169.51999999999998</v>
      </c>
      <c r="AG10" s="19"/>
      <c r="AH10" s="19"/>
    </row>
    <row r="11" spans="1:34" ht="14.25" customHeight="1" x14ac:dyDescent="0.25">
      <c r="A11" s="15"/>
      <c r="B11" s="6"/>
      <c r="C11" s="30">
        <v>43847</v>
      </c>
      <c r="D11" s="27">
        <v>3</v>
      </c>
      <c r="E11" s="27" t="s">
        <v>27</v>
      </c>
      <c r="F11" s="27"/>
      <c r="G11" s="37">
        <v>1508788902</v>
      </c>
      <c r="H11" s="37">
        <v>3</v>
      </c>
      <c r="I11" s="31">
        <v>1000015369</v>
      </c>
      <c r="J11" s="20" t="s">
        <v>391</v>
      </c>
      <c r="K11" s="16" t="s">
        <v>392</v>
      </c>
      <c r="L11" s="16"/>
      <c r="M11" s="16"/>
      <c r="N11" s="16"/>
      <c r="O11" s="22">
        <f>360-286.76</f>
        <v>73.240000000000009</v>
      </c>
      <c r="P11" s="44" t="s">
        <v>338</v>
      </c>
      <c r="Q11" s="16" t="s">
        <v>24</v>
      </c>
      <c r="R11" s="16" t="s">
        <v>34</v>
      </c>
      <c r="S11" s="16" t="s">
        <v>241</v>
      </c>
      <c r="T11" s="17" t="s">
        <v>393</v>
      </c>
      <c r="U11" s="18"/>
      <c r="V11" s="18"/>
      <c r="W11" s="51"/>
      <c r="X11" s="51"/>
      <c r="Y11" s="8"/>
      <c r="Z11" s="5"/>
      <c r="AA11" s="7"/>
      <c r="AB11" s="25"/>
      <c r="AC11" s="3"/>
      <c r="AD11" s="4"/>
      <c r="AE11" s="4"/>
      <c r="AF11" s="36">
        <f t="shared" si="0"/>
        <v>73.240000000000009</v>
      </c>
      <c r="AG11" s="19"/>
      <c r="AH11" s="19"/>
    </row>
    <row r="12" spans="1:34" ht="14.25" customHeight="1" x14ac:dyDescent="0.25">
      <c r="A12" s="15"/>
      <c r="B12" s="6"/>
      <c r="C12" s="30">
        <v>43846</v>
      </c>
      <c r="D12" s="27">
        <v>3</v>
      </c>
      <c r="E12" s="27" t="s">
        <v>27</v>
      </c>
      <c r="F12" s="27"/>
      <c r="G12" s="37">
        <v>1508893729</v>
      </c>
      <c r="H12" s="37">
        <v>4</v>
      </c>
      <c r="I12" s="31">
        <v>1000251957</v>
      </c>
      <c r="J12" s="20" t="s">
        <v>394</v>
      </c>
      <c r="K12" s="16" t="s">
        <v>395</v>
      </c>
      <c r="L12" s="16"/>
      <c r="M12" s="16"/>
      <c r="N12" s="16"/>
      <c r="O12" s="22">
        <f>376-324.66</f>
        <v>51.339999999999975</v>
      </c>
      <c r="P12" s="44" t="s">
        <v>338</v>
      </c>
      <c r="Q12" s="16" t="s">
        <v>24</v>
      </c>
      <c r="R12" s="16" t="s">
        <v>34</v>
      </c>
      <c r="S12" s="16" t="s">
        <v>209</v>
      </c>
      <c r="T12" s="17" t="s">
        <v>384</v>
      </c>
      <c r="U12" s="18" t="s">
        <v>396</v>
      </c>
      <c r="V12" s="18"/>
      <c r="W12" s="51"/>
      <c r="X12" s="51"/>
      <c r="Y12" s="8"/>
      <c r="Z12" s="5"/>
      <c r="AA12" s="7"/>
      <c r="AB12" s="25"/>
      <c r="AC12" s="3"/>
      <c r="AD12" s="4"/>
      <c r="AE12" s="4"/>
      <c r="AF12" s="36">
        <f t="shared" si="0"/>
        <v>51.339999999999975</v>
      </c>
      <c r="AG12" s="19"/>
      <c r="AH12" s="19"/>
    </row>
    <row r="13" spans="1:34" ht="14.25" customHeight="1" x14ac:dyDescent="0.25">
      <c r="A13" s="15"/>
      <c r="B13" s="6"/>
      <c r="C13" s="30">
        <v>43767</v>
      </c>
      <c r="D13" s="27">
        <v>1</v>
      </c>
      <c r="E13" s="27" t="s">
        <v>27</v>
      </c>
      <c r="F13" s="27" t="s">
        <v>349</v>
      </c>
      <c r="G13" s="37">
        <v>1404855768</v>
      </c>
      <c r="H13" s="37">
        <v>4</v>
      </c>
      <c r="I13" s="31">
        <v>1000003522</v>
      </c>
      <c r="J13" s="20" t="s">
        <v>397</v>
      </c>
      <c r="K13" s="16" t="s">
        <v>398</v>
      </c>
      <c r="L13" s="16"/>
      <c r="M13" s="16" t="s">
        <v>399</v>
      </c>
      <c r="N13" s="16"/>
      <c r="O13" s="22">
        <f>683.14-213.51</f>
        <v>469.63</v>
      </c>
      <c r="P13" s="44" t="s">
        <v>338</v>
      </c>
      <c r="Q13" s="16" t="s">
        <v>24</v>
      </c>
      <c r="R13" s="16" t="s">
        <v>34</v>
      </c>
      <c r="S13" s="16" t="s">
        <v>241</v>
      </c>
      <c r="T13" s="17" t="s">
        <v>400</v>
      </c>
      <c r="U13" s="18" t="s">
        <v>389</v>
      </c>
      <c r="V13" s="18"/>
      <c r="W13" s="51"/>
      <c r="X13" s="51"/>
      <c r="Y13" s="8"/>
      <c r="Z13" s="5"/>
      <c r="AA13" s="7"/>
      <c r="AB13" s="25"/>
      <c r="AC13" s="3"/>
      <c r="AD13" s="4"/>
      <c r="AE13" s="4"/>
      <c r="AF13" s="36">
        <f t="shared" si="0"/>
        <v>469.63</v>
      </c>
      <c r="AG13" s="19"/>
      <c r="AH13" s="19"/>
    </row>
    <row r="14" spans="1:34" ht="14.25" customHeight="1" x14ac:dyDescent="0.25">
      <c r="A14" s="15"/>
      <c r="B14" s="6"/>
      <c r="C14" s="30">
        <v>43763</v>
      </c>
      <c r="D14" s="27">
        <v>3</v>
      </c>
      <c r="E14" s="27" t="s">
        <v>27</v>
      </c>
      <c r="F14" s="27" t="s">
        <v>349</v>
      </c>
      <c r="G14" s="37">
        <v>1404839376</v>
      </c>
      <c r="H14" s="37">
        <v>2</v>
      </c>
      <c r="I14" s="31">
        <v>1001328610</v>
      </c>
      <c r="J14" s="20" t="s">
        <v>401</v>
      </c>
      <c r="K14" s="16" t="s">
        <v>402</v>
      </c>
      <c r="L14" s="16"/>
      <c r="M14" s="16" t="s">
        <v>403</v>
      </c>
      <c r="N14" s="16" t="s">
        <v>404</v>
      </c>
      <c r="O14" s="22">
        <f>576-186.18</f>
        <v>389.82</v>
      </c>
      <c r="P14" s="44" t="s">
        <v>338</v>
      </c>
      <c r="Q14" s="16" t="s">
        <v>24</v>
      </c>
      <c r="R14" s="16" t="s">
        <v>34</v>
      </c>
      <c r="S14" s="16" t="s">
        <v>241</v>
      </c>
      <c r="T14" s="17" t="s">
        <v>405</v>
      </c>
      <c r="U14" s="18"/>
      <c r="V14" s="18"/>
      <c r="W14" s="51"/>
      <c r="X14" s="51"/>
      <c r="Y14" s="8"/>
      <c r="Z14" s="5"/>
      <c r="AA14" s="7"/>
      <c r="AB14" s="25"/>
      <c r="AC14" s="3"/>
      <c r="AD14" s="4"/>
      <c r="AE14" s="4"/>
      <c r="AF14" s="36">
        <f t="shared" si="0"/>
        <v>389.82</v>
      </c>
      <c r="AG14" s="19"/>
      <c r="AH14" s="19"/>
    </row>
    <row r="15" spans="1:34" ht="14.25" customHeight="1" x14ac:dyDescent="0.25">
      <c r="A15" s="15"/>
      <c r="B15" s="6"/>
      <c r="C15" s="30">
        <v>43707</v>
      </c>
      <c r="D15" s="27">
        <v>3</v>
      </c>
      <c r="E15" s="27" t="s">
        <v>27</v>
      </c>
      <c r="F15" s="27" t="s">
        <v>349</v>
      </c>
      <c r="G15" s="37">
        <v>1404726333</v>
      </c>
      <c r="H15" s="37">
        <v>5</v>
      </c>
      <c r="I15" s="31">
        <v>1001414473</v>
      </c>
      <c r="J15" s="20" t="s">
        <v>406</v>
      </c>
      <c r="K15" s="16" t="s">
        <v>407</v>
      </c>
      <c r="L15" s="16"/>
      <c r="M15" s="16" t="s">
        <v>408</v>
      </c>
      <c r="N15" s="16" t="s">
        <v>409</v>
      </c>
      <c r="O15" s="22">
        <f>19680-6623.33</f>
        <v>13056.67</v>
      </c>
      <c r="P15" s="44" t="s">
        <v>338</v>
      </c>
      <c r="Q15" s="16" t="s">
        <v>24</v>
      </c>
      <c r="R15" s="16" t="s">
        <v>34</v>
      </c>
      <c r="S15" s="16" t="s">
        <v>187</v>
      </c>
      <c r="T15" s="17" t="s">
        <v>388</v>
      </c>
      <c r="U15" s="18"/>
      <c r="V15" s="18"/>
      <c r="W15" s="51"/>
      <c r="X15" s="51"/>
      <c r="Y15" s="8"/>
      <c r="Z15" s="5"/>
      <c r="AA15" s="7"/>
      <c r="AB15" s="25"/>
      <c r="AC15" s="3"/>
      <c r="AD15" s="4"/>
      <c r="AE15" s="4"/>
      <c r="AF15" s="36">
        <f t="shared" si="0"/>
        <v>13056.67</v>
      </c>
      <c r="AG15" s="19"/>
      <c r="AH15" s="19"/>
    </row>
    <row r="16" spans="1:34" ht="14.25" customHeight="1" x14ac:dyDescent="0.25">
      <c r="A16" s="15"/>
      <c r="B16" s="6"/>
      <c r="C16" s="30">
        <v>43805</v>
      </c>
      <c r="D16" s="27">
        <v>3</v>
      </c>
      <c r="E16" s="27" t="s">
        <v>27</v>
      </c>
      <c r="F16" s="27" t="s">
        <v>349</v>
      </c>
      <c r="G16" s="37">
        <v>1404899819</v>
      </c>
      <c r="H16" s="37">
        <v>3</v>
      </c>
      <c r="I16" s="31">
        <v>1000001798</v>
      </c>
      <c r="J16" s="20" t="s">
        <v>377</v>
      </c>
      <c r="K16" s="16" t="s">
        <v>415</v>
      </c>
      <c r="L16" s="16"/>
      <c r="M16" s="16" t="s">
        <v>410</v>
      </c>
      <c r="N16" s="16" t="s">
        <v>409</v>
      </c>
      <c r="O16" s="22">
        <f>1837.44-290.8</f>
        <v>1546.64</v>
      </c>
      <c r="P16" s="44" t="s">
        <v>338</v>
      </c>
      <c r="Q16" s="16" t="s">
        <v>24</v>
      </c>
      <c r="R16" s="16" t="s">
        <v>34</v>
      </c>
      <c r="S16" s="16" t="s">
        <v>241</v>
      </c>
      <c r="T16" s="17" t="s">
        <v>411</v>
      </c>
      <c r="U16" s="18"/>
      <c r="V16" s="18"/>
      <c r="W16" s="51"/>
      <c r="X16" s="51"/>
      <c r="Y16" s="8"/>
      <c r="Z16" s="5"/>
      <c r="AA16" s="7"/>
      <c r="AB16" s="25"/>
      <c r="AC16" s="3"/>
      <c r="AD16" s="4"/>
      <c r="AE16" s="4"/>
      <c r="AF16" s="36">
        <f t="shared" si="0"/>
        <v>1546.64</v>
      </c>
      <c r="AG16" s="19"/>
      <c r="AH16" s="19"/>
    </row>
    <row r="17" spans="1:34" ht="14.25" customHeight="1" x14ac:dyDescent="0.25">
      <c r="A17" s="15"/>
      <c r="B17" s="6"/>
      <c r="C17" s="30">
        <v>43857</v>
      </c>
      <c r="D17" s="27">
        <v>3</v>
      </c>
      <c r="E17" s="27" t="s">
        <v>27</v>
      </c>
      <c r="F17" s="27"/>
      <c r="G17" s="37">
        <v>1509890470</v>
      </c>
      <c r="H17" s="37">
        <v>1</v>
      </c>
      <c r="I17" s="31">
        <v>1001086827</v>
      </c>
      <c r="J17" s="20" t="s">
        <v>412</v>
      </c>
      <c r="K17" s="16" t="s">
        <v>413</v>
      </c>
      <c r="L17" s="16"/>
      <c r="M17" s="16"/>
      <c r="N17" s="16" t="s">
        <v>414</v>
      </c>
      <c r="O17" s="22">
        <f>9495-8454.77</f>
        <v>1040.2299999999996</v>
      </c>
      <c r="P17" s="44" t="s">
        <v>338</v>
      </c>
      <c r="Q17" s="16" t="s">
        <v>24</v>
      </c>
      <c r="R17" s="16" t="s">
        <v>34</v>
      </c>
      <c r="S17" s="16" t="s">
        <v>187</v>
      </c>
      <c r="T17" s="17" t="s">
        <v>416</v>
      </c>
      <c r="U17" s="18"/>
      <c r="V17" s="18"/>
      <c r="W17" s="51"/>
      <c r="X17" s="51"/>
      <c r="Y17" s="8"/>
      <c r="Z17" s="5"/>
      <c r="AA17" s="7"/>
      <c r="AB17" s="25"/>
      <c r="AC17" s="3"/>
      <c r="AD17" s="4"/>
      <c r="AE17" s="4"/>
      <c r="AF17" s="36">
        <f t="shared" si="0"/>
        <v>1040.2299999999996</v>
      </c>
      <c r="AG17" s="19"/>
      <c r="AH17" s="19"/>
    </row>
    <row r="18" spans="1:34" ht="14.25" customHeight="1" x14ac:dyDescent="0.25">
      <c r="A18" s="15"/>
      <c r="B18" s="6"/>
      <c r="C18" s="30"/>
      <c r="D18" s="27"/>
      <c r="E18" s="27"/>
      <c r="F18" s="27"/>
      <c r="G18" s="37"/>
      <c r="H18" s="37"/>
      <c r="I18" s="31"/>
      <c r="J18" s="20"/>
      <c r="K18" s="16"/>
      <c r="L18" s="16"/>
      <c r="M18" s="16"/>
      <c r="N18" s="16"/>
      <c r="O18" s="22"/>
      <c r="P18" s="44"/>
      <c r="Q18" s="16"/>
      <c r="R18" s="16"/>
      <c r="S18" s="16"/>
      <c r="T18" s="17"/>
      <c r="U18" s="18"/>
      <c r="V18" s="18"/>
      <c r="W18" s="51"/>
      <c r="X18" s="51"/>
      <c r="Y18" s="8"/>
      <c r="Z18" s="5"/>
      <c r="AA18" s="7"/>
      <c r="AB18" s="25"/>
      <c r="AC18" s="3"/>
      <c r="AD18" s="4"/>
      <c r="AE18" s="4"/>
      <c r="AF18" s="36">
        <f t="shared" si="0"/>
        <v>0</v>
      </c>
      <c r="AG18" s="19"/>
      <c r="AH18" s="19"/>
    </row>
    <row r="19" spans="1:34" ht="14.25" customHeight="1" x14ac:dyDescent="0.25">
      <c r="A19" s="15"/>
      <c r="B19" s="6"/>
      <c r="C19" s="30"/>
      <c r="D19" s="27"/>
      <c r="E19" s="27"/>
      <c r="F19" s="27"/>
      <c r="G19" s="37"/>
      <c r="H19" s="37"/>
      <c r="I19" s="31"/>
      <c r="J19" s="20"/>
      <c r="K19" s="16"/>
      <c r="L19" s="16"/>
      <c r="M19" s="16"/>
      <c r="N19" s="16"/>
      <c r="O19" s="22"/>
      <c r="P19" s="44"/>
      <c r="Q19" s="16"/>
      <c r="R19" s="16"/>
      <c r="S19" s="16"/>
      <c r="T19" s="17"/>
      <c r="U19" s="18"/>
      <c r="V19" s="18"/>
      <c r="W19" s="51"/>
      <c r="X19" s="51"/>
      <c r="Y19" s="8"/>
      <c r="Z19" s="5"/>
      <c r="AA19" s="7"/>
      <c r="AB19" s="25"/>
      <c r="AC19" s="3"/>
      <c r="AD19" s="4"/>
      <c r="AE19" s="4"/>
      <c r="AF19" s="36">
        <f t="shared" si="0"/>
        <v>0</v>
      </c>
      <c r="AG19" s="19"/>
      <c r="AH19" s="19"/>
    </row>
    <row r="20" spans="1:34" ht="14.25" customHeight="1" x14ac:dyDescent="0.25">
      <c r="A20" s="15"/>
      <c r="B20" s="6"/>
      <c r="C20" s="30"/>
      <c r="D20" s="27"/>
      <c r="E20" s="27"/>
      <c r="F20" s="27"/>
      <c r="G20" s="37"/>
      <c r="H20" s="37"/>
      <c r="I20" s="31"/>
      <c r="J20" s="20"/>
      <c r="K20" s="16"/>
      <c r="L20" s="16"/>
      <c r="M20" s="16"/>
      <c r="N20" s="16"/>
      <c r="O20" s="22"/>
      <c r="P20" s="44"/>
      <c r="Q20" s="16"/>
      <c r="R20" s="16"/>
      <c r="S20" s="16"/>
      <c r="T20" s="17"/>
      <c r="U20" s="18"/>
      <c r="V20" s="18"/>
      <c r="W20" s="51"/>
      <c r="X20" s="51"/>
      <c r="Y20" s="8"/>
      <c r="Z20" s="5"/>
      <c r="AA20" s="7"/>
      <c r="AB20" s="25"/>
      <c r="AC20" s="3"/>
      <c r="AD20" s="4"/>
      <c r="AE20" s="4"/>
      <c r="AF20" s="36">
        <f t="shared" si="0"/>
        <v>0</v>
      </c>
      <c r="AG20" s="19"/>
      <c r="AH20" s="19"/>
    </row>
    <row r="21" spans="1:34" ht="14.25" customHeight="1" x14ac:dyDescent="0.25">
      <c r="A21" s="15"/>
      <c r="B21" s="6"/>
      <c r="C21" s="30"/>
      <c r="D21" s="27"/>
      <c r="E21" s="27"/>
      <c r="F21" s="27"/>
      <c r="G21" s="37"/>
      <c r="H21" s="37"/>
      <c r="I21" s="31"/>
      <c r="J21" s="20"/>
      <c r="K21" s="16"/>
      <c r="L21" s="16"/>
      <c r="M21" s="16"/>
      <c r="N21" s="16"/>
      <c r="O21" s="22"/>
      <c r="P21" s="44"/>
      <c r="Q21" s="16"/>
      <c r="R21" s="16"/>
      <c r="S21" s="16"/>
      <c r="T21" s="17"/>
      <c r="U21" s="18"/>
      <c r="V21" s="18"/>
      <c r="W21" s="51"/>
      <c r="X21" s="51"/>
      <c r="Y21" s="8"/>
      <c r="Z21" s="5"/>
      <c r="AA21" s="7"/>
      <c r="AB21" s="25"/>
      <c r="AC21" s="3"/>
      <c r="AD21" s="4"/>
      <c r="AE21" s="4"/>
      <c r="AF21" s="36">
        <f t="shared" si="0"/>
        <v>0</v>
      </c>
      <c r="AG21" s="19"/>
      <c r="AH21" s="19"/>
    </row>
    <row r="22" spans="1:34" ht="14.25" customHeight="1" x14ac:dyDescent="0.25">
      <c r="A22" s="15"/>
      <c r="B22" s="6"/>
      <c r="C22" s="30"/>
      <c r="D22" s="27"/>
      <c r="E22" s="27"/>
      <c r="F22" s="27"/>
      <c r="G22" s="37"/>
      <c r="H22" s="37"/>
      <c r="I22" s="31"/>
      <c r="J22" s="20"/>
      <c r="K22" s="16"/>
      <c r="L22" s="16"/>
      <c r="M22" s="16"/>
      <c r="N22" s="16"/>
      <c r="O22" s="22"/>
      <c r="P22" s="44"/>
      <c r="Q22" s="16"/>
      <c r="R22" s="16"/>
      <c r="S22" s="16"/>
      <c r="T22" s="17"/>
      <c r="U22" s="18"/>
      <c r="V22" s="18"/>
      <c r="W22" s="51"/>
      <c r="X22" s="51"/>
      <c r="Y22" s="8"/>
      <c r="Z22" s="5"/>
      <c r="AA22" s="7"/>
      <c r="AB22" s="25"/>
      <c r="AC22" s="3"/>
      <c r="AD22" s="4"/>
      <c r="AE22" s="4"/>
      <c r="AF22" s="36">
        <f t="shared" si="0"/>
        <v>0</v>
      </c>
      <c r="AG22" s="19"/>
      <c r="AH22" s="19"/>
    </row>
    <row r="23" spans="1:34" ht="14.25" customHeight="1" x14ac:dyDescent="0.25">
      <c r="A23" s="15"/>
      <c r="B23" s="6"/>
      <c r="C23" s="30"/>
      <c r="D23" s="27"/>
      <c r="E23" s="27"/>
      <c r="F23" s="27"/>
      <c r="G23" s="37"/>
      <c r="H23" s="37"/>
      <c r="I23" s="31"/>
      <c r="J23" s="20"/>
      <c r="K23" s="16"/>
      <c r="L23" s="16"/>
      <c r="M23" s="16"/>
      <c r="N23" s="16"/>
      <c r="O23" s="22"/>
      <c r="P23" s="44"/>
      <c r="Q23" s="16"/>
      <c r="R23" s="16"/>
      <c r="S23" s="16"/>
      <c r="T23" s="17"/>
      <c r="U23" s="18"/>
      <c r="V23" s="18"/>
      <c r="W23" s="51"/>
      <c r="X23" s="51"/>
      <c r="Y23" s="8"/>
      <c r="Z23" s="5"/>
      <c r="AA23" s="7"/>
      <c r="AB23" s="25"/>
      <c r="AC23" s="3"/>
      <c r="AD23" s="4"/>
      <c r="AE23" s="4"/>
      <c r="AF23" s="36">
        <f t="shared" si="0"/>
        <v>0</v>
      </c>
      <c r="AG23" s="19"/>
      <c r="AH23" s="19"/>
    </row>
    <row r="24" spans="1:34" ht="14.25" customHeight="1" x14ac:dyDescent="0.25">
      <c r="A24" s="15"/>
      <c r="B24" s="6"/>
      <c r="C24" s="30"/>
      <c r="D24" s="27"/>
      <c r="E24" s="27"/>
      <c r="F24" s="27"/>
      <c r="G24" s="37"/>
      <c r="H24" s="37"/>
      <c r="I24" s="31"/>
      <c r="J24" s="20"/>
      <c r="K24" s="16"/>
      <c r="L24" s="16"/>
      <c r="M24" s="16"/>
      <c r="N24" s="16"/>
      <c r="O24" s="22"/>
      <c r="P24" s="44"/>
      <c r="Q24" s="16"/>
      <c r="R24" s="16"/>
      <c r="S24" s="16"/>
      <c r="T24" s="17"/>
      <c r="U24" s="18"/>
      <c r="V24" s="18"/>
      <c r="W24" s="51"/>
      <c r="X24" s="51"/>
      <c r="Y24" s="8"/>
      <c r="Z24" s="5"/>
      <c r="AA24" s="7"/>
      <c r="AB24" s="25"/>
      <c r="AC24" s="3"/>
      <c r="AD24" s="4"/>
      <c r="AE24" s="4"/>
      <c r="AF24" s="36">
        <f t="shared" ref="AF24" si="1">O24-AB24</f>
        <v>0</v>
      </c>
      <c r="AG24" s="19"/>
      <c r="AH24" s="19"/>
    </row>
    <row r="25" spans="1:34" ht="14.25" customHeight="1" x14ac:dyDescent="0.25">
      <c r="A25" s="15"/>
      <c r="B25" s="6"/>
      <c r="C25" s="30"/>
      <c r="D25" s="27"/>
      <c r="E25" s="27"/>
      <c r="F25" s="27"/>
      <c r="G25" s="37"/>
      <c r="H25" s="37"/>
      <c r="I25" s="31"/>
      <c r="J25" s="20"/>
      <c r="K25" s="16"/>
      <c r="L25" s="16"/>
      <c r="M25" s="16"/>
      <c r="N25" s="16"/>
      <c r="O25" s="22"/>
      <c r="P25" s="44"/>
      <c r="Q25" s="16"/>
      <c r="R25" s="16"/>
      <c r="S25" s="16"/>
      <c r="T25" s="17"/>
      <c r="U25" s="18"/>
      <c r="V25" s="18"/>
      <c r="W25" s="51"/>
      <c r="X25" s="51"/>
      <c r="Y25" s="8"/>
      <c r="Z25" s="5"/>
      <c r="AA25" s="7"/>
      <c r="AB25" s="25"/>
      <c r="AC25" s="3"/>
      <c r="AD25" s="4"/>
      <c r="AE25" s="4"/>
      <c r="AF25" s="36">
        <f t="shared" si="0"/>
        <v>0</v>
      </c>
      <c r="AG25" s="19"/>
      <c r="AH25" s="19"/>
    </row>
    <row r="26" spans="1:34" ht="14.25" customHeight="1" x14ac:dyDescent="0.25">
      <c r="A26" s="15"/>
      <c r="B26" s="6"/>
      <c r="C26" s="30"/>
      <c r="D26" s="27"/>
      <c r="E26" s="27"/>
      <c r="F26" s="27"/>
      <c r="G26" s="37"/>
      <c r="H26" s="37"/>
      <c r="I26" s="31"/>
      <c r="J26" s="20"/>
      <c r="K26" s="16"/>
      <c r="L26" s="16"/>
      <c r="M26" s="16"/>
      <c r="N26" s="16"/>
      <c r="O26" s="22"/>
      <c r="P26" s="44"/>
      <c r="Q26" s="16"/>
      <c r="R26" s="16"/>
      <c r="S26" s="16"/>
      <c r="T26" s="17"/>
      <c r="U26" s="18"/>
      <c r="V26" s="18"/>
      <c r="W26" s="51"/>
      <c r="X26" s="51"/>
      <c r="Y26" s="8"/>
      <c r="Z26" s="5"/>
      <c r="AA26" s="7"/>
      <c r="AB26" s="25"/>
      <c r="AC26" s="3"/>
      <c r="AD26" s="4"/>
      <c r="AE26" s="4"/>
      <c r="AF26" s="36">
        <f t="shared" si="0"/>
        <v>0</v>
      </c>
      <c r="AG26" s="19"/>
      <c r="AH26" s="19"/>
    </row>
    <row r="27" spans="1:34" ht="14.25" customHeight="1" x14ac:dyDescent="0.25">
      <c r="A27" s="15"/>
      <c r="B27" s="6"/>
      <c r="C27" s="30"/>
      <c r="D27" s="27"/>
      <c r="E27" s="27"/>
      <c r="F27" s="27"/>
      <c r="G27" s="37"/>
      <c r="H27" s="37"/>
      <c r="I27" s="31"/>
      <c r="J27" s="20"/>
      <c r="K27" s="16"/>
      <c r="L27" s="16"/>
      <c r="M27" s="16"/>
      <c r="N27" s="16"/>
      <c r="O27" s="22"/>
      <c r="P27" s="44"/>
      <c r="Q27" s="16"/>
      <c r="R27" s="16"/>
      <c r="S27" s="16"/>
      <c r="T27" s="17"/>
      <c r="U27" s="18"/>
      <c r="V27" s="18"/>
      <c r="W27" s="51"/>
      <c r="X27" s="51"/>
      <c r="Y27" s="8"/>
      <c r="Z27" s="5"/>
      <c r="AA27" s="7"/>
      <c r="AB27" s="25"/>
      <c r="AC27" s="3"/>
      <c r="AD27" s="4"/>
      <c r="AE27" s="4"/>
      <c r="AF27" s="36">
        <f t="shared" si="0"/>
        <v>0</v>
      </c>
      <c r="AG27" s="19"/>
      <c r="AH27" s="19"/>
    </row>
    <row r="28" spans="1:34" ht="14.25" customHeight="1" x14ac:dyDescent="0.25">
      <c r="A28" s="15"/>
      <c r="B28" s="6"/>
      <c r="C28" s="30"/>
      <c r="D28" s="27"/>
      <c r="E28" s="27"/>
      <c r="F28" s="27"/>
      <c r="G28" s="37"/>
      <c r="H28" s="37"/>
      <c r="I28" s="31"/>
      <c r="J28" s="20"/>
      <c r="K28" s="16"/>
      <c r="L28" s="16"/>
      <c r="M28" s="16"/>
      <c r="N28" s="16"/>
      <c r="O28" s="22"/>
      <c r="P28" s="44"/>
      <c r="Q28" s="16"/>
      <c r="R28" s="16"/>
      <c r="S28" s="16"/>
      <c r="T28" s="17"/>
      <c r="U28" s="18"/>
      <c r="V28" s="18"/>
      <c r="W28" s="51"/>
      <c r="X28" s="51"/>
      <c r="Y28" s="8"/>
      <c r="Z28" s="5"/>
      <c r="AA28" s="7"/>
      <c r="AB28" s="25"/>
      <c r="AC28" s="3"/>
      <c r="AD28" s="4"/>
      <c r="AE28" s="4"/>
      <c r="AF28" s="36">
        <f t="shared" si="0"/>
        <v>0</v>
      </c>
      <c r="AG28" s="19"/>
      <c r="AH28" s="19"/>
    </row>
    <row r="29" spans="1:34" ht="14.25" customHeight="1" x14ac:dyDescent="0.25">
      <c r="A29" s="15"/>
      <c r="B29" s="6"/>
      <c r="C29" s="30"/>
      <c r="D29" s="27"/>
      <c r="E29" s="27"/>
      <c r="F29" s="27"/>
      <c r="G29" s="37"/>
      <c r="H29" s="37"/>
      <c r="I29" s="31"/>
      <c r="J29" s="20"/>
      <c r="K29" s="16"/>
      <c r="L29" s="16"/>
      <c r="M29" s="16"/>
      <c r="N29" s="16"/>
      <c r="O29" s="22"/>
      <c r="P29" s="44"/>
      <c r="Q29" s="16"/>
      <c r="R29" s="16"/>
      <c r="S29" s="16"/>
      <c r="T29" s="17"/>
      <c r="U29" s="18"/>
      <c r="V29" s="18"/>
      <c r="W29" s="51"/>
      <c r="X29" s="51"/>
      <c r="Y29" s="8"/>
      <c r="Z29" s="5"/>
      <c r="AA29" s="7"/>
      <c r="AB29" s="25"/>
      <c r="AC29" s="3"/>
      <c r="AD29" s="4"/>
      <c r="AE29" s="4"/>
      <c r="AF29" s="36">
        <f t="shared" si="0"/>
        <v>0</v>
      </c>
      <c r="AG29" s="19"/>
      <c r="AH29" s="19"/>
    </row>
    <row r="30" spans="1:34" ht="14.25" customHeight="1" x14ac:dyDescent="0.25">
      <c r="A30" s="15"/>
      <c r="B30" s="6"/>
      <c r="C30" s="30"/>
      <c r="D30" s="27"/>
      <c r="E30" s="27"/>
      <c r="F30" s="27"/>
      <c r="G30" s="37"/>
      <c r="H30" s="37"/>
      <c r="I30" s="31"/>
      <c r="J30" s="20"/>
      <c r="K30" s="16"/>
      <c r="L30" s="16"/>
      <c r="M30" s="16"/>
      <c r="N30" s="16"/>
      <c r="O30" s="22"/>
      <c r="P30" s="44"/>
      <c r="Q30" s="16"/>
      <c r="R30" s="16"/>
      <c r="S30" s="16"/>
      <c r="T30" s="17"/>
      <c r="U30" s="18"/>
      <c r="V30" s="18"/>
      <c r="W30" s="51"/>
      <c r="X30" s="51"/>
      <c r="Y30" s="8"/>
      <c r="Z30" s="5"/>
      <c r="AA30" s="7"/>
      <c r="AB30" s="25"/>
      <c r="AC30" s="3"/>
      <c r="AD30" s="4"/>
      <c r="AE30" s="4"/>
      <c r="AF30" s="36">
        <f t="shared" si="0"/>
        <v>0</v>
      </c>
      <c r="AG30" s="19"/>
      <c r="AH30" s="19"/>
    </row>
    <row r="31" spans="1:34" ht="14.25" customHeight="1" x14ac:dyDescent="0.25">
      <c r="A31" s="15"/>
      <c r="B31" s="6"/>
      <c r="C31" s="30"/>
      <c r="D31" s="27"/>
      <c r="E31" s="27"/>
      <c r="F31" s="27"/>
      <c r="G31" s="37"/>
      <c r="H31" s="37"/>
      <c r="I31" s="31"/>
      <c r="J31" s="20"/>
      <c r="K31" s="16"/>
      <c r="L31" s="16"/>
      <c r="M31" s="16"/>
      <c r="N31" s="16"/>
      <c r="O31" s="22"/>
      <c r="P31" s="44"/>
      <c r="Q31" s="16"/>
      <c r="R31" s="16"/>
      <c r="S31" s="16"/>
      <c r="T31" s="17"/>
      <c r="U31" s="18"/>
      <c r="V31" s="18"/>
      <c r="W31" s="51"/>
      <c r="X31" s="51"/>
      <c r="Y31" s="8"/>
      <c r="Z31" s="5"/>
      <c r="AA31" s="7"/>
      <c r="AB31" s="25"/>
      <c r="AC31" s="3"/>
      <c r="AD31" s="4"/>
      <c r="AE31" s="4"/>
      <c r="AF31" s="36">
        <f t="shared" si="0"/>
        <v>0</v>
      </c>
      <c r="AG31" s="19"/>
      <c r="AH31" s="19"/>
    </row>
    <row r="32" spans="1:34" ht="14.25" customHeight="1" x14ac:dyDescent="0.25">
      <c r="A32" s="15"/>
      <c r="B32" s="6"/>
      <c r="C32" s="30"/>
      <c r="D32" s="27"/>
      <c r="E32" s="27"/>
      <c r="F32" s="27"/>
      <c r="G32" s="37"/>
      <c r="H32" s="37"/>
      <c r="I32" s="31"/>
      <c r="J32" s="20"/>
      <c r="K32" s="16"/>
      <c r="L32" s="16"/>
      <c r="M32" s="16"/>
      <c r="N32" s="16"/>
      <c r="O32" s="22"/>
      <c r="P32" s="44"/>
      <c r="Q32" s="16"/>
      <c r="R32" s="16"/>
      <c r="S32" s="16"/>
      <c r="T32" s="17"/>
      <c r="U32" s="18"/>
      <c r="V32" s="18"/>
      <c r="W32" s="51"/>
      <c r="X32" s="51"/>
      <c r="Y32" s="8"/>
      <c r="Z32" s="5"/>
      <c r="AA32" s="7"/>
      <c r="AB32" s="25"/>
      <c r="AC32" s="3"/>
      <c r="AD32" s="4"/>
      <c r="AE32" s="4"/>
      <c r="AF32" s="36">
        <f t="shared" si="0"/>
        <v>0</v>
      </c>
      <c r="AG32" s="19"/>
      <c r="AH32" s="19"/>
    </row>
    <row r="33" spans="1:34" ht="14.25" customHeight="1" x14ac:dyDescent="0.25">
      <c r="A33" s="15"/>
      <c r="B33" s="6"/>
      <c r="C33" s="30"/>
      <c r="D33" s="27"/>
      <c r="E33" s="27"/>
      <c r="F33" s="27"/>
      <c r="G33" s="37"/>
      <c r="H33" s="37"/>
      <c r="I33" s="31"/>
      <c r="J33" s="20"/>
      <c r="K33" s="16"/>
      <c r="L33" s="16"/>
      <c r="M33" s="16"/>
      <c r="N33" s="16"/>
      <c r="O33" s="22"/>
      <c r="P33" s="44"/>
      <c r="Q33" s="16"/>
      <c r="R33" s="16"/>
      <c r="S33" s="16"/>
      <c r="T33" s="17"/>
      <c r="U33" s="18"/>
      <c r="V33" s="18"/>
      <c r="W33" s="51"/>
      <c r="X33" s="51"/>
      <c r="Y33" s="8"/>
      <c r="Z33" s="5"/>
      <c r="AA33" s="7"/>
      <c r="AB33" s="25"/>
      <c r="AC33" s="3"/>
      <c r="AD33" s="4"/>
      <c r="AE33" s="4"/>
      <c r="AF33" s="36">
        <f t="shared" si="0"/>
        <v>0</v>
      </c>
      <c r="AG33" s="19"/>
      <c r="AH33" s="19"/>
    </row>
    <row r="34" spans="1:34" ht="14.25" customHeight="1" x14ac:dyDescent="0.25">
      <c r="A34" s="15"/>
      <c r="B34" s="6"/>
      <c r="C34" s="30"/>
      <c r="D34" s="27"/>
      <c r="E34" s="27"/>
      <c r="F34" s="27"/>
      <c r="G34" s="37"/>
      <c r="H34" s="37"/>
      <c r="I34" s="31"/>
      <c r="J34" s="20"/>
      <c r="K34" s="16"/>
      <c r="L34" s="16"/>
      <c r="M34" s="16"/>
      <c r="N34" s="16"/>
      <c r="O34" s="22"/>
      <c r="P34" s="44"/>
      <c r="Q34" s="16"/>
      <c r="R34" s="16"/>
      <c r="S34" s="16"/>
      <c r="T34" s="17"/>
      <c r="U34" s="18"/>
      <c r="V34" s="18"/>
      <c r="W34" s="51"/>
      <c r="X34" s="51"/>
      <c r="Y34" s="8"/>
      <c r="Z34" s="5"/>
      <c r="AA34" s="7"/>
      <c r="AB34" s="25"/>
      <c r="AC34" s="3"/>
      <c r="AD34" s="4"/>
      <c r="AE34" s="4"/>
      <c r="AF34" s="36">
        <f t="shared" si="0"/>
        <v>0</v>
      </c>
      <c r="AG34" s="19"/>
      <c r="AH34" s="19"/>
    </row>
    <row r="35" spans="1:34" ht="14.25" customHeight="1" x14ac:dyDescent="0.25">
      <c r="A35" s="15"/>
      <c r="B35" s="6"/>
      <c r="C35" s="30"/>
      <c r="D35" s="27"/>
      <c r="E35" s="27"/>
      <c r="F35" s="27"/>
      <c r="G35" s="37"/>
      <c r="H35" s="37"/>
      <c r="I35" s="31"/>
      <c r="J35" s="20"/>
      <c r="K35" s="16"/>
      <c r="L35" s="16"/>
      <c r="M35" s="16"/>
      <c r="N35" s="16"/>
      <c r="O35" s="22"/>
      <c r="P35" s="44"/>
      <c r="Q35" s="16"/>
      <c r="R35" s="16"/>
      <c r="S35" s="16"/>
      <c r="T35" s="17"/>
      <c r="U35" s="18"/>
      <c r="V35" s="18"/>
      <c r="W35" s="51"/>
      <c r="X35" s="51"/>
      <c r="Y35" s="8"/>
      <c r="Z35" s="5"/>
      <c r="AA35" s="7"/>
      <c r="AB35" s="25"/>
      <c r="AC35" s="3"/>
      <c r="AD35" s="4"/>
      <c r="AE35" s="4"/>
      <c r="AF35" s="36">
        <f t="shared" ref="AF35:AF66" si="2">O35-AB35</f>
        <v>0</v>
      </c>
      <c r="AG35" s="19"/>
      <c r="AH35" s="19"/>
    </row>
    <row r="36" spans="1:34" ht="14.25" customHeight="1" x14ac:dyDescent="0.25">
      <c r="A36" s="15"/>
      <c r="B36" s="6"/>
      <c r="C36" s="30"/>
      <c r="D36" s="27"/>
      <c r="E36" s="27"/>
      <c r="F36" s="27"/>
      <c r="G36" s="37"/>
      <c r="H36" s="37"/>
      <c r="I36" s="31"/>
      <c r="J36" s="20"/>
      <c r="K36" s="16"/>
      <c r="L36" s="16"/>
      <c r="M36" s="16"/>
      <c r="N36" s="16"/>
      <c r="O36" s="22"/>
      <c r="P36" s="44"/>
      <c r="Q36" s="16"/>
      <c r="R36" s="16"/>
      <c r="S36" s="16"/>
      <c r="T36" s="17"/>
      <c r="U36" s="18"/>
      <c r="V36" s="18"/>
      <c r="W36" s="51"/>
      <c r="X36" s="51"/>
      <c r="Y36" s="8"/>
      <c r="Z36" s="5"/>
      <c r="AA36" s="7"/>
      <c r="AB36" s="25"/>
      <c r="AC36" s="3"/>
      <c r="AD36" s="4"/>
      <c r="AE36" s="4"/>
      <c r="AF36" s="36">
        <f t="shared" si="2"/>
        <v>0</v>
      </c>
      <c r="AG36" s="19"/>
      <c r="AH36" s="19"/>
    </row>
    <row r="37" spans="1:34" ht="14.25" customHeight="1" x14ac:dyDescent="0.25">
      <c r="A37" s="15"/>
      <c r="B37" s="6"/>
      <c r="C37" s="30"/>
      <c r="D37" s="27"/>
      <c r="E37" s="27"/>
      <c r="F37" s="27"/>
      <c r="G37" s="37"/>
      <c r="H37" s="37"/>
      <c r="I37" s="31"/>
      <c r="J37" s="20"/>
      <c r="K37" s="16"/>
      <c r="L37" s="16"/>
      <c r="M37" s="16"/>
      <c r="N37" s="16"/>
      <c r="O37" s="22"/>
      <c r="P37" s="44"/>
      <c r="Q37" s="16"/>
      <c r="R37" s="16"/>
      <c r="S37" s="16"/>
      <c r="T37" s="17"/>
      <c r="U37" s="18"/>
      <c r="V37" s="18"/>
      <c r="W37" s="51"/>
      <c r="X37" s="51"/>
      <c r="Y37" s="8"/>
      <c r="Z37" s="5"/>
      <c r="AA37" s="7"/>
      <c r="AB37" s="25"/>
      <c r="AC37" s="3"/>
      <c r="AD37" s="4"/>
      <c r="AE37" s="4"/>
      <c r="AF37" s="36">
        <f t="shared" si="2"/>
        <v>0</v>
      </c>
      <c r="AG37" s="19"/>
      <c r="AH37" s="19"/>
    </row>
    <row r="38" spans="1:34" ht="14.25" customHeight="1" x14ac:dyDescent="0.25">
      <c r="A38" s="15"/>
      <c r="B38" s="6"/>
      <c r="C38" s="30"/>
      <c r="D38" s="27"/>
      <c r="E38" s="27"/>
      <c r="F38" s="27"/>
      <c r="G38" s="37"/>
      <c r="H38" s="37"/>
      <c r="I38" s="31"/>
      <c r="J38" s="20"/>
      <c r="K38" s="16"/>
      <c r="L38" s="16"/>
      <c r="M38" s="16"/>
      <c r="N38" s="16"/>
      <c r="O38" s="22"/>
      <c r="P38" s="44"/>
      <c r="Q38" s="16"/>
      <c r="R38" s="16"/>
      <c r="S38" s="16"/>
      <c r="T38" s="17"/>
      <c r="U38" s="18"/>
      <c r="V38" s="18"/>
      <c r="W38" s="51"/>
      <c r="X38" s="51"/>
      <c r="Y38" s="8"/>
      <c r="Z38" s="5"/>
      <c r="AA38" s="7"/>
      <c r="AB38" s="25"/>
      <c r="AC38" s="3"/>
      <c r="AD38" s="4"/>
      <c r="AE38" s="4"/>
      <c r="AF38" s="36">
        <f t="shared" si="2"/>
        <v>0</v>
      </c>
      <c r="AG38" s="19"/>
      <c r="AH38" s="19"/>
    </row>
    <row r="39" spans="1:34" ht="14.25" customHeight="1" x14ac:dyDescent="0.25">
      <c r="A39" s="15"/>
      <c r="B39" s="6"/>
      <c r="C39" s="30"/>
      <c r="D39" s="27"/>
      <c r="E39" s="27"/>
      <c r="F39" s="27"/>
      <c r="G39" s="37"/>
      <c r="H39" s="37"/>
      <c r="I39" s="31"/>
      <c r="J39" s="20"/>
      <c r="K39" s="16"/>
      <c r="L39" s="16"/>
      <c r="M39" s="16"/>
      <c r="N39" s="16"/>
      <c r="O39" s="22"/>
      <c r="P39" s="44"/>
      <c r="Q39" s="16"/>
      <c r="R39" s="16"/>
      <c r="S39" s="16"/>
      <c r="T39" s="17"/>
      <c r="U39" s="18"/>
      <c r="V39" s="18"/>
      <c r="W39" s="51"/>
      <c r="X39" s="51"/>
      <c r="Y39" s="8"/>
      <c r="Z39" s="5"/>
      <c r="AA39" s="7"/>
      <c r="AB39" s="25"/>
      <c r="AC39" s="3"/>
      <c r="AD39" s="4"/>
      <c r="AE39" s="4"/>
      <c r="AF39" s="36">
        <f t="shared" si="2"/>
        <v>0</v>
      </c>
      <c r="AG39" s="19"/>
      <c r="AH39" s="19"/>
    </row>
    <row r="40" spans="1:34" ht="14.25" customHeight="1" x14ac:dyDescent="0.25">
      <c r="A40" s="15"/>
      <c r="B40" s="6"/>
      <c r="C40" s="30"/>
      <c r="D40" s="27"/>
      <c r="E40" s="27"/>
      <c r="F40" s="27"/>
      <c r="G40" s="37"/>
      <c r="H40" s="37"/>
      <c r="I40" s="31"/>
      <c r="J40" s="20"/>
      <c r="K40" s="16"/>
      <c r="L40" s="16"/>
      <c r="M40" s="16"/>
      <c r="N40" s="16"/>
      <c r="O40" s="22"/>
      <c r="P40" s="44"/>
      <c r="Q40" s="16"/>
      <c r="R40" s="16"/>
      <c r="S40" s="16"/>
      <c r="T40" s="17"/>
      <c r="U40" s="18"/>
      <c r="V40" s="18"/>
      <c r="W40" s="51"/>
      <c r="X40" s="51"/>
      <c r="Y40" s="8"/>
      <c r="Z40" s="5"/>
      <c r="AA40" s="7"/>
      <c r="AB40" s="25"/>
      <c r="AC40" s="3"/>
      <c r="AD40" s="4"/>
      <c r="AE40" s="4"/>
      <c r="AF40" s="36">
        <f t="shared" si="2"/>
        <v>0</v>
      </c>
      <c r="AG40" s="19"/>
      <c r="AH40" s="19"/>
    </row>
    <row r="41" spans="1:34" ht="14.25" customHeight="1" x14ac:dyDescent="0.25">
      <c r="A41" s="15"/>
      <c r="B41" s="6"/>
      <c r="C41" s="30"/>
      <c r="D41" s="27"/>
      <c r="E41" s="27"/>
      <c r="F41" s="27"/>
      <c r="G41" s="37"/>
      <c r="H41" s="37"/>
      <c r="I41" s="31"/>
      <c r="J41" s="20"/>
      <c r="K41" s="16"/>
      <c r="L41" s="16"/>
      <c r="M41" s="16"/>
      <c r="N41" s="16"/>
      <c r="O41" s="22"/>
      <c r="P41" s="44"/>
      <c r="Q41" s="16"/>
      <c r="R41" s="16"/>
      <c r="S41" s="16"/>
      <c r="T41" s="17"/>
      <c r="U41" s="18"/>
      <c r="V41" s="18"/>
      <c r="W41" s="51"/>
      <c r="X41" s="51"/>
      <c r="Y41" s="8"/>
      <c r="Z41" s="5"/>
      <c r="AA41" s="7"/>
      <c r="AB41" s="25"/>
      <c r="AC41" s="3"/>
      <c r="AD41" s="4"/>
      <c r="AE41" s="4"/>
      <c r="AF41" s="36">
        <f t="shared" si="2"/>
        <v>0</v>
      </c>
      <c r="AG41" s="19"/>
      <c r="AH41" s="19"/>
    </row>
    <row r="42" spans="1:34" ht="14.25" customHeight="1" x14ac:dyDescent="0.25">
      <c r="A42" s="15"/>
      <c r="B42" s="6"/>
      <c r="C42" s="30"/>
      <c r="D42" s="27"/>
      <c r="E42" s="27"/>
      <c r="F42" s="27"/>
      <c r="G42" s="37"/>
      <c r="H42" s="37"/>
      <c r="I42" s="31"/>
      <c r="J42" s="20"/>
      <c r="K42" s="16"/>
      <c r="L42" s="16"/>
      <c r="M42" s="16"/>
      <c r="N42" s="16"/>
      <c r="O42" s="22"/>
      <c r="P42" s="44"/>
      <c r="Q42" s="16"/>
      <c r="R42" s="16"/>
      <c r="S42" s="16"/>
      <c r="T42" s="17"/>
      <c r="U42" s="18"/>
      <c r="V42" s="18"/>
      <c r="W42" s="51"/>
      <c r="X42" s="51"/>
      <c r="Y42" s="8"/>
      <c r="Z42" s="5"/>
      <c r="AA42" s="7"/>
      <c r="AB42" s="25"/>
      <c r="AC42" s="3"/>
      <c r="AD42" s="4"/>
      <c r="AE42" s="4"/>
      <c r="AF42" s="36">
        <f t="shared" si="2"/>
        <v>0</v>
      </c>
      <c r="AG42" s="19"/>
      <c r="AH42" s="19"/>
    </row>
    <row r="43" spans="1:34" ht="14.25" customHeight="1" x14ac:dyDescent="0.25">
      <c r="A43" s="15"/>
      <c r="B43" s="6"/>
      <c r="C43" s="30"/>
      <c r="D43" s="27"/>
      <c r="E43" s="27"/>
      <c r="F43" s="27"/>
      <c r="G43" s="37"/>
      <c r="H43" s="37"/>
      <c r="I43" s="31"/>
      <c r="J43" s="20"/>
      <c r="K43" s="16"/>
      <c r="L43" s="16"/>
      <c r="M43" s="16"/>
      <c r="N43" s="16"/>
      <c r="O43" s="22"/>
      <c r="P43" s="44"/>
      <c r="Q43" s="16"/>
      <c r="R43" s="16"/>
      <c r="S43" s="16"/>
      <c r="T43" s="17"/>
      <c r="U43" s="18"/>
      <c r="V43" s="18"/>
      <c r="W43" s="51"/>
      <c r="X43" s="51"/>
      <c r="Y43" s="8"/>
      <c r="Z43" s="5"/>
      <c r="AA43" s="7"/>
      <c r="AB43" s="25"/>
      <c r="AC43" s="3"/>
      <c r="AD43" s="4"/>
      <c r="AE43" s="4"/>
      <c r="AF43" s="36">
        <f t="shared" si="2"/>
        <v>0</v>
      </c>
      <c r="AG43" s="19"/>
      <c r="AH43" s="19"/>
    </row>
    <row r="44" spans="1:34" ht="14.25" customHeight="1" x14ac:dyDescent="0.25">
      <c r="A44" s="15"/>
      <c r="B44" s="6"/>
      <c r="C44" s="30"/>
      <c r="D44" s="27"/>
      <c r="E44" s="27"/>
      <c r="F44" s="27"/>
      <c r="G44" s="37"/>
      <c r="H44" s="37"/>
      <c r="I44" s="31"/>
      <c r="J44" s="20"/>
      <c r="K44" s="16"/>
      <c r="L44" s="16"/>
      <c r="M44" s="16"/>
      <c r="N44" s="16"/>
      <c r="O44" s="22"/>
      <c r="P44" s="44"/>
      <c r="Q44" s="16"/>
      <c r="R44" s="16"/>
      <c r="S44" s="16"/>
      <c r="T44" s="17"/>
      <c r="U44" s="18"/>
      <c r="V44" s="18"/>
      <c r="W44" s="51"/>
      <c r="X44" s="51"/>
      <c r="Y44" s="8"/>
      <c r="Z44" s="5"/>
      <c r="AA44" s="7"/>
      <c r="AB44" s="25"/>
      <c r="AC44" s="3"/>
      <c r="AD44" s="4"/>
      <c r="AE44" s="4"/>
      <c r="AF44" s="36">
        <f t="shared" si="2"/>
        <v>0</v>
      </c>
      <c r="AG44" s="19"/>
      <c r="AH44" s="19"/>
    </row>
    <row r="45" spans="1:34" ht="14.25" customHeight="1" x14ac:dyDescent="0.25">
      <c r="A45" s="15"/>
      <c r="B45" s="6"/>
      <c r="C45" s="30"/>
      <c r="D45" s="27"/>
      <c r="E45" s="27"/>
      <c r="F45" s="27"/>
      <c r="G45" s="37"/>
      <c r="H45" s="37"/>
      <c r="I45" s="31"/>
      <c r="J45" s="20"/>
      <c r="K45" s="16"/>
      <c r="L45" s="16"/>
      <c r="M45" s="16"/>
      <c r="N45" s="16"/>
      <c r="O45" s="22"/>
      <c r="P45" s="44"/>
      <c r="Q45" s="16"/>
      <c r="R45" s="16"/>
      <c r="S45" s="16"/>
      <c r="T45" s="17"/>
      <c r="U45" s="18"/>
      <c r="V45" s="18"/>
      <c r="W45" s="51"/>
      <c r="X45" s="51"/>
      <c r="Y45" s="8"/>
      <c r="Z45" s="5"/>
      <c r="AA45" s="7"/>
      <c r="AB45" s="25"/>
      <c r="AC45" s="3"/>
      <c r="AD45" s="4"/>
      <c r="AE45" s="4"/>
      <c r="AF45" s="36">
        <f t="shared" si="2"/>
        <v>0</v>
      </c>
      <c r="AG45" s="19"/>
      <c r="AH45" s="19"/>
    </row>
    <row r="46" spans="1:34" ht="14.25" customHeight="1" x14ac:dyDescent="0.25">
      <c r="A46" s="15"/>
      <c r="B46" s="6"/>
      <c r="C46" s="30"/>
      <c r="D46" s="27"/>
      <c r="E46" s="27"/>
      <c r="F46" s="27"/>
      <c r="G46" s="37"/>
      <c r="H46" s="37"/>
      <c r="I46" s="31"/>
      <c r="J46" s="20"/>
      <c r="K46" s="16"/>
      <c r="L46" s="16"/>
      <c r="M46" s="16"/>
      <c r="N46" s="16"/>
      <c r="O46" s="22"/>
      <c r="P46" s="44"/>
      <c r="Q46" s="16"/>
      <c r="R46" s="16"/>
      <c r="S46" s="16"/>
      <c r="T46" s="17"/>
      <c r="U46" s="18"/>
      <c r="V46" s="18"/>
      <c r="W46" s="51"/>
      <c r="X46" s="51"/>
      <c r="Y46" s="8"/>
      <c r="Z46" s="5"/>
      <c r="AA46" s="7"/>
      <c r="AB46" s="25"/>
      <c r="AC46" s="3"/>
      <c r="AD46" s="4"/>
      <c r="AE46" s="4"/>
      <c r="AF46" s="36">
        <f t="shared" si="2"/>
        <v>0</v>
      </c>
      <c r="AG46" s="19"/>
      <c r="AH46" s="19"/>
    </row>
    <row r="47" spans="1:34" ht="14.25" customHeight="1" x14ac:dyDescent="0.25">
      <c r="A47" s="15"/>
      <c r="B47" s="6"/>
      <c r="C47" s="30"/>
      <c r="D47" s="27"/>
      <c r="E47" s="27"/>
      <c r="F47" s="27"/>
      <c r="G47" s="37"/>
      <c r="H47" s="37"/>
      <c r="I47" s="31"/>
      <c r="J47" s="20"/>
      <c r="K47" s="16"/>
      <c r="L47" s="16"/>
      <c r="M47" s="16"/>
      <c r="N47" s="16"/>
      <c r="O47" s="22"/>
      <c r="P47" s="44"/>
      <c r="Q47" s="16"/>
      <c r="R47" s="16"/>
      <c r="S47" s="16"/>
      <c r="T47" s="17"/>
      <c r="U47" s="18"/>
      <c r="V47" s="18"/>
      <c r="W47" s="51"/>
      <c r="X47" s="51"/>
      <c r="Y47" s="8"/>
      <c r="Z47" s="5"/>
      <c r="AA47" s="7"/>
      <c r="AB47" s="25"/>
      <c r="AC47" s="3"/>
      <c r="AD47" s="4"/>
      <c r="AE47" s="4"/>
      <c r="AF47" s="36">
        <f t="shared" si="2"/>
        <v>0</v>
      </c>
      <c r="AG47" s="19"/>
      <c r="AH47" s="19"/>
    </row>
    <row r="48" spans="1:34" ht="14.25" customHeight="1" x14ac:dyDescent="0.25">
      <c r="A48" s="15"/>
      <c r="B48" s="6"/>
      <c r="C48" s="30"/>
      <c r="D48" s="27"/>
      <c r="E48" s="27"/>
      <c r="F48" s="27"/>
      <c r="G48" s="37"/>
      <c r="H48" s="37"/>
      <c r="I48" s="31"/>
      <c r="J48" s="20"/>
      <c r="K48" s="16"/>
      <c r="L48" s="16"/>
      <c r="M48" s="16"/>
      <c r="N48" s="16"/>
      <c r="O48" s="22"/>
      <c r="P48" s="44"/>
      <c r="Q48" s="16"/>
      <c r="R48" s="16"/>
      <c r="S48" s="16"/>
      <c r="T48" s="17"/>
      <c r="U48" s="18"/>
      <c r="V48" s="18"/>
      <c r="W48" s="51"/>
      <c r="X48" s="51"/>
      <c r="Y48" s="8"/>
      <c r="Z48" s="5"/>
      <c r="AA48" s="7"/>
      <c r="AB48" s="25"/>
      <c r="AC48" s="3"/>
      <c r="AD48" s="4"/>
      <c r="AE48" s="4"/>
      <c r="AF48" s="36">
        <f t="shared" si="2"/>
        <v>0</v>
      </c>
      <c r="AG48" s="19"/>
      <c r="AH48" s="19"/>
    </row>
    <row r="49" spans="1:34" ht="14.25" customHeight="1" x14ac:dyDescent="0.25">
      <c r="A49" s="15"/>
      <c r="B49" s="6"/>
      <c r="C49" s="30"/>
      <c r="D49" s="27"/>
      <c r="E49" s="27"/>
      <c r="F49" s="27"/>
      <c r="G49" s="37"/>
      <c r="H49" s="37"/>
      <c r="I49" s="31"/>
      <c r="J49" s="20"/>
      <c r="K49" s="16"/>
      <c r="L49" s="16"/>
      <c r="M49" s="16"/>
      <c r="N49" s="16"/>
      <c r="O49" s="22"/>
      <c r="P49" s="44"/>
      <c r="Q49" s="16"/>
      <c r="R49" s="16"/>
      <c r="S49" s="16"/>
      <c r="T49" s="17"/>
      <c r="U49" s="18"/>
      <c r="V49" s="18"/>
      <c r="W49" s="51"/>
      <c r="X49" s="51"/>
      <c r="Y49" s="8"/>
      <c r="Z49" s="5"/>
      <c r="AA49" s="7"/>
      <c r="AB49" s="25"/>
      <c r="AC49" s="3"/>
      <c r="AD49" s="4"/>
      <c r="AE49" s="4"/>
      <c r="AF49" s="36">
        <f t="shared" si="2"/>
        <v>0</v>
      </c>
      <c r="AG49" s="19"/>
      <c r="AH49" s="19"/>
    </row>
    <row r="50" spans="1:34" ht="14.25" customHeight="1" x14ac:dyDescent="0.25">
      <c r="A50" s="15"/>
      <c r="B50" s="6"/>
      <c r="C50" s="30"/>
      <c r="D50" s="27"/>
      <c r="E50" s="27"/>
      <c r="F50" s="27"/>
      <c r="G50" s="37"/>
      <c r="H50" s="37"/>
      <c r="I50" s="31"/>
      <c r="J50" s="20"/>
      <c r="K50" s="16"/>
      <c r="L50" s="16"/>
      <c r="M50" s="16"/>
      <c r="N50" s="16"/>
      <c r="O50" s="22"/>
      <c r="P50" s="44"/>
      <c r="Q50" s="16"/>
      <c r="R50" s="16"/>
      <c r="S50" s="16"/>
      <c r="T50" s="17"/>
      <c r="U50" s="18"/>
      <c r="V50" s="18"/>
      <c r="W50" s="51"/>
      <c r="X50" s="51"/>
      <c r="Y50" s="8"/>
      <c r="Z50" s="5"/>
      <c r="AA50" s="7"/>
      <c r="AB50" s="25"/>
      <c r="AC50" s="3"/>
      <c r="AD50" s="4"/>
      <c r="AE50" s="4"/>
      <c r="AF50" s="36">
        <f t="shared" si="2"/>
        <v>0</v>
      </c>
      <c r="AG50" s="19"/>
      <c r="AH50" s="19"/>
    </row>
    <row r="51" spans="1:34" ht="14.25" customHeight="1" x14ac:dyDescent="0.25">
      <c r="A51" s="15"/>
      <c r="B51" s="6"/>
      <c r="C51" s="30"/>
      <c r="D51" s="27"/>
      <c r="E51" s="27"/>
      <c r="F51" s="27"/>
      <c r="G51" s="37"/>
      <c r="H51" s="37"/>
      <c r="I51" s="31"/>
      <c r="J51" s="20"/>
      <c r="K51" s="16"/>
      <c r="L51" s="16"/>
      <c r="M51" s="16"/>
      <c r="N51" s="16"/>
      <c r="O51" s="22"/>
      <c r="P51" s="44"/>
      <c r="Q51" s="16"/>
      <c r="R51" s="16"/>
      <c r="S51" s="16"/>
      <c r="T51" s="17"/>
      <c r="U51" s="18"/>
      <c r="V51" s="18"/>
      <c r="W51" s="51"/>
      <c r="X51" s="51"/>
      <c r="Y51" s="8"/>
      <c r="Z51" s="5"/>
      <c r="AA51" s="7"/>
      <c r="AB51" s="25"/>
      <c r="AC51" s="3"/>
      <c r="AD51" s="4"/>
      <c r="AE51" s="4"/>
      <c r="AF51" s="36">
        <f t="shared" si="2"/>
        <v>0</v>
      </c>
      <c r="AG51" s="19"/>
      <c r="AH51" s="19"/>
    </row>
    <row r="52" spans="1:34" ht="14.25" customHeight="1" x14ac:dyDescent="0.25">
      <c r="A52" s="15"/>
      <c r="B52" s="6"/>
      <c r="C52" s="30"/>
      <c r="D52" s="27"/>
      <c r="E52" s="27"/>
      <c r="F52" s="27"/>
      <c r="G52" s="37"/>
      <c r="H52" s="37"/>
      <c r="I52" s="31"/>
      <c r="J52" s="20"/>
      <c r="K52" s="16"/>
      <c r="L52" s="16"/>
      <c r="M52" s="16"/>
      <c r="N52" s="16"/>
      <c r="O52" s="22"/>
      <c r="P52" s="44"/>
      <c r="Q52" s="16"/>
      <c r="R52" s="16"/>
      <c r="S52" s="16"/>
      <c r="T52" s="17"/>
      <c r="U52" s="18"/>
      <c r="V52" s="18"/>
      <c r="W52" s="51"/>
      <c r="X52" s="51"/>
      <c r="Y52" s="8"/>
      <c r="Z52" s="5"/>
      <c r="AA52" s="7"/>
      <c r="AB52" s="25"/>
      <c r="AC52" s="3"/>
      <c r="AD52" s="4"/>
      <c r="AE52" s="4"/>
      <c r="AF52" s="36">
        <f t="shared" si="2"/>
        <v>0</v>
      </c>
      <c r="AG52" s="19"/>
      <c r="AH52" s="19"/>
    </row>
    <row r="53" spans="1:34" ht="14.25" customHeight="1" x14ac:dyDescent="0.25">
      <c r="A53" s="15"/>
      <c r="B53" s="6"/>
      <c r="C53" s="30"/>
      <c r="D53" s="27"/>
      <c r="E53" s="27"/>
      <c r="F53" s="27"/>
      <c r="G53" s="37"/>
      <c r="H53" s="37"/>
      <c r="I53" s="31"/>
      <c r="J53" s="20"/>
      <c r="K53" s="16"/>
      <c r="L53" s="16"/>
      <c r="M53" s="16"/>
      <c r="N53" s="16"/>
      <c r="O53" s="22"/>
      <c r="P53" s="44"/>
      <c r="Q53" s="16"/>
      <c r="R53" s="16"/>
      <c r="S53" s="16"/>
      <c r="T53" s="17"/>
      <c r="U53" s="18"/>
      <c r="V53" s="18"/>
      <c r="W53" s="51"/>
      <c r="X53" s="51"/>
      <c r="Y53" s="8"/>
      <c r="Z53" s="5"/>
      <c r="AA53" s="7"/>
      <c r="AB53" s="25"/>
      <c r="AC53" s="3"/>
      <c r="AD53" s="4"/>
      <c r="AE53" s="4"/>
      <c r="AF53" s="36">
        <f t="shared" si="2"/>
        <v>0</v>
      </c>
      <c r="AG53" s="19"/>
      <c r="AH53" s="19"/>
    </row>
    <row r="54" spans="1:34" ht="14.25" customHeight="1" x14ac:dyDescent="0.25">
      <c r="A54" s="15"/>
      <c r="B54" s="6"/>
      <c r="C54" s="30"/>
      <c r="D54" s="27"/>
      <c r="E54" s="27"/>
      <c r="F54" s="27"/>
      <c r="G54" s="37"/>
      <c r="H54" s="37"/>
      <c r="I54" s="31"/>
      <c r="J54" s="20"/>
      <c r="K54" s="16"/>
      <c r="L54" s="16"/>
      <c r="M54" s="16"/>
      <c r="N54" s="16"/>
      <c r="O54" s="22"/>
      <c r="P54" s="44"/>
      <c r="Q54" s="16"/>
      <c r="R54" s="16"/>
      <c r="S54" s="16"/>
      <c r="T54" s="17"/>
      <c r="U54" s="18"/>
      <c r="V54" s="18"/>
      <c r="W54" s="51"/>
      <c r="X54" s="51"/>
      <c r="Y54" s="8"/>
      <c r="Z54" s="5"/>
      <c r="AA54" s="7"/>
      <c r="AB54" s="25"/>
      <c r="AC54" s="3"/>
      <c r="AD54" s="4"/>
      <c r="AE54" s="4"/>
      <c r="AF54" s="36">
        <f t="shared" si="2"/>
        <v>0</v>
      </c>
      <c r="AG54" s="19"/>
      <c r="AH54" s="19"/>
    </row>
    <row r="55" spans="1:34" ht="14.25" customHeight="1" x14ac:dyDescent="0.25">
      <c r="A55" s="15"/>
      <c r="B55" s="6"/>
      <c r="C55" s="30"/>
      <c r="D55" s="27"/>
      <c r="E55" s="27"/>
      <c r="F55" s="27"/>
      <c r="G55" s="37"/>
      <c r="H55" s="37"/>
      <c r="I55" s="31"/>
      <c r="J55" s="20"/>
      <c r="K55" s="16"/>
      <c r="L55" s="16"/>
      <c r="M55" s="16"/>
      <c r="N55" s="16"/>
      <c r="O55" s="22"/>
      <c r="P55" s="44"/>
      <c r="Q55" s="16"/>
      <c r="R55" s="16"/>
      <c r="S55" s="16"/>
      <c r="T55" s="17"/>
      <c r="U55" s="18"/>
      <c r="V55" s="18"/>
      <c r="W55" s="51"/>
      <c r="X55" s="51"/>
      <c r="Y55" s="8"/>
      <c r="Z55" s="5"/>
      <c r="AA55" s="7"/>
      <c r="AB55" s="25"/>
      <c r="AC55" s="3"/>
      <c r="AD55" s="4"/>
      <c r="AE55" s="4"/>
      <c r="AF55" s="36">
        <f t="shared" si="2"/>
        <v>0</v>
      </c>
      <c r="AG55" s="19"/>
      <c r="AH55" s="19"/>
    </row>
    <row r="56" spans="1:34" ht="14.25" customHeight="1" x14ac:dyDescent="0.25">
      <c r="A56" s="15"/>
      <c r="B56" s="6"/>
      <c r="C56" s="30"/>
      <c r="D56" s="27"/>
      <c r="E56" s="27"/>
      <c r="F56" s="27"/>
      <c r="G56" s="37"/>
      <c r="H56" s="37"/>
      <c r="I56" s="31"/>
      <c r="J56" s="20"/>
      <c r="K56" s="16"/>
      <c r="L56" s="16"/>
      <c r="M56" s="16"/>
      <c r="N56" s="16"/>
      <c r="O56" s="22"/>
      <c r="P56" s="44"/>
      <c r="Q56" s="16"/>
      <c r="R56" s="16"/>
      <c r="S56" s="16"/>
      <c r="T56" s="17"/>
      <c r="U56" s="18"/>
      <c r="V56" s="18"/>
      <c r="W56" s="51"/>
      <c r="X56" s="51"/>
      <c r="Y56" s="8"/>
      <c r="Z56" s="5"/>
      <c r="AA56" s="7"/>
      <c r="AB56" s="25"/>
      <c r="AC56" s="3"/>
      <c r="AD56" s="4"/>
      <c r="AE56" s="4"/>
      <c r="AF56" s="36">
        <f t="shared" si="2"/>
        <v>0</v>
      </c>
      <c r="AG56" s="19"/>
      <c r="AH56" s="19"/>
    </row>
    <row r="57" spans="1:34" ht="14.25" customHeight="1" x14ac:dyDescent="0.25">
      <c r="A57" s="15"/>
      <c r="B57" s="6"/>
      <c r="C57" s="30"/>
      <c r="D57" s="27"/>
      <c r="E57" s="27"/>
      <c r="F57" s="27"/>
      <c r="G57" s="37"/>
      <c r="H57" s="37"/>
      <c r="I57" s="31"/>
      <c r="J57" s="20"/>
      <c r="K57" s="16"/>
      <c r="L57" s="16"/>
      <c r="M57" s="16"/>
      <c r="N57" s="16"/>
      <c r="O57" s="22"/>
      <c r="P57" s="44"/>
      <c r="Q57" s="16"/>
      <c r="R57" s="16"/>
      <c r="S57" s="16"/>
      <c r="T57" s="17"/>
      <c r="U57" s="18"/>
      <c r="V57" s="18"/>
      <c r="W57" s="51"/>
      <c r="X57" s="51"/>
      <c r="Y57" s="8"/>
      <c r="Z57" s="5"/>
      <c r="AA57" s="7"/>
      <c r="AB57" s="25"/>
      <c r="AC57" s="3"/>
      <c r="AD57" s="4"/>
      <c r="AE57" s="4"/>
      <c r="AF57" s="36">
        <f t="shared" si="2"/>
        <v>0</v>
      </c>
      <c r="AG57" s="19"/>
      <c r="AH57" s="19"/>
    </row>
    <row r="58" spans="1:34" ht="14.25" customHeight="1" x14ac:dyDescent="0.25">
      <c r="A58" s="15"/>
      <c r="B58" s="6"/>
      <c r="C58" s="30"/>
      <c r="D58" s="27"/>
      <c r="E58" s="27"/>
      <c r="F58" s="27"/>
      <c r="G58" s="37"/>
      <c r="H58" s="37"/>
      <c r="I58" s="31"/>
      <c r="J58" s="20"/>
      <c r="K58" s="16"/>
      <c r="L58" s="16"/>
      <c r="M58" s="16"/>
      <c r="N58" s="16"/>
      <c r="O58" s="22"/>
      <c r="P58" s="44"/>
      <c r="Q58" s="16"/>
      <c r="R58" s="16"/>
      <c r="S58" s="16"/>
      <c r="T58" s="17"/>
      <c r="U58" s="18"/>
      <c r="V58" s="18"/>
      <c r="W58" s="51"/>
      <c r="X58" s="51"/>
      <c r="Y58" s="8"/>
      <c r="Z58" s="5"/>
      <c r="AA58" s="7"/>
      <c r="AB58" s="25"/>
      <c r="AC58" s="3"/>
      <c r="AD58" s="4"/>
      <c r="AE58" s="4"/>
      <c r="AF58" s="36">
        <f t="shared" si="2"/>
        <v>0</v>
      </c>
      <c r="AG58" s="19"/>
      <c r="AH58" s="19"/>
    </row>
    <row r="59" spans="1:34" ht="14.25" customHeight="1" x14ac:dyDescent="0.25">
      <c r="A59" s="15"/>
      <c r="B59" s="6"/>
      <c r="C59" s="30"/>
      <c r="D59" s="27"/>
      <c r="E59" s="27"/>
      <c r="F59" s="27"/>
      <c r="G59" s="37"/>
      <c r="H59" s="37"/>
      <c r="I59" s="31"/>
      <c r="J59" s="20"/>
      <c r="K59" s="16"/>
      <c r="L59" s="16"/>
      <c r="M59" s="16"/>
      <c r="N59" s="16"/>
      <c r="O59" s="22"/>
      <c r="P59" s="44"/>
      <c r="Q59" s="16"/>
      <c r="R59" s="16"/>
      <c r="S59" s="16"/>
      <c r="T59" s="17"/>
      <c r="U59" s="18"/>
      <c r="V59" s="18"/>
      <c r="W59" s="51"/>
      <c r="X59" s="51"/>
      <c r="Y59" s="8"/>
      <c r="Z59" s="5"/>
      <c r="AA59" s="7"/>
      <c r="AB59" s="25"/>
      <c r="AC59" s="3"/>
      <c r="AD59" s="4"/>
      <c r="AE59" s="4"/>
      <c r="AF59" s="36">
        <f t="shared" si="2"/>
        <v>0</v>
      </c>
      <c r="AG59" s="19"/>
      <c r="AH59" s="19"/>
    </row>
    <row r="60" spans="1:34" ht="14.25" customHeight="1" x14ac:dyDescent="0.25">
      <c r="A60" s="15"/>
      <c r="B60" s="6"/>
      <c r="C60" s="30"/>
      <c r="D60" s="27"/>
      <c r="E60" s="27"/>
      <c r="F60" s="27"/>
      <c r="G60" s="37"/>
      <c r="H60" s="37"/>
      <c r="I60" s="31"/>
      <c r="J60" s="20"/>
      <c r="K60" s="16"/>
      <c r="L60" s="16"/>
      <c r="M60" s="16"/>
      <c r="N60" s="16"/>
      <c r="O60" s="22"/>
      <c r="P60" s="44"/>
      <c r="Q60" s="16"/>
      <c r="R60" s="16"/>
      <c r="S60" s="16"/>
      <c r="T60" s="17"/>
      <c r="U60" s="18"/>
      <c r="V60" s="18"/>
      <c r="W60" s="51"/>
      <c r="X60" s="51"/>
      <c r="Y60" s="8"/>
      <c r="Z60" s="5"/>
      <c r="AA60" s="7"/>
      <c r="AB60" s="25"/>
      <c r="AC60" s="3"/>
      <c r="AD60" s="4"/>
      <c r="AE60" s="4"/>
      <c r="AF60" s="36">
        <f t="shared" si="2"/>
        <v>0</v>
      </c>
      <c r="AG60" s="19"/>
      <c r="AH60" s="19"/>
    </row>
    <row r="61" spans="1:34" ht="14.25" customHeight="1" x14ac:dyDescent="0.25">
      <c r="A61" s="15"/>
      <c r="B61" s="6"/>
      <c r="C61" s="30"/>
      <c r="D61" s="27"/>
      <c r="E61" s="27"/>
      <c r="F61" s="27"/>
      <c r="G61" s="37"/>
      <c r="H61" s="37"/>
      <c r="I61" s="31"/>
      <c r="J61" s="20"/>
      <c r="K61" s="16"/>
      <c r="L61" s="16"/>
      <c r="M61" s="16"/>
      <c r="N61" s="16"/>
      <c r="O61" s="22"/>
      <c r="P61" s="44"/>
      <c r="Q61" s="16"/>
      <c r="R61" s="16"/>
      <c r="S61" s="16"/>
      <c r="T61" s="17"/>
      <c r="U61" s="18"/>
      <c r="V61" s="18"/>
      <c r="W61" s="51"/>
      <c r="X61" s="51"/>
      <c r="Y61" s="8"/>
      <c r="Z61" s="5"/>
      <c r="AA61" s="7"/>
      <c r="AB61" s="25"/>
      <c r="AC61" s="3"/>
      <c r="AD61" s="4"/>
      <c r="AE61" s="4"/>
      <c r="AF61" s="36">
        <f t="shared" si="2"/>
        <v>0</v>
      </c>
      <c r="AG61" s="19"/>
      <c r="AH61" s="19"/>
    </row>
    <row r="62" spans="1:34" ht="14.25" customHeight="1" x14ac:dyDescent="0.25">
      <c r="A62" s="15"/>
      <c r="B62" s="6"/>
      <c r="C62" s="30"/>
      <c r="D62" s="27"/>
      <c r="E62" s="27"/>
      <c r="F62" s="27"/>
      <c r="G62" s="37"/>
      <c r="H62" s="37"/>
      <c r="I62" s="31"/>
      <c r="J62" s="20"/>
      <c r="K62" s="16"/>
      <c r="L62" s="16"/>
      <c r="M62" s="16"/>
      <c r="N62" s="16"/>
      <c r="O62" s="22"/>
      <c r="P62" s="44"/>
      <c r="Q62" s="16"/>
      <c r="R62" s="16"/>
      <c r="S62" s="16"/>
      <c r="T62" s="17"/>
      <c r="U62" s="18"/>
      <c r="V62" s="18"/>
      <c r="W62" s="51"/>
      <c r="X62" s="51"/>
      <c r="Y62" s="8"/>
      <c r="Z62" s="5"/>
      <c r="AA62" s="7"/>
      <c r="AB62" s="25"/>
      <c r="AC62" s="3"/>
      <c r="AD62" s="4"/>
      <c r="AE62" s="4"/>
      <c r="AF62" s="36">
        <f t="shared" si="2"/>
        <v>0</v>
      </c>
      <c r="AG62" s="19"/>
      <c r="AH62" s="19"/>
    </row>
    <row r="63" spans="1:34" ht="14.25" customHeight="1" x14ac:dyDescent="0.25">
      <c r="A63" s="15"/>
      <c r="B63" s="6"/>
      <c r="C63" s="30"/>
      <c r="D63" s="27"/>
      <c r="E63" s="27"/>
      <c r="F63" s="27"/>
      <c r="G63" s="37"/>
      <c r="H63" s="37"/>
      <c r="I63" s="31"/>
      <c r="J63" s="20"/>
      <c r="K63" s="16"/>
      <c r="L63" s="16"/>
      <c r="M63" s="16"/>
      <c r="N63" s="16"/>
      <c r="O63" s="22"/>
      <c r="P63" s="44"/>
      <c r="Q63" s="16"/>
      <c r="R63" s="16"/>
      <c r="S63" s="16"/>
      <c r="T63" s="17"/>
      <c r="U63" s="18"/>
      <c r="V63" s="18"/>
      <c r="W63" s="51"/>
      <c r="X63" s="51"/>
      <c r="Y63" s="8"/>
      <c r="Z63" s="5"/>
      <c r="AA63" s="7"/>
      <c r="AB63" s="25"/>
      <c r="AC63" s="3"/>
      <c r="AD63" s="4"/>
      <c r="AE63" s="4"/>
      <c r="AF63" s="36">
        <f t="shared" si="2"/>
        <v>0</v>
      </c>
      <c r="AG63" s="19"/>
      <c r="AH63" s="19"/>
    </row>
    <row r="64" spans="1:34" ht="14.25" customHeight="1" x14ac:dyDescent="0.25">
      <c r="A64" s="15"/>
      <c r="B64" s="6"/>
      <c r="C64" s="30"/>
      <c r="D64" s="27"/>
      <c r="E64" s="27"/>
      <c r="F64" s="27"/>
      <c r="G64" s="37"/>
      <c r="H64" s="37"/>
      <c r="I64" s="31"/>
      <c r="J64" s="20"/>
      <c r="K64" s="16"/>
      <c r="L64" s="16"/>
      <c r="M64" s="16"/>
      <c r="N64" s="16"/>
      <c r="O64" s="22"/>
      <c r="P64" s="44"/>
      <c r="Q64" s="16"/>
      <c r="R64" s="16"/>
      <c r="S64" s="16"/>
      <c r="T64" s="17"/>
      <c r="U64" s="18"/>
      <c r="V64" s="18"/>
      <c r="W64" s="51"/>
      <c r="X64" s="51"/>
      <c r="Y64" s="8"/>
      <c r="Z64" s="5"/>
      <c r="AA64" s="7"/>
      <c r="AB64" s="25"/>
      <c r="AC64" s="3"/>
      <c r="AD64" s="4"/>
      <c r="AE64" s="4"/>
      <c r="AF64" s="36">
        <f t="shared" si="2"/>
        <v>0</v>
      </c>
      <c r="AG64" s="19"/>
      <c r="AH64" s="19"/>
    </row>
    <row r="65" spans="1:34" ht="14.25" customHeight="1" x14ac:dyDescent="0.25">
      <c r="A65" s="15"/>
      <c r="B65" s="6"/>
      <c r="C65" s="30"/>
      <c r="D65" s="27"/>
      <c r="E65" s="27"/>
      <c r="F65" s="27"/>
      <c r="G65" s="37"/>
      <c r="H65" s="37"/>
      <c r="I65" s="31"/>
      <c r="J65" s="20"/>
      <c r="K65" s="16"/>
      <c r="L65" s="16"/>
      <c r="M65" s="16"/>
      <c r="N65" s="16"/>
      <c r="O65" s="22"/>
      <c r="P65" s="44"/>
      <c r="Q65" s="16"/>
      <c r="R65" s="16"/>
      <c r="S65" s="16"/>
      <c r="T65" s="17"/>
      <c r="U65" s="18"/>
      <c r="V65" s="18"/>
      <c r="W65" s="51"/>
      <c r="X65" s="51"/>
      <c r="Y65" s="8"/>
      <c r="Z65" s="5"/>
      <c r="AA65" s="7"/>
      <c r="AB65" s="25"/>
      <c r="AC65" s="3"/>
      <c r="AD65" s="4"/>
      <c r="AE65" s="4"/>
      <c r="AF65" s="36">
        <f t="shared" si="2"/>
        <v>0</v>
      </c>
      <c r="AG65" s="19"/>
      <c r="AH65" s="19"/>
    </row>
    <row r="66" spans="1:34" ht="14.25" customHeight="1" x14ac:dyDescent="0.25">
      <c r="A66" s="15"/>
      <c r="B66" s="6"/>
      <c r="C66" s="30"/>
      <c r="D66" s="27"/>
      <c r="E66" s="27"/>
      <c r="F66" s="27"/>
      <c r="G66" s="37"/>
      <c r="H66" s="37"/>
      <c r="I66" s="31"/>
      <c r="J66" s="20"/>
      <c r="K66" s="16"/>
      <c r="L66" s="16"/>
      <c r="M66" s="16"/>
      <c r="N66" s="16"/>
      <c r="O66" s="22"/>
      <c r="P66" s="44"/>
      <c r="Q66" s="16"/>
      <c r="R66" s="16"/>
      <c r="S66" s="16"/>
      <c r="T66" s="17"/>
      <c r="U66" s="18"/>
      <c r="V66" s="18"/>
      <c r="W66" s="51"/>
      <c r="X66" s="51"/>
      <c r="Y66" s="8"/>
      <c r="Z66" s="5"/>
      <c r="AA66" s="7"/>
      <c r="AB66" s="25"/>
      <c r="AC66" s="3"/>
      <c r="AD66" s="4"/>
      <c r="AE66" s="4"/>
      <c r="AF66" s="36">
        <f t="shared" si="2"/>
        <v>0</v>
      </c>
      <c r="AG66" s="19"/>
      <c r="AH66" s="19"/>
    </row>
    <row r="67" spans="1:34" ht="14.25" customHeight="1" x14ac:dyDescent="0.25">
      <c r="A67" s="15"/>
      <c r="B67" s="6"/>
      <c r="C67" s="30"/>
      <c r="D67" s="27"/>
      <c r="E67" s="27"/>
      <c r="F67" s="27"/>
      <c r="G67" s="37"/>
      <c r="H67" s="37"/>
      <c r="I67" s="31"/>
      <c r="J67" s="20"/>
      <c r="K67" s="16"/>
      <c r="L67" s="16"/>
      <c r="M67" s="16"/>
      <c r="N67" s="16"/>
      <c r="O67" s="22"/>
      <c r="P67" s="44"/>
      <c r="Q67" s="16"/>
      <c r="R67" s="16"/>
      <c r="S67" s="16"/>
      <c r="T67" s="17"/>
      <c r="U67" s="18"/>
      <c r="V67" s="18"/>
      <c r="W67" s="51"/>
      <c r="X67" s="51"/>
      <c r="Y67" s="8"/>
      <c r="Z67" s="5"/>
      <c r="AA67" s="7"/>
      <c r="AB67" s="25"/>
      <c r="AC67" s="3"/>
      <c r="AD67" s="4"/>
      <c r="AE67" s="4"/>
      <c r="AF67" s="36">
        <f t="shared" ref="AF67:AF98" si="3">O67-AB67</f>
        <v>0</v>
      </c>
      <c r="AG67" s="19"/>
      <c r="AH67" s="19"/>
    </row>
    <row r="68" spans="1:34" ht="14.25" customHeight="1" x14ac:dyDescent="0.25">
      <c r="A68" s="15"/>
      <c r="B68" s="6"/>
      <c r="C68" s="30"/>
      <c r="D68" s="27"/>
      <c r="E68" s="27"/>
      <c r="F68" s="27"/>
      <c r="G68" s="37"/>
      <c r="H68" s="37"/>
      <c r="I68" s="31"/>
      <c r="J68" s="20"/>
      <c r="K68" s="16"/>
      <c r="L68" s="16"/>
      <c r="M68" s="16"/>
      <c r="N68" s="16"/>
      <c r="O68" s="22"/>
      <c r="P68" s="44"/>
      <c r="Q68" s="16"/>
      <c r="R68" s="16"/>
      <c r="S68" s="16"/>
      <c r="T68" s="17"/>
      <c r="U68" s="18"/>
      <c r="V68" s="18"/>
      <c r="W68" s="51"/>
      <c r="X68" s="51"/>
      <c r="Y68" s="8"/>
      <c r="Z68" s="5"/>
      <c r="AA68" s="7"/>
      <c r="AB68" s="25"/>
      <c r="AC68" s="3"/>
      <c r="AD68" s="4"/>
      <c r="AE68" s="4"/>
      <c r="AF68" s="36">
        <f t="shared" si="3"/>
        <v>0</v>
      </c>
      <c r="AG68" s="19"/>
      <c r="AH68" s="19"/>
    </row>
    <row r="69" spans="1:34" ht="14.25" customHeight="1" x14ac:dyDescent="0.25">
      <c r="A69" s="15"/>
      <c r="B69" s="6"/>
      <c r="C69" s="30"/>
      <c r="D69" s="27"/>
      <c r="E69" s="27"/>
      <c r="F69" s="27"/>
      <c r="G69" s="37"/>
      <c r="H69" s="37"/>
      <c r="I69" s="31"/>
      <c r="J69" s="20"/>
      <c r="K69" s="16"/>
      <c r="L69" s="16"/>
      <c r="M69" s="16"/>
      <c r="N69" s="16"/>
      <c r="O69" s="22"/>
      <c r="P69" s="44"/>
      <c r="Q69" s="16"/>
      <c r="R69" s="16"/>
      <c r="S69" s="16"/>
      <c r="T69" s="17"/>
      <c r="U69" s="18"/>
      <c r="V69" s="18"/>
      <c r="W69" s="51"/>
      <c r="X69" s="51"/>
      <c r="Y69" s="8"/>
      <c r="Z69" s="5"/>
      <c r="AA69" s="7"/>
      <c r="AB69" s="25"/>
      <c r="AC69" s="3"/>
      <c r="AD69" s="4"/>
      <c r="AE69" s="4"/>
      <c r="AF69" s="36">
        <f t="shared" si="3"/>
        <v>0</v>
      </c>
      <c r="AG69" s="19"/>
      <c r="AH69" s="19"/>
    </row>
    <row r="70" spans="1:34" ht="14.25" customHeight="1" x14ac:dyDescent="0.25">
      <c r="A70" s="15"/>
      <c r="B70" s="6"/>
      <c r="C70" s="30"/>
      <c r="D70" s="27"/>
      <c r="E70" s="27"/>
      <c r="F70" s="27"/>
      <c r="G70" s="37"/>
      <c r="H70" s="37"/>
      <c r="I70" s="31"/>
      <c r="J70" s="20"/>
      <c r="K70" s="16"/>
      <c r="L70" s="16"/>
      <c r="M70" s="16"/>
      <c r="N70" s="16"/>
      <c r="O70" s="22"/>
      <c r="P70" s="44"/>
      <c r="Q70" s="16"/>
      <c r="R70" s="16"/>
      <c r="S70" s="16"/>
      <c r="T70" s="17"/>
      <c r="U70" s="18"/>
      <c r="V70" s="18"/>
      <c r="W70" s="51"/>
      <c r="X70" s="51"/>
      <c r="Y70" s="8"/>
      <c r="Z70" s="5"/>
      <c r="AA70" s="7"/>
      <c r="AB70" s="25"/>
      <c r="AC70" s="3"/>
      <c r="AD70" s="4"/>
      <c r="AE70" s="4"/>
      <c r="AF70" s="36">
        <f t="shared" si="3"/>
        <v>0</v>
      </c>
      <c r="AG70" s="19"/>
      <c r="AH70" s="19"/>
    </row>
    <row r="71" spans="1:34" ht="14.25" customHeight="1" x14ac:dyDescent="0.25">
      <c r="A71" s="15"/>
      <c r="B71" s="6"/>
      <c r="C71" s="30"/>
      <c r="D71" s="27"/>
      <c r="E71" s="27"/>
      <c r="F71" s="27"/>
      <c r="G71" s="37"/>
      <c r="H71" s="37"/>
      <c r="I71" s="31"/>
      <c r="J71" s="20"/>
      <c r="K71" s="16"/>
      <c r="L71" s="16"/>
      <c r="M71" s="16"/>
      <c r="N71" s="16"/>
      <c r="O71" s="22"/>
      <c r="P71" s="44"/>
      <c r="Q71" s="16"/>
      <c r="R71" s="16"/>
      <c r="S71" s="16"/>
      <c r="T71" s="17"/>
      <c r="U71" s="18"/>
      <c r="V71" s="18"/>
      <c r="W71" s="51"/>
      <c r="X71" s="51"/>
      <c r="Y71" s="8"/>
      <c r="Z71" s="5"/>
      <c r="AA71" s="7"/>
      <c r="AB71" s="25"/>
      <c r="AC71" s="3"/>
      <c r="AD71" s="4"/>
      <c r="AE71" s="4"/>
      <c r="AF71" s="36">
        <f t="shared" si="3"/>
        <v>0</v>
      </c>
      <c r="AG71" s="19"/>
      <c r="AH71" s="19"/>
    </row>
    <row r="72" spans="1:34" ht="14.25" customHeight="1" x14ac:dyDescent="0.25">
      <c r="A72" s="15"/>
      <c r="B72" s="6"/>
      <c r="C72" s="30"/>
      <c r="D72" s="27"/>
      <c r="E72" s="27"/>
      <c r="F72" s="27"/>
      <c r="G72" s="37"/>
      <c r="H72" s="37"/>
      <c r="I72" s="31"/>
      <c r="J72" s="20"/>
      <c r="K72" s="16"/>
      <c r="L72" s="16"/>
      <c r="M72" s="16"/>
      <c r="N72" s="16"/>
      <c r="O72" s="22"/>
      <c r="P72" s="44"/>
      <c r="Q72" s="16"/>
      <c r="R72" s="16"/>
      <c r="S72" s="16"/>
      <c r="T72" s="17"/>
      <c r="U72" s="18"/>
      <c r="V72" s="18"/>
      <c r="W72" s="51"/>
      <c r="X72" s="51"/>
      <c r="Y72" s="8"/>
      <c r="Z72" s="5"/>
      <c r="AA72" s="7"/>
      <c r="AB72" s="25"/>
      <c r="AC72" s="3"/>
      <c r="AD72" s="4"/>
      <c r="AE72" s="4"/>
      <c r="AF72" s="36">
        <f t="shared" si="3"/>
        <v>0</v>
      </c>
      <c r="AG72" s="19"/>
      <c r="AH72" s="19"/>
    </row>
    <row r="73" spans="1:34" ht="14.25" customHeight="1" x14ac:dyDescent="0.25">
      <c r="A73" s="15"/>
      <c r="B73" s="6"/>
      <c r="C73" s="30"/>
      <c r="D73" s="27"/>
      <c r="E73" s="27"/>
      <c r="F73" s="27"/>
      <c r="G73" s="37"/>
      <c r="H73" s="37"/>
      <c r="I73" s="31"/>
      <c r="J73" s="20"/>
      <c r="K73" s="16"/>
      <c r="L73" s="16"/>
      <c r="M73" s="16"/>
      <c r="N73" s="16"/>
      <c r="O73" s="22"/>
      <c r="P73" s="44"/>
      <c r="Q73" s="16"/>
      <c r="R73" s="16"/>
      <c r="S73" s="16"/>
      <c r="T73" s="17"/>
      <c r="U73" s="18"/>
      <c r="V73" s="18"/>
      <c r="W73" s="51"/>
      <c r="X73" s="51"/>
      <c r="Y73" s="8"/>
      <c r="Z73" s="5"/>
      <c r="AA73" s="7"/>
      <c r="AB73" s="25"/>
      <c r="AC73" s="3"/>
      <c r="AD73" s="4"/>
      <c r="AE73" s="4"/>
      <c r="AF73" s="36">
        <f t="shared" si="3"/>
        <v>0</v>
      </c>
      <c r="AG73" s="19"/>
      <c r="AH73" s="19"/>
    </row>
    <row r="74" spans="1:34" ht="14.25" customHeight="1" x14ac:dyDescent="0.25">
      <c r="A74" s="15"/>
      <c r="B74" s="6"/>
      <c r="C74" s="30"/>
      <c r="D74" s="27"/>
      <c r="E74" s="27"/>
      <c r="F74" s="27"/>
      <c r="G74" s="37"/>
      <c r="H74" s="37"/>
      <c r="I74" s="31"/>
      <c r="J74" s="20"/>
      <c r="K74" s="16"/>
      <c r="L74" s="16"/>
      <c r="M74" s="16"/>
      <c r="N74" s="16"/>
      <c r="O74" s="22"/>
      <c r="P74" s="44"/>
      <c r="Q74" s="16"/>
      <c r="R74" s="16"/>
      <c r="S74" s="16"/>
      <c r="T74" s="17"/>
      <c r="U74" s="18"/>
      <c r="V74" s="18"/>
      <c r="W74" s="51"/>
      <c r="X74" s="51"/>
      <c r="Y74" s="8"/>
      <c r="Z74" s="5"/>
      <c r="AA74" s="7"/>
      <c r="AB74" s="25"/>
      <c r="AC74" s="3"/>
      <c r="AD74" s="4"/>
      <c r="AE74" s="4"/>
      <c r="AF74" s="36">
        <f t="shared" si="3"/>
        <v>0</v>
      </c>
      <c r="AG74" s="19"/>
      <c r="AH74" s="19"/>
    </row>
    <row r="75" spans="1:34" ht="14.25" customHeight="1" x14ac:dyDescent="0.25">
      <c r="A75" s="15"/>
      <c r="B75" s="6"/>
      <c r="C75" s="30"/>
      <c r="D75" s="27"/>
      <c r="E75" s="27"/>
      <c r="F75" s="27"/>
      <c r="G75" s="37"/>
      <c r="H75" s="37"/>
      <c r="I75" s="31"/>
      <c r="J75" s="20"/>
      <c r="K75" s="16"/>
      <c r="L75" s="16"/>
      <c r="M75" s="16"/>
      <c r="N75" s="16"/>
      <c r="O75" s="22"/>
      <c r="P75" s="44"/>
      <c r="Q75" s="16"/>
      <c r="R75" s="16"/>
      <c r="S75" s="16"/>
      <c r="T75" s="17"/>
      <c r="U75" s="18"/>
      <c r="V75" s="18"/>
      <c r="W75" s="51"/>
      <c r="X75" s="51"/>
      <c r="Y75" s="8"/>
      <c r="Z75" s="5"/>
      <c r="AA75" s="7"/>
      <c r="AB75" s="25"/>
      <c r="AC75" s="3"/>
      <c r="AD75" s="4"/>
      <c r="AE75" s="4"/>
      <c r="AF75" s="36">
        <f t="shared" si="3"/>
        <v>0</v>
      </c>
      <c r="AG75" s="19"/>
      <c r="AH75" s="19"/>
    </row>
    <row r="76" spans="1:34" ht="14.25" customHeight="1" x14ac:dyDescent="0.25">
      <c r="A76" s="15"/>
      <c r="B76" s="6"/>
      <c r="C76" s="30"/>
      <c r="D76" s="27"/>
      <c r="E76" s="27"/>
      <c r="F76" s="27"/>
      <c r="G76" s="37"/>
      <c r="H76" s="37"/>
      <c r="I76" s="31"/>
      <c r="J76" s="20"/>
      <c r="K76" s="16"/>
      <c r="L76" s="16"/>
      <c r="M76" s="16"/>
      <c r="N76" s="16"/>
      <c r="O76" s="22"/>
      <c r="P76" s="44"/>
      <c r="Q76" s="16"/>
      <c r="R76" s="16"/>
      <c r="S76" s="16"/>
      <c r="T76" s="17"/>
      <c r="U76" s="18"/>
      <c r="V76" s="18"/>
      <c r="W76" s="51"/>
      <c r="X76" s="51"/>
      <c r="Y76" s="8"/>
      <c r="Z76" s="5"/>
      <c r="AA76" s="7"/>
      <c r="AB76" s="25"/>
      <c r="AC76" s="3"/>
      <c r="AD76" s="4"/>
      <c r="AE76" s="4"/>
      <c r="AF76" s="36">
        <f t="shared" si="3"/>
        <v>0</v>
      </c>
      <c r="AG76" s="19"/>
      <c r="AH76" s="19"/>
    </row>
    <row r="77" spans="1:34" ht="14.25" customHeight="1" x14ac:dyDescent="0.25">
      <c r="A77" s="15"/>
      <c r="B77" s="6"/>
      <c r="C77" s="30"/>
      <c r="D77" s="27"/>
      <c r="E77" s="27"/>
      <c r="F77" s="27"/>
      <c r="G77" s="37"/>
      <c r="H77" s="37"/>
      <c r="I77" s="31"/>
      <c r="J77" s="20"/>
      <c r="K77" s="16"/>
      <c r="L77" s="16"/>
      <c r="M77" s="16"/>
      <c r="N77" s="16"/>
      <c r="O77" s="22"/>
      <c r="P77" s="44"/>
      <c r="Q77" s="16"/>
      <c r="R77" s="16"/>
      <c r="S77" s="16"/>
      <c r="T77" s="17"/>
      <c r="U77" s="18"/>
      <c r="V77" s="18"/>
      <c r="W77" s="51"/>
      <c r="X77" s="51"/>
      <c r="Y77" s="8"/>
      <c r="Z77" s="5"/>
      <c r="AA77" s="7"/>
      <c r="AB77" s="25"/>
      <c r="AC77" s="3"/>
      <c r="AD77" s="4"/>
      <c r="AE77" s="4"/>
      <c r="AF77" s="36">
        <f t="shared" si="3"/>
        <v>0</v>
      </c>
      <c r="AG77" s="19"/>
      <c r="AH77" s="19"/>
    </row>
    <row r="78" spans="1:34" ht="14.25" customHeight="1" x14ac:dyDescent="0.25">
      <c r="A78" s="15"/>
      <c r="B78" s="6"/>
      <c r="C78" s="30"/>
      <c r="D78" s="27"/>
      <c r="E78" s="27"/>
      <c r="F78" s="27"/>
      <c r="G78" s="37"/>
      <c r="H78" s="37"/>
      <c r="I78" s="31"/>
      <c r="J78" s="20"/>
      <c r="K78" s="16"/>
      <c r="L78" s="16"/>
      <c r="M78" s="16"/>
      <c r="N78" s="16"/>
      <c r="O78" s="22"/>
      <c r="P78" s="44"/>
      <c r="Q78" s="16"/>
      <c r="R78" s="16"/>
      <c r="S78" s="16"/>
      <c r="T78" s="17"/>
      <c r="U78" s="18"/>
      <c r="V78" s="18"/>
      <c r="W78" s="51"/>
      <c r="X78" s="51"/>
      <c r="Y78" s="8"/>
      <c r="Z78" s="5"/>
      <c r="AA78" s="7"/>
      <c r="AB78" s="25"/>
      <c r="AC78" s="3"/>
      <c r="AD78" s="4"/>
      <c r="AE78" s="4"/>
      <c r="AF78" s="36">
        <f t="shared" si="3"/>
        <v>0</v>
      </c>
      <c r="AG78" s="19"/>
      <c r="AH78" s="19"/>
    </row>
    <row r="79" spans="1:34" ht="14.25" customHeight="1" x14ac:dyDescent="0.25">
      <c r="A79" s="15"/>
      <c r="B79" s="6"/>
      <c r="C79" s="30"/>
      <c r="D79" s="27"/>
      <c r="E79" s="27"/>
      <c r="F79" s="27"/>
      <c r="G79" s="37"/>
      <c r="H79" s="37"/>
      <c r="I79" s="31"/>
      <c r="J79" s="20"/>
      <c r="K79" s="16"/>
      <c r="L79" s="16"/>
      <c r="M79" s="16"/>
      <c r="N79" s="16"/>
      <c r="O79" s="22"/>
      <c r="P79" s="44"/>
      <c r="Q79" s="16"/>
      <c r="R79" s="16"/>
      <c r="S79" s="16"/>
      <c r="T79" s="17"/>
      <c r="U79" s="18"/>
      <c r="V79" s="18"/>
      <c r="W79" s="51"/>
      <c r="X79" s="51"/>
      <c r="Y79" s="8"/>
      <c r="Z79" s="5"/>
      <c r="AA79" s="7"/>
      <c r="AB79" s="25"/>
      <c r="AC79" s="3"/>
      <c r="AD79" s="4"/>
      <c r="AE79" s="4"/>
      <c r="AF79" s="36">
        <f t="shared" si="3"/>
        <v>0</v>
      </c>
      <c r="AG79" s="19"/>
      <c r="AH79" s="19"/>
    </row>
    <row r="80" spans="1:34" ht="14.25" customHeight="1" x14ac:dyDescent="0.25">
      <c r="A80" s="15"/>
      <c r="B80" s="6"/>
      <c r="C80" s="30"/>
      <c r="D80" s="27"/>
      <c r="E80" s="27"/>
      <c r="F80" s="27"/>
      <c r="G80" s="37"/>
      <c r="H80" s="37"/>
      <c r="I80" s="31"/>
      <c r="J80" s="20"/>
      <c r="K80" s="16"/>
      <c r="L80" s="16"/>
      <c r="M80" s="16"/>
      <c r="N80" s="16"/>
      <c r="O80" s="22"/>
      <c r="P80" s="44"/>
      <c r="Q80" s="16"/>
      <c r="R80" s="16"/>
      <c r="S80" s="16"/>
      <c r="T80" s="17"/>
      <c r="U80" s="18"/>
      <c r="V80" s="18"/>
      <c r="W80" s="51"/>
      <c r="X80" s="51"/>
      <c r="Y80" s="8"/>
      <c r="Z80" s="5"/>
      <c r="AA80" s="7"/>
      <c r="AB80" s="25"/>
      <c r="AC80" s="3"/>
      <c r="AD80" s="4"/>
      <c r="AE80" s="4"/>
      <c r="AF80" s="36">
        <f t="shared" si="3"/>
        <v>0</v>
      </c>
      <c r="AG80" s="19"/>
      <c r="AH80" s="19"/>
    </row>
    <row r="81" spans="1:34" ht="14.25" customHeight="1" x14ac:dyDescent="0.25">
      <c r="A81" s="15"/>
      <c r="B81" s="6"/>
      <c r="C81" s="30"/>
      <c r="D81" s="27"/>
      <c r="E81" s="27"/>
      <c r="F81" s="27"/>
      <c r="G81" s="37"/>
      <c r="H81" s="37"/>
      <c r="I81" s="31"/>
      <c r="J81" s="20"/>
      <c r="K81" s="16"/>
      <c r="L81" s="16"/>
      <c r="M81" s="16"/>
      <c r="N81" s="16"/>
      <c r="O81" s="22"/>
      <c r="P81" s="44"/>
      <c r="Q81" s="16"/>
      <c r="R81" s="16"/>
      <c r="S81" s="16"/>
      <c r="T81" s="17"/>
      <c r="U81" s="18"/>
      <c r="V81" s="18"/>
      <c r="W81" s="51"/>
      <c r="X81" s="51"/>
      <c r="Y81" s="8"/>
      <c r="Z81" s="5"/>
      <c r="AA81" s="7"/>
      <c r="AB81" s="25"/>
      <c r="AC81" s="3"/>
      <c r="AD81" s="4"/>
      <c r="AE81" s="4"/>
      <c r="AF81" s="36">
        <f t="shared" si="3"/>
        <v>0</v>
      </c>
      <c r="AG81" s="19"/>
      <c r="AH81" s="19"/>
    </row>
    <row r="82" spans="1:34" ht="14.25" customHeight="1" x14ac:dyDescent="0.25">
      <c r="A82" s="15"/>
      <c r="B82" s="6"/>
      <c r="C82" s="30"/>
      <c r="D82" s="27"/>
      <c r="E82" s="27"/>
      <c r="F82" s="27"/>
      <c r="G82" s="37"/>
      <c r="H82" s="37"/>
      <c r="I82" s="31"/>
      <c r="J82" s="20"/>
      <c r="K82" s="16"/>
      <c r="L82" s="16"/>
      <c r="M82" s="16"/>
      <c r="N82" s="16"/>
      <c r="O82" s="22"/>
      <c r="P82" s="44"/>
      <c r="Q82" s="16"/>
      <c r="R82" s="16"/>
      <c r="S82" s="16"/>
      <c r="T82" s="17"/>
      <c r="U82" s="18"/>
      <c r="V82" s="18"/>
      <c r="W82" s="51"/>
      <c r="X82" s="51"/>
      <c r="Y82" s="8"/>
      <c r="Z82" s="5"/>
      <c r="AA82" s="7"/>
      <c r="AB82" s="25"/>
      <c r="AC82" s="3"/>
      <c r="AD82" s="4"/>
      <c r="AE82" s="4"/>
      <c r="AF82" s="36">
        <f t="shared" si="3"/>
        <v>0</v>
      </c>
      <c r="AG82" s="19"/>
      <c r="AH82" s="19"/>
    </row>
    <row r="83" spans="1:34" ht="14.25" customHeight="1" x14ac:dyDescent="0.25">
      <c r="A83" s="15"/>
      <c r="B83" s="6"/>
      <c r="C83" s="30"/>
      <c r="D83" s="27"/>
      <c r="E83" s="27"/>
      <c r="F83" s="27"/>
      <c r="G83" s="37"/>
      <c r="H83" s="37"/>
      <c r="I83" s="31"/>
      <c r="J83" s="20"/>
      <c r="K83" s="16"/>
      <c r="L83" s="16"/>
      <c r="M83" s="16"/>
      <c r="N83" s="16"/>
      <c r="O83" s="22"/>
      <c r="P83" s="44"/>
      <c r="Q83" s="16"/>
      <c r="R83" s="16"/>
      <c r="S83" s="16"/>
      <c r="T83" s="17"/>
      <c r="U83" s="18"/>
      <c r="V83" s="18"/>
      <c r="W83" s="51"/>
      <c r="X83" s="51"/>
      <c r="Y83" s="8"/>
      <c r="Z83" s="5"/>
      <c r="AA83" s="7"/>
      <c r="AB83" s="25"/>
      <c r="AC83" s="3"/>
      <c r="AD83" s="4"/>
      <c r="AE83" s="4"/>
      <c r="AF83" s="36">
        <f t="shared" si="3"/>
        <v>0</v>
      </c>
      <c r="AG83" s="19"/>
      <c r="AH83" s="19"/>
    </row>
    <row r="84" spans="1:34" ht="14.25" customHeight="1" x14ac:dyDescent="0.25">
      <c r="A84" s="15"/>
      <c r="B84" s="6"/>
      <c r="C84" s="30"/>
      <c r="D84" s="27"/>
      <c r="E84" s="27"/>
      <c r="F84" s="27"/>
      <c r="G84" s="37"/>
      <c r="H84" s="37"/>
      <c r="I84" s="31"/>
      <c r="J84" s="20"/>
      <c r="K84" s="16"/>
      <c r="L84" s="16"/>
      <c r="M84" s="16"/>
      <c r="N84" s="16"/>
      <c r="O84" s="22"/>
      <c r="P84" s="44"/>
      <c r="Q84" s="16"/>
      <c r="R84" s="16"/>
      <c r="S84" s="16"/>
      <c r="T84" s="17"/>
      <c r="U84" s="18"/>
      <c r="V84" s="18"/>
      <c r="W84" s="51"/>
      <c r="X84" s="51"/>
      <c r="Y84" s="8"/>
      <c r="Z84" s="5"/>
      <c r="AA84" s="7"/>
      <c r="AB84" s="25"/>
      <c r="AC84" s="3"/>
      <c r="AD84" s="4"/>
      <c r="AE84" s="4"/>
      <c r="AF84" s="36">
        <f t="shared" si="3"/>
        <v>0</v>
      </c>
      <c r="AG84" s="19"/>
      <c r="AH84" s="19"/>
    </row>
    <row r="85" spans="1:34" ht="14.25" customHeight="1" x14ac:dyDescent="0.25">
      <c r="A85" s="15"/>
      <c r="B85" s="6"/>
      <c r="C85" s="30"/>
      <c r="D85" s="27"/>
      <c r="E85" s="27"/>
      <c r="F85" s="27"/>
      <c r="G85" s="37"/>
      <c r="H85" s="37"/>
      <c r="I85" s="31"/>
      <c r="J85" s="20"/>
      <c r="K85" s="16"/>
      <c r="L85" s="16"/>
      <c r="M85" s="16"/>
      <c r="N85" s="16"/>
      <c r="O85" s="22"/>
      <c r="P85" s="44"/>
      <c r="Q85" s="16"/>
      <c r="R85" s="16"/>
      <c r="S85" s="16"/>
      <c r="T85" s="17"/>
      <c r="U85" s="18"/>
      <c r="V85" s="18"/>
      <c r="W85" s="51"/>
      <c r="X85" s="51"/>
      <c r="Y85" s="8"/>
      <c r="Z85" s="5"/>
      <c r="AA85" s="7"/>
      <c r="AB85" s="25"/>
      <c r="AC85" s="3"/>
      <c r="AD85" s="4"/>
      <c r="AE85" s="4"/>
      <c r="AF85" s="36">
        <f t="shared" si="3"/>
        <v>0</v>
      </c>
      <c r="AG85" s="19"/>
      <c r="AH85" s="19"/>
    </row>
    <row r="86" spans="1:34" ht="14.25" customHeight="1" x14ac:dyDescent="0.25">
      <c r="A86" s="15"/>
      <c r="B86" s="6"/>
      <c r="C86" s="30"/>
      <c r="D86" s="27"/>
      <c r="E86" s="27"/>
      <c r="F86" s="27"/>
      <c r="G86" s="37"/>
      <c r="H86" s="37"/>
      <c r="I86" s="31"/>
      <c r="J86" s="20"/>
      <c r="K86" s="16"/>
      <c r="L86" s="16"/>
      <c r="M86" s="16"/>
      <c r="N86" s="16"/>
      <c r="O86" s="22"/>
      <c r="P86" s="44"/>
      <c r="Q86" s="16"/>
      <c r="R86" s="16"/>
      <c r="S86" s="16"/>
      <c r="T86" s="17"/>
      <c r="U86" s="18"/>
      <c r="V86" s="18"/>
      <c r="W86" s="51"/>
      <c r="X86" s="51"/>
      <c r="Y86" s="8"/>
      <c r="Z86" s="5"/>
      <c r="AA86" s="7"/>
      <c r="AB86" s="25"/>
      <c r="AC86" s="3"/>
      <c r="AD86" s="4"/>
      <c r="AE86" s="4"/>
      <c r="AF86" s="36">
        <f t="shared" si="3"/>
        <v>0</v>
      </c>
      <c r="AG86" s="19"/>
      <c r="AH86" s="19"/>
    </row>
    <row r="87" spans="1:34" ht="14.25" customHeight="1" x14ac:dyDescent="0.25">
      <c r="A87" s="15"/>
      <c r="B87" s="6"/>
      <c r="C87" s="30"/>
      <c r="D87" s="27"/>
      <c r="E87" s="27"/>
      <c r="F87" s="27"/>
      <c r="G87" s="37"/>
      <c r="H87" s="37"/>
      <c r="I87" s="31"/>
      <c r="J87" s="20"/>
      <c r="K87" s="16"/>
      <c r="L87" s="16"/>
      <c r="M87" s="16"/>
      <c r="N87" s="16"/>
      <c r="O87" s="22"/>
      <c r="P87" s="44"/>
      <c r="Q87" s="16"/>
      <c r="R87" s="16"/>
      <c r="S87" s="16"/>
      <c r="T87" s="17"/>
      <c r="U87" s="18"/>
      <c r="V87" s="18"/>
      <c r="W87" s="51"/>
      <c r="X87" s="51"/>
      <c r="Y87" s="8"/>
      <c r="Z87" s="5"/>
      <c r="AA87" s="7"/>
      <c r="AB87" s="25"/>
      <c r="AC87" s="3"/>
      <c r="AD87" s="4"/>
      <c r="AE87" s="4"/>
      <c r="AF87" s="36">
        <f t="shared" si="3"/>
        <v>0</v>
      </c>
      <c r="AG87" s="19"/>
      <c r="AH87" s="19"/>
    </row>
    <row r="88" spans="1:34" ht="14.25" customHeight="1" x14ac:dyDescent="0.25">
      <c r="A88" s="15"/>
      <c r="B88" s="6"/>
      <c r="C88" s="30"/>
      <c r="D88" s="27"/>
      <c r="E88" s="27"/>
      <c r="F88" s="27"/>
      <c r="G88" s="37"/>
      <c r="H88" s="37"/>
      <c r="I88" s="31"/>
      <c r="J88" s="20"/>
      <c r="K88" s="16"/>
      <c r="L88" s="16"/>
      <c r="M88" s="16"/>
      <c r="N88" s="16"/>
      <c r="O88" s="22"/>
      <c r="P88" s="44"/>
      <c r="Q88" s="16"/>
      <c r="R88" s="16"/>
      <c r="S88" s="16"/>
      <c r="T88" s="17"/>
      <c r="U88" s="18"/>
      <c r="V88" s="18"/>
      <c r="W88" s="51"/>
      <c r="X88" s="51"/>
      <c r="Y88" s="8"/>
      <c r="Z88" s="5"/>
      <c r="AA88" s="7"/>
      <c r="AB88" s="25"/>
      <c r="AC88" s="3"/>
      <c r="AD88" s="4"/>
      <c r="AE88" s="4"/>
      <c r="AF88" s="36">
        <f t="shared" si="3"/>
        <v>0</v>
      </c>
      <c r="AG88" s="19"/>
      <c r="AH88" s="19"/>
    </row>
    <row r="89" spans="1:34" ht="14.25" customHeight="1" x14ac:dyDescent="0.25">
      <c r="A89" s="15"/>
      <c r="B89" s="6"/>
      <c r="C89" s="30"/>
      <c r="D89" s="27"/>
      <c r="E89" s="27"/>
      <c r="F89" s="27"/>
      <c r="G89" s="37"/>
      <c r="H89" s="37"/>
      <c r="I89" s="31"/>
      <c r="J89" s="20"/>
      <c r="K89" s="16"/>
      <c r="L89" s="16"/>
      <c r="M89" s="16"/>
      <c r="N89" s="16"/>
      <c r="O89" s="22"/>
      <c r="P89" s="44"/>
      <c r="Q89" s="16"/>
      <c r="R89" s="16"/>
      <c r="S89" s="16"/>
      <c r="T89" s="17"/>
      <c r="U89" s="18"/>
      <c r="V89" s="18"/>
      <c r="W89" s="51"/>
      <c r="X89" s="51"/>
      <c r="Y89" s="8"/>
      <c r="Z89" s="5"/>
      <c r="AA89" s="7"/>
      <c r="AB89" s="25"/>
      <c r="AC89" s="3"/>
      <c r="AD89" s="4"/>
      <c r="AE89" s="4"/>
      <c r="AF89" s="36">
        <f t="shared" si="3"/>
        <v>0</v>
      </c>
      <c r="AG89" s="19"/>
      <c r="AH89" s="19"/>
    </row>
    <row r="90" spans="1:34" ht="14.25" customHeight="1" x14ac:dyDescent="0.25">
      <c r="A90" s="15"/>
      <c r="B90" s="6"/>
      <c r="C90" s="30"/>
      <c r="D90" s="27"/>
      <c r="E90" s="27"/>
      <c r="F90" s="27"/>
      <c r="G90" s="37"/>
      <c r="H90" s="37"/>
      <c r="I90" s="31"/>
      <c r="J90" s="20"/>
      <c r="K90" s="16"/>
      <c r="L90" s="16"/>
      <c r="M90" s="16"/>
      <c r="N90" s="16"/>
      <c r="O90" s="22"/>
      <c r="P90" s="44"/>
      <c r="Q90" s="16"/>
      <c r="R90" s="16"/>
      <c r="S90" s="16"/>
      <c r="T90" s="17"/>
      <c r="U90" s="18"/>
      <c r="V90" s="18"/>
      <c r="W90" s="51"/>
      <c r="X90" s="51"/>
      <c r="Y90" s="8"/>
      <c r="Z90" s="5"/>
      <c r="AA90" s="7"/>
      <c r="AB90" s="25"/>
      <c r="AC90" s="3"/>
      <c r="AD90" s="4"/>
      <c r="AE90" s="4"/>
      <c r="AF90" s="36">
        <f t="shared" si="3"/>
        <v>0</v>
      </c>
      <c r="AG90" s="19"/>
      <c r="AH90" s="19"/>
    </row>
    <row r="91" spans="1:34" ht="14.25" customHeight="1" x14ac:dyDescent="0.25">
      <c r="A91" s="15"/>
      <c r="B91" s="6"/>
      <c r="C91" s="30"/>
      <c r="D91" s="27"/>
      <c r="E91" s="27"/>
      <c r="F91" s="27"/>
      <c r="G91" s="37"/>
      <c r="H91" s="37"/>
      <c r="I91" s="31"/>
      <c r="J91" s="20"/>
      <c r="K91" s="16"/>
      <c r="L91" s="16"/>
      <c r="M91" s="16"/>
      <c r="N91" s="16"/>
      <c r="O91" s="22"/>
      <c r="P91" s="44"/>
      <c r="Q91" s="16"/>
      <c r="R91" s="16"/>
      <c r="S91" s="16"/>
      <c r="T91" s="17"/>
      <c r="U91" s="18"/>
      <c r="V91" s="18"/>
      <c r="W91" s="51"/>
      <c r="X91" s="51"/>
      <c r="Y91" s="8"/>
      <c r="Z91" s="5"/>
      <c r="AA91" s="7"/>
      <c r="AB91" s="25"/>
      <c r="AC91" s="3"/>
      <c r="AD91" s="4"/>
      <c r="AE91" s="4"/>
      <c r="AF91" s="36">
        <f t="shared" si="3"/>
        <v>0</v>
      </c>
      <c r="AG91" s="19"/>
      <c r="AH91" s="19"/>
    </row>
    <row r="92" spans="1:34" ht="14.25" customHeight="1" x14ac:dyDescent="0.25">
      <c r="A92" s="15"/>
      <c r="B92" s="6"/>
      <c r="C92" s="30"/>
      <c r="D92" s="27"/>
      <c r="E92" s="27"/>
      <c r="F92" s="27"/>
      <c r="G92" s="37"/>
      <c r="H92" s="37"/>
      <c r="I92" s="31"/>
      <c r="J92" s="20"/>
      <c r="K92" s="16"/>
      <c r="L92" s="16"/>
      <c r="M92" s="16"/>
      <c r="N92" s="16"/>
      <c r="O92" s="22"/>
      <c r="P92" s="44"/>
      <c r="Q92" s="16"/>
      <c r="R92" s="16"/>
      <c r="S92" s="16"/>
      <c r="T92" s="17"/>
      <c r="U92" s="18"/>
      <c r="V92" s="18"/>
      <c r="W92" s="51"/>
      <c r="X92" s="51"/>
      <c r="Y92" s="8"/>
      <c r="Z92" s="5"/>
      <c r="AA92" s="7"/>
      <c r="AB92" s="25"/>
      <c r="AC92" s="3"/>
      <c r="AD92" s="4"/>
      <c r="AE92" s="4"/>
      <c r="AF92" s="36">
        <f t="shared" si="3"/>
        <v>0</v>
      </c>
      <c r="AG92" s="19"/>
      <c r="AH92" s="19"/>
    </row>
    <row r="93" spans="1:34" ht="14.25" customHeight="1" x14ac:dyDescent="0.25">
      <c r="A93" s="15"/>
      <c r="B93" s="6"/>
      <c r="C93" s="30"/>
      <c r="D93" s="27"/>
      <c r="E93" s="27"/>
      <c r="F93" s="27"/>
      <c r="G93" s="37"/>
      <c r="H93" s="37"/>
      <c r="I93" s="31"/>
      <c r="J93" s="20"/>
      <c r="K93" s="16"/>
      <c r="L93" s="16"/>
      <c r="M93" s="16"/>
      <c r="N93" s="16"/>
      <c r="O93" s="22"/>
      <c r="P93" s="44"/>
      <c r="Q93" s="16"/>
      <c r="R93" s="16"/>
      <c r="S93" s="16"/>
      <c r="T93" s="17"/>
      <c r="U93" s="18"/>
      <c r="V93" s="18"/>
      <c r="W93" s="51"/>
      <c r="X93" s="51"/>
      <c r="Y93" s="8"/>
      <c r="Z93" s="5"/>
      <c r="AA93" s="7"/>
      <c r="AB93" s="25"/>
      <c r="AC93" s="3"/>
      <c r="AD93" s="4"/>
      <c r="AE93" s="4"/>
      <c r="AF93" s="36">
        <f t="shared" si="3"/>
        <v>0</v>
      </c>
      <c r="AG93" s="19"/>
      <c r="AH93" s="19"/>
    </row>
    <row r="94" spans="1:34" ht="14.25" customHeight="1" x14ac:dyDescent="0.25">
      <c r="A94" s="15"/>
      <c r="B94" s="6"/>
      <c r="C94" s="30"/>
      <c r="D94" s="27"/>
      <c r="E94" s="27"/>
      <c r="F94" s="27"/>
      <c r="G94" s="37"/>
      <c r="H94" s="37"/>
      <c r="I94" s="31"/>
      <c r="J94" s="20"/>
      <c r="K94" s="16"/>
      <c r="L94" s="16"/>
      <c r="M94" s="16"/>
      <c r="N94" s="16"/>
      <c r="O94" s="22"/>
      <c r="P94" s="44"/>
      <c r="Q94" s="16"/>
      <c r="R94" s="16"/>
      <c r="S94" s="16"/>
      <c r="T94" s="17"/>
      <c r="U94" s="18"/>
      <c r="V94" s="18"/>
      <c r="W94" s="51"/>
      <c r="X94" s="51"/>
      <c r="Y94" s="8"/>
      <c r="Z94" s="5"/>
      <c r="AA94" s="7"/>
      <c r="AB94" s="25"/>
      <c r="AC94" s="3"/>
      <c r="AD94" s="4"/>
      <c r="AE94" s="4"/>
      <c r="AF94" s="36">
        <f t="shared" si="3"/>
        <v>0</v>
      </c>
      <c r="AG94" s="19"/>
      <c r="AH94" s="19"/>
    </row>
    <row r="95" spans="1:34" ht="14.25" customHeight="1" x14ac:dyDescent="0.25">
      <c r="A95" s="15"/>
      <c r="B95" s="6"/>
      <c r="C95" s="30"/>
      <c r="D95" s="27"/>
      <c r="E95" s="27"/>
      <c r="F95" s="27"/>
      <c r="G95" s="37"/>
      <c r="H95" s="37"/>
      <c r="I95" s="31"/>
      <c r="J95" s="20"/>
      <c r="K95" s="16"/>
      <c r="L95" s="16"/>
      <c r="M95" s="16"/>
      <c r="N95" s="16"/>
      <c r="O95" s="22"/>
      <c r="P95" s="44"/>
      <c r="Q95" s="16"/>
      <c r="R95" s="16"/>
      <c r="S95" s="16"/>
      <c r="T95" s="17"/>
      <c r="U95" s="18"/>
      <c r="V95" s="18"/>
      <c r="W95" s="51"/>
      <c r="X95" s="51"/>
      <c r="Y95" s="8"/>
      <c r="Z95" s="5"/>
      <c r="AA95" s="7"/>
      <c r="AB95" s="25"/>
      <c r="AC95" s="3"/>
      <c r="AD95" s="4"/>
      <c r="AE95" s="4"/>
      <c r="AF95" s="36">
        <f t="shared" si="3"/>
        <v>0</v>
      </c>
      <c r="AG95" s="19"/>
      <c r="AH95" s="19"/>
    </row>
    <row r="96" spans="1:34" ht="14.25" customHeight="1" x14ac:dyDescent="0.25">
      <c r="A96" s="15"/>
      <c r="B96" s="6"/>
      <c r="C96" s="30"/>
      <c r="D96" s="27"/>
      <c r="E96" s="27"/>
      <c r="F96" s="27"/>
      <c r="G96" s="37"/>
      <c r="H96" s="37"/>
      <c r="I96" s="31"/>
      <c r="J96" s="20"/>
      <c r="K96" s="16"/>
      <c r="L96" s="16"/>
      <c r="M96" s="16"/>
      <c r="N96" s="16"/>
      <c r="O96" s="22"/>
      <c r="P96" s="44"/>
      <c r="Q96" s="16"/>
      <c r="R96" s="16"/>
      <c r="S96" s="16"/>
      <c r="T96" s="17"/>
      <c r="U96" s="18"/>
      <c r="V96" s="18"/>
      <c r="W96" s="51"/>
      <c r="X96" s="51"/>
      <c r="Y96" s="8"/>
      <c r="Z96" s="5"/>
      <c r="AA96" s="7"/>
      <c r="AB96" s="25"/>
      <c r="AC96" s="3"/>
      <c r="AD96" s="4"/>
      <c r="AE96" s="4"/>
      <c r="AF96" s="36">
        <f t="shared" si="3"/>
        <v>0</v>
      </c>
      <c r="AG96" s="19"/>
      <c r="AH96" s="19"/>
    </row>
    <row r="97" spans="1:34" ht="14.25" customHeight="1" x14ac:dyDescent="0.25">
      <c r="A97" s="15"/>
      <c r="B97" s="6"/>
      <c r="C97" s="30"/>
      <c r="D97" s="27"/>
      <c r="E97" s="27"/>
      <c r="F97" s="27"/>
      <c r="G97" s="37"/>
      <c r="H97" s="37"/>
      <c r="I97" s="31"/>
      <c r="J97" s="20"/>
      <c r="K97" s="16"/>
      <c r="L97" s="16"/>
      <c r="M97" s="16"/>
      <c r="N97" s="16"/>
      <c r="O97" s="22"/>
      <c r="P97" s="44"/>
      <c r="Q97" s="16"/>
      <c r="R97" s="16"/>
      <c r="S97" s="16"/>
      <c r="T97" s="17"/>
      <c r="U97" s="18"/>
      <c r="V97" s="18"/>
      <c r="W97" s="51"/>
      <c r="X97" s="51"/>
      <c r="Y97" s="8"/>
      <c r="Z97" s="5"/>
      <c r="AA97" s="7"/>
      <c r="AB97" s="25"/>
      <c r="AC97" s="3"/>
      <c r="AD97" s="4"/>
      <c r="AE97" s="4"/>
      <c r="AF97" s="36">
        <f t="shared" si="3"/>
        <v>0</v>
      </c>
      <c r="AG97" s="19"/>
      <c r="AH97" s="19"/>
    </row>
    <row r="98" spans="1:34" ht="14.25" customHeight="1" x14ac:dyDescent="0.25">
      <c r="A98" s="15"/>
      <c r="B98" s="6"/>
      <c r="C98" s="30"/>
      <c r="D98" s="27"/>
      <c r="E98" s="27"/>
      <c r="F98" s="27"/>
      <c r="G98" s="37"/>
      <c r="H98" s="37"/>
      <c r="I98" s="31"/>
      <c r="J98" s="20"/>
      <c r="K98" s="16"/>
      <c r="L98" s="16"/>
      <c r="M98" s="16"/>
      <c r="N98" s="16"/>
      <c r="O98" s="22"/>
      <c r="P98" s="44"/>
      <c r="Q98" s="16"/>
      <c r="R98" s="16"/>
      <c r="S98" s="16"/>
      <c r="T98" s="17"/>
      <c r="U98" s="18"/>
      <c r="V98" s="18"/>
      <c r="W98" s="51"/>
      <c r="X98" s="51"/>
      <c r="Y98" s="8"/>
      <c r="Z98" s="5"/>
      <c r="AA98" s="7"/>
      <c r="AB98" s="25"/>
      <c r="AC98" s="3"/>
      <c r="AD98" s="4"/>
      <c r="AE98" s="4"/>
      <c r="AF98" s="36">
        <f t="shared" si="3"/>
        <v>0</v>
      </c>
      <c r="AG98" s="19"/>
      <c r="AH98" s="19"/>
    </row>
    <row r="99" spans="1:34" ht="14.25" customHeight="1" x14ac:dyDescent="0.25">
      <c r="A99" s="15"/>
      <c r="B99" s="6"/>
      <c r="C99" s="30"/>
      <c r="D99" s="27"/>
      <c r="E99" s="27"/>
      <c r="F99" s="27"/>
      <c r="G99" s="37"/>
      <c r="H99" s="37"/>
      <c r="I99" s="31"/>
      <c r="J99" s="20"/>
      <c r="K99" s="16"/>
      <c r="L99" s="16"/>
      <c r="M99" s="16"/>
      <c r="N99" s="16"/>
      <c r="O99" s="22"/>
      <c r="P99" s="44"/>
      <c r="Q99" s="16"/>
      <c r="R99" s="16"/>
      <c r="S99" s="16"/>
      <c r="T99" s="17"/>
      <c r="U99" s="18"/>
      <c r="V99" s="18"/>
      <c r="W99" s="51"/>
      <c r="X99" s="51"/>
      <c r="Y99" s="8"/>
      <c r="Z99" s="5"/>
      <c r="AA99" s="7"/>
      <c r="AB99" s="25"/>
      <c r="AC99" s="3"/>
      <c r="AD99" s="4"/>
      <c r="AE99" s="4"/>
      <c r="AF99" s="36">
        <f t="shared" ref="AF99:AF130" si="4">O99-AB99</f>
        <v>0</v>
      </c>
      <c r="AG99" s="19"/>
      <c r="AH99" s="19"/>
    </row>
    <row r="100" spans="1:34" ht="14.25" customHeight="1" x14ac:dyDescent="0.25">
      <c r="A100" s="15"/>
      <c r="B100" s="6"/>
      <c r="C100" s="30"/>
      <c r="D100" s="27"/>
      <c r="E100" s="27"/>
      <c r="F100" s="27"/>
      <c r="G100" s="37"/>
      <c r="H100" s="37"/>
      <c r="I100" s="31"/>
      <c r="J100" s="20"/>
      <c r="K100" s="16"/>
      <c r="L100" s="16"/>
      <c r="M100" s="16"/>
      <c r="N100" s="16"/>
      <c r="O100" s="22"/>
      <c r="P100" s="44"/>
      <c r="Q100" s="16"/>
      <c r="R100" s="16"/>
      <c r="S100" s="16"/>
      <c r="T100" s="17"/>
      <c r="U100" s="18"/>
      <c r="V100" s="18"/>
      <c r="W100" s="51"/>
      <c r="X100" s="51"/>
      <c r="Y100" s="8"/>
      <c r="Z100" s="5"/>
      <c r="AA100" s="7"/>
      <c r="AB100" s="25"/>
      <c r="AC100" s="3"/>
      <c r="AD100" s="4"/>
      <c r="AE100" s="4"/>
      <c r="AF100" s="36">
        <f t="shared" si="4"/>
        <v>0</v>
      </c>
      <c r="AG100" s="19"/>
      <c r="AH100" s="19"/>
    </row>
    <row r="101" spans="1:34" ht="14.25" customHeight="1" x14ac:dyDescent="0.25">
      <c r="A101" s="15"/>
      <c r="B101" s="6"/>
      <c r="C101" s="30"/>
      <c r="D101" s="27"/>
      <c r="E101" s="27"/>
      <c r="F101" s="27"/>
      <c r="G101" s="37"/>
      <c r="H101" s="37"/>
      <c r="I101" s="31"/>
      <c r="J101" s="20"/>
      <c r="K101" s="16"/>
      <c r="L101" s="16"/>
      <c r="M101" s="16"/>
      <c r="N101" s="16"/>
      <c r="O101" s="22"/>
      <c r="P101" s="44"/>
      <c r="Q101" s="16"/>
      <c r="R101" s="16"/>
      <c r="S101" s="16"/>
      <c r="T101" s="17"/>
      <c r="U101" s="18"/>
      <c r="V101" s="18"/>
      <c r="W101" s="51"/>
      <c r="X101" s="51"/>
      <c r="Y101" s="8"/>
      <c r="Z101" s="5"/>
      <c r="AA101" s="7"/>
      <c r="AB101" s="25"/>
      <c r="AC101" s="3"/>
      <c r="AD101" s="4"/>
      <c r="AE101" s="4"/>
      <c r="AF101" s="36">
        <f t="shared" si="4"/>
        <v>0</v>
      </c>
      <c r="AG101" s="19"/>
      <c r="AH101" s="19"/>
    </row>
    <row r="102" spans="1:34" ht="14.25" customHeight="1" x14ac:dyDescent="0.25">
      <c r="A102" s="15"/>
      <c r="B102" s="6"/>
      <c r="C102" s="30"/>
      <c r="D102" s="27"/>
      <c r="E102" s="27"/>
      <c r="F102" s="27"/>
      <c r="G102" s="37"/>
      <c r="H102" s="37"/>
      <c r="I102" s="31"/>
      <c r="J102" s="20"/>
      <c r="K102" s="16"/>
      <c r="L102" s="16"/>
      <c r="M102" s="16"/>
      <c r="N102" s="16"/>
      <c r="O102" s="22"/>
      <c r="P102" s="44"/>
      <c r="Q102" s="16"/>
      <c r="R102" s="16"/>
      <c r="S102" s="16"/>
      <c r="T102" s="17"/>
      <c r="U102" s="18"/>
      <c r="V102" s="18"/>
      <c r="W102" s="51"/>
      <c r="X102" s="51"/>
      <c r="Y102" s="8"/>
      <c r="Z102" s="5"/>
      <c r="AA102" s="7"/>
      <c r="AB102" s="25"/>
      <c r="AC102" s="3"/>
      <c r="AD102" s="4"/>
      <c r="AE102" s="4"/>
      <c r="AF102" s="36">
        <f t="shared" si="4"/>
        <v>0</v>
      </c>
      <c r="AG102" s="19"/>
      <c r="AH102" s="19"/>
    </row>
    <row r="103" spans="1:34" ht="14.25" customHeight="1" x14ac:dyDescent="0.25">
      <c r="A103" s="15"/>
      <c r="B103" s="6"/>
      <c r="C103" s="30"/>
      <c r="D103" s="27"/>
      <c r="E103" s="27"/>
      <c r="F103" s="27"/>
      <c r="G103" s="37"/>
      <c r="H103" s="37"/>
      <c r="I103" s="31"/>
      <c r="J103" s="20"/>
      <c r="K103" s="16"/>
      <c r="L103" s="16"/>
      <c r="M103" s="16"/>
      <c r="N103" s="16"/>
      <c r="O103" s="22"/>
      <c r="P103" s="44"/>
      <c r="Q103" s="16"/>
      <c r="R103" s="16"/>
      <c r="S103" s="16"/>
      <c r="T103" s="17"/>
      <c r="U103" s="18"/>
      <c r="V103" s="18"/>
      <c r="W103" s="51"/>
      <c r="X103" s="51"/>
      <c r="Y103" s="8"/>
      <c r="Z103" s="5"/>
      <c r="AA103" s="7"/>
      <c r="AB103" s="25"/>
      <c r="AC103" s="3"/>
      <c r="AD103" s="4"/>
      <c r="AE103" s="4"/>
      <c r="AF103" s="36">
        <f t="shared" si="4"/>
        <v>0</v>
      </c>
      <c r="AG103" s="19"/>
      <c r="AH103" s="19"/>
    </row>
    <row r="104" spans="1:34" ht="14.25" customHeight="1" x14ac:dyDescent="0.25">
      <c r="A104" s="15"/>
      <c r="B104" s="6"/>
      <c r="C104" s="30"/>
      <c r="D104" s="27"/>
      <c r="E104" s="27"/>
      <c r="F104" s="27"/>
      <c r="G104" s="37"/>
      <c r="H104" s="37"/>
      <c r="I104" s="31"/>
      <c r="J104" s="20"/>
      <c r="K104" s="16"/>
      <c r="L104" s="16"/>
      <c r="M104" s="16"/>
      <c r="N104" s="16"/>
      <c r="O104" s="22"/>
      <c r="P104" s="44"/>
      <c r="Q104" s="16"/>
      <c r="R104" s="16"/>
      <c r="S104" s="16"/>
      <c r="T104" s="17"/>
      <c r="U104" s="18"/>
      <c r="V104" s="18"/>
      <c r="W104" s="51"/>
      <c r="X104" s="51"/>
      <c r="Y104" s="8"/>
      <c r="Z104" s="5"/>
      <c r="AA104" s="7"/>
      <c r="AB104" s="25"/>
      <c r="AC104" s="3"/>
      <c r="AD104" s="4"/>
      <c r="AE104" s="4"/>
      <c r="AF104" s="36">
        <f t="shared" si="4"/>
        <v>0</v>
      </c>
      <c r="AG104" s="19"/>
      <c r="AH104" s="19"/>
    </row>
    <row r="105" spans="1:34" ht="14.25" customHeight="1" x14ac:dyDescent="0.25">
      <c r="A105" s="15"/>
      <c r="B105" s="6"/>
      <c r="C105" s="30"/>
      <c r="D105" s="27"/>
      <c r="E105" s="27"/>
      <c r="F105" s="27"/>
      <c r="G105" s="37"/>
      <c r="H105" s="37"/>
      <c r="I105" s="31"/>
      <c r="J105" s="20"/>
      <c r="K105" s="16"/>
      <c r="L105" s="16"/>
      <c r="M105" s="16"/>
      <c r="N105" s="16"/>
      <c r="O105" s="22"/>
      <c r="P105" s="44"/>
      <c r="Q105" s="16"/>
      <c r="R105" s="16"/>
      <c r="S105" s="16"/>
      <c r="T105" s="17"/>
      <c r="U105" s="18"/>
      <c r="V105" s="18"/>
      <c r="W105" s="51"/>
      <c r="X105" s="51"/>
      <c r="Y105" s="8"/>
      <c r="Z105" s="5"/>
      <c r="AA105" s="7"/>
      <c r="AB105" s="25"/>
      <c r="AC105" s="3"/>
      <c r="AD105" s="4"/>
      <c r="AE105" s="4"/>
      <c r="AF105" s="36">
        <f t="shared" si="4"/>
        <v>0</v>
      </c>
      <c r="AG105" s="19"/>
      <c r="AH105" s="19"/>
    </row>
    <row r="106" spans="1:34" ht="14.25" customHeight="1" x14ac:dyDescent="0.25">
      <c r="A106" s="15"/>
      <c r="B106" s="6"/>
      <c r="C106" s="30"/>
      <c r="D106" s="27"/>
      <c r="E106" s="27"/>
      <c r="F106" s="27"/>
      <c r="G106" s="37"/>
      <c r="H106" s="37"/>
      <c r="I106" s="31"/>
      <c r="J106" s="20"/>
      <c r="K106" s="16"/>
      <c r="L106" s="16"/>
      <c r="M106" s="16"/>
      <c r="N106" s="16"/>
      <c r="O106" s="22"/>
      <c r="P106" s="44"/>
      <c r="Q106" s="16"/>
      <c r="R106" s="16"/>
      <c r="S106" s="16"/>
      <c r="T106" s="17"/>
      <c r="U106" s="18"/>
      <c r="V106" s="18"/>
      <c r="W106" s="51"/>
      <c r="X106" s="51"/>
      <c r="Y106" s="8"/>
      <c r="Z106" s="5"/>
      <c r="AA106" s="7"/>
      <c r="AB106" s="25"/>
      <c r="AC106" s="3"/>
      <c r="AD106" s="4"/>
      <c r="AE106" s="4"/>
      <c r="AF106" s="36">
        <f t="shared" si="4"/>
        <v>0</v>
      </c>
      <c r="AG106" s="19"/>
      <c r="AH106" s="19"/>
    </row>
    <row r="107" spans="1:34" ht="14.25" customHeight="1" x14ac:dyDescent="0.25">
      <c r="A107" s="15"/>
      <c r="B107" s="6"/>
      <c r="C107" s="30"/>
      <c r="D107" s="27"/>
      <c r="E107" s="27"/>
      <c r="F107" s="27"/>
      <c r="G107" s="37"/>
      <c r="H107" s="37"/>
      <c r="I107" s="31"/>
      <c r="J107" s="20"/>
      <c r="K107" s="16"/>
      <c r="L107" s="16"/>
      <c r="M107" s="16"/>
      <c r="N107" s="16"/>
      <c r="O107" s="22"/>
      <c r="P107" s="44"/>
      <c r="Q107" s="16"/>
      <c r="R107" s="16"/>
      <c r="S107" s="16"/>
      <c r="T107" s="17"/>
      <c r="U107" s="18"/>
      <c r="V107" s="18"/>
      <c r="W107" s="51"/>
      <c r="X107" s="51"/>
      <c r="Y107" s="8"/>
      <c r="Z107" s="5"/>
      <c r="AA107" s="7"/>
      <c r="AB107" s="25"/>
      <c r="AC107" s="3"/>
      <c r="AD107" s="4"/>
      <c r="AE107" s="4"/>
      <c r="AF107" s="36">
        <f t="shared" si="4"/>
        <v>0</v>
      </c>
      <c r="AG107" s="19"/>
      <c r="AH107" s="19"/>
    </row>
    <row r="108" spans="1:34" ht="14.25" customHeight="1" x14ac:dyDescent="0.25">
      <c r="A108" s="15"/>
      <c r="B108" s="6"/>
      <c r="C108" s="30"/>
      <c r="D108" s="27"/>
      <c r="E108" s="27"/>
      <c r="F108" s="27"/>
      <c r="G108" s="37"/>
      <c r="H108" s="37"/>
      <c r="I108" s="31"/>
      <c r="J108" s="20"/>
      <c r="K108" s="16"/>
      <c r="L108" s="16"/>
      <c r="M108" s="16"/>
      <c r="N108" s="16"/>
      <c r="O108" s="22"/>
      <c r="P108" s="44"/>
      <c r="Q108" s="16"/>
      <c r="R108" s="16"/>
      <c r="S108" s="16"/>
      <c r="T108" s="17"/>
      <c r="U108" s="18"/>
      <c r="V108" s="18"/>
      <c r="W108" s="51"/>
      <c r="X108" s="51"/>
      <c r="Y108" s="8"/>
      <c r="Z108" s="5"/>
      <c r="AA108" s="7"/>
      <c r="AB108" s="25"/>
      <c r="AC108" s="3"/>
      <c r="AD108" s="4"/>
      <c r="AE108" s="4"/>
      <c r="AF108" s="36">
        <f t="shared" si="4"/>
        <v>0</v>
      </c>
      <c r="AG108" s="19"/>
      <c r="AH108" s="19"/>
    </row>
    <row r="109" spans="1:34" ht="14.25" customHeight="1" x14ac:dyDescent="0.25">
      <c r="A109" s="15"/>
      <c r="B109" s="6"/>
      <c r="C109" s="30"/>
      <c r="D109" s="27"/>
      <c r="E109" s="27"/>
      <c r="F109" s="27"/>
      <c r="G109" s="37"/>
      <c r="H109" s="37"/>
      <c r="I109" s="31"/>
      <c r="J109" s="20"/>
      <c r="K109" s="16"/>
      <c r="L109" s="16"/>
      <c r="M109" s="16"/>
      <c r="N109" s="16"/>
      <c r="O109" s="22"/>
      <c r="P109" s="44"/>
      <c r="Q109" s="16"/>
      <c r="R109" s="16"/>
      <c r="S109" s="16"/>
      <c r="T109" s="17"/>
      <c r="U109" s="18"/>
      <c r="V109" s="18"/>
      <c r="W109" s="51"/>
      <c r="X109" s="51"/>
      <c r="Y109" s="8"/>
      <c r="Z109" s="5"/>
      <c r="AA109" s="7"/>
      <c r="AB109" s="25"/>
      <c r="AC109" s="3"/>
      <c r="AD109" s="4"/>
      <c r="AE109" s="4"/>
      <c r="AF109" s="36">
        <f t="shared" si="4"/>
        <v>0</v>
      </c>
      <c r="AG109" s="19"/>
      <c r="AH109" s="19"/>
    </row>
    <row r="110" spans="1:34" ht="14.25" customHeight="1" x14ac:dyDescent="0.25">
      <c r="A110" s="15"/>
      <c r="B110" s="6"/>
      <c r="C110" s="30"/>
      <c r="D110" s="27"/>
      <c r="E110" s="27"/>
      <c r="F110" s="27"/>
      <c r="G110" s="37"/>
      <c r="H110" s="37"/>
      <c r="I110" s="31"/>
      <c r="J110" s="20"/>
      <c r="K110" s="16"/>
      <c r="L110" s="16"/>
      <c r="M110" s="16"/>
      <c r="N110" s="16"/>
      <c r="O110" s="22"/>
      <c r="P110" s="44"/>
      <c r="Q110" s="16"/>
      <c r="R110" s="16"/>
      <c r="S110" s="16"/>
      <c r="T110" s="17"/>
      <c r="U110" s="18"/>
      <c r="V110" s="18"/>
      <c r="W110" s="51"/>
      <c r="X110" s="51"/>
      <c r="Y110" s="8"/>
      <c r="Z110" s="5"/>
      <c r="AA110" s="7"/>
      <c r="AB110" s="25"/>
      <c r="AC110" s="3"/>
      <c r="AD110" s="4"/>
      <c r="AE110" s="4"/>
      <c r="AF110" s="36">
        <f t="shared" si="4"/>
        <v>0</v>
      </c>
      <c r="AG110" s="19"/>
      <c r="AH110" s="19"/>
    </row>
    <row r="111" spans="1:34" ht="14.25" customHeight="1" x14ac:dyDescent="0.25">
      <c r="A111" s="15"/>
      <c r="B111" s="6"/>
      <c r="C111" s="30"/>
      <c r="D111" s="27"/>
      <c r="E111" s="27"/>
      <c r="F111" s="27"/>
      <c r="G111" s="37"/>
      <c r="H111" s="37"/>
      <c r="I111" s="31"/>
      <c r="J111" s="20"/>
      <c r="K111" s="16"/>
      <c r="L111" s="16"/>
      <c r="M111" s="16"/>
      <c r="N111" s="16"/>
      <c r="O111" s="22"/>
      <c r="P111" s="44"/>
      <c r="Q111" s="16"/>
      <c r="R111" s="16"/>
      <c r="S111" s="16"/>
      <c r="T111" s="17"/>
      <c r="U111" s="18"/>
      <c r="V111" s="18"/>
      <c r="W111" s="51"/>
      <c r="X111" s="51"/>
      <c r="Y111" s="8"/>
      <c r="Z111" s="5"/>
      <c r="AA111" s="7"/>
      <c r="AB111" s="25"/>
      <c r="AC111" s="3"/>
      <c r="AD111" s="4"/>
      <c r="AE111" s="4"/>
      <c r="AF111" s="36">
        <f t="shared" si="4"/>
        <v>0</v>
      </c>
      <c r="AG111" s="19"/>
      <c r="AH111" s="19"/>
    </row>
    <row r="112" spans="1:34" ht="14.25" customHeight="1" x14ac:dyDescent="0.25">
      <c r="A112" s="15"/>
      <c r="B112" s="6"/>
      <c r="C112" s="30"/>
      <c r="D112" s="27"/>
      <c r="E112" s="27"/>
      <c r="F112" s="27"/>
      <c r="G112" s="37"/>
      <c r="H112" s="37"/>
      <c r="I112" s="31"/>
      <c r="J112" s="20"/>
      <c r="K112" s="16"/>
      <c r="L112" s="16"/>
      <c r="M112" s="16"/>
      <c r="N112" s="16"/>
      <c r="O112" s="22"/>
      <c r="P112" s="44"/>
      <c r="Q112" s="16"/>
      <c r="R112" s="16"/>
      <c r="S112" s="16"/>
      <c r="T112" s="17"/>
      <c r="U112" s="18"/>
      <c r="V112" s="18"/>
      <c r="W112" s="51"/>
      <c r="X112" s="51"/>
      <c r="Y112" s="8"/>
      <c r="Z112" s="5"/>
      <c r="AA112" s="7"/>
      <c r="AB112" s="25"/>
      <c r="AC112" s="3"/>
      <c r="AD112" s="4"/>
      <c r="AE112" s="4"/>
      <c r="AF112" s="36">
        <f t="shared" si="4"/>
        <v>0</v>
      </c>
      <c r="AG112" s="19"/>
      <c r="AH112" s="19"/>
    </row>
    <row r="113" spans="1:34" ht="14.25" customHeight="1" x14ac:dyDescent="0.25">
      <c r="A113" s="15"/>
      <c r="B113" s="6"/>
      <c r="C113" s="30"/>
      <c r="D113" s="27"/>
      <c r="E113" s="27"/>
      <c r="F113" s="27"/>
      <c r="G113" s="37"/>
      <c r="H113" s="37"/>
      <c r="I113" s="31"/>
      <c r="J113" s="20"/>
      <c r="K113" s="16"/>
      <c r="L113" s="16"/>
      <c r="M113" s="16"/>
      <c r="N113" s="16"/>
      <c r="O113" s="22"/>
      <c r="P113" s="44"/>
      <c r="Q113" s="16"/>
      <c r="R113" s="16"/>
      <c r="S113" s="16"/>
      <c r="T113" s="17"/>
      <c r="U113" s="18"/>
      <c r="V113" s="18"/>
      <c r="W113" s="51"/>
      <c r="X113" s="51"/>
      <c r="Y113" s="8"/>
      <c r="Z113" s="5"/>
      <c r="AA113" s="7"/>
      <c r="AB113" s="25"/>
      <c r="AC113" s="3"/>
      <c r="AD113" s="4"/>
      <c r="AE113" s="4"/>
      <c r="AF113" s="36">
        <f t="shared" si="4"/>
        <v>0</v>
      </c>
      <c r="AG113" s="19"/>
      <c r="AH113" s="19"/>
    </row>
    <row r="114" spans="1:34" ht="14.25" customHeight="1" x14ac:dyDescent="0.25">
      <c r="A114" s="15"/>
      <c r="B114" s="6"/>
      <c r="C114" s="30"/>
      <c r="D114" s="27"/>
      <c r="E114" s="27"/>
      <c r="F114" s="27"/>
      <c r="G114" s="37"/>
      <c r="H114" s="37"/>
      <c r="I114" s="31"/>
      <c r="J114" s="20"/>
      <c r="K114" s="16"/>
      <c r="L114" s="16"/>
      <c r="M114" s="16"/>
      <c r="N114" s="16"/>
      <c r="O114" s="22"/>
      <c r="P114" s="44"/>
      <c r="Q114" s="16"/>
      <c r="R114" s="16"/>
      <c r="S114" s="16"/>
      <c r="T114" s="17"/>
      <c r="U114" s="18"/>
      <c r="V114" s="18"/>
      <c r="W114" s="51"/>
      <c r="X114" s="51"/>
      <c r="Y114" s="8"/>
      <c r="Z114" s="5"/>
      <c r="AA114" s="7"/>
      <c r="AB114" s="25"/>
      <c r="AC114" s="3"/>
      <c r="AD114" s="4"/>
      <c r="AE114" s="4"/>
      <c r="AF114" s="36">
        <f t="shared" si="4"/>
        <v>0</v>
      </c>
      <c r="AG114" s="19"/>
      <c r="AH114" s="19"/>
    </row>
    <row r="115" spans="1:34" ht="14.25" customHeight="1" x14ac:dyDescent="0.25">
      <c r="A115" s="15"/>
      <c r="B115" s="6"/>
      <c r="C115" s="30"/>
      <c r="D115" s="27"/>
      <c r="E115" s="27"/>
      <c r="F115" s="27"/>
      <c r="G115" s="37"/>
      <c r="H115" s="37"/>
      <c r="I115" s="31"/>
      <c r="J115" s="20"/>
      <c r="K115" s="16"/>
      <c r="L115" s="16"/>
      <c r="M115" s="16"/>
      <c r="N115" s="16"/>
      <c r="O115" s="22"/>
      <c r="P115" s="44"/>
      <c r="Q115" s="16"/>
      <c r="R115" s="16"/>
      <c r="S115" s="16"/>
      <c r="T115" s="17"/>
      <c r="U115" s="18"/>
      <c r="V115" s="18"/>
      <c r="W115" s="51"/>
      <c r="X115" s="51"/>
      <c r="Y115" s="8"/>
      <c r="Z115" s="5"/>
      <c r="AA115" s="7"/>
      <c r="AB115" s="25"/>
      <c r="AC115" s="3"/>
      <c r="AD115" s="4"/>
      <c r="AE115" s="4"/>
      <c r="AF115" s="36">
        <f t="shared" si="4"/>
        <v>0</v>
      </c>
      <c r="AG115" s="19"/>
      <c r="AH115" s="19"/>
    </row>
    <row r="116" spans="1:34" ht="14.25" customHeight="1" x14ac:dyDescent="0.25">
      <c r="A116" s="15"/>
      <c r="B116" s="6"/>
      <c r="C116" s="30"/>
      <c r="D116" s="27"/>
      <c r="E116" s="27"/>
      <c r="F116" s="27"/>
      <c r="G116" s="37"/>
      <c r="H116" s="37"/>
      <c r="I116" s="31"/>
      <c r="J116" s="20"/>
      <c r="K116" s="16"/>
      <c r="L116" s="16"/>
      <c r="M116" s="16"/>
      <c r="N116" s="16"/>
      <c r="O116" s="22"/>
      <c r="P116" s="44"/>
      <c r="Q116" s="16"/>
      <c r="R116" s="16"/>
      <c r="S116" s="16"/>
      <c r="T116" s="17"/>
      <c r="U116" s="18"/>
      <c r="V116" s="18"/>
      <c r="W116" s="51"/>
      <c r="X116" s="51"/>
      <c r="Y116" s="8"/>
      <c r="Z116" s="5"/>
      <c r="AA116" s="7"/>
      <c r="AB116" s="25"/>
      <c r="AC116" s="3"/>
      <c r="AD116" s="4"/>
      <c r="AE116" s="4"/>
      <c r="AF116" s="36">
        <f t="shared" si="4"/>
        <v>0</v>
      </c>
      <c r="AG116" s="19"/>
      <c r="AH116" s="19"/>
    </row>
    <row r="117" spans="1:34" ht="14.25" customHeight="1" x14ac:dyDescent="0.25">
      <c r="A117" s="15"/>
      <c r="B117" s="6"/>
      <c r="C117" s="30"/>
      <c r="D117" s="27"/>
      <c r="E117" s="27"/>
      <c r="F117" s="27"/>
      <c r="G117" s="37"/>
      <c r="H117" s="37"/>
      <c r="I117" s="31"/>
      <c r="J117" s="20"/>
      <c r="K117" s="16"/>
      <c r="L117" s="16"/>
      <c r="M117" s="16"/>
      <c r="N117" s="16"/>
      <c r="O117" s="22"/>
      <c r="P117" s="44"/>
      <c r="Q117" s="16"/>
      <c r="R117" s="16"/>
      <c r="S117" s="16"/>
      <c r="T117" s="17"/>
      <c r="U117" s="18"/>
      <c r="V117" s="18"/>
      <c r="W117" s="51"/>
      <c r="X117" s="51"/>
      <c r="Y117" s="8"/>
      <c r="Z117" s="5"/>
      <c r="AA117" s="7"/>
      <c r="AB117" s="25"/>
      <c r="AC117" s="3"/>
      <c r="AD117" s="4"/>
      <c r="AE117" s="4"/>
      <c r="AF117" s="36">
        <f t="shared" si="4"/>
        <v>0</v>
      </c>
      <c r="AG117" s="19"/>
      <c r="AH117" s="19"/>
    </row>
    <row r="118" spans="1:34" ht="14.25" customHeight="1" x14ac:dyDescent="0.25">
      <c r="A118" s="15"/>
      <c r="B118" s="6"/>
      <c r="C118" s="30"/>
      <c r="D118" s="27"/>
      <c r="E118" s="27"/>
      <c r="F118" s="27"/>
      <c r="G118" s="37"/>
      <c r="H118" s="37"/>
      <c r="I118" s="31"/>
      <c r="J118" s="20"/>
      <c r="K118" s="16"/>
      <c r="L118" s="16"/>
      <c r="M118" s="16"/>
      <c r="N118" s="16"/>
      <c r="O118" s="22"/>
      <c r="P118" s="44"/>
      <c r="Q118" s="16"/>
      <c r="R118" s="16"/>
      <c r="S118" s="16"/>
      <c r="T118" s="17"/>
      <c r="U118" s="18"/>
      <c r="V118" s="18"/>
      <c r="W118" s="51"/>
      <c r="X118" s="51"/>
      <c r="Y118" s="8"/>
      <c r="Z118" s="5"/>
      <c r="AA118" s="7"/>
      <c r="AB118" s="25"/>
      <c r="AC118" s="3"/>
      <c r="AD118" s="4"/>
      <c r="AE118" s="4"/>
      <c r="AF118" s="36">
        <f t="shared" si="4"/>
        <v>0</v>
      </c>
      <c r="AG118" s="19"/>
      <c r="AH118" s="19"/>
    </row>
    <row r="119" spans="1:34" ht="14.25" customHeight="1" x14ac:dyDescent="0.25">
      <c r="A119" s="15"/>
      <c r="B119" s="6"/>
      <c r="C119" s="30"/>
      <c r="D119" s="27"/>
      <c r="E119" s="27"/>
      <c r="F119" s="27"/>
      <c r="G119" s="37"/>
      <c r="H119" s="37"/>
      <c r="I119" s="31"/>
      <c r="J119" s="20"/>
      <c r="K119" s="16"/>
      <c r="L119" s="16"/>
      <c r="M119" s="16"/>
      <c r="N119" s="16"/>
      <c r="O119" s="22"/>
      <c r="P119" s="44"/>
      <c r="Q119" s="16"/>
      <c r="R119" s="16"/>
      <c r="S119" s="16"/>
      <c r="T119" s="17"/>
      <c r="U119" s="18"/>
      <c r="V119" s="18"/>
      <c r="W119" s="51"/>
      <c r="X119" s="51"/>
      <c r="Y119" s="8"/>
      <c r="Z119" s="5"/>
      <c r="AA119" s="7"/>
      <c r="AB119" s="25"/>
      <c r="AC119" s="3"/>
      <c r="AD119" s="4"/>
      <c r="AE119" s="4"/>
      <c r="AF119" s="36">
        <f t="shared" si="4"/>
        <v>0</v>
      </c>
      <c r="AG119" s="19"/>
      <c r="AH119" s="19"/>
    </row>
    <row r="120" spans="1:34" ht="14.25" customHeight="1" x14ac:dyDescent="0.25">
      <c r="A120" s="15"/>
      <c r="B120" s="6"/>
      <c r="C120" s="30"/>
      <c r="D120" s="27"/>
      <c r="E120" s="27"/>
      <c r="F120" s="27"/>
      <c r="G120" s="37"/>
      <c r="H120" s="37"/>
      <c r="I120" s="31"/>
      <c r="J120" s="20"/>
      <c r="K120" s="16"/>
      <c r="L120" s="16"/>
      <c r="M120" s="16"/>
      <c r="N120" s="16"/>
      <c r="O120" s="22"/>
      <c r="P120" s="44"/>
      <c r="Q120" s="16"/>
      <c r="R120" s="16"/>
      <c r="S120" s="16"/>
      <c r="T120" s="17"/>
      <c r="U120" s="18"/>
      <c r="V120" s="18"/>
      <c r="W120" s="51"/>
      <c r="X120" s="51"/>
      <c r="Y120" s="8"/>
      <c r="Z120" s="5"/>
      <c r="AA120" s="7"/>
      <c r="AB120" s="25"/>
      <c r="AC120" s="3"/>
      <c r="AD120" s="4"/>
      <c r="AE120" s="4"/>
      <c r="AF120" s="36">
        <f t="shared" si="4"/>
        <v>0</v>
      </c>
      <c r="AG120" s="19"/>
      <c r="AH120" s="19"/>
    </row>
    <row r="121" spans="1:34" ht="14.25" customHeight="1" x14ac:dyDescent="0.25">
      <c r="A121" s="15"/>
      <c r="B121" s="6"/>
      <c r="C121" s="30"/>
      <c r="D121" s="27"/>
      <c r="E121" s="27"/>
      <c r="F121" s="27"/>
      <c r="G121" s="37"/>
      <c r="H121" s="37"/>
      <c r="I121" s="31"/>
      <c r="J121" s="20"/>
      <c r="K121" s="16"/>
      <c r="L121" s="16"/>
      <c r="M121" s="16"/>
      <c r="N121" s="16"/>
      <c r="O121" s="22"/>
      <c r="P121" s="44"/>
      <c r="Q121" s="16"/>
      <c r="R121" s="16"/>
      <c r="S121" s="16"/>
      <c r="T121" s="17"/>
      <c r="U121" s="18"/>
      <c r="V121" s="18"/>
      <c r="W121" s="51"/>
      <c r="X121" s="51"/>
      <c r="Y121" s="8"/>
      <c r="Z121" s="5"/>
      <c r="AA121" s="7"/>
      <c r="AB121" s="25"/>
      <c r="AC121" s="3"/>
      <c r="AD121" s="4"/>
      <c r="AE121" s="4"/>
      <c r="AF121" s="36">
        <f t="shared" si="4"/>
        <v>0</v>
      </c>
      <c r="AG121" s="19"/>
      <c r="AH121" s="19"/>
    </row>
    <row r="122" spans="1:34" ht="14.25" customHeight="1" x14ac:dyDescent="0.25">
      <c r="A122" s="15"/>
      <c r="B122" s="6"/>
      <c r="C122" s="30"/>
      <c r="D122" s="27"/>
      <c r="E122" s="27"/>
      <c r="F122" s="27"/>
      <c r="G122" s="37"/>
      <c r="H122" s="37"/>
      <c r="I122" s="31"/>
      <c r="J122" s="20"/>
      <c r="K122" s="16"/>
      <c r="L122" s="16"/>
      <c r="M122" s="16"/>
      <c r="N122" s="16"/>
      <c r="O122" s="22"/>
      <c r="P122" s="44"/>
      <c r="Q122" s="16"/>
      <c r="R122" s="16"/>
      <c r="S122" s="16"/>
      <c r="T122" s="17"/>
      <c r="U122" s="18"/>
      <c r="V122" s="18"/>
      <c r="W122" s="51"/>
      <c r="X122" s="51"/>
      <c r="Y122" s="8"/>
      <c r="Z122" s="5"/>
      <c r="AA122" s="7"/>
      <c r="AB122" s="25"/>
      <c r="AC122" s="3"/>
      <c r="AD122" s="4"/>
      <c r="AE122" s="4"/>
      <c r="AF122" s="36">
        <f t="shared" si="4"/>
        <v>0</v>
      </c>
      <c r="AG122" s="19"/>
      <c r="AH122" s="19"/>
    </row>
    <row r="123" spans="1:34" ht="14.25" customHeight="1" x14ac:dyDescent="0.25">
      <c r="A123" s="15"/>
      <c r="B123" s="6"/>
      <c r="C123" s="30"/>
      <c r="D123" s="27"/>
      <c r="E123" s="27"/>
      <c r="F123" s="27"/>
      <c r="G123" s="37"/>
      <c r="H123" s="37"/>
      <c r="I123" s="31"/>
      <c r="J123" s="20"/>
      <c r="K123" s="16"/>
      <c r="L123" s="16"/>
      <c r="M123" s="16"/>
      <c r="N123" s="16"/>
      <c r="O123" s="22"/>
      <c r="P123" s="44"/>
      <c r="Q123" s="16"/>
      <c r="R123" s="16"/>
      <c r="S123" s="16"/>
      <c r="T123" s="17"/>
      <c r="U123" s="18"/>
      <c r="V123" s="18"/>
      <c r="W123" s="51"/>
      <c r="X123" s="51"/>
      <c r="Y123" s="8"/>
      <c r="Z123" s="5"/>
      <c r="AA123" s="7"/>
      <c r="AB123" s="25"/>
      <c r="AC123" s="3"/>
      <c r="AD123" s="4"/>
      <c r="AE123" s="4"/>
      <c r="AF123" s="36">
        <f t="shared" si="4"/>
        <v>0</v>
      </c>
      <c r="AG123" s="19"/>
      <c r="AH123" s="19"/>
    </row>
    <row r="124" spans="1:34" ht="14.25" customHeight="1" x14ac:dyDescent="0.25">
      <c r="A124" s="15"/>
      <c r="B124" s="6"/>
      <c r="C124" s="30"/>
      <c r="D124" s="27"/>
      <c r="E124" s="27"/>
      <c r="F124" s="27"/>
      <c r="G124" s="37"/>
      <c r="H124" s="37"/>
      <c r="I124" s="31"/>
      <c r="J124" s="20"/>
      <c r="K124" s="16"/>
      <c r="L124" s="16"/>
      <c r="M124" s="16"/>
      <c r="N124" s="16"/>
      <c r="O124" s="22"/>
      <c r="P124" s="44"/>
      <c r="Q124" s="16"/>
      <c r="R124" s="16"/>
      <c r="S124" s="16"/>
      <c r="T124" s="17"/>
      <c r="U124" s="18"/>
      <c r="V124" s="18"/>
      <c r="W124" s="51"/>
      <c r="X124" s="51"/>
      <c r="Y124" s="8"/>
      <c r="Z124" s="5"/>
      <c r="AA124" s="7"/>
      <c r="AB124" s="25"/>
      <c r="AC124" s="3"/>
      <c r="AD124" s="4"/>
      <c r="AE124" s="4"/>
      <c r="AF124" s="36">
        <f t="shared" si="4"/>
        <v>0</v>
      </c>
      <c r="AG124" s="19"/>
      <c r="AH124" s="19"/>
    </row>
    <row r="125" spans="1:34" ht="14.25" customHeight="1" x14ac:dyDescent="0.25">
      <c r="A125" s="15"/>
      <c r="B125" s="6"/>
      <c r="C125" s="30"/>
      <c r="D125" s="27"/>
      <c r="E125" s="27"/>
      <c r="F125" s="27"/>
      <c r="G125" s="37"/>
      <c r="H125" s="37"/>
      <c r="I125" s="31"/>
      <c r="J125" s="20"/>
      <c r="K125" s="16"/>
      <c r="L125" s="16"/>
      <c r="M125" s="16"/>
      <c r="N125" s="16"/>
      <c r="O125" s="22"/>
      <c r="P125" s="44"/>
      <c r="Q125" s="16"/>
      <c r="R125" s="16"/>
      <c r="S125" s="16"/>
      <c r="T125" s="17"/>
      <c r="U125" s="18"/>
      <c r="V125" s="18"/>
      <c r="W125" s="51"/>
      <c r="X125" s="51"/>
      <c r="Y125" s="8"/>
      <c r="Z125" s="5"/>
      <c r="AA125" s="7"/>
      <c r="AB125" s="25"/>
      <c r="AC125" s="3"/>
      <c r="AD125" s="4"/>
      <c r="AE125" s="4"/>
      <c r="AF125" s="36">
        <f t="shared" si="4"/>
        <v>0</v>
      </c>
      <c r="AG125" s="19"/>
      <c r="AH125" s="19"/>
    </row>
    <row r="126" spans="1:34" ht="14.25" customHeight="1" x14ac:dyDescent="0.25">
      <c r="A126" s="15"/>
      <c r="B126" s="6"/>
      <c r="C126" s="30"/>
      <c r="D126" s="27"/>
      <c r="E126" s="27"/>
      <c r="F126" s="27"/>
      <c r="G126" s="37"/>
      <c r="H126" s="37"/>
      <c r="I126" s="31"/>
      <c r="J126" s="20"/>
      <c r="K126" s="16"/>
      <c r="L126" s="16"/>
      <c r="M126" s="16"/>
      <c r="N126" s="16"/>
      <c r="O126" s="22"/>
      <c r="P126" s="44"/>
      <c r="Q126" s="16"/>
      <c r="R126" s="16"/>
      <c r="S126" s="16"/>
      <c r="T126" s="17"/>
      <c r="U126" s="18"/>
      <c r="V126" s="18"/>
      <c r="W126" s="51"/>
      <c r="X126" s="51"/>
      <c r="Y126" s="8"/>
      <c r="Z126" s="5"/>
      <c r="AA126" s="7"/>
      <c r="AB126" s="25"/>
      <c r="AC126" s="3"/>
      <c r="AD126" s="4"/>
      <c r="AE126" s="4"/>
      <c r="AF126" s="36">
        <f t="shared" si="4"/>
        <v>0</v>
      </c>
      <c r="AG126" s="19"/>
      <c r="AH126" s="19"/>
    </row>
    <row r="127" spans="1:34" ht="14.25" customHeight="1" x14ac:dyDescent="0.25">
      <c r="A127" s="15"/>
      <c r="B127" s="6"/>
      <c r="C127" s="30"/>
      <c r="D127" s="27"/>
      <c r="E127" s="27"/>
      <c r="F127" s="27"/>
      <c r="G127" s="37"/>
      <c r="H127" s="37"/>
      <c r="I127" s="31"/>
      <c r="J127" s="20"/>
      <c r="K127" s="16"/>
      <c r="L127" s="16"/>
      <c r="M127" s="16"/>
      <c r="N127" s="16"/>
      <c r="O127" s="22"/>
      <c r="P127" s="44"/>
      <c r="Q127" s="16"/>
      <c r="R127" s="16"/>
      <c r="S127" s="16"/>
      <c r="T127" s="17"/>
      <c r="U127" s="18"/>
      <c r="V127" s="18"/>
      <c r="W127" s="51"/>
      <c r="X127" s="51"/>
      <c r="Y127" s="8"/>
      <c r="Z127" s="5"/>
      <c r="AA127" s="7"/>
      <c r="AB127" s="25"/>
      <c r="AC127" s="3"/>
      <c r="AD127" s="4"/>
      <c r="AE127" s="4"/>
      <c r="AF127" s="36">
        <f t="shared" si="4"/>
        <v>0</v>
      </c>
      <c r="AG127" s="19"/>
      <c r="AH127" s="19"/>
    </row>
    <row r="128" spans="1:34" ht="14.25" customHeight="1" x14ac:dyDescent="0.25">
      <c r="A128" s="15"/>
      <c r="B128" s="6"/>
      <c r="C128" s="30"/>
      <c r="D128" s="27"/>
      <c r="E128" s="27"/>
      <c r="F128" s="27"/>
      <c r="G128" s="37"/>
      <c r="H128" s="37"/>
      <c r="I128" s="31"/>
      <c r="J128" s="20"/>
      <c r="K128" s="16"/>
      <c r="L128" s="16"/>
      <c r="M128" s="16"/>
      <c r="N128" s="16"/>
      <c r="O128" s="22"/>
      <c r="P128" s="44"/>
      <c r="Q128" s="16"/>
      <c r="R128" s="16"/>
      <c r="S128" s="16"/>
      <c r="T128" s="17"/>
      <c r="U128" s="18"/>
      <c r="V128" s="18"/>
      <c r="W128" s="51"/>
      <c r="X128" s="51"/>
      <c r="Y128" s="8"/>
      <c r="Z128" s="5"/>
      <c r="AA128" s="7"/>
      <c r="AB128" s="25"/>
      <c r="AC128" s="3"/>
      <c r="AD128" s="4"/>
      <c r="AE128" s="4"/>
      <c r="AF128" s="36">
        <f t="shared" si="4"/>
        <v>0</v>
      </c>
      <c r="AG128" s="19"/>
      <c r="AH128" s="19"/>
    </row>
    <row r="129" spans="1:34" ht="14.25" customHeight="1" x14ac:dyDescent="0.25">
      <c r="A129" s="15"/>
      <c r="B129" s="6"/>
      <c r="C129" s="30"/>
      <c r="D129" s="27"/>
      <c r="E129" s="27"/>
      <c r="F129" s="27"/>
      <c r="G129" s="37"/>
      <c r="H129" s="37"/>
      <c r="I129" s="31"/>
      <c r="J129" s="20"/>
      <c r="K129" s="16"/>
      <c r="L129" s="16"/>
      <c r="M129" s="16"/>
      <c r="N129" s="16"/>
      <c r="O129" s="22"/>
      <c r="P129" s="44"/>
      <c r="Q129" s="16"/>
      <c r="R129" s="16"/>
      <c r="S129" s="16"/>
      <c r="T129" s="17"/>
      <c r="U129" s="18"/>
      <c r="V129" s="18"/>
      <c r="W129" s="51"/>
      <c r="X129" s="51"/>
      <c r="Y129" s="8"/>
      <c r="Z129" s="5"/>
      <c r="AA129" s="7"/>
      <c r="AB129" s="25"/>
      <c r="AC129" s="3"/>
      <c r="AD129" s="4"/>
      <c r="AE129" s="4"/>
      <c r="AF129" s="36">
        <f t="shared" si="4"/>
        <v>0</v>
      </c>
      <c r="AG129" s="19"/>
      <c r="AH129" s="19"/>
    </row>
    <row r="130" spans="1:34" ht="14.25" customHeight="1" x14ac:dyDescent="0.25">
      <c r="A130" s="15"/>
      <c r="B130" s="6"/>
      <c r="C130" s="30"/>
      <c r="D130" s="27"/>
      <c r="E130" s="27"/>
      <c r="F130" s="27"/>
      <c r="G130" s="37"/>
      <c r="H130" s="37"/>
      <c r="I130" s="31"/>
      <c r="J130" s="20"/>
      <c r="K130" s="16"/>
      <c r="L130" s="16"/>
      <c r="M130" s="16"/>
      <c r="N130" s="16"/>
      <c r="O130" s="22"/>
      <c r="P130" s="44"/>
      <c r="Q130" s="16"/>
      <c r="R130" s="16"/>
      <c r="S130" s="16"/>
      <c r="T130" s="17"/>
      <c r="U130" s="18"/>
      <c r="V130" s="18"/>
      <c r="W130" s="51"/>
      <c r="X130" s="51"/>
      <c r="Y130" s="8"/>
      <c r="Z130" s="5"/>
      <c r="AA130" s="7"/>
      <c r="AB130" s="25"/>
      <c r="AC130" s="3"/>
      <c r="AD130" s="4"/>
      <c r="AE130" s="4"/>
      <c r="AF130" s="36">
        <f t="shared" si="4"/>
        <v>0</v>
      </c>
      <c r="AG130" s="19"/>
      <c r="AH130" s="19"/>
    </row>
    <row r="131" spans="1:34" ht="14.25" customHeight="1" x14ac:dyDescent="0.25">
      <c r="A131" s="15"/>
      <c r="B131" s="6"/>
      <c r="C131" s="30"/>
      <c r="D131" s="27"/>
      <c r="E131" s="27"/>
      <c r="F131" s="27"/>
      <c r="G131" s="37"/>
      <c r="H131" s="37"/>
      <c r="I131" s="31"/>
      <c r="J131" s="20"/>
      <c r="K131" s="16"/>
      <c r="L131" s="16"/>
      <c r="M131" s="16"/>
      <c r="N131" s="16"/>
      <c r="O131" s="22"/>
      <c r="P131" s="44"/>
      <c r="Q131" s="16"/>
      <c r="R131" s="16"/>
      <c r="S131" s="16"/>
      <c r="T131" s="17"/>
      <c r="U131" s="18"/>
      <c r="V131" s="18"/>
      <c r="W131" s="51"/>
      <c r="X131" s="51"/>
      <c r="Y131" s="8"/>
      <c r="Z131" s="5"/>
      <c r="AA131" s="7"/>
      <c r="AB131" s="25"/>
      <c r="AC131" s="3"/>
      <c r="AD131" s="4"/>
      <c r="AE131" s="4"/>
      <c r="AF131" s="36">
        <f t="shared" ref="AF131:AF162" si="5">O131-AB131</f>
        <v>0</v>
      </c>
      <c r="AG131" s="19"/>
      <c r="AH131" s="19"/>
    </row>
    <row r="132" spans="1:34" ht="14.25" customHeight="1" x14ac:dyDescent="0.25">
      <c r="A132" s="15"/>
      <c r="B132" s="6"/>
      <c r="C132" s="30"/>
      <c r="D132" s="27"/>
      <c r="E132" s="27"/>
      <c r="F132" s="27"/>
      <c r="G132" s="37"/>
      <c r="H132" s="37"/>
      <c r="I132" s="31"/>
      <c r="J132" s="20"/>
      <c r="K132" s="16"/>
      <c r="L132" s="16"/>
      <c r="M132" s="16"/>
      <c r="N132" s="16"/>
      <c r="O132" s="22"/>
      <c r="P132" s="44"/>
      <c r="Q132" s="16"/>
      <c r="R132" s="16"/>
      <c r="S132" s="16"/>
      <c r="T132" s="17"/>
      <c r="U132" s="18"/>
      <c r="V132" s="18"/>
      <c r="W132" s="51"/>
      <c r="X132" s="51"/>
      <c r="Y132" s="8"/>
      <c r="Z132" s="5"/>
      <c r="AA132" s="7"/>
      <c r="AB132" s="25"/>
      <c r="AC132" s="3"/>
      <c r="AD132" s="4"/>
      <c r="AE132" s="4"/>
      <c r="AF132" s="36">
        <f t="shared" si="5"/>
        <v>0</v>
      </c>
      <c r="AG132" s="19"/>
      <c r="AH132" s="19"/>
    </row>
    <row r="133" spans="1:34" ht="14.25" customHeight="1" x14ac:dyDescent="0.25">
      <c r="A133" s="15"/>
      <c r="B133" s="6"/>
      <c r="C133" s="30"/>
      <c r="D133" s="27"/>
      <c r="E133" s="27"/>
      <c r="F133" s="27"/>
      <c r="G133" s="37"/>
      <c r="H133" s="37"/>
      <c r="I133" s="31"/>
      <c r="J133" s="20"/>
      <c r="K133" s="16"/>
      <c r="L133" s="16"/>
      <c r="M133" s="16"/>
      <c r="N133" s="16"/>
      <c r="O133" s="22"/>
      <c r="P133" s="44"/>
      <c r="Q133" s="16"/>
      <c r="R133" s="16"/>
      <c r="S133" s="16"/>
      <c r="T133" s="17"/>
      <c r="U133" s="18"/>
      <c r="V133" s="18"/>
      <c r="W133" s="51"/>
      <c r="X133" s="51"/>
      <c r="Y133" s="8"/>
      <c r="Z133" s="5"/>
      <c r="AA133" s="7"/>
      <c r="AB133" s="25"/>
      <c r="AC133" s="3"/>
      <c r="AD133" s="4"/>
      <c r="AE133" s="4"/>
      <c r="AF133" s="36">
        <f t="shared" si="5"/>
        <v>0</v>
      </c>
      <c r="AG133" s="19"/>
      <c r="AH133" s="19"/>
    </row>
    <row r="134" spans="1:34" ht="14.25" customHeight="1" x14ac:dyDescent="0.25">
      <c r="A134" s="15"/>
      <c r="B134" s="6"/>
      <c r="C134" s="30"/>
      <c r="D134" s="27"/>
      <c r="E134" s="27"/>
      <c r="F134" s="27"/>
      <c r="G134" s="37"/>
      <c r="H134" s="37"/>
      <c r="I134" s="31"/>
      <c r="J134" s="20"/>
      <c r="K134" s="16"/>
      <c r="L134" s="16"/>
      <c r="M134" s="16"/>
      <c r="N134" s="16"/>
      <c r="O134" s="22"/>
      <c r="P134" s="44"/>
      <c r="Q134" s="16"/>
      <c r="R134" s="16"/>
      <c r="S134" s="16"/>
      <c r="T134" s="17"/>
      <c r="U134" s="18"/>
      <c r="V134" s="18"/>
      <c r="W134" s="51"/>
      <c r="X134" s="51"/>
      <c r="Y134" s="8"/>
      <c r="Z134" s="5"/>
      <c r="AA134" s="7"/>
      <c r="AB134" s="25"/>
      <c r="AC134" s="3"/>
      <c r="AD134" s="4"/>
      <c r="AE134" s="4"/>
      <c r="AF134" s="36">
        <f t="shared" si="5"/>
        <v>0</v>
      </c>
      <c r="AG134" s="19"/>
      <c r="AH134" s="19"/>
    </row>
    <row r="135" spans="1:34" ht="14.25" customHeight="1" x14ac:dyDescent="0.25">
      <c r="A135" s="15"/>
      <c r="B135" s="6"/>
      <c r="C135" s="30"/>
      <c r="D135" s="27"/>
      <c r="E135" s="27"/>
      <c r="F135" s="27"/>
      <c r="G135" s="37"/>
      <c r="H135" s="37"/>
      <c r="I135" s="31"/>
      <c r="J135" s="20"/>
      <c r="K135" s="16"/>
      <c r="L135" s="16"/>
      <c r="M135" s="16"/>
      <c r="N135" s="16"/>
      <c r="O135" s="22"/>
      <c r="P135" s="44"/>
      <c r="Q135" s="16"/>
      <c r="R135" s="16"/>
      <c r="S135" s="16"/>
      <c r="T135" s="17"/>
      <c r="U135" s="18"/>
      <c r="V135" s="18"/>
      <c r="W135" s="51"/>
      <c r="X135" s="51"/>
      <c r="Y135" s="8"/>
      <c r="Z135" s="5"/>
      <c r="AA135" s="7"/>
      <c r="AB135" s="25"/>
      <c r="AC135" s="3"/>
      <c r="AD135" s="4"/>
      <c r="AE135" s="4"/>
      <c r="AF135" s="36">
        <f t="shared" si="5"/>
        <v>0</v>
      </c>
      <c r="AG135" s="19"/>
      <c r="AH135" s="19"/>
    </row>
    <row r="136" spans="1:34" ht="14.25" customHeight="1" x14ac:dyDescent="0.25">
      <c r="A136" s="15"/>
      <c r="B136" s="6"/>
      <c r="C136" s="30"/>
      <c r="D136" s="27"/>
      <c r="E136" s="27"/>
      <c r="F136" s="27"/>
      <c r="G136" s="37"/>
      <c r="H136" s="37"/>
      <c r="I136" s="31"/>
      <c r="J136" s="20"/>
      <c r="K136" s="16"/>
      <c r="L136" s="16"/>
      <c r="M136" s="16"/>
      <c r="N136" s="16"/>
      <c r="O136" s="22"/>
      <c r="P136" s="44"/>
      <c r="Q136" s="16"/>
      <c r="R136" s="16"/>
      <c r="S136" s="16"/>
      <c r="T136" s="17"/>
      <c r="U136" s="18"/>
      <c r="V136" s="18"/>
      <c r="W136" s="51"/>
      <c r="X136" s="51"/>
      <c r="Y136" s="8"/>
      <c r="Z136" s="5"/>
      <c r="AA136" s="7"/>
      <c r="AB136" s="25"/>
      <c r="AC136" s="3"/>
      <c r="AD136" s="4"/>
      <c r="AE136" s="4"/>
      <c r="AF136" s="36">
        <f t="shared" si="5"/>
        <v>0</v>
      </c>
      <c r="AG136" s="19"/>
      <c r="AH136" s="19"/>
    </row>
    <row r="137" spans="1:34" ht="14.25" customHeight="1" x14ac:dyDescent="0.25">
      <c r="A137" s="15"/>
      <c r="B137" s="6"/>
      <c r="C137" s="30"/>
      <c r="D137" s="27"/>
      <c r="E137" s="27"/>
      <c r="F137" s="27"/>
      <c r="G137" s="37"/>
      <c r="H137" s="37"/>
      <c r="I137" s="31"/>
      <c r="J137" s="20"/>
      <c r="K137" s="16"/>
      <c r="L137" s="16"/>
      <c r="M137" s="16"/>
      <c r="N137" s="16"/>
      <c r="O137" s="22"/>
      <c r="P137" s="44"/>
      <c r="Q137" s="16"/>
      <c r="R137" s="16"/>
      <c r="S137" s="16"/>
      <c r="T137" s="17"/>
      <c r="U137" s="18"/>
      <c r="V137" s="18"/>
      <c r="W137" s="51"/>
      <c r="X137" s="51"/>
      <c r="Y137" s="8"/>
      <c r="Z137" s="5"/>
      <c r="AA137" s="7"/>
      <c r="AB137" s="25"/>
      <c r="AC137" s="3"/>
      <c r="AD137" s="4"/>
      <c r="AE137" s="4"/>
      <c r="AF137" s="36">
        <f t="shared" si="5"/>
        <v>0</v>
      </c>
      <c r="AG137" s="19"/>
      <c r="AH137" s="19"/>
    </row>
    <row r="138" spans="1:34" ht="14.25" customHeight="1" x14ac:dyDescent="0.25">
      <c r="A138" s="15"/>
      <c r="B138" s="6"/>
      <c r="C138" s="30"/>
      <c r="D138" s="27"/>
      <c r="E138" s="27"/>
      <c r="F138" s="27"/>
      <c r="G138" s="37"/>
      <c r="H138" s="37"/>
      <c r="I138" s="31"/>
      <c r="J138" s="20"/>
      <c r="K138" s="16"/>
      <c r="L138" s="16"/>
      <c r="M138" s="16"/>
      <c r="N138" s="16"/>
      <c r="O138" s="22"/>
      <c r="P138" s="44"/>
      <c r="Q138" s="16"/>
      <c r="R138" s="16"/>
      <c r="S138" s="16"/>
      <c r="T138" s="17"/>
      <c r="U138" s="18"/>
      <c r="V138" s="18"/>
      <c r="W138" s="51"/>
      <c r="X138" s="51"/>
      <c r="Y138" s="8"/>
      <c r="Z138" s="5"/>
      <c r="AA138" s="7"/>
      <c r="AB138" s="25"/>
      <c r="AC138" s="3"/>
      <c r="AD138" s="4"/>
      <c r="AE138" s="4"/>
      <c r="AF138" s="36">
        <f t="shared" si="5"/>
        <v>0</v>
      </c>
      <c r="AG138" s="19"/>
      <c r="AH138" s="19"/>
    </row>
    <row r="139" spans="1:34" ht="14.25" customHeight="1" x14ac:dyDescent="0.25">
      <c r="A139" s="15"/>
      <c r="B139" s="6"/>
      <c r="C139" s="30"/>
      <c r="D139" s="27"/>
      <c r="E139" s="27"/>
      <c r="F139" s="27"/>
      <c r="G139" s="37"/>
      <c r="H139" s="37"/>
      <c r="I139" s="31"/>
      <c r="J139" s="20"/>
      <c r="K139" s="16"/>
      <c r="L139" s="16"/>
      <c r="M139" s="16"/>
      <c r="N139" s="16"/>
      <c r="O139" s="22"/>
      <c r="P139" s="44"/>
      <c r="Q139" s="16"/>
      <c r="R139" s="16"/>
      <c r="S139" s="16"/>
      <c r="T139" s="17"/>
      <c r="U139" s="18"/>
      <c r="V139" s="18"/>
      <c r="W139" s="51"/>
      <c r="X139" s="51"/>
      <c r="Y139" s="8"/>
      <c r="Z139" s="5"/>
      <c r="AA139" s="7"/>
      <c r="AB139" s="25"/>
      <c r="AC139" s="3"/>
      <c r="AD139" s="4"/>
      <c r="AE139" s="4"/>
      <c r="AF139" s="36">
        <f t="shared" si="5"/>
        <v>0</v>
      </c>
      <c r="AG139" s="19"/>
      <c r="AH139" s="19"/>
    </row>
    <row r="140" spans="1:34" ht="14.25" customHeight="1" x14ac:dyDescent="0.25">
      <c r="A140" s="15"/>
      <c r="B140" s="6"/>
      <c r="C140" s="30"/>
      <c r="D140" s="27"/>
      <c r="E140" s="27"/>
      <c r="F140" s="27"/>
      <c r="G140" s="37"/>
      <c r="H140" s="37"/>
      <c r="I140" s="31"/>
      <c r="J140" s="20"/>
      <c r="K140" s="16"/>
      <c r="L140" s="16"/>
      <c r="M140" s="16"/>
      <c r="N140" s="16"/>
      <c r="O140" s="22"/>
      <c r="P140" s="44"/>
      <c r="Q140" s="16"/>
      <c r="R140" s="16"/>
      <c r="S140" s="16"/>
      <c r="T140" s="17"/>
      <c r="U140" s="18"/>
      <c r="V140" s="18"/>
      <c r="W140" s="51"/>
      <c r="X140" s="51"/>
      <c r="Y140" s="8"/>
      <c r="Z140" s="5"/>
      <c r="AA140" s="7"/>
      <c r="AB140" s="25"/>
      <c r="AC140" s="3"/>
      <c r="AD140" s="4"/>
      <c r="AE140" s="4"/>
      <c r="AF140" s="36">
        <f t="shared" si="5"/>
        <v>0</v>
      </c>
      <c r="AG140" s="19"/>
      <c r="AH140" s="19"/>
    </row>
    <row r="141" spans="1:34" ht="14.25" customHeight="1" x14ac:dyDescent="0.25">
      <c r="A141" s="15"/>
      <c r="B141" s="6"/>
      <c r="C141" s="30"/>
      <c r="D141" s="27"/>
      <c r="E141" s="27"/>
      <c r="F141" s="27"/>
      <c r="G141" s="37"/>
      <c r="H141" s="37"/>
      <c r="I141" s="31"/>
      <c r="J141" s="20"/>
      <c r="K141" s="16"/>
      <c r="L141" s="16"/>
      <c r="M141" s="16"/>
      <c r="N141" s="16"/>
      <c r="O141" s="22"/>
      <c r="P141" s="44"/>
      <c r="Q141" s="16"/>
      <c r="R141" s="16"/>
      <c r="S141" s="16"/>
      <c r="T141" s="17"/>
      <c r="U141" s="18"/>
      <c r="V141" s="18"/>
      <c r="W141" s="51"/>
      <c r="X141" s="51"/>
      <c r="Y141" s="8"/>
      <c r="Z141" s="5"/>
      <c r="AA141" s="7"/>
      <c r="AB141" s="25"/>
      <c r="AC141" s="3"/>
      <c r="AD141" s="4"/>
      <c r="AE141" s="4"/>
      <c r="AF141" s="36">
        <f t="shared" si="5"/>
        <v>0</v>
      </c>
      <c r="AG141" s="19"/>
      <c r="AH141" s="19"/>
    </row>
    <row r="142" spans="1:34" ht="14.25" customHeight="1" x14ac:dyDescent="0.25">
      <c r="A142" s="15"/>
      <c r="B142" s="6"/>
      <c r="C142" s="30"/>
      <c r="D142" s="27"/>
      <c r="E142" s="27"/>
      <c r="F142" s="27"/>
      <c r="G142" s="37"/>
      <c r="H142" s="37"/>
      <c r="I142" s="31"/>
      <c r="J142" s="20"/>
      <c r="K142" s="16"/>
      <c r="L142" s="16"/>
      <c r="M142" s="16"/>
      <c r="N142" s="16"/>
      <c r="O142" s="22"/>
      <c r="P142" s="44"/>
      <c r="Q142" s="16"/>
      <c r="R142" s="16"/>
      <c r="S142" s="16"/>
      <c r="T142" s="17"/>
      <c r="U142" s="18"/>
      <c r="V142" s="18"/>
      <c r="W142" s="51"/>
      <c r="X142" s="51"/>
      <c r="Y142" s="8"/>
      <c r="Z142" s="5"/>
      <c r="AA142" s="7"/>
      <c r="AB142" s="25"/>
      <c r="AC142" s="3"/>
      <c r="AD142" s="4"/>
      <c r="AE142" s="4"/>
      <c r="AF142" s="36">
        <f t="shared" si="5"/>
        <v>0</v>
      </c>
      <c r="AG142" s="19"/>
      <c r="AH142" s="19"/>
    </row>
    <row r="143" spans="1:34" ht="14.25" customHeight="1" x14ac:dyDescent="0.25">
      <c r="A143" s="15"/>
      <c r="B143" s="6"/>
      <c r="C143" s="30"/>
      <c r="D143" s="27"/>
      <c r="E143" s="27"/>
      <c r="F143" s="27"/>
      <c r="G143" s="37"/>
      <c r="H143" s="37"/>
      <c r="I143" s="31"/>
      <c r="J143" s="20"/>
      <c r="K143" s="16"/>
      <c r="L143" s="16"/>
      <c r="M143" s="16"/>
      <c r="N143" s="16"/>
      <c r="O143" s="22"/>
      <c r="P143" s="44"/>
      <c r="Q143" s="16"/>
      <c r="R143" s="16"/>
      <c r="S143" s="16"/>
      <c r="T143" s="17"/>
      <c r="U143" s="18"/>
      <c r="V143" s="18"/>
      <c r="W143" s="51"/>
      <c r="X143" s="51"/>
      <c r="Y143" s="8"/>
      <c r="Z143" s="5"/>
      <c r="AA143" s="7"/>
      <c r="AB143" s="25"/>
      <c r="AC143" s="3"/>
      <c r="AD143" s="4"/>
      <c r="AE143" s="4"/>
      <c r="AF143" s="36">
        <f t="shared" si="5"/>
        <v>0</v>
      </c>
      <c r="AG143" s="19"/>
      <c r="AH143" s="19"/>
    </row>
    <row r="144" spans="1:34" ht="14.25" customHeight="1" x14ac:dyDescent="0.25">
      <c r="A144" s="15"/>
      <c r="B144" s="6"/>
      <c r="C144" s="30"/>
      <c r="D144" s="27"/>
      <c r="E144" s="27"/>
      <c r="F144" s="27"/>
      <c r="G144" s="37"/>
      <c r="H144" s="37"/>
      <c r="I144" s="31"/>
      <c r="J144" s="20"/>
      <c r="K144" s="16"/>
      <c r="L144" s="16"/>
      <c r="M144" s="16"/>
      <c r="N144" s="16"/>
      <c r="O144" s="22"/>
      <c r="P144" s="44"/>
      <c r="Q144" s="16"/>
      <c r="R144" s="16"/>
      <c r="S144" s="16"/>
      <c r="T144" s="17"/>
      <c r="U144" s="18"/>
      <c r="V144" s="18"/>
      <c r="W144" s="51"/>
      <c r="X144" s="51"/>
      <c r="Y144" s="8"/>
      <c r="Z144" s="5"/>
      <c r="AA144" s="7"/>
      <c r="AB144" s="25"/>
      <c r="AC144" s="3"/>
      <c r="AD144" s="4"/>
      <c r="AE144" s="4"/>
      <c r="AF144" s="36">
        <f t="shared" si="5"/>
        <v>0</v>
      </c>
      <c r="AG144" s="19"/>
      <c r="AH144" s="19"/>
    </row>
    <row r="145" spans="1:34" ht="14.25" customHeight="1" x14ac:dyDescent="0.25">
      <c r="A145" s="15"/>
      <c r="B145" s="6"/>
      <c r="C145" s="30"/>
      <c r="D145" s="27"/>
      <c r="E145" s="27"/>
      <c r="F145" s="27"/>
      <c r="G145" s="37"/>
      <c r="H145" s="37"/>
      <c r="I145" s="31"/>
      <c r="J145" s="20"/>
      <c r="K145" s="16"/>
      <c r="L145" s="16"/>
      <c r="M145" s="16"/>
      <c r="N145" s="16"/>
      <c r="O145" s="22"/>
      <c r="P145" s="44"/>
      <c r="Q145" s="16"/>
      <c r="R145" s="16"/>
      <c r="S145" s="16"/>
      <c r="T145" s="17"/>
      <c r="U145" s="18"/>
      <c r="V145" s="18"/>
      <c r="W145" s="51"/>
      <c r="X145" s="51"/>
      <c r="Y145" s="8"/>
      <c r="Z145" s="5"/>
      <c r="AA145" s="7"/>
      <c r="AB145" s="25"/>
      <c r="AC145" s="3"/>
      <c r="AD145" s="4"/>
      <c r="AE145" s="4"/>
      <c r="AF145" s="36">
        <f t="shared" si="5"/>
        <v>0</v>
      </c>
      <c r="AG145" s="19"/>
      <c r="AH145" s="19"/>
    </row>
    <row r="146" spans="1:34" ht="14.25" customHeight="1" x14ac:dyDescent="0.25">
      <c r="A146" s="15"/>
      <c r="B146" s="6"/>
      <c r="C146" s="30"/>
      <c r="D146" s="27"/>
      <c r="E146" s="27"/>
      <c r="F146" s="27"/>
      <c r="G146" s="37"/>
      <c r="H146" s="37"/>
      <c r="I146" s="31"/>
      <c r="J146" s="20"/>
      <c r="K146" s="16"/>
      <c r="L146" s="16"/>
      <c r="M146" s="16"/>
      <c r="N146" s="16"/>
      <c r="O146" s="22"/>
      <c r="P146" s="44"/>
      <c r="Q146" s="16"/>
      <c r="R146" s="16"/>
      <c r="S146" s="16"/>
      <c r="T146" s="17"/>
      <c r="U146" s="18"/>
      <c r="V146" s="18"/>
      <c r="W146" s="51"/>
      <c r="X146" s="51"/>
      <c r="Y146" s="8"/>
      <c r="Z146" s="5"/>
      <c r="AA146" s="7"/>
      <c r="AB146" s="25"/>
      <c r="AC146" s="3"/>
      <c r="AD146" s="4"/>
      <c r="AE146" s="4"/>
      <c r="AF146" s="36">
        <f t="shared" si="5"/>
        <v>0</v>
      </c>
      <c r="AG146" s="19"/>
      <c r="AH146" s="19"/>
    </row>
    <row r="147" spans="1:34" ht="14.25" customHeight="1" x14ac:dyDescent="0.25">
      <c r="A147" s="15"/>
      <c r="B147" s="6"/>
      <c r="C147" s="30"/>
      <c r="D147" s="27"/>
      <c r="E147" s="27"/>
      <c r="F147" s="27"/>
      <c r="G147" s="37"/>
      <c r="H147" s="37"/>
      <c r="I147" s="31"/>
      <c r="J147" s="20"/>
      <c r="K147" s="16"/>
      <c r="L147" s="16"/>
      <c r="M147" s="16"/>
      <c r="N147" s="16"/>
      <c r="O147" s="22"/>
      <c r="P147" s="44"/>
      <c r="Q147" s="16"/>
      <c r="R147" s="16"/>
      <c r="S147" s="16"/>
      <c r="T147" s="17"/>
      <c r="U147" s="18"/>
      <c r="V147" s="18"/>
      <c r="W147" s="51"/>
      <c r="X147" s="51"/>
      <c r="Y147" s="8"/>
      <c r="Z147" s="5"/>
      <c r="AA147" s="7"/>
      <c r="AB147" s="25"/>
      <c r="AC147" s="3"/>
      <c r="AD147" s="4"/>
      <c r="AE147" s="4"/>
      <c r="AF147" s="36">
        <f t="shared" si="5"/>
        <v>0</v>
      </c>
      <c r="AG147" s="19"/>
      <c r="AH147" s="19"/>
    </row>
    <row r="148" spans="1:34" ht="14.25" customHeight="1" x14ac:dyDescent="0.25">
      <c r="A148" s="15"/>
      <c r="B148" s="6"/>
      <c r="C148" s="30"/>
      <c r="D148" s="27"/>
      <c r="E148" s="27"/>
      <c r="F148" s="27"/>
      <c r="G148" s="37"/>
      <c r="H148" s="37"/>
      <c r="I148" s="31"/>
      <c r="J148" s="20"/>
      <c r="K148" s="16"/>
      <c r="L148" s="16"/>
      <c r="M148" s="16"/>
      <c r="N148" s="16"/>
      <c r="O148" s="22"/>
      <c r="P148" s="44"/>
      <c r="Q148" s="16"/>
      <c r="R148" s="16"/>
      <c r="S148" s="16"/>
      <c r="T148" s="17"/>
      <c r="U148" s="18"/>
      <c r="V148" s="18"/>
      <c r="W148" s="51"/>
      <c r="X148" s="51"/>
      <c r="Y148" s="8"/>
      <c r="Z148" s="5"/>
      <c r="AA148" s="7"/>
      <c r="AB148" s="25"/>
      <c r="AC148" s="3"/>
      <c r="AD148" s="4"/>
      <c r="AE148" s="4"/>
      <c r="AF148" s="36">
        <f t="shared" si="5"/>
        <v>0</v>
      </c>
      <c r="AG148" s="19"/>
      <c r="AH148" s="19"/>
    </row>
    <row r="149" spans="1:34" ht="14.25" customHeight="1" x14ac:dyDescent="0.25">
      <c r="A149" s="15"/>
      <c r="B149" s="6"/>
      <c r="C149" s="30"/>
      <c r="D149" s="27"/>
      <c r="E149" s="27"/>
      <c r="F149" s="27"/>
      <c r="G149" s="37"/>
      <c r="H149" s="37"/>
      <c r="I149" s="31"/>
      <c r="J149" s="20"/>
      <c r="K149" s="16"/>
      <c r="L149" s="16"/>
      <c r="M149" s="16"/>
      <c r="N149" s="16"/>
      <c r="O149" s="22"/>
      <c r="P149" s="44"/>
      <c r="Q149" s="16"/>
      <c r="R149" s="16"/>
      <c r="S149" s="16"/>
      <c r="T149" s="17"/>
      <c r="U149" s="18"/>
      <c r="V149" s="18"/>
      <c r="W149" s="51"/>
      <c r="X149" s="51"/>
      <c r="Y149" s="8"/>
      <c r="Z149" s="5"/>
      <c r="AA149" s="7"/>
      <c r="AB149" s="25"/>
      <c r="AC149" s="3"/>
      <c r="AD149" s="4"/>
      <c r="AE149" s="4"/>
      <c r="AF149" s="36">
        <f t="shared" si="5"/>
        <v>0</v>
      </c>
      <c r="AG149" s="19"/>
      <c r="AH149" s="19"/>
    </row>
    <row r="150" spans="1:34" ht="14.25" customHeight="1" x14ac:dyDescent="0.25">
      <c r="A150" s="15"/>
      <c r="B150" s="6"/>
      <c r="C150" s="30"/>
      <c r="D150" s="27"/>
      <c r="E150" s="27"/>
      <c r="F150" s="27"/>
      <c r="G150" s="37"/>
      <c r="H150" s="37"/>
      <c r="I150" s="31"/>
      <c r="J150" s="20"/>
      <c r="K150" s="16"/>
      <c r="L150" s="16"/>
      <c r="M150" s="16"/>
      <c r="N150" s="16"/>
      <c r="O150" s="22"/>
      <c r="P150" s="44"/>
      <c r="Q150" s="16"/>
      <c r="R150" s="16"/>
      <c r="S150" s="16"/>
      <c r="T150" s="17"/>
      <c r="U150" s="18"/>
      <c r="V150" s="18"/>
      <c r="W150" s="51"/>
      <c r="X150" s="51"/>
      <c r="Y150" s="8"/>
      <c r="Z150" s="5"/>
      <c r="AA150" s="7"/>
      <c r="AB150" s="25"/>
      <c r="AC150" s="3"/>
      <c r="AD150" s="4"/>
      <c r="AE150" s="4"/>
      <c r="AF150" s="36">
        <f t="shared" si="5"/>
        <v>0</v>
      </c>
      <c r="AG150" s="19"/>
      <c r="AH150" s="19"/>
    </row>
    <row r="151" spans="1:34" ht="14.25" customHeight="1" x14ac:dyDescent="0.25">
      <c r="A151" s="15"/>
      <c r="B151" s="6"/>
      <c r="C151" s="30"/>
      <c r="D151" s="27"/>
      <c r="E151" s="27"/>
      <c r="F151" s="27"/>
      <c r="G151" s="37"/>
      <c r="H151" s="37"/>
      <c r="I151" s="31"/>
      <c r="J151" s="20"/>
      <c r="K151" s="16"/>
      <c r="L151" s="16"/>
      <c r="M151" s="16"/>
      <c r="N151" s="16"/>
      <c r="O151" s="22"/>
      <c r="P151" s="44"/>
      <c r="Q151" s="16"/>
      <c r="R151" s="16"/>
      <c r="S151" s="16"/>
      <c r="T151" s="17"/>
      <c r="U151" s="18"/>
      <c r="V151" s="18"/>
      <c r="W151" s="51"/>
      <c r="X151" s="51"/>
      <c r="Y151" s="8"/>
      <c r="Z151" s="5"/>
      <c r="AA151" s="7"/>
      <c r="AB151" s="25"/>
      <c r="AC151" s="3"/>
      <c r="AD151" s="4"/>
      <c r="AE151" s="4"/>
      <c r="AF151" s="36">
        <f t="shared" si="5"/>
        <v>0</v>
      </c>
      <c r="AG151" s="19"/>
      <c r="AH151" s="19"/>
    </row>
    <row r="152" spans="1:34" ht="14.25" customHeight="1" x14ac:dyDescent="0.25">
      <c r="A152" s="15"/>
      <c r="B152" s="6"/>
      <c r="C152" s="30"/>
      <c r="D152" s="27"/>
      <c r="E152" s="27"/>
      <c r="F152" s="27"/>
      <c r="G152" s="37"/>
      <c r="H152" s="37"/>
      <c r="I152" s="31"/>
      <c r="J152" s="20"/>
      <c r="K152" s="16"/>
      <c r="L152" s="16"/>
      <c r="M152" s="16"/>
      <c r="N152" s="16"/>
      <c r="O152" s="22"/>
      <c r="P152" s="44"/>
      <c r="Q152" s="16"/>
      <c r="R152" s="16"/>
      <c r="S152" s="16"/>
      <c r="T152" s="17"/>
      <c r="U152" s="18"/>
      <c r="V152" s="18"/>
      <c r="W152" s="51"/>
      <c r="X152" s="51"/>
      <c r="Y152" s="8"/>
      <c r="Z152" s="5"/>
      <c r="AA152" s="7"/>
      <c r="AB152" s="25"/>
      <c r="AC152" s="3"/>
      <c r="AD152" s="4"/>
      <c r="AE152" s="4"/>
      <c r="AF152" s="36">
        <f t="shared" si="5"/>
        <v>0</v>
      </c>
      <c r="AG152" s="19"/>
      <c r="AH152" s="19"/>
    </row>
    <row r="153" spans="1:34" ht="14.25" customHeight="1" x14ac:dyDescent="0.25">
      <c r="A153" s="15"/>
      <c r="B153" s="6"/>
      <c r="C153" s="30"/>
      <c r="D153" s="27"/>
      <c r="E153" s="27"/>
      <c r="F153" s="27"/>
      <c r="G153" s="37"/>
      <c r="H153" s="37"/>
      <c r="I153" s="31"/>
      <c r="J153" s="20"/>
      <c r="K153" s="16"/>
      <c r="L153" s="16"/>
      <c r="M153" s="16"/>
      <c r="N153" s="16"/>
      <c r="O153" s="22"/>
      <c r="P153" s="44"/>
      <c r="Q153" s="16"/>
      <c r="R153" s="16"/>
      <c r="S153" s="16"/>
      <c r="T153" s="17"/>
      <c r="U153" s="18"/>
      <c r="V153" s="18"/>
      <c r="W153" s="51"/>
      <c r="X153" s="51"/>
      <c r="Y153" s="8"/>
      <c r="Z153" s="5"/>
      <c r="AA153" s="7"/>
      <c r="AB153" s="25"/>
      <c r="AC153" s="3"/>
      <c r="AD153" s="4"/>
      <c r="AE153" s="4"/>
      <c r="AF153" s="36">
        <f t="shared" si="5"/>
        <v>0</v>
      </c>
      <c r="AG153" s="19"/>
      <c r="AH153" s="19"/>
    </row>
    <row r="154" spans="1:34" ht="14.25" customHeight="1" x14ac:dyDescent="0.25">
      <c r="A154" s="15"/>
      <c r="B154" s="6"/>
      <c r="C154" s="30"/>
      <c r="D154" s="27"/>
      <c r="E154" s="27"/>
      <c r="F154" s="27"/>
      <c r="G154" s="37"/>
      <c r="H154" s="37"/>
      <c r="I154" s="31"/>
      <c r="J154" s="20"/>
      <c r="K154" s="16"/>
      <c r="L154" s="16"/>
      <c r="M154" s="16"/>
      <c r="N154" s="16"/>
      <c r="O154" s="22"/>
      <c r="P154" s="44"/>
      <c r="Q154" s="16"/>
      <c r="R154" s="16"/>
      <c r="S154" s="16"/>
      <c r="T154" s="17"/>
      <c r="U154" s="18"/>
      <c r="V154" s="18"/>
      <c r="W154" s="51"/>
      <c r="X154" s="51"/>
      <c r="Y154" s="8"/>
      <c r="Z154" s="5"/>
      <c r="AA154" s="7"/>
      <c r="AB154" s="25"/>
      <c r="AC154" s="3"/>
      <c r="AD154" s="4"/>
      <c r="AE154" s="4"/>
      <c r="AF154" s="36">
        <f t="shared" si="5"/>
        <v>0</v>
      </c>
      <c r="AG154" s="19"/>
      <c r="AH154" s="19"/>
    </row>
    <row r="155" spans="1:34" ht="14.25" customHeight="1" x14ac:dyDescent="0.25">
      <c r="A155" s="15"/>
      <c r="B155" s="6"/>
      <c r="C155" s="30"/>
      <c r="D155" s="27"/>
      <c r="E155" s="27"/>
      <c r="F155" s="27"/>
      <c r="G155" s="37"/>
      <c r="H155" s="37"/>
      <c r="I155" s="31"/>
      <c r="J155" s="20"/>
      <c r="K155" s="16"/>
      <c r="L155" s="16"/>
      <c r="M155" s="16"/>
      <c r="N155" s="16"/>
      <c r="O155" s="22"/>
      <c r="P155" s="44"/>
      <c r="Q155" s="16"/>
      <c r="R155" s="16"/>
      <c r="S155" s="16"/>
      <c r="T155" s="17"/>
      <c r="U155" s="18"/>
      <c r="V155" s="18"/>
      <c r="W155" s="51"/>
      <c r="X155" s="51"/>
      <c r="Y155" s="8"/>
      <c r="Z155" s="5"/>
      <c r="AA155" s="7"/>
      <c r="AB155" s="25"/>
      <c r="AC155" s="3"/>
      <c r="AD155" s="4"/>
      <c r="AE155" s="4"/>
      <c r="AF155" s="36">
        <f t="shared" si="5"/>
        <v>0</v>
      </c>
      <c r="AG155" s="19"/>
      <c r="AH155" s="19"/>
    </row>
    <row r="156" spans="1:34" ht="14.25" customHeight="1" x14ac:dyDescent="0.25">
      <c r="A156" s="15"/>
      <c r="B156" s="6"/>
      <c r="C156" s="30"/>
      <c r="D156" s="27"/>
      <c r="E156" s="27"/>
      <c r="F156" s="27"/>
      <c r="G156" s="37"/>
      <c r="H156" s="37"/>
      <c r="I156" s="31"/>
      <c r="J156" s="20"/>
      <c r="K156" s="16"/>
      <c r="L156" s="16"/>
      <c r="M156" s="16"/>
      <c r="N156" s="16"/>
      <c r="O156" s="22"/>
      <c r="P156" s="44"/>
      <c r="Q156" s="16"/>
      <c r="R156" s="16"/>
      <c r="S156" s="16"/>
      <c r="T156" s="17"/>
      <c r="U156" s="18"/>
      <c r="V156" s="18"/>
      <c r="W156" s="51"/>
      <c r="X156" s="51"/>
      <c r="Y156" s="8"/>
      <c r="Z156" s="5"/>
      <c r="AA156" s="7"/>
      <c r="AB156" s="25"/>
      <c r="AC156" s="3"/>
      <c r="AD156" s="4"/>
      <c r="AE156" s="4"/>
      <c r="AF156" s="36">
        <f t="shared" si="5"/>
        <v>0</v>
      </c>
      <c r="AG156" s="19"/>
      <c r="AH156" s="19"/>
    </row>
    <row r="157" spans="1:34" ht="14.25" customHeight="1" x14ac:dyDescent="0.25">
      <c r="A157" s="15"/>
      <c r="B157" s="6"/>
      <c r="C157" s="30"/>
      <c r="D157" s="27"/>
      <c r="E157" s="27"/>
      <c r="F157" s="27"/>
      <c r="G157" s="37"/>
      <c r="H157" s="37"/>
      <c r="I157" s="31"/>
      <c r="J157" s="20"/>
      <c r="K157" s="16"/>
      <c r="L157" s="16"/>
      <c r="M157" s="16"/>
      <c r="N157" s="16"/>
      <c r="O157" s="22"/>
      <c r="P157" s="44"/>
      <c r="Q157" s="16"/>
      <c r="R157" s="16"/>
      <c r="S157" s="16"/>
      <c r="T157" s="17"/>
      <c r="U157" s="18"/>
      <c r="V157" s="18"/>
      <c r="W157" s="51"/>
      <c r="X157" s="51"/>
      <c r="Y157" s="8"/>
      <c r="Z157" s="5"/>
      <c r="AA157" s="7"/>
      <c r="AB157" s="25"/>
      <c r="AC157" s="3"/>
      <c r="AD157" s="4"/>
      <c r="AE157" s="4"/>
      <c r="AF157" s="36">
        <f t="shared" si="5"/>
        <v>0</v>
      </c>
      <c r="AG157" s="19"/>
      <c r="AH157" s="19"/>
    </row>
    <row r="158" spans="1:34" ht="14.25" customHeight="1" x14ac:dyDescent="0.25">
      <c r="A158" s="15"/>
      <c r="B158" s="6"/>
      <c r="C158" s="30"/>
      <c r="D158" s="27"/>
      <c r="E158" s="27"/>
      <c r="F158" s="27"/>
      <c r="G158" s="37"/>
      <c r="H158" s="37"/>
      <c r="I158" s="31"/>
      <c r="J158" s="20"/>
      <c r="K158" s="16"/>
      <c r="L158" s="16"/>
      <c r="M158" s="16"/>
      <c r="N158" s="16"/>
      <c r="O158" s="22"/>
      <c r="P158" s="44"/>
      <c r="Q158" s="16"/>
      <c r="R158" s="16"/>
      <c r="S158" s="16"/>
      <c r="T158" s="17"/>
      <c r="U158" s="18"/>
      <c r="V158" s="18"/>
      <c r="W158" s="51"/>
      <c r="X158" s="51"/>
      <c r="Y158" s="8"/>
      <c r="Z158" s="5"/>
      <c r="AA158" s="7"/>
      <c r="AB158" s="25"/>
      <c r="AC158" s="3"/>
      <c r="AD158" s="4"/>
      <c r="AE158" s="4"/>
      <c r="AF158" s="36">
        <f t="shared" si="5"/>
        <v>0</v>
      </c>
      <c r="AG158" s="19"/>
      <c r="AH158" s="19"/>
    </row>
    <row r="159" spans="1:34" ht="14.25" customHeight="1" x14ac:dyDescent="0.25">
      <c r="A159" s="15"/>
      <c r="B159" s="6"/>
      <c r="C159" s="30"/>
      <c r="D159" s="27"/>
      <c r="E159" s="27"/>
      <c r="F159" s="27"/>
      <c r="G159" s="37"/>
      <c r="H159" s="37"/>
      <c r="I159" s="31"/>
      <c r="J159" s="20"/>
      <c r="K159" s="16"/>
      <c r="L159" s="16"/>
      <c r="M159" s="16"/>
      <c r="N159" s="16"/>
      <c r="O159" s="22"/>
      <c r="P159" s="44"/>
      <c r="Q159" s="16"/>
      <c r="R159" s="16"/>
      <c r="S159" s="16"/>
      <c r="T159" s="17"/>
      <c r="U159" s="18"/>
      <c r="V159" s="18"/>
      <c r="W159" s="51"/>
      <c r="X159" s="51"/>
      <c r="Y159" s="8"/>
      <c r="Z159" s="5"/>
      <c r="AA159" s="7"/>
      <c r="AB159" s="25"/>
      <c r="AC159" s="3"/>
      <c r="AD159" s="4"/>
      <c r="AE159" s="4"/>
      <c r="AF159" s="36">
        <f t="shared" si="5"/>
        <v>0</v>
      </c>
      <c r="AG159" s="19"/>
      <c r="AH159" s="19"/>
    </row>
    <row r="160" spans="1:34" ht="14.25" customHeight="1" x14ac:dyDescent="0.25">
      <c r="A160" s="15"/>
      <c r="B160" s="6"/>
      <c r="C160" s="30"/>
      <c r="D160" s="27"/>
      <c r="E160" s="27"/>
      <c r="F160" s="27"/>
      <c r="G160" s="37"/>
      <c r="H160" s="37"/>
      <c r="I160" s="31"/>
      <c r="J160" s="20"/>
      <c r="K160" s="16"/>
      <c r="L160" s="16"/>
      <c r="M160" s="16"/>
      <c r="N160" s="16"/>
      <c r="O160" s="22"/>
      <c r="P160" s="44"/>
      <c r="Q160" s="16"/>
      <c r="R160" s="16"/>
      <c r="S160" s="16"/>
      <c r="T160" s="17"/>
      <c r="U160" s="18"/>
      <c r="V160" s="18"/>
      <c r="W160" s="51"/>
      <c r="X160" s="51"/>
      <c r="Y160" s="8"/>
      <c r="Z160" s="5"/>
      <c r="AA160" s="7"/>
      <c r="AB160" s="25"/>
      <c r="AC160" s="3"/>
      <c r="AD160" s="4"/>
      <c r="AE160" s="4"/>
      <c r="AF160" s="36">
        <f t="shared" si="5"/>
        <v>0</v>
      </c>
      <c r="AG160" s="19"/>
      <c r="AH160" s="19"/>
    </row>
    <row r="161" spans="1:34" ht="14.25" customHeight="1" x14ac:dyDescent="0.25">
      <c r="A161" s="15"/>
      <c r="B161" s="6"/>
      <c r="C161" s="30"/>
      <c r="D161" s="27"/>
      <c r="E161" s="27"/>
      <c r="F161" s="27"/>
      <c r="G161" s="37"/>
      <c r="H161" s="37"/>
      <c r="I161" s="31"/>
      <c r="J161" s="20"/>
      <c r="K161" s="16"/>
      <c r="L161" s="16"/>
      <c r="M161" s="16"/>
      <c r="N161" s="16"/>
      <c r="O161" s="22"/>
      <c r="P161" s="44"/>
      <c r="Q161" s="16"/>
      <c r="R161" s="16"/>
      <c r="S161" s="16"/>
      <c r="T161" s="17"/>
      <c r="U161" s="18"/>
      <c r="V161" s="18"/>
      <c r="W161" s="51"/>
      <c r="X161" s="51"/>
      <c r="Y161" s="8"/>
      <c r="Z161" s="5"/>
      <c r="AA161" s="7"/>
      <c r="AB161" s="25"/>
      <c r="AC161" s="3"/>
      <c r="AD161" s="4"/>
      <c r="AE161" s="4"/>
      <c r="AF161" s="36">
        <f t="shared" si="5"/>
        <v>0</v>
      </c>
      <c r="AG161" s="19"/>
      <c r="AH161" s="19"/>
    </row>
    <row r="162" spans="1:34" ht="14.25" customHeight="1" x14ac:dyDescent="0.25">
      <c r="A162" s="15"/>
      <c r="B162" s="6"/>
      <c r="C162" s="30"/>
      <c r="D162" s="27"/>
      <c r="E162" s="27"/>
      <c r="F162" s="27"/>
      <c r="G162" s="37"/>
      <c r="H162" s="37"/>
      <c r="I162" s="31"/>
      <c r="J162" s="20"/>
      <c r="K162" s="16"/>
      <c r="L162" s="16"/>
      <c r="M162" s="16"/>
      <c r="N162" s="16"/>
      <c r="O162" s="22"/>
      <c r="P162" s="44"/>
      <c r="Q162" s="16"/>
      <c r="R162" s="16"/>
      <c r="S162" s="16"/>
      <c r="T162" s="17"/>
      <c r="U162" s="18"/>
      <c r="V162" s="18"/>
      <c r="W162" s="51"/>
      <c r="X162" s="51"/>
      <c r="Y162" s="8"/>
      <c r="Z162" s="5"/>
      <c r="AA162" s="7"/>
      <c r="AB162" s="25"/>
      <c r="AC162" s="3"/>
      <c r="AD162" s="4"/>
      <c r="AE162" s="4"/>
      <c r="AF162" s="36">
        <f t="shared" si="5"/>
        <v>0</v>
      </c>
      <c r="AG162" s="19"/>
      <c r="AH162" s="19"/>
    </row>
    <row r="163" spans="1:34" ht="14.25" customHeight="1" x14ac:dyDescent="0.25">
      <c r="A163" s="15"/>
      <c r="B163" s="6"/>
      <c r="C163" s="30"/>
      <c r="D163" s="27"/>
      <c r="E163" s="27"/>
      <c r="F163" s="27"/>
      <c r="G163" s="37"/>
      <c r="H163" s="37"/>
      <c r="I163" s="31"/>
      <c r="J163" s="20"/>
      <c r="K163" s="16"/>
      <c r="L163" s="16"/>
      <c r="M163" s="16"/>
      <c r="N163" s="16"/>
      <c r="O163" s="22"/>
      <c r="P163" s="44"/>
      <c r="Q163" s="16"/>
      <c r="R163" s="16"/>
      <c r="S163" s="16"/>
      <c r="T163" s="17"/>
      <c r="U163" s="18"/>
      <c r="V163" s="18"/>
      <c r="W163" s="51"/>
      <c r="X163" s="51"/>
      <c r="Y163" s="8"/>
      <c r="Z163" s="5"/>
      <c r="AA163" s="7"/>
      <c r="AB163" s="25"/>
      <c r="AC163" s="3"/>
      <c r="AD163" s="4"/>
      <c r="AE163" s="4"/>
      <c r="AF163" s="36">
        <f t="shared" ref="AF163:AF184" si="6">O163-AB163</f>
        <v>0</v>
      </c>
      <c r="AG163" s="19"/>
      <c r="AH163" s="19"/>
    </row>
    <row r="164" spans="1:34" ht="14.25" customHeight="1" x14ac:dyDescent="0.25">
      <c r="A164" s="15"/>
      <c r="B164" s="6"/>
      <c r="C164" s="30"/>
      <c r="D164" s="27"/>
      <c r="E164" s="27"/>
      <c r="F164" s="27"/>
      <c r="G164" s="37"/>
      <c r="H164" s="37"/>
      <c r="I164" s="31"/>
      <c r="J164" s="20"/>
      <c r="K164" s="16"/>
      <c r="L164" s="16"/>
      <c r="M164" s="16"/>
      <c r="N164" s="16"/>
      <c r="O164" s="22"/>
      <c r="P164" s="44"/>
      <c r="Q164" s="16"/>
      <c r="R164" s="16"/>
      <c r="S164" s="16"/>
      <c r="T164" s="17"/>
      <c r="U164" s="18"/>
      <c r="V164" s="18"/>
      <c r="W164" s="51"/>
      <c r="X164" s="51"/>
      <c r="Y164" s="8"/>
      <c r="Z164" s="5"/>
      <c r="AA164" s="7"/>
      <c r="AB164" s="25"/>
      <c r="AC164" s="3"/>
      <c r="AD164" s="4"/>
      <c r="AE164" s="4"/>
      <c r="AF164" s="36">
        <f t="shared" si="6"/>
        <v>0</v>
      </c>
      <c r="AG164" s="19"/>
      <c r="AH164" s="19"/>
    </row>
    <row r="165" spans="1:34" ht="14.25" customHeight="1" x14ac:dyDescent="0.25">
      <c r="A165" s="15"/>
      <c r="B165" s="6"/>
      <c r="C165" s="30"/>
      <c r="D165" s="27"/>
      <c r="E165" s="27"/>
      <c r="F165" s="27"/>
      <c r="G165" s="37"/>
      <c r="H165" s="37"/>
      <c r="I165" s="31"/>
      <c r="J165" s="20"/>
      <c r="K165" s="16"/>
      <c r="L165" s="16"/>
      <c r="M165" s="16"/>
      <c r="N165" s="16"/>
      <c r="O165" s="22"/>
      <c r="P165" s="44"/>
      <c r="Q165" s="16"/>
      <c r="R165" s="16"/>
      <c r="S165" s="16"/>
      <c r="T165" s="17"/>
      <c r="U165" s="18"/>
      <c r="V165" s="18"/>
      <c r="W165" s="51"/>
      <c r="X165" s="51"/>
      <c r="Y165" s="8"/>
      <c r="Z165" s="5"/>
      <c r="AA165" s="7"/>
      <c r="AB165" s="25"/>
      <c r="AC165" s="3"/>
      <c r="AD165" s="4"/>
      <c r="AE165" s="4"/>
      <c r="AF165" s="36">
        <f t="shared" si="6"/>
        <v>0</v>
      </c>
      <c r="AG165" s="19"/>
      <c r="AH165" s="19"/>
    </row>
    <row r="166" spans="1:34" ht="14.25" customHeight="1" x14ac:dyDescent="0.25">
      <c r="A166" s="15"/>
      <c r="B166" s="6"/>
      <c r="C166" s="30"/>
      <c r="D166" s="27"/>
      <c r="E166" s="27"/>
      <c r="F166" s="27"/>
      <c r="G166" s="37"/>
      <c r="H166" s="37"/>
      <c r="I166" s="31"/>
      <c r="J166" s="20"/>
      <c r="K166" s="16"/>
      <c r="L166" s="16"/>
      <c r="M166" s="16"/>
      <c r="N166" s="16"/>
      <c r="O166" s="22"/>
      <c r="P166" s="44"/>
      <c r="Q166" s="16"/>
      <c r="R166" s="16"/>
      <c r="S166" s="16"/>
      <c r="T166" s="17"/>
      <c r="U166" s="18"/>
      <c r="V166" s="18"/>
      <c r="W166" s="51"/>
      <c r="X166" s="51"/>
      <c r="Y166" s="8"/>
      <c r="Z166" s="5"/>
      <c r="AA166" s="7"/>
      <c r="AB166" s="25"/>
      <c r="AC166" s="3"/>
      <c r="AD166" s="4"/>
      <c r="AE166" s="4"/>
      <c r="AF166" s="36">
        <f t="shared" si="6"/>
        <v>0</v>
      </c>
      <c r="AG166" s="19"/>
      <c r="AH166" s="19"/>
    </row>
    <row r="167" spans="1:34" ht="14.25" customHeight="1" x14ac:dyDescent="0.25">
      <c r="A167" s="15"/>
      <c r="B167" s="6"/>
      <c r="C167" s="30"/>
      <c r="D167" s="27"/>
      <c r="E167" s="27"/>
      <c r="F167" s="27"/>
      <c r="G167" s="37"/>
      <c r="H167" s="37"/>
      <c r="I167" s="31"/>
      <c r="J167" s="20"/>
      <c r="K167" s="16"/>
      <c r="L167" s="16"/>
      <c r="M167" s="16"/>
      <c r="N167" s="16"/>
      <c r="O167" s="22"/>
      <c r="P167" s="44"/>
      <c r="Q167" s="16"/>
      <c r="R167" s="16"/>
      <c r="S167" s="16"/>
      <c r="T167" s="17"/>
      <c r="U167" s="18"/>
      <c r="V167" s="18"/>
      <c r="W167" s="51"/>
      <c r="X167" s="51"/>
      <c r="Y167" s="8"/>
      <c r="Z167" s="5"/>
      <c r="AA167" s="7"/>
      <c r="AB167" s="25"/>
      <c r="AC167" s="3"/>
      <c r="AD167" s="4"/>
      <c r="AE167" s="4"/>
      <c r="AF167" s="36">
        <f t="shared" si="6"/>
        <v>0</v>
      </c>
      <c r="AG167" s="19"/>
      <c r="AH167" s="19"/>
    </row>
    <row r="168" spans="1:34" ht="14.25" customHeight="1" x14ac:dyDescent="0.25">
      <c r="A168" s="15"/>
      <c r="B168" s="6"/>
      <c r="C168" s="30"/>
      <c r="D168" s="27"/>
      <c r="E168" s="27"/>
      <c r="F168" s="27"/>
      <c r="G168" s="37"/>
      <c r="H168" s="37"/>
      <c r="I168" s="31"/>
      <c r="J168" s="20"/>
      <c r="K168" s="16"/>
      <c r="L168" s="16"/>
      <c r="M168" s="16"/>
      <c r="N168" s="16"/>
      <c r="O168" s="22"/>
      <c r="P168" s="44"/>
      <c r="Q168" s="16"/>
      <c r="R168" s="16"/>
      <c r="S168" s="16"/>
      <c r="T168" s="17"/>
      <c r="U168" s="18"/>
      <c r="V168" s="18"/>
      <c r="W168" s="51"/>
      <c r="X168" s="51"/>
      <c r="Y168" s="8"/>
      <c r="Z168" s="5"/>
      <c r="AA168" s="7"/>
      <c r="AB168" s="25"/>
      <c r="AC168" s="3"/>
      <c r="AD168" s="4"/>
      <c r="AE168" s="4"/>
      <c r="AF168" s="36">
        <f t="shared" si="6"/>
        <v>0</v>
      </c>
      <c r="AG168" s="19"/>
      <c r="AH168" s="19"/>
    </row>
    <row r="169" spans="1:34" ht="14.25" customHeight="1" x14ac:dyDescent="0.25">
      <c r="A169" s="15"/>
      <c r="B169" s="6"/>
      <c r="C169" s="30"/>
      <c r="D169" s="27"/>
      <c r="E169" s="27"/>
      <c r="F169" s="27"/>
      <c r="G169" s="37"/>
      <c r="H169" s="37"/>
      <c r="I169" s="31"/>
      <c r="J169" s="20"/>
      <c r="K169" s="16"/>
      <c r="L169" s="16"/>
      <c r="M169" s="16"/>
      <c r="N169" s="16"/>
      <c r="O169" s="22"/>
      <c r="P169" s="44"/>
      <c r="Q169" s="16"/>
      <c r="R169" s="16"/>
      <c r="S169" s="16"/>
      <c r="T169" s="17"/>
      <c r="U169" s="18"/>
      <c r="V169" s="18"/>
      <c r="W169" s="51"/>
      <c r="X169" s="51"/>
      <c r="Y169" s="8"/>
      <c r="Z169" s="5"/>
      <c r="AA169" s="7"/>
      <c r="AB169" s="25"/>
      <c r="AC169" s="3"/>
      <c r="AD169" s="4"/>
      <c r="AE169" s="4"/>
      <c r="AF169" s="36">
        <f t="shared" si="6"/>
        <v>0</v>
      </c>
      <c r="AG169" s="19"/>
      <c r="AH169" s="19"/>
    </row>
    <row r="170" spans="1:34" ht="14.25" customHeight="1" x14ac:dyDescent="0.25">
      <c r="A170" s="15"/>
      <c r="B170" s="6"/>
      <c r="C170" s="30"/>
      <c r="D170" s="27"/>
      <c r="E170" s="27"/>
      <c r="F170" s="27"/>
      <c r="G170" s="37"/>
      <c r="H170" s="37"/>
      <c r="I170" s="31"/>
      <c r="J170" s="20"/>
      <c r="K170" s="16"/>
      <c r="L170" s="16"/>
      <c r="M170" s="16"/>
      <c r="N170" s="16"/>
      <c r="O170" s="22"/>
      <c r="P170" s="44"/>
      <c r="Q170" s="16"/>
      <c r="R170" s="16"/>
      <c r="S170" s="16"/>
      <c r="T170" s="17"/>
      <c r="U170" s="18"/>
      <c r="V170" s="18"/>
      <c r="W170" s="51"/>
      <c r="X170" s="51"/>
      <c r="Y170" s="8"/>
      <c r="Z170" s="5"/>
      <c r="AA170" s="7"/>
      <c r="AB170" s="25"/>
      <c r="AC170" s="3"/>
      <c r="AD170" s="4"/>
      <c r="AE170" s="4"/>
      <c r="AF170" s="36">
        <f t="shared" si="6"/>
        <v>0</v>
      </c>
      <c r="AG170" s="19"/>
      <c r="AH170" s="19"/>
    </row>
    <row r="171" spans="1:34" ht="14.25" customHeight="1" x14ac:dyDescent="0.25">
      <c r="A171" s="15"/>
      <c r="B171" s="6"/>
      <c r="C171" s="30"/>
      <c r="D171" s="27"/>
      <c r="E171" s="27"/>
      <c r="F171" s="27"/>
      <c r="G171" s="37"/>
      <c r="H171" s="37"/>
      <c r="I171" s="31"/>
      <c r="J171" s="20"/>
      <c r="K171" s="16"/>
      <c r="L171" s="16"/>
      <c r="M171" s="16"/>
      <c r="N171" s="16"/>
      <c r="O171" s="22"/>
      <c r="P171" s="44"/>
      <c r="Q171" s="16"/>
      <c r="R171" s="16"/>
      <c r="S171" s="16"/>
      <c r="T171" s="17"/>
      <c r="U171" s="18"/>
      <c r="V171" s="18"/>
      <c r="W171" s="51"/>
      <c r="X171" s="51"/>
      <c r="Y171" s="8"/>
      <c r="Z171" s="5"/>
      <c r="AA171" s="7"/>
      <c r="AB171" s="25"/>
      <c r="AC171" s="3"/>
      <c r="AD171" s="4"/>
      <c r="AE171" s="4"/>
      <c r="AF171" s="36">
        <f t="shared" si="6"/>
        <v>0</v>
      </c>
      <c r="AG171" s="19"/>
      <c r="AH171" s="19"/>
    </row>
    <row r="172" spans="1:34" ht="14.25" customHeight="1" x14ac:dyDescent="0.25">
      <c r="A172" s="15"/>
      <c r="B172" s="6"/>
      <c r="C172" s="30"/>
      <c r="D172" s="27"/>
      <c r="E172" s="27"/>
      <c r="F172" s="27"/>
      <c r="G172" s="37"/>
      <c r="H172" s="37"/>
      <c r="I172" s="31"/>
      <c r="J172" s="20"/>
      <c r="K172" s="16"/>
      <c r="L172" s="16"/>
      <c r="M172" s="16"/>
      <c r="N172" s="16"/>
      <c r="O172" s="22"/>
      <c r="P172" s="44"/>
      <c r="Q172" s="16"/>
      <c r="R172" s="16"/>
      <c r="S172" s="16"/>
      <c r="T172" s="17"/>
      <c r="U172" s="18"/>
      <c r="V172" s="18"/>
      <c r="W172" s="51"/>
      <c r="X172" s="51"/>
      <c r="Y172" s="8"/>
      <c r="Z172" s="5"/>
      <c r="AA172" s="7"/>
      <c r="AB172" s="25"/>
      <c r="AC172" s="3"/>
      <c r="AD172" s="4"/>
      <c r="AE172" s="4"/>
      <c r="AF172" s="36">
        <f t="shared" si="6"/>
        <v>0</v>
      </c>
      <c r="AG172" s="19"/>
      <c r="AH172" s="19"/>
    </row>
    <row r="173" spans="1:34" ht="14.25" customHeight="1" x14ac:dyDescent="0.25">
      <c r="A173" s="15"/>
      <c r="B173" s="6"/>
      <c r="C173" s="30"/>
      <c r="D173" s="27"/>
      <c r="E173" s="27"/>
      <c r="F173" s="27"/>
      <c r="G173" s="37"/>
      <c r="H173" s="37"/>
      <c r="I173" s="31"/>
      <c r="J173" s="20"/>
      <c r="K173" s="16"/>
      <c r="L173" s="16"/>
      <c r="M173" s="16"/>
      <c r="N173" s="16"/>
      <c r="O173" s="22"/>
      <c r="P173" s="44"/>
      <c r="Q173" s="16"/>
      <c r="R173" s="16"/>
      <c r="S173" s="16"/>
      <c r="T173" s="17"/>
      <c r="U173" s="18"/>
      <c r="V173" s="18"/>
      <c r="W173" s="51"/>
      <c r="X173" s="51"/>
      <c r="Y173" s="8"/>
      <c r="Z173" s="5"/>
      <c r="AA173" s="7"/>
      <c r="AB173" s="25"/>
      <c r="AC173" s="3"/>
      <c r="AD173" s="4"/>
      <c r="AE173" s="4"/>
      <c r="AF173" s="36">
        <f t="shared" si="6"/>
        <v>0</v>
      </c>
      <c r="AG173" s="19"/>
      <c r="AH173" s="19"/>
    </row>
    <row r="174" spans="1:34" ht="14.25" customHeight="1" x14ac:dyDescent="0.25">
      <c r="A174" s="15"/>
      <c r="B174" s="6"/>
      <c r="C174" s="30"/>
      <c r="D174" s="27"/>
      <c r="E174" s="27"/>
      <c r="F174" s="27"/>
      <c r="G174" s="37"/>
      <c r="H174" s="37"/>
      <c r="I174" s="31"/>
      <c r="J174" s="20"/>
      <c r="K174" s="16"/>
      <c r="L174" s="16"/>
      <c r="M174" s="16"/>
      <c r="N174" s="16"/>
      <c r="O174" s="22"/>
      <c r="P174" s="44"/>
      <c r="Q174" s="16"/>
      <c r="R174" s="16"/>
      <c r="S174" s="16"/>
      <c r="T174" s="17"/>
      <c r="U174" s="18"/>
      <c r="V174" s="18"/>
      <c r="W174" s="51"/>
      <c r="X174" s="51"/>
      <c r="Y174" s="8"/>
      <c r="Z174" s="5"/>
      <c r="AA174" s="7"/>
      <c r="AB174" s="25"/>
      <c r="AC174" s="3"/>
      <c r="AD174" s="4"/>
      <c r="AE174" s="4"/>
      <c r="AF174" s="36">
        <f t="shared" si="6"/>
        <v>0</v>
      </c>
      <c r="AG174" s="19"/>
      <c r="AH174" s="19"/>
    </row>
    <row r="175" spans="1:34" ht="14.25" customHeight="1" x14ac:dyDescent="0.25">
      <c r="A175" s="15"/>
      <c r="B175" s="6"/>
      <c r="C175" s="30"/>
      <c r="D175" s="27"/>
      <c r="E175" s="27"/>
      <c r="F175" s="27"/>
      <c r="G175" s="37"/>
      <c r="H175" s="37"/>
      <c r="I175" s="31"/>
      <c r="J175" s="20"/>
      <c r="K175" s="16"/>
      <c r="L175" s="16"/>
      <c r="M175" s="16"/>
      <c r="N175" s="16"/>
      <c r="O175" s="22"/>
      <c r="P175" s="44"/>
      <c r="Q175" s="16"/>
      <c r="R175" s="16"/>
      <c r="S175" s="16"/>
      <c r="T175" s="17"/>
      <c r="U175" s="18"/>
      <c r="V175" s="18"/>
      <c r="W175" s="51"/>
      <c r="X175" s="51"/>
      <c r="Y175" s="8"/>
      <c r="Z175" s="5"/>
      <c r="AA175" s="7"/>
      <c r="AB175" s="25"/>
      <c r="AC175" s="3"/>
      <c r="AD175" s="4"/>
      <c r="AE175" s="4"/>
      <c r="AF175" s="36">
        <f t="shared" si="6"/>
        <v>0</v>
      </c>
      <c r="AG175" s="19"/>
      <c r="AH175" s="19"/>
    </row>
    <row r="176" spans="1:34" ht="14.25" customHeight="1" x14ac:dyDescent="0.25">
      <c r="A176" s="15"/>
      <c r="B176" s="6"/>
      <c r="C176" s="30"/>
      <c r="D176" s="27"/>
      <c r="E176" s="27"/>
      <c r="F176" s="27"/>
      <c r="G176" s="37"/>
      <c r="H176" s="37"/>
      <c r="I176" s="31"/>
      <c r="J176" s="20"/>
      <c r="K176" s="16"/>
      <c r="L176" s="16"/>
      <c r="M176" s="16"/>
      <c r="N176" s="16"/>
      <c r="O176" s="22"/>
      <c r="P176" s="44"/>
      <c r="Q176" s="16"/>
      <c r="R176" s="16"/>
      <c r="S176" s="16"/>
      <c r="T176" s="17"/>
      <c r="U176" s="18"/>
      <c r="V176" s="18"/>
      <c r="W176" s="51"/>
      <c r="X176" s="51"/>
      <c r="Y176" s="8"/>
      <c r="Z176" s="5"/>
      <c r="AA176" s="7"/>
      <c r="AB176" s="25"/>
      <c r="AC176" s="3"/>
      <c r="AD176" s="4"/>
      <c r="AE176" s="4"/>
      <c r="AF176" s="36">
        <f t="shared" si="6"/>
        <v>0</v>
      </c>
      <c r="AG176" s="19"/>
      <c r="AH176" s="19"/>
    </row>
    <row r="177" spans="1:34" ht="14.25" customHeight="1" x14ac:dyDescent="0.25">
      <c r="A177" s="15"/>
      <c r="B177" s="6"/>
      <c r="C177" s="30"/>
      <c r="D177" s="27"/>
      <c r="E177" s="27"/>
      <c r="F177" s="27"/>
      <c r="G177" s="37"/>
      <c r="H177" s="37"/>
      <c r="I177" s="31"/>
      <c r="J177" s="20"/>
      <c r="K177" s="16"/>
      <c r="L177" s="16"/>
      <c r="M177" s="16"/>
      <c r="N177" s="16"/>
      <c r="O177" s="22"/>
      <c r="P177" s="44"/>
      <c r="Q177" s="16"/>
      <c r="R177" s="16"/>
      <c r="S177" s="16"/>
      <c r="T177" s="17"/>
      <c r="U177" s="18"/>
      <c r="V177" s="18"/>
      <c r="W177" s="51"/>
      <c r="X177" s="51"/>
      <c r="Y177" s="8"/>
      <c r="Z177" s="5"/>
      <c r="AA177" s="7"/>
      <c r="AB177" s="25"/>
      <c r="AC177" s="3"/>
      <c r="AD177" s="4"/>
      <c r="AE177" s="4"/>
      <c r="AF177" s="36">
        <f t="shared" si="6"/>
        <v>0</v>
      </c>
      <c r="AG177" s="19"/>
      <c r="AH177" s="19"/>
    </row>
    <row r="178" spans="1:34" ht="15.75" customHeight="1" x14ac:dyDescent="0.25">
      <c r="A178" s="15"/>
      <c r="B178" s="2"/>
      <c r="C178" s="30"/>
      <c r="D178" s="27"/>
      <c r="E178" s="27"/>
      <c r="F178" s="27"/>
      <c r="G178" s="37"/>
      <c r="H178" s="37"/>
      <c r="I178" s="31"/>
      <c r="J178" s="20"/>
      <c r="K178" s="16"/>
      <c r="L178" s="16"/>
      <c r="M178" s="16"/>
      <c r="N178" s="16"/>
      <c r="O178" s="22"/>
      <c r="P178" s="44"/>
      <c r="Q178" s="16"/>
      <c r="R178" s="16"/>
      <c r="S178" s="16"/>
      <c r="T178" s="17"/>
      <c r="U178" s="18"/>
      <c r="V178" s="18"/>
      <c r="W178" s="51"/>
      <c r="X178" s="51"/>
      <c r="Y178" s="8"/>
      <c r="Z178" s="5"/>
      <c r="AA178" s="7"/>
      <c r="AB178" s="24"/>
      <c r="AC178" s="3"/>
      <c r="AD178" s="4"/>
      <c r="AE178" s="4"/>
      <c r="AF178" s="36">
        <f t="shared" si="6"/>
        <v>0</v>
      </c>
      <c r="AG178" s="19"/>
      <c r="AH178" s="19"/>
    </row>
    <row r="179" spans="1:34" ht="15.75" customHeight="1" x14ac:dyDescent="0.25">
      <c r="A179" s="15"/>
      <c r="B179" s="2"/>
      <c r="C179" s="30"/>
      <c r="D179" s="27"/>
      <c r="E179" s="27"/>
      <c r="F179" s="27"/>
      <c r="G179" s="37"/>
      <c r="H179" s="37"/>
      <c r="I179" s="31"/>
      <c r="J179" s="20"/>
      <c r="K179" s="16"/>
      <c r="L179" s="16"/>
      <c r="M179" s="16"/>
      <c r="N179" s="16"/>
      <c r="O179" s="22"/>
      <c r="P179" s="44"/>
      <c r="Q179" s="16"/>
      <c r="R179" s="16"/>
      <c r="S179" s="16"/>
      <c r="T179" s="17"/>
      <c r="U179" s="18"/>
      <c r="V179" s="18"/>
      <c r="W179" s="51"/>
      <c r="X179" s="51"/>
      <c r="Y179" s="8"/>
      <c r="Z179" s="7"/>
      <c r="AA179" s="7"/>
      <c r="AB179" s="24"/>
      <c r="AC179" s="3"/>
      <c r="AD179" s="4"/>
      <c r="AE179" s="4"/>
      <c r="AF179" s="36">
        <f t="shared" si="6"/>
        <v>0</v>
      </c>
      <c r="AG179" s="19"/>
      <c r="AH179" s="19"/>
    </row>
    <row r="180" spans="1:34" ht="15.75" customHeight="1" x14ac:dyDescent="0.25">
      <c r="A180" s="15"/>
      <c r="B180" s="2"/>
      <c r="C180" s="30"/>
      <c r="D180" s="27"/>
      <c r="E180" s="27"/>
      <c r="F180" s="27"/>
      <c r="G180" s="37"/>
      <c r="H180" s="37"/>
      <c r="I180" s="31"/>
      <c r="J180" s="20"/>
      <c r="K180" s="16"/>
      <c r="L180" s="16"/>
      <c r="M180" s="16"/>
      <c r="N180" s="16"/>
      <c r="O180" s="22"/>
      <c r="P180" s="44"/>
      <c r="Q180" s="16"/>
      <c r="R180" s="16"/>
      <c r="S180" s="16"/>
      <c r="T180" s="17"/>
      <c r="U180" s="18"/>
      <c r="V180" s="18"/>
      <c r="W180" s="51"/>
      <c r="X180" s="51"/>
      <c r="Y180" s="8"/>
      <c r="Z180" s="7"/>
      <c r="AA180" s="7"/>
      <c r="AB180" s="24"/>
      <c r="AC180" s="3"/>
      <c r="AD180" s="4"/>
      <c r="AE180" s="4"/>
      <c r="AF180" s="36">
        <f t="shared" si="6"/>
        <v>0</v>
      </c>
      <c r="AG180" s="19"/>
      <c r="AH180" s="19"/>
    </row>
    <row r="181" spans="1:34" ht="15.75" customHeight="1" x14ac:dyDescent="0.25">
      <c r="A181" s="15"/>
      <c r="B181" s="2"/>
      <c r="C181" s="30"/>
      <c r="D181" s="27"/>
      <c r="E181" s="27"/>
      <c r="F181" s="27"/>
      <c r="G181" s="37"/>
      <c r="H181" s="37"/>
      <c r="I181" s="31"/>
      <c r="J181" s="20"/>
      <c r="K181" s="16"/>
      <c r="L181" s="16"/>
      <c r="M181" s="16"/>
      <c r="N181" s="16"/>
      <c r="O181" s="22"/>
      <c r="P181" s="44"/>
      <c r="Q181" s="16"/>
      <c r="R181" s="16"/>
      <c r="S181" s="16"/>
      <c r="T181" s="17"/>
      <c r="U181" s="18"/>
      <c r="V181" s="18"/>
      <c r="W181" s="51"/>
      <c r="X181" s="51"/>
      <c r="Y181" s="8"/>
      <c r="Z181" s="7"/>
      <c r="AA181" s="7"/>
      <c r="AB181" s="24"/>
      <c r="AC181" s="3"/>
      <c r="AD181" s="4"/>
      <c r="AE181" s="4"/>
      <c r="AF181" s="36">
        <f t="shared" si="6"/>
        <v>0</v>
      </c>
      <c r="AG181" s="19"/>
      <c r="AH181" s="19"/>
    </row>
    <row r="182" spans="1:34" ht="15.75" customHeight="1" x14ac:dyDescent="0.25">
      <c r="A182" s="15"/>
      <c r="B182" s="2"/>
      <c r="C182" s="30"/>
      <c r="D182" s="27"/>
      <c r="E182" s="27"/>
      <c r="F182" s="27"/>
      <c r="G182" s="37"/>
      <c r="H182" s="37"/>
      <c r="I182" s="31"/>
      <c r="J182" s="20"/>
      <c r="K182" s="16"/>
      <c r="L182" s="21"/>
      <c r="M182" s="16"/>
      <c r="N182" s="16"/>
      <c r="O182" s="22"/>
      <c r="P182" s="44"/>
      <c r="Q182" s="16"/>
      <c r="R182" s="16"/>
      <c r="S182" s="16"/>
      <c r="T182" s="17"/>
      <c r="U182" s="18"/>
      <c r="V182" s="18"/>
      <c r="W182" s="51"/>
      <c r="X182" s="51"/>
      <c r="Y182" s="8"/>
      <c r="Z182" s="5"/>
      <c r="AA182" s="7"/>
      <c r="AB182" s="24"/>
      <c r="AC182" s="3"/>
      <c r="AD182" s="4"/>
      <c r="AE182" s="4"/>
      <c r="AF182" s="36">
        <f t="shared" si="6"/>
        <v>0</v>
      </c>
      <c r="AG182" s="19"/>
      <c r="AH182" s="19"/>
    </row>
    <row r="183" spans="1:34" ht="15.75" customHeight="1" x14ac:dyDescent="0.25">
      <c r="A183" s="15"/>
      <c r="B183" s="2"/>
      <c r="C183" s="30"/>
      <c r="D183" s="27"/>
      <c r="E183" s="27"/>
      <c r="F183" s="27"/>
      <c r="G183" s="37"/>
      <c r="H183" s="37"/>
      <c r="I183" s="31"/>
      <c r="J183" s="20"/>
      <c r="K183" s="16"/>
      <c r="L183" s="16"/>
      <c r="M183" s="16"/>
      <c r="N183" s="16"/>
      <c r="O183" s="22"/>
      <c r="P183" s="44"/>
      <c r="Q183" s="16"/>
      <c r="R183" s="16"/>
      <c r="S183" s="16"/>
      <c r="T183" s="17"/>
      <c r="U183" s="18"/>
      <c r="V183" s="18"/>
      <c r="W183" s="51"/>
      <c r="X183" s="51"/>
      <c r="Y183" s="8"/>
      <c r="Z183" s="5"/>
      <c r="AA183" s="7"/>
      <c r="AB183" s="24"/>
      <c r="AC183" s="3"/>
      <c r="AD183" s="4"/>
      <c r="AE183" s="4"/>
      <c r="AF183" s="36">
        <f t="shared" si="6"/>
        <v>0</v>
      </c>
      <c r="AG183" s="19"/>
      <c r="AH183" s="19"/>
    </row>
    <row r="184" spans="1:34" ht="15.75" customHeight="1" x14ac:dyDescent="0.25">
      <c r="A184" s="15"/>
      <c r="B184" s="2"/>
      <c r="C184" s="30"/>
      <c r="D184" s="27"/>
      <c r="E184" s="27"/>
      <c r="F184" s="27"/>
      <c r="G184" s="37"/>
      <c r="H184" s="37"/>
      <c r="I184" s="31"/>
      <c r="J184" s="20"/>
      <c r="K184" s="16"/>
      <c r="L184" s="16"/>
      <c r="M184" s="16"/>
      <c r="N184" s="16"/>
      <c r="O184" s="22"/>
      <c r="P184" s="44"/>
      <c r="Q184" s="16"/>
      <c r="R184" s="16"/>
      <c r="S184" s="16"/>
      <c r="T184" s="17"/>
      <c r="U184" s="18"/>
      <c r="V184" s="18"/>
      <c r="W184" s="51"/>
      <c r="X184" s="51"/>
      <c r="Y184" s="8"/>
      <c r="Z184" s="5"/>
      <c r="AA184" s="5"/>
      <c r="AB184" s="24"/>
      <c r="AC184" s="3"/>
      <c r="AD184" s="4"/>
      <c r="AE184" s="4"/>
      <c r="AF184" s="36">
        <f t="shared" si="6"/>
        <v>0</v>
      </c>
      <c r="AG184" s="19"/>
      <c r="AH184" s="19"/>
    </row>
    <row r="185" spans="1:34" ht="15.75" customHeight="1" x14ac:dyDescent="0.25">
      <c r="A185" s="15"/>
      <c r="B185" s="2"/>
      <c r="C185" s="30"/>
      <c r="D185" s="27"/>
      <c r="E185" s="27"/>
      <c r="F185" s="27"/>
      <c r="G185" s="37"/>
      <c r="H185" s="37"/>
      <c r="I185" s="31"/>
      <c r="J185" s="20"/>
      <c r="K185" s="16"/>
      <c r="L185" s="16"/>
      <c r="M185" s="16"/>
      <c r="N185" s="16"/>
      <c r="O185" s="22"/>
      <c r="P185" s="44"/>
      <c r="Q185" s="16"/>
      <c r="R185" s="16"/>
      <c r="S185" s="16"/>
      <c r="T185" s="17"/>
      <c r="U185" s="18"/>
      <c r="V185" s="18"/>
      <c r="W185" s="51"/>
      <c r="X185" s="51"/>
      <c r="Y185" s="8"/>
      <c r="Z185" s="5"/>
      <c r="AA185" s="35"/>
      <c r="AB185" s="24"/>
      <c r="AC185" s="3"/>
      <c r="AD185" s="4"/>
      <c r="AE185" s="4"/>
      <c r="AF185" s="36">
        <f t="shared" ref="AF185:AF192" si="7">O185-AB185</f>
        <v>0</v>
      </c>
      <c r="AG185" s="19"/>
      <c r="AH185" s="19"/>
    </row>
    <row r="186" spans="1:34" ht="15.75" customHeight="1" x14ac:dyDescent="0.25">
      <c r="A186" s="15"/>
      <c r="B186" s="2"/>
      <c r="C186" s="30"/>
      <c r="D186" s="27"/>
      <c r="E186" s="27"/>
      <c r="F186" s="27"/>
      <c r="G186" s="38"/>
      <c r="H186" s="38"/>
      <c r="I186" s="31"/>
      <c r="J186" s="20"/>
      <c r="K186" s="16"/>
      <c r="L186" s="21"/>
      <c r="M186" s="16"/>
      <c r="N186" s="16"/>
      <c r="O186" s="22"/>
      <c r="P186" s="44"/>
      <c r="Q186" s="16"/>
      <c r="R186" s="16"/>
      <c r="S186" s="16"/>
      <c r="T186" s="17"/>
      <c r="U186" s="18"/>
      <c r="V186" s="18"/>
      <c r="W186" s="51"/>
      <c r="X186" s="51"/>
      <c r="Y186" s="8"/>
      <c r="Z186" s="5"/>
      <c r="AA186" s="5"/>
      <c r="AB186" s="24"/>
      <c r="AC186" s="3"/>
      <c r="AD186" s="4"/>
      <c r="AE186" s="4"/>
      <c r="AF186" s="36">
        <f t="shared" si="7"/>
        <v>0</v>
      </c>
      <c r="AG186" s="19"/>
      <c r="AH186" s="19"/>
    </row>
    <row r="187" spans="1:34" ht="15.75" customHeight="1" x14ac:dyDescent="0.25">
      <c r="A187" s="15"/>
      <c r="B187" s="2"/>
      <c r="C187" s="30"/>
      <c r="D187" s="27"/>
      <c r="E187" s="27"/>
      <c r="F187" s="27"/>
      <c r="G187" s="37"/>
      <c r="H187" s="37"/>
      <c r="I187" s="32"/>
      <c r="J187" s="20"/>
      <c r="K187" s="16"/>
      <c r="L187" s="16"/>
      <c r="M187" s="16"/>
      <c r="N187" s="16"/>
      <c r="O187" s="22"/>
      <c r="P187" s="44"/>
      <c r="Q187" s="16"/>
      <c r="R187" s="16"/>
      <c r="S187" s="16"/>
      <c r="T187" s="17"/>
      <c r="U187" s="18"/>
      <c r="V187" s="18"/>
      <c r="W187" s="51"/>
      <c r="X187" s="51"/>
      <c r="Y187" s="8"/>
      <c r="Z187" s="7"/>
      <c r="AA187" s="7"/>
      <c r="AB187" s="24"/>
      <c r="AC187" s="3"/>
      <c r="AD187" s="4"/>
      <c r="AE187" s="4"/>
      <c r="AF187" s="36">
        <f t="shared" si="7"/>
        <v>0</v>
      </c>
      <c r="AG187" s="19"/>
      <c r="AH187" s="19"/>
    </row>
    <row r="188" spans="1:34" ht="15.75" customHeight="1" x14ac:dyDescent="0.25">
      <c r="A188" s="15"/>
      <c r="B188" s="2"/>
      <c r="C188" s="30"/>
      <c r="D188" s="27"/>
      <c r="E188" s="27"/>
      <c r="F188" s="27"/>
      <c r="G188" s="37"/>
      <c r="H188" s="37"/>
      <c r="I188" s="31"/>
      <c r="J188" s="20"/>
      <c r="K188" s="16"/>
      <c r="L188" s="21"/>
      <c r="M188" s="16"/>
      <c r="N188" s="16"/>
      <c r="O188" s="22"/>
      <c r="P188" s="44"/>
      <c r="Q188" s="16"/>
      <c r="R188" s="16"/>
      <c r="S188" s="16"/>
      <c r="T188" s="17"/>
      <c r="U188" s="18"/>
      <c r="V188" s="18"/>
      <c r="W188" s="51"/>
      <c r="X188" s="51"/>
      <c r="Y188" s="8"/>
      <c r="Z188" s="5"/>
      <c r="AA188" s="7"/>
      <c r="AB188" s="24"/>
      <c r="AC188" s="3"/>
      <c r="AD188" s="4"/>
      <c r="AE188" s="4"/>
      <c r="AF188" s="36">
        <f t="shared" si="7"/>
        <v>0</v>
      </c>
      <c r="AG188" s="19"/>
      <c r="AH188" s="19"/>
    </row>
    <row r="189" spans="1:34" ht="15.75" customHeight="1" x14ac:dyDescent="0.25">
      <c r="A189" s="15"/>
      <c r="B189" s="2"/>
      <c r="C189" s="30"/>
      <c r="D189" s="27"/>
      <c r="E189" s="27"/>
      <c r="F189" s="27"/>
      <c r="G189" s="37"/>
      <c r="H189" s="37"/>
      <c r="I189" s="31"/>
      <c r="J189" s="20"/>
      <c r="K189" s="16"/>
      <c r="L189" s="16"/>
      <c r="M189" s="16"/>
      <c r="N189" s="16"/>
      <c r="O189" s="22"/>
      <c r="P189" s="44"/>
      <c r="Q189" s="16"/>
      <c r="R189" s="16"/>
      <c r="S189" s="16"/>
      <c r="T189" s="17"/>
      <c r="U189" s="18"/>
      <c r="V189" s="18"/>
      <c r="W189" s="51"/>
      <c r="X189" s="51"/>
      <c r="Y189" s="8"/>
      <c r="Z189" s="5"/>
      <c r="AA189" s="7"/>
      <c r="AB189" s="24"/>
      <c r="AC189" s="3"/>
      <c r="AD189" s="4"/>
      <c r="AE189" s="4"/>
      <c r="AF189" s="36">
        <f t="shared" si="7"/>
        <v>0</v>
      </c>
      <c r="AG189" s="19"/>
      <c r="AH189" s="19"/>
    </row>
    <row r="190" spans="1:34" ht="15.75" customHeight="1" x14ac:dyDescent="0.25">
      <c r="A190" s="15"/>
      <c r="B190" s="2"/>
      <c r="C190" s="30"/>
      <c r="D190" s="27"/>
      <c r="E190" s="27"/>
      <c r="F190" s="27"/>
      <c r="G190" s="37"/>
      <c r="H190" s="37"/>
      <c r="I190" s="32"/>
      <c r="J190" s="20"/>
      <c r="K190" s="16"/>
      <c r="L190" s="16"/>
      <c r="M190" s="16"/>
      <c r="N190" s="16"/>
      <c r="O190" s="22"/>
      <c r="P190" s="44"/>
      <c r="Q190" s="16"/>
      <c r="R190" s="16"/>
      <c r="S190" s="16"/>
      <c r="T190" s="17"/>
      <c r="U190" s="18"/>
      <c r="V190" s="18"/>
      <c r="W190" s="51"/>
      <c r="X190" s="51"/>
      <c r="Y190" s="8"/>
      <c r="Z190" s="7"/>
      <c r="AA190" s="7"/>
      <c r="AB190" s="24"/>
      <c r="AC190" s="3"/>
      <c r="AD190" s="4"/>
      <c r="AE190" s="4"/>
      <c r="AF190" s="36">
        <f t="shared" si="7"/>
        <v>0</v>
      </c>
      <c r="AG190" s="19"/>
      <c r="AH190" s="19"/>
    </row>
    <row r="191" spans="1:34" ht="15.75" customHeight="1" x14ac:dyDescent="0.25">
      <c r="A191" s="15"/>
      <c r="B191" s="2"/>
      <c r="C191" s="30"/>
      <c r="D191" s="27"/>
      <c r="E191" s="27"/>
      <c r="F191" s="27"/>
      <c r="G191" s="37"/>
      <c r="H191" s="37"/>
      <c r="I191" s="31"/>
      <c r="J191" s="20"/>
      <c r="K191" s="16"/>
      <c r="L191" s="16"/>
      <c r="M191" s="16"/>
      <c r="N191" s="16"/>
      <c r="O191" s="22"/>
      <c r="P191" s="44"/>
      <c r="Q191" s="16"/>
      <c r="R191" s="16"/>
      <c r="S191" s="16"/>
      <c r="T191" s="17"/>
      <c r="U191" s="18"/>
      <c r="V191" s="18"/>
      <c r="W191" s="51"/>
      <c r="X191" s="51"/>
      <c r="Y191" s="8"/>
      <c r="Z191" s="5"/>
      <c r="AA191" s="7"/>
      <c r="AB191" s="24"/>
      <c r="AC191" s="3"/>
      <c r="AD191" s="4"/>
      <c r="AE191" s="4"/>
      <c r="AF191" s="36">
        <f t="shared" si="7"/>
        <v>0</v>
      </c>
      <c r="AG191" s="19"/>
      <c r="AH191" s="19"/>
    </row>
    <row r="192" spans="1:34" ht="15.75" customHeight="1" x14ac:dyDescent="0.25">
      <c r="A192" s="15"/>
      <c r="B192" s="2"/>
      <c r="C192" s="30"/>
      <c r="D192" s="27"/>
      <c r="E192" s="27"/>
      <c r="F192" s="27"/>
      <c r="G192" s="37"/>
      <c r="H192" s="37"/>
      <c r="I192" s="31"/>
      <c r="J192" s="20"/>
      <c r="K192" s="16"/>
      <c r="L192" s="16"/>
      <c r="M192" s="16"/>
      <c r="N192" s="16"/>
      <c r="O192" s="22"/>
      <c r="P192" s="44"/>
      <c r="Q192" s="16"/>
      <c r="R192" s="16"/>
      <c r="S192" s="16"/>
      <c r="T192" s="17"/>
      <c r="U192" s="18"/>
      <c r="V192" s="18"/>
      <c r="W192" s="51"/>
      <c r="X192" s="51"/>
      <c r="Y192" s="8"/>
      <c r="Z192" s="5"/>
      <c r="AA192" s="5"/>
      <c r="AB192" s="24"/>
      <c r="AC192" s="3"/>
      <c r="AD192" s="4"/>
      <c r="AE192" s="4"/>
      <c r="AF192" s="36">
        <f t="shared" si="7"/>
        <v>0</v>
      </c>
      <c r="AG192" s="19"/>
      <c r="AH192" s="19"/>
    </row>
    <row r="193" spans="15:32" x14ac:dyDescent="0.25">
      <c r="O193" s="23">
        <f>SUM(O2:O192)</f>
        <v>63658.89999999998</v>
      </c>
      <c r="X193" s="13">
        <f>SUM(X2:X192)</f>
        <v>0</v>
      </c>
      <c r="AB193" s="26">
        <f>SUM(AB2:AB192)</f>
        <v>0</v>
      </c>
      <c r="AF193" s="29">
        <f>SUM(AF2:AF192)</f>
        <v>63658.89999999998</v>
      </c>
    </row>
  </sheetData>
  <autoFilter ref="A1:AH193"/>
  <dataValidations count="2">
    <dataValidation type="list" allowBlank="1" showInputMessage="1" showErrorMessage="1" sqref="P2:P192">
      <formula1>ListeBop</formula1>
    </dataValidation>
    <dataValidation type="list" allowBlank="1" showInputMessage="1" showErrorMessage="1" sqref="S2:S192">
      <formula1>INDIRECT(#REF!)</formula1>
    </dataValidation>
  </dataValidations>
  <printOptions horizontalCentered="1"/>
  <pageMargins left="0" right="0" top="0" bottom="0" header="0.51181102362204722" footer="0.51181102362204722"/>
  <pageSetup paperSize="8" scale="24" fitToHeight="0" orientation="landscape" r:id="rId1"/>
  <headerFooter>
    <oddHeader>&amp;LCHORUS&amp;CEJ 2016&amp;R0214 RECLOGI021</oddHead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matrice!$A$2:$A$7</xm:f>
          </x14:formula1>
          <xm:sqref>E2:E192</xm:sqref>
        </x14:dataValidation>
        <x14:dataValidation type="list" allowBlank="1" showInputMessage="1" showErrorMessage="1">
          <x14:formula1>
            <xm:f>matrice!$A$19:$A$31</xm:f>
          </x14:formula1>
          <xm:sqref>R2:R192</xm:sqref>
        </x14:dataValidation>
        <x14:dataValidation type="list" allowBlank="1" showInputMessage="1" showErrorMessage="1">
          <x14:formula1>
            <xm:f>matrice!$A$10:$A$13</xm:f>
          </x14:formula1>
          <xm:sqref>D2:D192</xm:sqref>
        </x14:dataValidation>
        <x14:dataValidation type="list" allowBlank="1" showInputMessage="1" showErrorMessage="1">
          <x14:formula1>
            <xm:f>matrice!$A$35:$A$52</xm:f>
          </x14:formula1>
          <xm:sqref>Q2:Q192</xm:sqref>
        </x14:dataValidation>
        <x14:dataValidation type="list" allowBlank="1" showInputMessage="1" showErrorMessage="1">
          <x14:formula1>
            <xm:f>matrice!$K$2:$K$12</xm:f>
          </x14:formula1>
          <xm:sqref>F2:F192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Z269"/>
  <sheetViews>
    <sheetView tabSelected="1" zoomScale="80" zoomScaleNormal="80" workbookViewId="0">
      <pane ySplit="1" topLeftCell="A2" activePane="bottomLeft" state="frozen"/>
      <selection pane="bottomLeft" activeCell="I11" sqref="I11"/>
    </sheetView>
  </sheetViews>
  <sheetFormatPr baseColWidth="10" defaultColWidth="11.5703125" defaultRowHeight="15" x14ac:dyDescent="0.25"/>
  <cols>
    <col min="1" max="1" width="13" style="9" customWidth="1"/>
    <col min="2" max="2" width="10.7109375" style="10" customWidth="1"/>
    <col min="3" max="3" width="12.42578125" style="50" customWidth="1"/>
    <col min="4" max="4" width="8" style="28" customWidth="1"/>
    <col min="5" max="6" width="7.42578125" style="28" customWidth="1"/>
    <col min="7" max="7" width="14.85546875" style="11" customWidth="1"/>
    <col min="8" max="8" width="6.42578125" style="11" customWidth="1"/>
    <col min="9" max="9" width="15.7109375" style="33" customWidth="1"/>
    <col min="10" max="10" width="30.42578125" style="34" customWidth="1"/>
    <col min="11" max="11" width="39.42578125" style="10" customWidth="1"/>
    <col min="12" max="12" width="10.85546875" style="10" customWidth="1"/>
    <col min="13" max="14" width="16" style="10" customWidth="1"/>
    <col min="15" max="15" width="11" style="23" customWidth="1"/>
    <col min="16" max="16" width="11" style="45" customWidth="1"/>
    <col min="17" max="17" width="18.5703125" style="10" customWidth="1"/>
    <col min="18" max="18" width="13" style="10" customWidth="1"/>
    <col min="19" max="19" width="14.5703125" style="10" customWidth="1"/>
    <col min="20" max="20" width="9.42578125" style="12" customWidth="1"/>
    <col min="21" max="21" width="14.42578125" style="13" customWidth="1"/>
    <col min="22" max="51" width="11.5703125" style="1"/>
    <col min="52" max="52" width="19.140625" style="1" customWidth="1"/>
    <col min="53" max="16384" width="11.5703125" style="1"/>
  </cols>
  <sheetData>
    <row r="1" spans="1:52" s="57" customFormat="1" ht="33.75" customHeight="1" thickBot="1" x14ac:dyDescent="0.3">
      <c r="A1" s="74" t="s">
        <v>418</v>
      </c>
      <c r="B1" s="75" t="s">
        <v>417</v>
      </c>
      <c r="C1" s="53" t="s">
        <v>322</v>
      </c>
      <c r="D1" s="54" t="s">
        <v>18</v>
      </c>
      <c r="E1" s="55" t="s">
        <v>32</v>
      </c>
      <c r="F1" s="54" t="s">
        <v>359</v>
      </c>
      <c r="G1" s="56" t="s">
        <v>11</v>
      </c>
      <c r="H1" s="58" t="s">
        <v>342</v>
      </c>
      <c r="I1" s="59" t="s">
        <v>0</v>
      </c>
      <c r="J1" s="59" t="s">
        <v>1</v>
      </c>
      <c r="K1" s="59" t="s">
        <v>2</v>
      </c>
      <c r="L1" s="60" t="s">
        <v>323</v>
      </c>
      <c r="M1" s="60" t="s">
        <v>15</v>
      </c>
      <c r="N1" s="61" t="s">
        <v>324</v>
      </c>
      <c r="O1" s="62" t="s">
        <v>3</v>
      </c>
      <c r="P1" s="63" t="s">
        <v>130</v>
      </c>
      <c r="Q1" s="59" t="s">
        <v>4</v>
      </c>
      <c r="R1" s="59" t="s">
        <v>5</v>
      </c>
      <c r="S1" s="59" t="s">
        <v>10</v>
      </c>
      <c r="T1" s="64" t="s">
        <v>17</v>
      </c>
      <c r="U1" s="59" t="s">
        <v>6</v>
      </c>
      <c r="AZ1" s="41" t="s">
        <v>52</v>
      </c>
    </row>
    <row r="2" spans="1:52" ht="14.25" customHeight="1" x14ac:dyDescent="0.25">
      <c r="A2" s="15"/>
      <c r="B2" s="6"/>
      <c r="C2" s="30">
        <v>43802</v>
      </c>
      <c r="D2" s="27">
        <v>3</v>
      </c>
      <c r="E2" s="27" t="s">
        <v>27</v>
      </c>
      <c r="F2" s="27" t="s">
        <v>349</v>
      </c>
      <c r="G2" s="37">
        <v>1404791551</v>
      </c>
      <c r="H2" s="37">
        <v>2</v>
      </c>
      <c r="I2" s="31">
        <v>1000071538</v>
      </c>
      <c r="J2" s="20" t="s">
        <v>360</v>
      </c>
      <c r="K2" s="16" t="s">
        <v>361</v>
      </c>
      <c r="L2" s="16"/>
      <c r="M2" s="16" t="s">
        <v>368</v>
      </c>
      <c r="N2" s="16" t="s">
        <v>362</v>
      </c>
      <c r="O2" s="22">
        <v>23873.91</v>
      </c>
      <c r="P2" s="44" t="s">
        <v>338</v>
      </c>
      <c r="Q2" s="16" t="s">
        <v>24</v>
      </c>
      <c r="R2" s="16" t="s">
        <v>22</v>
      </c>
      <c r="S2" s="16" t="s">
        <v>261</v>
      </c>
      <c r="T2" s="17" t="s">
        <v>363</v>
      </c>
      <c r="U2" s="18" t="s">
        <v>364</v>
      </c>
      <c r="AZ2" s="41" t="s">
        <v>53</v>
      </c>
    </row>
    <row r="3" spans="1:52" ht="14.25" customHeight="1" x14ac:dyDescent="0.25">
      <c r="A3" s="15"/>
      <c r="B3" s="6"/>
      <c r="C3" s="30">
        <v>44091</v>
      </c>
      <c r="D3" s="27">
        <v>3</v>
      </c>
      <c r="E3" s="27" t="s">
        <v>27</v>
      </c>
      <c r="F3" s="27" t="s">
        <v>349</v>
      </c>
      <c r="G3" s="37">
        <v>1404187005</v>
      </c>
      <c r="H3" s="37">
        <v>7</v>
      </c>
      <c r="I3" s="31">
        <v>1001066331</v>
      </c>
      <c r="J3" s="20" t="s">
        <v>365</v>
      </c>
      <c r="K3" s="16" t="s">
        <v>366</v>
      </c>
      <c r="L3" s="16"/>
      <c r="M3" s="16" t="s">
        <v>367</v>
      </c>
      <c r="N3" s="16"/>
      <c r="O3" s="22">
        <v>1.27</v>
      </c>
      <c r="P3" s="44" t="s">
        <v>338</v>
      </c>
      <c r="Q3" s="16" t="s">
        <v>24</v>
      </c>
      <c r="R3" s="16" t="s">
        <v>22</v>
      </c>
      <c r="S3" s="16" t="s">
        <v>262</v>
      </c>
      <c r="T3" s="17" t="s">
        <v>369</v>
      </c>
      <c r="U3" s="18">
        <v>2020</v>
      </c>
      <c r="AZ3" s="41" t="s">
        <v>54</v>
      </c>
    </row>
    <row r="4" spans="1:52" ht="14.25" customHeight="1" x14ac:dyDescent="0.25">
      <c r="A4" s="15">
        <v>44144</v>
      </c>
      <c r="B4" s="6">
        <v>33448820</v>
      </c>
      <c r="C4" s="30">
        <v>44147</v>
      </c>
      <c r="D4" s="27">
        <v>1</v>
      </c>
      <c r="E4" s="27" t="s">
        <v>27</v>
      </c>
      <c r="F4" s="27"/>
      <c r="G4" s="37">
        <v>1510370808</v>
      </c>
      <c r="H4" s="37"/>
      <c r="I4" s="31">
        <v>1000204261</v>
      </c>
      <c r="J4" s="20" t="s">
        <v>370</v>
      </c>
      <c r="K4" s="16" t="s">
        <v>371</v>
      </c>
      <c r="L4" s="16"/>
      <c r="M4" s="16"/>
      <c r="N4" s="16"/>
      <c r="O4" s="22">
        <v>58.64</v>
      </c>
      <c r="P4" s="44" t="s">
        <v>334</v>
      </c>
      <c r="Q4" s="16" t="s">
        <v>326</v>
      </c>
      <c r="R4" s="16" t="s">
        <v>34</v>
      </c>
      <c r="S4" s="16" t="s">
        <v>60</v>
      </c>
      <c r="T4" s="17" t="s">
        <v>372</v>
      </c>
      <c r="U4" s="18"/>
      <c r="AZ4" s="41" t="s">
        <v>62</v>
      </c>
    </row>
    <row r="5" spans="1:52" ht="14.25" customHeight="1" x14ac:dyDescent="0.25">
      <c r="A5" s="15">
        <v>44144</v>
      </c>
      <c r="B5" s="6">
        <v>33448680</v>
      </c>
      <c r="C5" s="30">
        <v>44147</v>
      </c>
      <c r="D5" s="27">
        <v>1</v>
      </c>
      <c r="E5" s="27" t="s">
        <v>27</v>
      </c>
      <c r="F5" s="27"/>
      <c r="G5" s="37">
        <v>1510370908</v>
      </c>
      <c r="H5" s="37"/>
      <c r="I5" s="31">
        <v>1000204261</v>
      </c>
      <c r="J5" s="20" t="s">
        <v>370</v>
      </c>
      <c r="K5" s="16" t="s">
        <v>373</v>
      </c>
      <c r="L5" s="16"/>
      <c r="M5" s="16"/>
      <c r="N5" s="16"/>
      <c r="O5" s="22">
        <v>51.25</v>
      </c>
      <c r="P5" s="44" t="s">
        <v>334</v>
      </c>
      <c r="Q5" s="16" t="s">
        <v>326</v>
      </c>
      <c r="R5" s="16" t="s">
        <v>34</v>
      </c>
      <c r="S5" s="16" t="s">
        <v>60</v>
      </c>
      <c r="T5" s="17" t="s">
        <v>372</v>
      </c>
      <c r="U5" s="18"/>
      <c r="AZ5" s="41" t="s">
        <v>58</v>
      </c>
    </row>
    <row r="6" spans="1:52" ht="14.25" customHeight="1" x14ac:dyDescent="0.25">
      <c r="A6" s="15">
        <v>44144</v>
      </c>
      <c r="B6" s="6">
        <v>33448748</v>
      </c>
      <c r="C6" s="30">
        <v>44147</v>
      </c>
      <c r="D6" s="27">
        <v>1</v>
      </c>
      <c r="E6" s="27" t="s">
        <v>27</v>
      </c>
      <c r="F6" s="27"/>
      <c r="G6" s="37">
        <v>1510373503</v>
      </c>
      <c r="H6" s="37"/>
      <c r="I6" s="31">
        <v>1000204261</v>
      </c>
      <c r="J6" s="20" t="s">
        <v>370</v>
      </c>
      <c r="K6" s="16" t="s">
        <v>374</v>
      </c>
      <c r="L6" s="16"/>
      <c r="M6" s="16"/>
      <c r="N6" s="16"/>
      <c r="O6" s="22">
        <v>50.95</v>
      </c>
      <c r="P6" s="44" t="s">
        <v>334</v>
      </c>
      <c r="Q6" s="16" t="s">
        <v>326</v>
      </c>
      <c r="R6" s="16" t="s">
        <v>34</v>
      </c>
      <c r="S6" s="16" t="s">
        <v>60</v>
      </c>
      <c r="T6" s="17" t="s">
        <v>372</v>
      </c>
      <c r="U6" s="18"/>
      <c r="AZ6" s="41" t="s">
        <v>68</v>
      </c>
    </row>
    <row r="7" spans="1:52" ht="26.25" customHeight="1" x14ac:dyDescent="0.25">
      <c r="A7" s="15" t="s">
        <v>421</v>
      </c>
      <c r="B7" s="6" t="s">
        <v>422</v>
      </c>
      <c r="C7" s="30" t="s">
        <v>423</v>
      </c>
      <c r="D7" s="27" t="s">
        <v>423</v>
      </c>
      <c r="E7" s="27" t="s">
        <v>423</v>
      </c>
      <c r="F7" s="27" t="s">
        <v>423</v>
      </c>
      <c r="G7" s="52" t="s">
        <v>423</v>
      </c>
      <c r="H7" s="37" t="s">
        <v>423</v>
      </c>
      <c r="I7" s="31" t="s">
        <v>423</v>
      </c>
      <c r="J7" s="20" t="s">
        <v>377</v>
      </c>
      <c r="K7" s="16" t="s">
        <v>378</v>
      </c>
      <c r="L7" s="16" t="s">
        <v>379</v>
      </c>
      <c r="M7" s="16" t="s">
        <v>380</v>
      </c>
      <c r="N7" s="16"/>
      <c r="O7" s="22">
        <v>19992.59</v>
      </c>
      <c r="P7" s="44" t="s">
        <v>339</v>
      </c>
      <c r="Q7" s="16"/>
      <c r="R7" s="16" t="s">
        <v>34</v>
      </c>
      <c r="S7" s="16" t="s">
        <v>310</v>
      </c>
      <c r="T7" s="17" t="s">
        <v>381</v>
      </c>
      <c r="U7" s="18"/>
      <c r="AZ7" s="41" t="s">
        <v>70</v>
      </c>
    </row>
    <row r="8" spans="1:52" ht="14.25" customHeight="1" x14ac:dyDescent="0.25">
      <c r="A8" s="15" t="s">
        <v>424</v>
      </c>
      <c r="B8" s="6" t="s">
        <v>422</v>
      </c>
      <c r="C8" s="30" t="s">
        <v>423</v>
      </c>
      <c r="D8" s="27" t="s">
        <v>423</v>
      </c>
      <c r="E8" s="27" t="s">
        <v>423</v>
      </c>
      <c r="F8" s="27" t="s">
        <v>423</v>
      </c>
      <c r="G8" s="37" t="s">
        <v>423</v>
      </c>
      <c r="H8" s="37" t="s">
        <v>423</v>
      </c>
      <c r="I8" s="31" t="s">
        <v>423</v>
      </c>
      <c r="J8" s="20" t="s">
        <v>365</v>
      </c>
      <c r="K8" s="16" t="s">
        <v>382</v>
      </c>
      <c r="L8" s="16"/>
      <c r="M8" s="16" t="s">
        <v>383</v>
      </c>
      <c r="N8" s="16"/>
      <c r="O8" s="22">
        <f>5669.11-5667.08</f>
        <v>2.0299999999997453</v>
      </c>
      <c r="P8" s="44" t="s">
        <v>338</v>
      </c>
      <c r="Q8" s="16" t="s">
        <v>24</v>
      </c>
      <c r="R8" s="16" t="s">
        <v>34</v>
      </c>
      <c r="S8" s="16" t="s">
        <v>241</v>
      </c>
      <c r="T8" s="17" t="s">
        <v>384</v>
      </c>
      <c r="U8" s="18"/>
      <c r="AZ8" s="41" t="s">
        <v>72</v>
      </c>
    </row>
    <row r="9" spans="1:52" ht="14.25" customHeight="1" x14ac:dyDescent="0.25">
      <c r="A9" s="15" t="s">
        <v>424</v>
      </c>
      <c r="B9" s="6" t="s">
        <v>422</v>
      </c>
      <c r="C9" s="30" t="s">
        <v>423</v>
      </c>
      <c r="D9" s="27" t="s">
        <v>423</v>
      </c>
      <c r="E9" s="27" t="s">
        <v>423</v>
      </c>
      <c r="F9" s="27" t="s">
        <v>423</v>
      </c>
      <c r="G9" s="37" t="s">
        <v>423</v>
      </c>
      <c r="H9" s="37" t="s">
        <v>423</v>
      </c>
      <c r="I9" s="31" t="s">
        <v>423</v>
      </c>
      <c r="J9" s="20" t="s">
        <v>385</v>
      </c>
      <c r="K9" s="16" t="s">
        <v>386</v>
      </c>
      <c r="L9" s="16"/>
      <c r="M9" s="16" t="s">
        <v>387</v>
      </c>
      <c r="N9" s="16"/>
      <c r="O9" s="22">
        <f>16713.36-13882.19</f>
        <v>2831.17</v>
      </c>
      <c r="P9" s="44" t="s">
        <v>338</v>
      </c>
      <c r="Q9" s="16" t="s">
        <v>24</v>
      </c>
      <c r="R9" s="16" t="s">
        <v>34</v>
      </c>
      <c r="S9" s="16" t="s">
        <v>187</v>
      </c>
      <c r="T9" s="17" t="s">
        <v>388</v>
      </c>
      <c r="U9" s="18" t="s">
        <v>389</v>
      </c>
      <c r="AZ9" s="41" t="s">
        <v>74</v>
      </c>
    </row>
    <row r="10" spans="1:52" ht="14.25" customHeight="1" x14ac:dyDescent="0.25">
      <c r="A10" s="15" t="s">
        <v>424</v>
      </c>
      <c r="B10" s="6" t="s">
        <v>422</v>
      </c>
      <c r="C10" s="30" t="s">
        <v>423</v>
      </c>
      <c r="D10" s="27" t="s">
        <v>423</v>
      </c>
      <c r="E10" s="27" t="s">
        <v>423</v>
      </c>
      <c r="F10" s="27" t="s">
        <v>423</v>
      </c>
      <c r="G10" s="37" t="s">
        <v>423</v>
      </c>
      <c r="H10" s="37" t="s">
        <v>423</v>
      </c>
      <c r="I10" s="31" t="s">
        <v>423</v>
      </c>
      <c r="J10" s="20" t="s">
        <v>365</v>
      </c>
      <c r="K10" s="16" t="s">
        <v>390</v>
      </c>
      <c r="L10" s="16"/>
      <c r="M10" s="16" t="s">
        <v>367</v>
      </c>
      <c r="N10" s="16"/>
      <c r="O10" s="22">
        <f>600-430.48</f>
        <v>169.51999999999998</v>
      </c>
      <c r="P10" s="44" t="s">
        <v>338</v>
      </c>
      <c r="Q10" s="16" t="s">
        <v>24</v>
      </c>
      <c r="R10" s="16" t="s">
        <v>34</v>
      </c>
      <c r="S10" s="16" t="s">
        <v>241</v>
      </c>
      <c r="T10" s="17" t="s">
        <v>369</v>
      </c>
      <c r="U10" s="18"/>
      <c r="AZ10" s="41" t="s">
        <v>76</v>
      </c>
    </row>
    <row r="11" spans="1:52" ht="14.25" customHeight="1" x14ac:dyDescent="0.25">
      <c r="A11" s="15" t="s">
        <v>424</v>
      </c>
      <c r="B11" s="6" t="s">
        <v>422</v>
      </c>
      <c r="C11" s="30" t="s">
        <v>423</v>
      </c>
      <c r="D11" s="27" t="s">
        <v>423</v>
      </c>
      <c r="E11" s="27" t="s">
        <v>423</v>
      </c>
      <c r="F11" s="27" t="s">
        <v>423</v>
      </c>
      <c r="G11" s="37" t="s">
        <v>423</v>
      </c>
      <c r="H11" s="37" t="s">
        <v>423</v>
      </c>
      <c r="I11" s="31" t="s">
        <v>423</v>
      </c>
      <c r="J11" s="20" t="s">
        <v>391</v>
      </c>
      <c r="K11" s="16" t="s">
        <v>392</v>
      </c>
      <c r="L11" s="16"/>
      <c r="M11" s="16"/>
      <c r="N11" s="16"/>
      <c r="O11" s="22">
        <f>360-286.76</f>
        <v>73.240000000000009</v>
      </c>
      <c r="P11" s="44" t="s">
        <v>338</v>
      </c>
      <c r="Q11" s="16" t="s">
        <v>24</v>
      </c>
      <c r="R11" s="16" t="s">
        <v>34</v>
      </c>
      <c r="S11" s="16" t="s">
        <v>241</v>
      </c>
      <c r="T11" s="17" t="s">
        <v>393</v>
      </c>
      <c r="U11" s="18"/>
      <c r="AZ11" s="41" t="s">
        <v>78</v>
      </c>
    </row>
    <row r="12" spans="1:52" ht="14.25" customHeight="1" x14ac:dyDescent="0.25">
      <c r="A12" s="15" t="s">
        <v>425</v>
      </c>
      <c r="B12" s="6" t="s">
        <v>426</v>
      </c>
      <c r="C12" s="30" t="s">
        <v>423</v>
      </c>
      <c r="D12" s="27" t="s">
        <v>423</v>
      </c>
      <c r="E12" s="27" t="s">
        <v>423</v>
      </c>
      <c r="F12" s="27" t="s">
        <v>423</v>
      </c>
      <c r="G12" s="37" t="s">
        <v>423</v>
      </c>
      <c r="H12" s="37" t="s">
        <v>427</v>
      </c>
      <c r="I12" s="31" t="s">
        <v>423</v>
      </c>
      <c r="J12" s="20" t="s">
        <v>394</v>
      </c>
      <c r="K12" s="16" t="s">
        <v>395</v>
      </c>
      <c r="L12" s="16"/>
      <c r="M12" s="16"/>
      <c r="N12" s="16"/>
      <c r="O12" s="22">
        <f>376-324.66</f>
        <v>51.339999999999975</v>
      </c>
      <c r="P12" s="44" t="s">
        <v>338</v>
      </c>
      <c r="Q12" s="16" t="s">
        <v>24</v>
      </c>
      <c r="R12" s="16" t="s">
        <v>34</v>
      </c>
      <c r="S12" s="16" t="s">
        <v>209</v>
      </c>
      <c r="T12" s="17" t="s">
        <v>384</v>
      </c>
      <c r="U12" s="18" t="s">
        <v>396</v>
      </c>
      <c r="AZ12" s="41" t="s">
        <v>80</v>
      </c>
    </row>
    <row r="13" spans="1:52" ht="14.25" customHeight="1" x14ac:dyDescent="0.25">
      <c r="A13" s="15" t="s">
        <v>428</v>
      </c>
      <c r="B13" s="6"/>
      <c r="C13" s="30">
        <v>43767</v>
      </c>
      <c r="D13" s="27">
        <v>1</v>
      </c>
      <c r="E13" s="27" t="s">
        <v>27</v>
      </c>
      <c r="F13" s="27" t="s">
        <v>349</v>
      </c>
      <c r="G13" s="37">
        <v>1404855768</v>
      </c>
      <c r="H13" s="37">
        <v>4</v>
      </c>
      <c r="I13" s="31">
        <v>1000003522</v>
      </c>
      <c r="J13" s="20" t="s">
        <v>397</v>
      </c>
      <c r="K13" s="16" t="s">
        <v>398</v>
      </c>
      <c r="L13" s="16"/>
      <c r="M13" s="16" t="s">
        <v>399</v>
      </c>
      <c r="N13" s="16"/>
      <c r="O13" s="22">
        <f>683.14-213.51</f>
        <v>469.63</v>
      </c>
      <c r="P13" s="44" t="s">
        <v>338</v>
      </c>
      <c r="Q13" s="16" t="s">
        <v>24</v>
      </c>
      <c r="R13" s="16" t="s">
        <v>34</v>
      </c>
      <c r="S13" s="16" t="s">
        <v>241</v>
      </c>
      <c r="T13" s="17" t="s">
        <v>400</v>
      </c>
      <c r="U13" s="18" t="s">
        <v>389</v>
      </c>
      <c r="AZ13" s="41" t="s">
        <v>82</v>
      </c>
    </row>
    <row r="14" spans="1:52" ht="14.25" customHeight="1" x14ac:dyDescent="0.25">
      <c r="A14" s="15"/>
      <c r="B14" s="6"/>
      <c r="C14" s="30">
        <v>43763</v>
      </c>
      <c r="D14" s="27">
        <v>3</v>
      </c>
      <c r="E14" s="27" t="s">
        <v>27</v>
      </c>
      <c r="F14" s="27" t="s">
        <v>349</v>
      </c>
      <c r="G14" s="37">
        <v>1404839376</v>
      </c>
      <c r="H14" s="37">
        <v>2</v>
      </c>
      <c r="I14" s="31">
        <v>1001328610</v>
      </c>
      <c r="J14" s="20" t="s">
        <v>401</v>
      </c>
      <c r="K14" s="16" t="s">
        <v>402</v>
      </c>
      <c r="L14" s="16"/>
      <c r="M14" s="16" t="s">
        <v>403</v>
      </c>
      <c r="N14" s="16" t="s">
        <v>404</v>
      </c>
      <c r="O14" s="22">
        <f>576-186.18</f>
        <v>389.82</v>
      </c>
      <c r="P14" s="44" t="s">
        <v>338</v>
      </c>
      <c r="Q14" s="16" t="s">
        <v>24</v>
      </c>
      <c r="R14" s="16" t="s">
        <v>34</v>
      </c>
      <c r="S14" s="16" t="s">
        <v>241</v>
      </c>
      <c r="T14" s="17" t="s">
        <v>405</v>
      </c>
      <c r="U14" s="18"/>
      <c r="AZ14" s="41" t="s">
        <v>84</v>
      </c>
    </row>
    <row r="15" spans="1:52" ht="14.25" customHeight="1" x14ac:dyDescent="0.25">
      <c r="A15" s="15" t="s">
        <v>428</v>
      </c>
      <c r="B15" s="6"/>
      <c r="C15" s="30">
        <v>43707</v>
      </c>
      <c r="D15" s="27">
        <v>3</v>
      </c>
      <c r="E15" s="27" t="s">
        <v>27</v>
      </c>
      <c r="F15" s="27" t="s">
        <v>349</v>
      </c>
      <c r="G15" s="37">
        <v>1404726333</v>
      </c>
      <c r="H15" s="37">
        <v>5</v>
      </c>
      <c r="I15" s="31">
        <v>1001414473</v>
      </c>
      <c r="J15" s="20" t="s">
        <v>406</v>
      </c>
      <c r="K15" s="16" t="s">
        <v>407</v>
      </c>
      <c r="L15" s="16"/>
      <c r="M15" s="16" t="s">
        <v>408</v>
      </c>
      <c r="N15" s="16" t="s">
        <v>409</v>
      </c>
      <c r="O15" s="22">
        <f>19680-6623.33</f>
        <v>13056.67</v>
      </c>
      <c r="P15" s="44" t="s">
        <v>338</v>
      </c>
      <c r="Q15" s="16" t="s">
        <v>24</v>
      </c>
      <c r="R15" s="16" t="s">
        <v>34</v>
      </c>
      <c r="S15" s="16" t="s">
        <v>187</v>
      </c>
      <c r="T15" s="17" t="s">
        <v>388</v>
      </c>
      <c r="U15" s="18"/>
      <c r="AZ15" s="41" t="s">
        <v>86</v>
      </c>
    </row>
    <row r="16" spans="1:52" ht="14.25" customHeight="1" x14ac:dyDescent="0.25">
      <c r="A16" s="15"/>
      <c r="B16" s="6"/>
      <c r="C16" s="30">
        <v>43805</v>
      </c>
      <c r="D16" s="27">
        <v>3</v>
      </c>
      <c r="E16" s="27" t="s">
        <v>27</v>
      </c>
      <c r="F16" s="27" t="s">
        <v>349</v>
      </c>
      <c r="G16" s="37">
        <v>1404899819</v>
      </c>
      <c r="H16" s="37">
        <v>3</v>
      </c>
      <c r="I16" s="31">
        <v>1000001798</v>
      </c>
      <c r="J16" s="20" t="s">
        <v>377</v>
      </c>
      <c r="K16" s="16" t="s">
        <v>415</v>
      </c>
      <c r="L16" s="16"/>
      <c r="M16" s="16" t="s">
        <v>410</v>
      </c>
      <c r="N16" s="16" t="s">
        <v>409</v>
      </c>
      <c r="O16" s="22">
        <f>1837.44-290.8</f>
        <v>1546.64</v>
      </c>
      <c r="P16" s="44" t="s">
        <v>338</v>
      </c>
      <c r="Q16" s="16" t="s">
        <v>24</v>
      </c>
      <c r="R16" s="16" t="s">
        <v>34</v>
      </c>
      <c r="S16" s="16" t="s">
        <v>241</v>
      </c>
      <c r="T16" s="17" t="s">
        <v>411</v>
      </c>
      <c r="U16" s="18"/>
      <c r="AZ16" s="41" t="s">
        <v>88</v>
      </c>
    </row>
    <row r="17" spans="1:52" ht="14.25" customHeight="1" x14ac:dyDescent="0.25">
      <c r="A17" s="15" t="s">
        <v>428</v>
      </c>
      <c r="B17" s="6"/>
      <c r="C17" s="30">
        <v>43857</v>
      </c>
      <c r="D17" s="27">
        <v>3</v>
      </c>
      <c r="E17" s="27" t="s">
        <v>27</v>
      </c>
      <c r="F17" s="27"/>
      <c r="G17" s="37">
        <v>1509890470</v>
      </c>
      <c r="H17" s="37">
        <v>1</v>
      </c>
      <c r="I17" s="31">
        <v>1001086827</v>
      </c>
      <c r="J17" s="20" t="s">
        <v>412</v>
      </c>
      <c r="K17" s="16" t="s">
        <v>413</v>
      </c>
      <c r="L17" s="16"/>
      <c r="M17" s="16"/>
      <c r="N17" s="16" t="s">
        <v>414</v>
      </c>
      <c r="O17" s="22">
        <f>9495-8454.77</f>
        <v>1040.2299999999996</v>
      </c>
      <c r="P17" s="44" t="s">
        <v>338</v>
      </c>
      <c r="Q17" s="16" t="s">
        <v>24</v>
      </c>
      <c r="R17" s="16" t="s">
        <v>34</v>
      </c>
      <c r="S17" s="16" t="s">
        <v>187</v>
      </c>
      <c r="T17" s="17" t="s">
        <v>416</v>
      </c>
      <c r="U17" s="18"/>
      <c r="AZ17" s="41" t="s">
        <v>90</v>
      </c>
    </row>
    <row r="18" spans="1:52" ht="14.25" customHeight="1" x14ac:dyDescent="0.25">
      <c r="A18" s="15" t="s">
        <v>421</v>
      </c>
      <c r="B18" s="6" t="s">
        <v>422</v>
      </c>
      <c r="C18" s="30" t="s">
        <v>423</v>
      </c>
      <c r="D18" s="27" t="s">
        <v>423</v>
      </c>
      <c r="E18" s="27" t="s">
        <v>423</v>
      </c>
      <c r="F18" s="27" t="s">
        <v>423</v>
      </c>
      <c r="G18" s="37" t="s">
        <v>423</v>
      </c>
      <c r="H18" s="37" t="s">
        <v>423</v>
      </c>
      <c r="I18" s="31" t="s">
        <v>423</v>
      </c>
      <c r="J18" s="20"/>
      <c r="K18" s="16"/>
      <c r="L18" s="16"/>
      <c r="M18" s="16"/>
      <c r="N18" s="16"/>
      <c r="O18" s="22">
        <f>9495-8454.77</f>
        <v>1040.2299999999996</v>
      </c>
      <c r="P18" s="44"/>
      <c r="Q18" s="16"/>
      <c r="R18" s="16"/>
      <c r="S18" s="16"/>
      <c r="T18" s="17"/>
      <c r="U18" s="18"/>
      <c r="AZ18" s="41" t="s">
        <v>92</v>
      </c>
    </row>
    <row r="19" spans="1:52" ht="14.25" customHeight="1" x14ac:dyDescent="0.25">
      <c r="A19" s="15" t="s">
        <v>429</v>
      </c>
      <c r="B19" s="6" t="s">
        <v>430</v>
      </c>
      <c r="C19" s="30" t="s">
        <v>431</v>
      </c>
      <c r="D19" s="27" t="s">
        <v>432</v>
      </c>
      <c r="E19" s="27" t="s">
        <v>433</v>
      </c>
      <c r="F19" s="27" t="s">
        <v>434</v>
      </c>
      <c r="G19" s="37" t="s">
        <v>434</v>
      </c>
      <c r="H19" s="37" t="s">
        <v>433</v>
      </c>
      <c r="I19" s="31" t="s">
        <v>435</v>
      </c>
      <c r="J19" s="20"/>
      <c r="K19" s="16"/>
      <c r="L19" s="16"/>
      <c r="M19" s="16"/>
      <c r="N19" s="16"/>
      <c r="O19" s="22"/>
      <c r="P19" s="44"/>
      <c r="Q19" s="16"/>
      <c r="R19" s="16"/>
      <c r="S19" s="16"/>
      <c r="T19" s="17"/>
      <c r="U19" s="18"/>
      <c r="AZ19" s="41" t="s">
        <v>94</v>
      </c>
    </row>
    <row r="20" spans="1:52" ht="14.25" customHeight="1" x14ac:dyDescent="0.25">
      <c r="A20" s="15" t="s">
        <v>422</v>
      </c>
      <c r="B20" s="6" t="s">
        <v>422</v>
      </c>
      <c r="C20" s="30" t="s">
        <v>436</v>
      </c>
      <c r="D20" s="27" t="s">
        <v>437</v>
      </c>
      <c r="E20" s="27" t="s">
        <v>437</v>
      </c>
      <c r="F20" s="27" t="s">
        <v>437</v>
      </c>
      <c r="G20" s="37" t="s">
        <v>438</v>
      </c>
      <c r="H20" s="37" t="s">
        <v>439</v>
      </c>
      <c r="I20" s="31" t="s">
        <v>440</v>
      </c>
      <c r="J20" s="20" t="s">
        <v>437</v>
      </c>
      <c r="K20" s="16" t="s">
        <v>437</v>
      </c>
      <c r="L20" s="16" t="s">
        <v>437</v>
      </c>
      <c r="M20" s="16" t="s">
        <v>440</v>
      </c>
      <c r="N20" s="16" t="s">
        <v>437</v>
      </c>
      <c r="O20" s="22" t="s">
        <v>437</v>
      </c>
      <c r="P20" s="44" t="s">
        <v>440</v>
      </c>
      <c r="Q20" s="16" t="s">
        <v>58</v>
      </c>
      <c r="R20" s="16" t="s">
        <v>437</v>
      </c>
      <c r="S20" s="16" t="s">
        <v>437</v>
      </c>
      <c r="T20" s="17" t="s">
        <v>441</v>
      </c>
      <c r="U20" s="18" t="s">
        <v>437</v>
      </c>
      <c r="AZ20" s="41" t="s">
        <v>96</v>
      </c>
    </row>
    <row r="21" spans="1:52" ht="14.25" customHeight="1" x14ac:dyDescent="0.25">
      <c r="A21" s="15"/>
      <c r="B21" s="6"/>
      <c r="C21" s="30"/>
      <c r="D21" s="27"/>
      <c r="E21" s="27"/>
      <c r="F21" s="27"/>
      <c r="G21" s="37"/>
      <c r="H21" s="37"/>
      <c r="I21" s="31"/>
      <c r="J21" s="20"/>
      <c r="K21" s="16"/>
      <c r="L21" s="16"/>
      <c r="M21" s="16"/>
      <c r="N21" s="16"/>
      <c r="O21" s="22"/>
      <c r="P21" s="44"/>
      <c r="Q21" s="16"/>
      <c r="R21" s="16"/>
      <c r="S21" s="16"/>
      <c r="T21" s="17"/>
      <c r="U21" s="18"/>
      <c r="AZ21" s="41" t="s">
        <v>98</v>
      </c>
    </row>
    <row r="22" spans="1:52" ht="14.25" customHeight="1" x14ac:dyDescent="0.25">
      <c r="A22" s="15"/>
      <c r="B22" s="6"/>
      <c r="C22" s="30"/>
      <c r="D22" s="27"/>
      <c r="E22" s="27"/>
      <c r="F22" s="27"/>
      <c r="G22" s="37"/>
      <c r="H22" s="37"/>
      <c r="I22" s="31"/>
      <c r="J22" s="20"/>
      <c r="K22" s="16"/>
      <c r="L22" s="16"/>
      <c r="M22" s="16"/>
      <c r="N22" s="16"/>
      <c r="O22" s="22"/>
      <c r="P22" s="44"/>
      <c r="Q22" s="16"/>
      <c r="R22" s="16"/>
      <c r="S22" s="16"/>
      <c r="T22" s="17"/>
      <c r="U22" s="18"/>
      <c r="AZ22" s="41" t="s">
        <v>102</v>
      </c>
    </row>
    <row r="23" spans="1:52" ht="14.25" customHeight="1" x14ac:dyDescent="0.25">
      <c r="A23" s="15"/>
      <c r="B23" s="6"/>
      <c r="C23" s="30"/>
      <c r="D23" s="27"/>
      <c r="E23" s="27"/>
      <c r="F23" s="27"/>
      <c r="G23" s="37"/>
      <c r="H23" s="37"/>
      <c r="I23" s="31"/>
      <c r="J23" s="20"/>
      <c r="K23" s="16"/>
      <c r="L23" s="16"/>
      <c r="M23" s="16"/>
      <c r="N23" s="16"/>
      <c r="O23" s="22"/>
      <c r="P23" s="44"/>
      <c r="Q23" s="16"/>
      <c r="R23" s="16"/>
      <c r="S23" s="16"/>
      <c r="T23" s="17"/>
      <c r="U23" s="18"/>
      <c r="AZ23" s="41" t="s">
        <v>100</v>
      </c>
    </row>
    <row r="24" spans="1:52" ht="14.25" customHeight="1" x14ac:dyDescent="0.25">
      <c r="A24" s="15"/>
      <c r="B24" s="6"/>
      <c r="C24" s="30"/>
      <c r="D24" s="27"/>
      <c r="E24" s="27"/>
      <c r="F24" s="27"/>
      <c r="G24" s="37"/>
      <c r="H24" s="37"/>
      <c r="I24" s="31"/>
      <c r="J24" s="20"/>
      <c r="K24" s="16"/>
      <c r="L24" s="16"/>
      <c r="M24" s="16"/>
      <c r="N24" s="16"/>
      <c r="O24" s="22"/>
      <c r="P24" s="44"/>
      <c r="Q24" s="16"/>
      <c r="R24" s="16"/>
      <c r="S24" s="16"/>
      <c r="T24" s="17"/>
      <c r="U24" s="18"/>
      <c r="AZ24" s="41" t="s">
        <v>104</v>
      </c>
    </row>
    <row r="25" spans="1:52" ht="14.25" customHeight="1" x14ac:dyDescent="0.25">
      <c r="A25" s="15"/>
      <c r="B25" s="6"/>
      <c r="C25" s="30"/>
      <c r="D25" s="27"/>
      <c r="E25" s="27"/>
      <c r="F25" s="27"/>
      <c r="G25" s="37"/>
      <c r="H25" s="37"/>
      <c r="I25" s="31"/>
      <c r="J25" s="20"/>
      <c r="K25" s="16"/>
      <c r="L25" s="16"/>
      <c r="M25" s="16"/>
      <c r="N25" s="16"/>
      <c r="O25" s="22"/>
      <c r="P25" s="44"/>
      <c r="Q25" s="16"/>
      <c r="R25" s="16"/>
      <c r="S25" s="16"/>
      <c r="T25" s="17"/>
      <c r="U25" s="18"/>
      <c r="AZ25" s="41" t="s">
        <v>106</v>
      </c>
    </row>
    <row r="26" spans="1:52" ht="14.25" customHeight="1" x14ac:dyDescent="0.25">
      <c r="A26" s="15"/>
      <c r="B26" s="6"/>
      <c r="C26" s="30"/>
      <c r="D26" s="27"/>
      <c r="E26" s="27"/>
      <c r="F26" s="27"/>
      <c r="G26" s="37"/>
      <c r="H26" s="37"/>
      <c r="I26" s="31"/>
      <c r="J26" s="20"/>
      <c r="K26" s="16"/>
      <c r="L26" s="16"/>
      <c r="M26" s="16"/>
      <c r="N26" s="16"/>
      <c r="O26" s="22"/>
      <c r="P26" s="44"/>
      <c r="Q26" s="16"/>
      <c r="R26" s="16"/>
      <c r="S26" s="16"/>
      <c r="T26" s="17"/>
      <c r="U26" s="18"/>
      <c r="AZ26" s="41" t="s">
        <v>108</v>
      </c>
    </row>
    <row r="27" spans="1:52" ht="14.25" customHeight="1" x14ac:dyDescent="0.25">
      <c r="A27" s="15"/>
      <c r="B27" s="6"/>
      <c r="C27" s="30"/>
      <c r="D27" s="27"/>
      <c r="E27" s="27"/>
      <c r="F27" s="27"/>
      <c r="G27" s="37"/>
      <c r="H27" s="37"/>
      <c r="I27" s="31"/>
      <c r="J27" s="20"/>
      <c r="K27" s="16"/>
      <c r="L27" s="16"/>
      <c r="M27" s="16"/>
      <c r="N27" s="16"/>
      <c r="O27" s="22"/>
      <c r="P27" s="44"/>
      <c r="Q27" s="16"/>
      <c r="R27" s="16"/>
      <c r="S27" s="16"/>
      <c r="T27" s="17"/>
      <c r="U27" s="18"/>
      <c r="AZ27" s="41" t="s">
        <v>128</v>
      </c>
    </row>
    <row r="28" spans="1:52" ht="14.25" customHeight="1" x14ac:dyDescent="0.25">
      <c r="A28" s="15"/>
      <c r="B28" s="6"/>
      <c r="C28" s="30"/>
      <c r="D28" s="27"/>
      <c r="E28" s="27"/>
      <c r="F28" s="27"/>
      <c r="G28" s="37"/>
      <c r="H28" s="37"/>
      <c r="I28" s="31"/>
      <c r="J28" s="20"/>
      <c r="K28" s="16"/>
      <c r="L28" s="16"/>
      <c r="M28" s="16"/>
      <c r="N28" s="16"/>
      <c r="O28" s="22"/>
      <c r="P28" s="44"/>
      <c r="Q28" s="16"/>
      <c r="R28" s="16"/>
      <c r="S28" s="16"/>
      <c r="T28" s="17"/>
      <c r="U28" s="18"/>
      <c r="AZ28" s="41" t="s">
        <v>129</v>
      </c>
    </row>
    <row r="29" spans="1:52" ht="14.25" customHeight="1" x14ac:dyDescent="0.25">
      <c r="A29" s="15"/>
      <c r="B29" s="6"/>
      <c r="C29" s="30"/>
      <c r="D29" s="27"/>
      <c r="E29" s="27"/>
      <c r="F29" s="27"/>
      <c r="G29" s="37"/>
      <c r="H29" s="37"/>
      <c r="I29" s="31"/>
      <c r="J29" s="20"/>
      <c r="K29" s="16"/>
      <c r="L29" s="16"/>
      <c r="M29" s="16"/>
      <c r="N29" s="16"/>
      <c r="O29" s="22"/>
      <c r="P29" s="44"/>
      <c r="Q29" s="16"/>
      <c r="R29" s="16"/>
      <c r="S29" s="16"/>
      <c r="T29" s="17"/>
      <c r="U29" s="18"/>
      <c r="AZ29" s="41" t="s">
        <v>116</v>
      </c>
    </row>
    <row r="30" spans="1:52" ht="14.25" customHeight="1" x14ac:dyDescent="0.25">
      <c r="A30" s="15"/>
      <c r="B30" s="6"/>
      <c r="C30" s="30"/>
      <c r="D30" s="27"/>
      <c r="E30" s="27"/>
      <c r="F30" s="27"/>
      <c r="G30" s="37"/>
      <c r="H30" s="37"/>
      <c r="I30" s="31"/>
      <c r="J30" s="20"/>
      <c r="K30" s="16"/>
      <c r="L30" s="16"/>
      <c r="M30" s="16"/>
      <c r="N30" s="16"/>
      <c r="O30" s="22"/>
      <c r="P30" s="44"/>
      <c r="Q30" s="16"/>
      <c r="R30" s="16"/>
      <c r="S30" s="16"/>
      <c r="T30" s="17"/>
      <c r="U30" s="18"/>
      <c r="AZ30" s="41" t="s">
        <v>118</v>
      </c>
    </row>
    <row r="31" spans="1:52" ht="14.25" customHeight="1" x14ac:dyDescent="0.25">
      <c r="A31" s="15"/>
      <c r="B31" s="6"/>
      <c r="C31" s="30"/>
      <c r="D31" s="27"/>
      <c r="E31" s="27"/>
      <c r="F31" s="27"/>
      <c r="G31" s="37"/>
      <c r="H31" s="37"/>
      <c r="I31" s="31"/>
      <c r="J31" s="20"/>
      <c r="K31" s="16"/>
      <c r="L31" s="16"/>
      <c r="M31" s="16"/>
      <c r="N31" s="16"/>
      <c r="O31" s="22"/>
      <c r="P31" s="44"/>
      <c r="Q31" s="16"/>
      <c r="R31" s="16"/>
      <c r="S31" s="16"/>
      <c r="T31" s="17"/>
      <c r="U31" s="18"/>
      <c r="AZ31" s="41" t="s">
        <v>120</v>
      </c>
    </row>
    <row r="32" spans="1:52" ht="14.25" customHeight="1" x14ac:dyDescent="0.25">
      <c r="A32" s="15"/>
      <c r="B32" s="6"/>
      <c r="C32" s="30"/>
      <c r="D32" s="27"/>
      <c r="E32" s="27"/>
      <c r="F32" s="27"/>
      <c r="G32" s="37"/>
      <c r="H32" s="37"/>
      <c r="I32" s="31"/>
      <c r="J32" s="20"/>
      <c r="K32" s="16"/>
      <c r="L32" s="16"/>
      <c r="M32" s="16"/>
      <c r="N32" s="16"/>
      <c r="O32" s="22"/>
      <c r="P32" s="44"/>
      <c r="Q32" s="16"/>
      <c r="R32" s="16"/>
      <c r="S32" s="16"/>
      <c r="T32" s="17"/>
      <c r="U32" s="18"/>
      <c r="AZ32" s="41" t="s">
        <v>122</v>
      </c>
    </row>
    <row r="33" spans="1:52" ht="14.25" customHeight="1" x14ac:dyDescent="0.25">
      <c r="A33" s="15"/>
      <c r="B33" s="6"/>
      <c r="C33" s="30"/>
      <c r="D33" s="27"/>
      <c r="E33" s="27"/>
      <c r="F33" s="27"/>
      <c r="G33" s="37"/>
      <c r="H33" s="37"/>
      <c r="I33" s="31"/>
      <c r="J33" s="20"/>
      <c r="K33" s="16"/>
      <c r="L33" s="16"/>
      <c r="M33" s="16"/>
      <c r="N33" s="16"/>
      <c r="O33" s="22"/>
      <c r="P33" s="44"/>
      <c r="Q33" s="16"/>
      <c r="R33" s="16"/>
      <c r="S33" s="16"/>
      <c r="T33" s="17"/>
      <c r="U33" s="18"/>
      <c r="AZ33" s="41" t="s">
        <v>124</v>
      </c>
    </row>
    <row r="34" spans="1:52" ht="14.25" customHeight="1" x14ac:dyDescent="0.25">
      <c r="A34" s="15"/>
      <c r="B34" s="6"/>
      <c r="C34" s="30"/>
      <c r="D34" s="27"/>
      <c r="E34" s="27"/>
      <c r="F34" s="27"/>
      <c r="G34" s="37"/>
      <c r="H34" s="37"/>
      <c r="I34" s="31"/>
      <c r="J34" s="20"/>
      <c r="K34" s="16"/>
      <c r="L34" s="16"/>
      <c r="M34" s="16"/>
      <c r="N34" s="16"/>
      <c r="O34" s="22"/>
      <c r="P34" s="44"/>
      <c r="Q34" s="16"/>
      <c r="R34" s="16"/>
      <c r="S34" s="16"/>
      <c r="T34" s="17"/>
      <c r="U34" s="18"/>
      <c r="AZ34" s="41" t="s">
        <v>126</v>
      </c>
    </row>
    <row r="35" spans="1:52" ht="14.25" customHeight="1" x14ac:dyDescent="0.25">
      <c r="A35" s="15"/>
      <c r="B35" s="6"/>
      <c r="C35" s="30"/>
      <c r="D35" s="27"/>
      <c r="E35" s="27"/>
      <c r="F35" s="27"/>
      <c r="G35" s="37"/>
      <c r="H35" s="37"/>
      <c r="I35" s="31"/>
      <c r="J35" s="20"/>
      <c r="K35" s="16"/>
      <c r="L35" s="16"/>
      <c r="M35" s="16"/>
      <c r="N35" s="16"/>
      <c r="O35" s="22"/>
      <c r="P35" s="44"/>
      <c r="Q35" s="16"/>
      <c r="R35" s="16"/>
      <c r="S35" s="16"/>
      <c r="T35" s="17"/>
      <c r="U35" s="18"/>
      <c r="AZ35" s="41" t="s">
        <v>114</v>
      </c>
    </row>
    <row r="36" spans="1:52" ht="14.25" customHeight="1" x14ac:dyDescent="0.25">
      <c r="A36" s="15"/>
      <c r="B36" s="6"/>
      <c r="C36" s="30"/>
      <c r="D36" s="27"/>
      <c r="E36" s="27"/>
      <c r="F36" s="27"/>
      <c r="G36" s="37"/>
      <c r="H36" s="37"/>
      <c r="I36" s="31"/>
      <c r="J36" s="20"/>
      <c r="K36" s="16"/>
      <c r="L36" s="16"/>
      <c r="M36" s="16"/>
      <c r="N36" s="16"/>
      <c r="O36" s="22"/>
      <c r="P36" s="44"/>
      <c r="Q36" s="16"/>
      <c r="R36" s="16"/>
      <c r="S36" s="16"/>
      <c r="T36" s="17"/>
      <c r="U36" s="18"/>
      <c r="AZ36" s="41" t="s">
        <v>110</v>
      </c>
    </row>
    <row r="37" spans="1:52" ht="14.25" customHeight="1" x14ac:dyDescent="0.25">
      <c r="A37" s="15"/>
      <c r="B37" s="6"/>
      <c r="C37" s="30"/>
      <c r="D37" s="27"/>
      <c r="E37" s="27"/>
      <c r="F37" s="27"/>
      <c r="G37" s="37"/>
      <c r="H37" s="37"/>
      <c r="I37" s="31"/>
      <c r="J37" s="20"/>
      <c r="K37" s="16"/>
      <c r="L37" s="16"/>
      <c r="M37" s="16"/>
      <c r="N37" s="16"/>
      <c r="O37" s="22"/>
      <c r="P37" s="44"/>
      <c r="Q37" s="16"/>
      <c r="R37" s="16"/>
      <c r="S37" s="16"/>
      <c r="T37" s="17"/>
      <c r="U37" s="18"/>
      <c r="AZ37" s="41" t="s">
        <v>112</v>
      </c>
    </row>
    <row r="38" spans="1:52" ht="14.25" customHeight="1" x14ac:dyDescent="0.25">
      <c r="A38" s="15"/>
      <c r="B38" s="6"/>
      <c r="C38" s="30"/>
      <c r="D38" s="27"/>
      <c r="E38" s="27"/>
      <c r="F38" s="27"/>
      <c r="G38" s="37"/>
      <c r="H38" s="37"/>
      <c r="I38" s="31"/>
      <c r="J38" s="20"/>
      <c r="K38" s="16"/>
      <c r="L38" s="16"/>
      <c r="M38" s="16"/>
      <c r="N38" s="16"/>
      <c r="O38" s="22"/>
      <c r="P38" s="44"/>
      <c r="Q38" s="16"/>
      <c r="R38" s="16"/>
      <c r="S38" s="16"/>
      <c r="T38" s="17"/>
      <c r="U38" s="18"/>
      <c r="AZ38" s="41" t="s">
        <v>57</v>
      </c>
    </row>
    <row r="39" spans="1:52" ht="14.25" customHeight="1" x14ac:dyDescent="0.25">
      <c r="A39" s="15"/>
      <c r="B39" s="6"/>
      <c r="C39" s="30"/>
      <c r="D39" s="27"/>
      <c r="E39" s="27"/>
      <c r="F39" s="27"/>
      <c r="G39" s="37"/>
      <c r="H39" s="37"/>
      <c r="I39" s="31"/>
      <c r="J39" s="20"/>
      <c r="K39" s="16"/>
      <c r="L39" s="16"/>
      <c r="M39" s="16"/>
      <c r="N39" s="16"/>
      <c r="O39" s="22"/>
      <c r="P39" s="44"/>
      <c r="Q39" s="16"/>
      <c r="R39" s="16"/>
      <c r="S39" s="16"/>
      <c r="T39" s="17"/>
      <c r="U39" s="18"/>
      <c r="AZ39" s="41" t="s">
        <v>55</v>
      </c>
    </row>
    <row r="40" spans="1:52" ht="14.25" customHeight="1" x14ac:dyDescent="0.25">
      <c r="A40" s="15"/>
      <c r="B40" s="6"/>
      <c r="C40" s="30"/>
      <c r="D40" s="27"/>
      <c r="E40" s="27"/>
      <c r="F40" s="27"/>
      <c r="G40" s="37"/>
      <c r="H40" s="37"/>
      <c r="I40" s="31"/>
      <c r="J40" s="20"/>
      <c r="K40" s="16"/>
      <c r="L40" s="16"/>
      <c r="M40" s="16"/>
      <c r="N40" s="16"/>
      <c r="O40" s="22"/>
      <c r="P40" s="44"/>
      <c r="Q40" s="16"/>
      <c r="R40" s="16"/>
      <c r="S40" s="16"/>
      <c r="T40" s="17"/>
      <c r="U40" s="18"/>
      <c r="AZ40" s="41" t="s">
        <v>56</v>
      </c>
    </row>
    <row r="41" spans="1:52" ht="14.25" customHeight="1" x14ac:dyDescent="0.25">
      <c r="A41" s="15"/>
      <c r="B41" s="6"/>
      <c r="C41" s="30"/>
      <c r="D41" s="27"/>
      <c r="E41" s="27"/>
      <c r="F41" s="27"/>
      <c r="G41" s="37"/>
      <c r="H41" s="37"/>
      <c r="I41" s="31"/>
      <c r="J41" s="20"/>
      <c r="K41" s="16"/>
      <c r="L41" s="16"/>
      <c r="M41" s="16"/>
      <c r="N41" s="16"/>
      <c r="O41" s="22"/>
      <c r="P41" s="44"/>
      <c r="Q41" s="16"/>
      <c r="R41" s="16"/>
      <c r="S41" s="16"/>
      <c r="T41" s="17"/>
      <c r="U41" s="18"/>
      <c r="AZ41" s="42" t="s">
        <v>59</v>
      </c>
    </row>
    <row r="42" spans="1:52" ht="14.25" customHeight="1" x14ac:dyDescent="0.25">
      <c r="A42" s="15"/>
      <c r="B42" s="6"/>
      <c r="C42" s="30"/>
      <c r="D42" s="27"/>
      <c r="E42" s="27"/>
      <c r="F42" s="27"/>
      <c r="G42" s="37"/>
      <c r="H42" s="37"/>
      <c r="I42" s="31"/>
      <c r="J42" s="20"/>
      <c r="K42" s="16"/>
      <c r="L42" s="16"/>
      <c r="M42" s="16"/>
      <c r="N42" s="16"/>
      <c r="O42" s="22"/>
      <c r="P42" s="44"/>
      <c r="Q42" s="16"/>
      <c r="R42" s="16"/>
      <c r="S42" s="16"/>
      <c r="T42" s="17"/>
      <c r="U42" s="18"/>
      <c r="AZ42" s="42" t="s">
        <v>60</v>
      </c>
    </row>
    <row r="43" spans="1:52" ht="14.25" customHeight="1" x14ac:dyDescent="0.25">
      <c r="A43" s="15"/>
      <c r="B43" s="6"/>
      <c r="C43" s="30"/>
      <c r="D43" s="27"/>
      <c r="E43" s="27"/>
      <c r="F43" s="27"/>
      <c r="G43" s="37"/>
      <c r="H43" s="37"/>
      <c r="I43" s="31"/>
      <c r="J43" s="20"/>
      <c r="K43" s="16"/>
      <c r="L43" s="16"/>
      <c r="M43" s="16"/>
      <c r="N43" s="16"/>
      <c r="O43" s="22"/>
      <c r="P43" s="44"/>
      <c r="Q43" s="16"/>
      <c r="R43" s="16"/>
      <c r="S43" s="16"/>
      <c r="T43" s="17"/>
      <c r="U43" s="18"/>
      <c r="AZ43" s="42" t="s">
        <v>61</v>
      </c>
    </row>
    <row r="44" spans="1:52" ht="14.25" customHeight="1" x14ac:dyDescent="0.25">
      <c r="A44" s="15"/>
      <c r="B44" s="6"/>
      <c r="C44" s="30"/>
      <c r="D44" s="27"/>
      <c r="E44" s="27"/>
      <c r="F44" s="27"/>
      <c r="G44" s="37"/>
      <c r="H44" s="37"/>
      <c r="I44" s="31"/>
      <c r="J44" s="20"/>
      <c r="K44" s="16"/>
      <c r="L44" s="16"/>
      <c r="M44" s="16"/>
      <c r="N44" s="16"/>
      <c r="O44" s="22"/>
      <c r="P44" s="44"/>
      <c r="Q44" s="16"/>
      <c r="R44" s="16"/>
      <c r="S44" s="16"/>
      <c r="T44" s="17"/>
      <c r="U44" s="18"/>
      <c r="AZ44" s="42" t="s">
        <v>63</v>
      </c>
    </row>
    <row r="45" spans="1:52" ht="14.25" customHeight="1" x14ac:dyDescent="0.25">
      <c r="A45" s="15"/>
      <c r="B45" s="6"/>
      <c r="C45" s="30"/>
      <c r="D45" s="27"/>
      <c r="E45" s="27"/>
      <c r="F45" s="27"/>
      <c r="G45" s="37"/>
      <c r="H45" s="37"/>
      <c r="I45" s="31"/>
      <c r="J45" s="20"/>
      <c r="K45" s="16"/>
      <c r="L45" s="16"/>
      <c r="M45" s="16"/>
      <c r="N45" s="16"/>
      <c r="O45" s="22"/>
      <c r="P45" s="44"/>
      <c r="Q45" s="16"/>
      <c r="R45" s="16"/>
      <c r="S45" s="16"/>
      <c r="T45" s="17"/>
      <c r="U45" s="18"/>
      <c r="AZ45" s="42" t="s">
        <v>64</v>
      </c>
    </row>
    <row r="46" spans="1:52" ht="14.25" customHeight="1" x14ac:dyDescent="0.25">
      <c r="A46" s="15"/>
      <c r="B46" s="6"/>
      <c r="C46" s="30"/>
      <c r="D46" s="27"/>
      <c r="E46" s="27"/>
      <c r="F46" s="27"/>
      <c r="G46" s="37"/>
      <c r="H46" s="37"/>
      <c r="I46" s="31"/>
      <c r="J46" s="20"/>
      <c r="K46" s="16"/>
      <c r="L46" s="16"/>
      <c r="M46" s="16"/>
      <c r="N46" s="16"/>
      <c r="O46" s="22"/>
      <c r="P46" s="44"/>
      <c r="Q46" s="16"/>
      <c r="R46" s="16"/>
      <c r="S46" s="16"/>
      <c r="T46" s="17"/>
      <c r="U46" s="18"/>
      <c r="AZ46" s="42" t="s">
        <v>65</v>
      </c>
    </row>
    <row r="47" spans="1:52" ht="14.25" customHeight="1" x14ac:dyDescent="0.25">
      <c r="A47" s="15"/>
      <c r="B47" s="6"/>
      <c r="C47" s="30"/>
      <c r="D47" s="27"/>
      <c r="E47" s="27"/>
      <c r="F47" s="27"/>
      <c r="G47" s="37"/>
      <c r="H47" s="37"/>
      <c r="I47" s="31"/>
      <c r="J47" s="20"/>
      <c r="K47" s="16"/>
      <c r="L47" s="16"/>
      <c r="M47" s="16"/>
      <c r="N47" s="16"/>
      <c r="O47" s="22"/>
      <c r="P47" s="44"/>
      <c r="Q47" s="16"/>
      <c r="R47" s="16"/>
      <c r="S47" s="16"/>
      <c r="T47" s="17"/>
      <c r="U47" s="18"/>
      <c r="AZ47" s="42" t="s">
        <v>66</v>
      </c>
    </row>
    <row r="48" spans="1:52" ht="14.25" customHeight="1" x14ac:dyDescent="0.25">
      <c r="A48" s="15"/>
      <c r="B48" s="6"/>
      <c r="C48" s="30"/>
      <c r="D48" s="27"/>
      <c r="E48" s="27"/>
      <c r="F48" s="27"/>
      <c r="G48" s="37"/>
      <c r="H48" s="37"/>
      <c r="I48" s="31"/>
      <c r="J48" s="20"/>
      <c r="K48" s="16"/>
      <c r="L48" s="16"/>
      <c r="M48" s="16"/>
      <c r="N48" s="16"/>
      <c r="O48" s="22"/>
      <c r="P48" s="44"/>
      <c r="Q48" s="16"/>
      <c r="R48" s="16"/>
      <c r="S48" s="16"/>
      <c r="T48" s="17"/>
      <c r="U48" s="18"/>
      <c r="AZ48" s="42" t="s">
        <v>67</v>
      </c>
    </row>
    <row r="49" spans="1:52" ht="14.25" customHeight="1" x14ac:dyDescent="0.25">
      <c r="A49" s="15"/>
      <c r="B49" s="6"/>
      <c r="C49" s="30"/>
      <c r="D49" s="27"/>
      <c r="E49" s="27"/>
      <c r="F49" s="27"/>
      <c r="G49" s="37"/>
      <c r="H49" s="37"/>
      <c r="I49" s="31"/>
      <c r="J49" s="20"/>
      <c r="K49" s="16"/>
      <c r="L49" s="16"/>
      <c r="M49" s="16"/>
      <c r="N49" s="16"/>
      <c r="O49" s="22"/>
      <c r="P49" s="44"/>
      <c r="Q49" s="16"/>
      <c r="R49" s="16"/>
      <c r="S49" s="16"/>
      <c r="T49" s="17"/>
      <c r="U49" s="18"/>
      <c r="AZ49" s="42" t="s">
        <v>89</v>
      </c>
    </row>
    <row r="50" spans="1:52" ht="14.25" customHeight="1" x14ac:dyDescent="0.25">
      <c r="A50" s="15"/>
      <c r="B50" s="6"/>
      <c r="C50" s="30"/>
      <c r="D50" s="27"/>
      <c r="E50" s="27"/>
      <c r="F50" s="27"/>
      <c r="G50" s="37"/>
      <c r="H50" s="37"/>
      <c r="I50" s="31"/>
      <c r="J50" s="20"/>
      <c r="K50" s="16"/>
      <c r="L50" s="16"/>
      <c r="M50" s="16"/>
      <c r="N50" s="16"/>
      <c r="O50" s="22"/>
      <c r="P50" s="44"/>
      <c r="Q50" s="16"/>
      <c r="R50" s="16"/>
      <c r="S50" s="16"/>
      <c r="T50" s="17"/>
      <c r="U50" s="18"/>
      <c r="AZ50" s="42" t="s">
        <v>91</v>
      </c>
    </row>
    <row r="51" spans="1:52" ht="14.25" customHeight="1" x14ac:dyDescent="0.25">
      <c r="A51" s="15"/>
      <c r="B51" s="6"/>
      <c r="C51" s="30"/>
      <c r="D51" s="27"/>
      <c r="E51" s="27"/>
      <c r="F51" s="27"/>
      <c r="G51" s="37"/>
      <c r="H51" s="37"/>
      <c r="I51" s="31"/>
      <c r="J51" s="20"/>
      <c r="K51" s="16"/>
      <c r="L51" s="16"/>
      <c r="M51" s="16"/>
      <c r="N51" s="16"/>
      <c r="O51" s="22"/>
      <c r="P51" s="44"/>
      <c r="Q51" s="16"/>
      <c r="R51" s="16"/>
      <c r="S51" s="16"/>
      <c r="T51" s="17"/>
      <c r="U51" s="18"/>
      <c r="AZ51" s="42" t="s">
        <v>93</v>
      </c>
    </row>
    <row r="52" spans="1:52" ht="14.25" customHeight="1" x14ac:dyDescent="0.25">
      <c r="A52" s="15"/>
      <c r="B52" s="6"/>
      <c r="C52" s="30"/>
      <c r="D52" s="27"/>
      <c r="E52" s="27"/>
      <c r="F52" s="27"/>
      <c r="G52" s="37"/>
      <c r="H52" s="37"/>
      <c r="I52" s="31"/>
      <c r="J52" s="20"/>
      <c r="K52" s="16"/>
      <c r="L52" s="16"/>
      <c r="M52" s="16"/>
      <c r="N52" s="16"/>
      <c r="O52" s="22"/>
      <c r="P52" s="44"/>
      <c r="Q52" s="16"/>
      <c r="R52" s="16"/>
      <c r="S52" s="16"/>
      <c r="T52" s="17"/>
      <c r="U52" s="18"/>
      <c r="AZ52" s="42" t="s">
        <v>81</v>
      </c>
    </row>
    <row r="53" spans="1:52" ht="14.25" customHeight="1" x14ac:dyDescent="0.25">
      <c r="A53" s="15"/>
      <c r="B53" s="6"/>
      <c r="C53" s="30"/>
      <c r="D53" s="27"/>
      <c r="E53" s="27"/>
      <c r="F53" s="27"/>
      <c r="G53" s="37"/>
      <c r="H53" s="37"/>
      <c r="I53" s="31"/>
      <c r="J53" s="20"/>
      <c r="K53" s="16"/>
      <c r="L53" s="16"/>
      <c r="M53" s="16"/>
      <c r="N53" s="16"/>
      <c r="O53" s="22"/>
      <c r="P53" s="44"/>
      <c r="Q53" s="16"/>
      <c r="R53" s="16"/>
      <c r="S53" s="16"/>
      <c r="T53" s="17"/>
      <c r="U53" s="18"/>
      <c r="AZ53" s="42" t="s">
        <v>83</v>
      </c>
    </row>
    <row r="54" spans="1:52" ht="14.25" customHeight="1" x14ac:dyDescent="0.25">
      <c r="A54" s="15"/>
      <c r="B54" s="6"/>
      <c r="C54" s="30"/>
      <c r="D54" s="27"/>
      <c r="E54" s="27"/>
      <c r="F54" s="27"/>
      <c r="G54" s="37"/>
      <c r="H54" s="37"/>
      <c r="I54" s="31"/>
      <c r="J54" s="20"/>
      <c r="K54" s="16"/>
      <c r="L54" s="16"/>
      <c r="M54" s="16"/>
      <c r="N54" s="16"/>
      <c r="O54" s="22"/>
      <c r="P54" s="44"/>
      <c r="Q54" s="16"/>
      <c r="R54" s="16"/>
      <c r="S54" s="16"/>
      <c r="T54" s="17"/>
      <c r="U54" s="18"/>
      <c r="AZ54" s="42" t="s">
        <v>85</v>
      </c>
    </row>
    <row r="55" spans="1:52" ht="14.25" customHeight="1" x14ac:dyDescent="0.25">
      <c r="A55" s="15"/>
      <c r="B55" s="6"/>
      <c r="C55" s="30"/>
      <c r="D55" s="27"/>
      <c r="E55" s="27"/>
      <c r="F55" s="27"/>
      <c r="G55" s="37"/>
      <c r="H55" s="37"/>
      <c r="I55" s="31"/>
      <c r="J55" s="20"/>
      <c r="K55" s="16"/>
      <c r="L55" s="16"/>
      <c r="M55" s="16"/>
      <c r="N55" s="16"/>
      <c r="O55" s="22"/>
      <c r="P55" s="44"/>
      <c r="Q55" s="16"/>
      <c r="R55" s="16"/>
      <c r="S55" s="16"/>
      <c r="T55" s="17"/>
      <c r="U55" s="18"/>
      <c r="AZ55" s="42" t="s">
        <v>87</v>
      </c>
    </row>
    <row r="56" spans="1:52" ht="14.25" customHeight="1" x14ac:dyDescent="0.25">
      <c r="A56" s="15"/>
      <c r="B56" s="6"/>
      <c r="C56" s="30"/>
      <c r="D56" s="27"/>
      <c r="E56" s="27"/>
      <c r="F56" s="27"/>
      <c r="G56" s="37"/>
      <c r="H56" s="37"/>
      <c r="I56" s="31"/>
      <c r="J56" s="20"/>
      <c r="K56" s="16"/>
      <c r="L56" s="16"/>
      <c r="M56" s="16"/>
      <c r="N56" s="16"/>
      <c r="O56" s="22"/>
      <c r="P56" s="44"/>
      <c r="Q56" s="16"/>
      <c r="R56" s="16"/>
      <c r="S56" s="16"/>
      <c r="T56" s="17"/>
      <c r="U56" s="18"/>
      <c r="AZ56" s="42" t="s">
        <v>69</v>
      </c>
    </row>
    <row r="57" spans="1:52" ht="14.25" customHeight="1" x14ac:dyDescent="0.25">
      <c r="A57" s="15"/>
      <c r="B57" s="6"/>
      <c r="C57" s="30"/>
      <c r="D57" s="27"/>
      <c r="E57" s="27"/>
      <c r="F57" s="27"/>
      <c r="G57" s="37"/>
      <c r="H57" s="37"/>
      <c r="I57" s="31"/>
      <c r="J57" s="20"/>
      <c r="K57" s="16"/>
      <c r="L57" s="16"/>
      <c r="M57" s="16"/>
      <c r="N57" s="16"/>
      <c r="O57" s="22"/>
      <c r="P57" s="44"/>
      <c r="Q57" s="16"/>
      <c r="R57" s="16"/>
      <c r="S57" s="16"/>
      <c r="T57" s="17"/>
      <c r="U57" s="18"/>
      <c r="AZ57" s="42" t="s">
        <v>71</v>
      </c>
    </row>
    <row r="58" spans="1:52" ht="14.25" customHeight="1" x14ac:dyDescent="0.25">
      <c r="A58" s="15"/>
      <c r="B58" s="6"/>
      <c r="C58" s="30"/>
      <c r="D58" s="27"/>
      <c r="E58" s="27"/>
      <c r="F58" s="27"/>
      <c r="G58" s="37"/>
      <c r="H58" s="37"/>
      <c r="I58" s="31"/>
      <c r="J58" s="20"/>
      <c r="K58" s="16"/>
      <c r="L58" s="16"/>
      <c r="M58" s="16"/>
      <c r="N58" s="16"/>
      <c r="O58" s="22"/>
      <c r="P58" s="44"/>
      <c r="Q58" s="16"/>
      <c r="R58" s="16"/>
      <c r="S58" s="16"/>
      <c r="T58" s="17"/>
      <c r="U58" s="18"/>
      <c r="AZ58" s="42" t="s">
        <v>73</v>
      </c>
    </row>
    <row r="59" spans="1:52" ht="14.25" customHeight="1" x14ac:dyDescent="0.25">
      <c r="A59" s="15"/>
      <c r="B59" s="6"/>
      <c r="C59" s="30"/>
      <c r="D59" s="27"/>
      <c r="E59" s="27"/>
      <c r="F59" s="27"/>
      <c r="G59" s="37"/>
      <c r="H59" s="37"/>
      <c r="I59" s="31"/>
      <c r="J59" s="20"/>
      <c r="K59" s="16"/>
      <c r="L59" s="16"/>
      <c r="M59" s="16"/>
      <c r="N59" s="16"/>
      <c r="O59" s="22"/>
      <c r="P59" s="44"/>
      <c r="Q59" s="16"/>
      <c r="R59" s="16"/>
      <c r="S59" s="16"/>
      <c r="T59" s="17"/>
      <c r="U59" s="18"/>
      <c r="AZ59" s="42" t="s">
        <v>75</v>
      </c>
    </row>
    <row r="60" spans="1:52" ht="14.25" customHeight="1" x14ac:dyDescent="0.25">
      <c r="A60" s="15"/>
      <c r="B60" s="6"/>
      <c r="C60" s="30"/>
      <c r="D60" s="27"/>
      <c r="E60" s="27"/>
      <c r="F60" s="27"/>
      <c r="G60" s="37"/>
      <c r="H60" s="37"/>
      <c r="I60" s="31"/>
      <c r="J60" s="20"/>
      <c r="K60" s="16"/>
      <c r="L60" s="16"/>
      <c r="M60" s="16"/>
      <c r="N60" s="16"/>
      <c r="O60" s="22"/>
      <c r="P60" s="44"/>
      <c r="Q60" s="16"/>
      <c r="R60" s="16"/>
      <c r="S60" s="16"/>
      <c r="T60" s="17"/>
      <c r="U60" s="18"/>
      <c r="AZ60" s="42" t="s">
        <v>77</v>
      </c>
    </row>
    <row r="61" spans="1:52" ht="14.25" customHeight="1" x14ac:dyDescent="0.25">
      <c r="A61" s="15"/>
      <c r="B61" s="6"/>
      <c r="C61" s="30"/>
      <c r="D61" s="27"/>
      <c r="E61" s="27"/>
      <c r="F61" s="27"/>
      <c r="G61" s="37"/>
      <c r="H61" s="37"/>
      <c r="I61" s="31"/>
      <c r="J61" s="20"/>
      <c r="K61" s="16"/>
      <c r="L61" s="16"/>
      <c r="M61" s="16"/>
      <c r="N61" s="16"/>
      <c r="O61" s="22"/>
      <c r="P61" s="44"/>
      <c r="Q61" s="16"/>
      <c r="R61" s="16"/>
      <c r="S61" s="16"/>
      <c r="T61" s="17"/>
      <c r="U61" s="18"/>
      <c r="AZ61" s="42" t="s">
        <v>79</v>
      </c>
    </row>
    <row r="62" spans="1:52" ht="14.25" customHeight="1" x14ac:dyDescent="0.25">
      <c r="A62" s="15"/>
      <c r="B62" s="6"/>
      <c r="C62" s="30"/>
      <c r="D62" s="27"/>
      <c r="E62" s="27"/>
      <c r="F62" s="27"/>
      <c r="G62" s="37"/>
      <c r="H62" s="37"/>
      <c r="I62" s="31"/>
      <c r="J62" s="20"/>
      <c r="K62" s="16"/>
      <c r="L62" s="16"/>
      <c r="M62" s="16"/>
      <c r="N62" s="16"/>
      <c r="O62" s="22"/>
      <c r="P62" s="44"/>
      <c r="Q62" s="16"/>
      <c r="R62" s="16"/>
      <c r="S62" s="16"/>
      <c r="T62" s="17"/>
      <c r="U62" s="18"/>
      <c r="AZ62" s="42" t="s">
        <v>105</v>
      </c>
    </row>
    <row r="63" spans="1:52" ht="14.25" customHeight="1" x14ac:dyDescent="0.25">
      <c r="A63" s="15"/>
      <c r="B63" s="6"/>
      <c r="C63" s="30"/>
      <c r="D63" s="27"/>
      <c r="E63" s="27"/>
      <c r="F63" s="27"/>
      <c r="G63" s="37"/>
      <c r="H63" s="37"/>
      <c r="I63" s="31"/>
      <c r="J63" s="20"/>
      <c r="K63" s="16"/>
      <c r="L63" s="16"/>
      <c r="M63" s="16"/>
      <c r="N63" s="16"/>
      <c r="O63" s="22"/>
      <c r="P63" s="44"/>
      <c r="Q63" s="16"/>
      <c r="R63" s="16"/>
      <c r="S63" s="16"/>
      <c r="T63" s="17"/>
      <c r="U63" s="18"/>
      <c r="AZ63" s="42" t="s">
        <v>107</v>
      </c>
    </row>
    <row r="64" spans="1:52" ht="14.25" customHeight="1" x14ac:dyDescent="0.25">
      <c r="A64" s="15"/>
      <c r="B64" s="6"/>
      <c r="C64" s="30"/>
      <c r="D64" s="27"/>
      <c r="E64" s="27"/>
      <c r="F64" s="27"/>
      <c r="G64" s="37"/>
      <c r="H64" s="37"/>
      <c r="I64" s="31"/>
      <c r="J64" s="20"/>
      <c r="K64" s="16"/>
      <c r="L64" s="16"/>
      <c r="M64" s="16"/>
      <c r="N64" s="16"/>
      <c r="O64" s="22"/>
      <c r="P64" s="44"/>
      <c r="Q64" s="16"/>
      <c r="R64" s="16"/>
      <c r="S64" s="16"/>
      <c r="T64" s="17"/>
      <c r="U64" s="18"/>
      <c r="AZ64" s="42" t="s">
        <v>109</v>
      </c>
    </row>
    <row r="65" spans="1:52" ht="14.25" customHeight="1" x14ac:dyDescent="0.25">
      <c r="A65" s="15"/>
      <c r="B65" s="6"/>
      <c r="C65" s="30"/>
      <c r="D65" s="27"/>
      <c r="E65" s="27"/>
      <c r="F65" s="27"/>
      <c r="G65" s="37"/>
      <c r="H65" s="37"/>
      <c r="I65" s="31"/>
      <c r="J65" s="20"/>
      <c r="K65" s="16"/>
      <c r="L65" s="16"/>
      <c r="M65" s="16"/>
      <c r="N65" s="16"/>
      <c r="O65" s="22"/>
      <c r="P65" s="44"/>
      <c r="Q65" s="16"/>
      <c r="R65" s="16"/>
      <c r="S65" s="16"/>
      <c r="T65" s="17"/>
      <c r="U65" s="18"/>
      <c r="AZ65" s="42" t="s">
        <v>111</v>
      </c>
    </row>
    <row r="66" spans="1:52" ht="14.25" customHeight="1" x14ac:dyDescent="0.25">
      <c r="A66" s="15"/>
      <c r="B66" s="6"/>
      <c r="C66" s="30"/>
      <c r="D66" s="27"/>
      <c r="E66" s="27"/>
      <c r="F66" s="27"/>
      <c r="G66" s="37"/>
      <c r="H66" s="37"/>
      <c r="I66" s="31"/>
      <c r="J66" s="20"/>
      <c r="K66" s="16"/>
      <c r="L66" s="16"/>
      <c r="M66" s="16"/>
      <c r="N66" s="16"/>
      <c r="O66" s="22"/>
      <c r="P66" s="44"/>
      <c r="Q66" s="16"/>
      <c r="R66" s="16"/>
      <c r="S66" s="16"/>
      <c r="T66" s="17"/>
      <c r="U66" s="18"/>
      <c r="AZ66" s="42" t="s">
        <v>113</v>
      </c>
    </row>
    <row r="67" spans="1:52" ht="14.25" customHeight="1" x14ac:dyDescent="0.25">
      <c r="A67" s="15"/>
      <c r="B67" s="6"/>
      <c r="C67" s="30"/>
      <c r="D67" s="27"/>
      <c r="E67" s="27"/>
      <c r="F67" s="27"/>
      <c r="G67" s="37"/>
      <c r="H67" s="37"/>
      <c r="I67" s="31"/>
      <c r="J67" s="20"/>
      <c r="K67" s="16"/>
      <c r="L67" s="16"/>
      <c r="M67" s="16"/>
      <c r="N67" s="16"/>
      <c r="O67" s="22"/>
      <c r="P67" s="44"/>
      <c r="Q67" s="16"/>
      <c r="R67" s="16"/>
      <c r="S67" s="16"/>
      <c r="T67" s="17"/>
      <c r="U67" s="18"/>
      <c r="AZ67" s="42" t="s">
        <v>95</v>
      </c>
    </row>
    <row r="68" spans="1:52" ht="14.25" customHeight="1" x14ac:dyDescent="0.25">
      <c r="A68" s="15"/>
      <c r="B68" s="6"/>
      <c r="C68" s="30"/>
      <c r="D68" s="27"/>
      <c r="E68" s="27"/>
      <c r="F68" s="27"/>
      <c r="G68" s="37"/>
      <c r="H68" s="37"/>
      <c r="I68" s="31"/>
      <c r="J68" s="20"/>
      <c r="K68" s="16"/>
      <c r="L68" s="16"/>
      <c r="M68" s="16"/>
      <c r="N68" s="16"/>
      <c r="O68" s="22"/>
      <c r="P68" s="44"/>
      <c r="Q68" s="16"/>
      <c r="R68" s="16"/>
      <c r="S68" s="16"/>
      <c r="T68" s="17"/>
      <c r="U68" s="18"/>
      <c r="AZ68" s="42" t="s">
        <v>97</v>
      </c>
    </row>
    <row r="69" spans="1:52" ht="14.25" customHeight="1" x14ac:dyDescent="0.25">
      <c r="A69" s="15"/>
      <c r="B69" s="6"/>
      <c r="C69" s="30"/>
      <c r="D69" s="27"/>
      <c r="E69" s="27"/>
      <c r="F69" s="27"/>
      <c r="G69" s="37"/>
      <c r="H69" s="37"/>
      <c r="I69" s="31"/>
      <c r="J69" s="20"/>
      <c r="K69" s="16"/>
      <c r="L69" s="16"/>
      <c r="M69" s="16"/>
      <c r="N69" s="16"/>
      <c r="O69" s="22"/>
      <c r="P69" s="44"/>
      <c r="Q69" s="16"/>
      <c r="R69" s="16"/>
      <c r="S69" s="16"/>
      <c r="T69" s="17"/>
      <c r="U69" s="18"/>
      <c r="AZ69" s="42" t="s">
        <v>99</v>
      </c>
    </row>
    <row r="70" spans="1:52" ht="14.25" customHeight="1" x14ac:dyDescent="0.25">
      <c r="A70" s="15"/>
      <c r="B70" s="6"/>
      <c r="C70" s="30"/>
      <c r="D70" s="27"/>
      <c r="E70" s="27"/>
      <c r="F70" s="27"/>
      <c r="G70" s="37"/>
      <c r="H70" s="37"/>
      <c r="I70" s="31"/>
      <c r="J70" s="20"/>
      <c r="K70" s="16"/>
      <c r="L70" s="16"/>
      <c r="M70" s="16"/>
      <c r="N70" s="16"/>
      <c r="O70" s="22"/>
      <c r="P70" s="44"/>
      <c r="Q70" s="16"/>
      <c r="R70" s="16"/>
      <c r="S70" s="16"/>
      <c r="T70" s="17"/>
      <c r="U70" s="18"/>
      <c r="AZ70" s="42" t="s">
        <v>101</v>
      </c>
    </row>
    <row r="71" spans="1:52" ht="14.25" customHeight="1" x14ac:dyDescent="0.25">
      <c r="A71" s="15"/>
      <c r="B71" s="6"/>
      <c r="C71" s="30"/>
      <c r="D71" s="27"/>
      <c r="E71" s="27"/>
      <c r="F71" s="27"/>
      <c r="G71" s="37"/>
      <c r="H71" s="37"/>
      <c r="I71" s="31"/>
      <c r="J71" s="20"/>
      <c r="K71" s="16"/>
      <c r="L71" s="16"/>
      <c r="M71" s="16"/>
      <c r="N71" s="16"/>
      <c r="O71" s="22"/>
      <c r="P71" s="44"/>
      <c r="Q71" s="16"/>
      <c r="R71" s="16"/>
      <c r="S71" s="16"/>
      <c r="T71" s="17"/>
      <c r="U71" s="18"/>
      <c r="AZ71" s="42" t="s">
        <v>103</v>
      </c>
    </row>
    <row r="72" spans="1:52" ht="14.25" customHeight="1" x14ac:dyDescent="0.25">
      <c r="A72" s="15"/>
      <c r="B72" s="6"/>
      <c r="C72" s="30"/>
      <c r="D72" s="27"/>
      <c r="E72" s="27"/>
      <c r="F72" s="27"/>
      <c r="G72" s="37"/>
      <c r="H72" s="37"/>
      <c r="I72" s="31"/>
      <c r="J72" s="20"/>
      <c r="K72" s="16"/>
      <c r="L72" s="16"/>
      <c r="M72" s="16"/>
      <c r="N72" s="16"/>
      <c r="O72" s="22"/>
      <c r="P72" s="44"/>
      <c r="Q72" s="16"/>
      <c r="R72" s="16"/>
      <c r="S72" s="16"/>
      <c r="T72" s="17"/>
      <c r="U72" s="18"/>
      <c r="AZ72" s="42" t="s">
        <v>115</v>
      </c>
    </row>
    <row r="73" spans="1:52" ht="14.25" customHeight="1" x14ac:dyDescent="0.25">
      <c r="A73" s="15"/>
      <c r="B73" s="6"/>
      <c r="C73" s="30"/>
      <c r="D73" s="27"/>
      <c r="E73" s="27"/>
      <c r="F73" s="27"/>
      <c r="G73" s="37"/>
      <c r="H73" s="37"/>
      <c r="I73" s="31"/>
      <c r="J73" s="20"/>
      <c r="K73" s="16"/>
      <c r="L73" s="16"/>
      <c r="M73" s="16"/>
      <c r="N73" s="16"/>
      <c r="O73" s="22"/>
      <c r="P73" s="44"/>
      <c r="Q73" s="16"/>
      <c r="R73" s="16"/>
      <c r="S73" s="16"/>
      <c r="T73" s="17"/>
      <c r="U73" s="18"/>
      <c r="AZ73" s="42" t="s">
        <v>117</v>
      </c>
    </row>
    <row r="74" spans="1:52" ht="14.25" customHeight="1" x14ac:dyDescent="0.25">
      <c r="A74" s="15"/>
      <c r="B74" s="6"/>
      <c r="C74" s="30"/>
      <c r="D74" s="27"/>
      <c r="E74" s="27"/>
      <c r="F74" s="27"/>
      <c r="G74" s="37"/>
      <c r="H74" s="37"/>
      <c r="I74" s="31"/>
      <c r="J74" s="20"/>
      <c r="K74" s="16"/>
      <c r="L74" s="16"/>
      <c r="M74" s="16"/>
      <c r="N74" s="16"/>
      <c r="O74" s="22"/>
      <c r="P74" s="44"/>
      <c r="Q74" s="16"/>
      <c r="R74" s="16"/>
      <c r="S74" s="16"/>
      <c r="T74" s="17"/>
      <c r="U74" s="18"/>
      <c r="AZ74" s="42" t="s">
        <v>119</v>
      </c>
    </row>
    <row r="75" spans="1:52" ht="14.25" customHeight="1" x14ac:dyDescent="0.25">
      <c r="A75" s="15"/>
      <c r="B75" s="6"/>
      <c r="C75" s="30"/>
      <c r="D75" s="27"/>
      <c r="E75" s="27"/>
      <c r="F75" s="27"/>
      <c r="G75" s="37"/>
      <c r="H75" s="37"/>
      <c r="I75" s="31"/>
      <c r="J75" s="20"/>
      <c r="K75" s="16"/>
      <c r="L75" s="16"/>
      <c r="M75" s="16"/>
      <c r="N75" s="16"/>
      <c r="O75" s="22"/>
      <c r="P75" s="44"/>
      <c r="Q75" s="16"/>
      <c r="R75" s="16"/>
      <c r="S75" s="16"/>
      <c r="T75" s="17"/>
      <c r="U75" s="18"/>
      <c r="AZ75" s="42" t="s">
        <v>121</v>
      </c>
    </row>
    <row r="76" spans="1:52" ht="14.25" customHeight="1" x14ac:dyDescent="0.25">
      <c r="A76" s="15"/>
      <c r="B76" s="6"/>
      <c r="C76" s="30"/>
      <c r="D76" s="27"/>
      <c r="E76" s="27"/>
      <c r="F76" s="27"/>
      <c r="G76" s="37"/>
      <c r="H76" s="37"/>
      <c r="I76" s="31"/>
      <c r="J76" s="20"/>
      <c r="K76" s="16"/>
      <c r="L76" s="16"/>
      <c r="M76" s="16"/>
      <c r="N76" s="16"/>
      <c r="O76" s="22"/>
      <c r="P76" s="44"/>
      <c r="Q76" s="16"/>
      <c r="R76" s="16"/>
      <c r="S76" s="16"/>
      <c r="T76" s="17"/>
      <c r="U76" s="18"/>
      <c r="AZ76" s="42" t="s">
        <v>123</v>
      </c>
    </row>
    <row r="77" spans="1:52" ht="14.25" customHeight="1" x14ac:dyDescent="0.25">
      <c r="A77" s="15"/>
      <c r="B77" s="6"/>
      <c r="C77" s="30"/>
      <c r="D77" s="27"/>
      <c r="E77" s="27"/>
      <c r="F77" s="27"/>
      <c r="G77" s="37"/>
      <c r="H77" s="37"/>
      <c r="I77" s="31"/>
      <c r="J77" s="20"/>
      <c r="K77" s="16"/>
      <c r="L77" s="16"/>
      <c r="M77" s="16"/>
      <c r="N77" s="16"/>
      <c r="O77" s="22"/>
      <c r="P77" s="44"/>
      <c r="Q77" s="16"/>
      <c r="R77" s="16"/>
      <c r="S77" s="16"/>
      <c r="T77" s="17"/>
      <c r="U77" s="18"/>
      <c r="AZ77" s="42" t="s">
        <v>125</v>
      </c>
    </row>
    <row r="78" spans="1:52" ht="14.25" customHeight="1" x14ac:dyDescent="0.25">
      <c r="A78" s="15"/>
      <c r="B78" s="6"/>
      <c r="C78" s="30"/>
      <c r="D78" s="27"/>
      <c r="E78" s="27"/>
      <c r="F78" s="27"/>
      <c r="G78" s="37"/>
      <c r="H78" s="37"/>
      <c r="I78" s="31"/>
      <c r="J78" s="20"/>
      <c r="K78" s="16"/>
      <c r="L78" s="16"/>
      <c r="M78" s="16"/>
      <c r="N78" s="16"/>
      <c r="O78" s="22"/>
      <c r="P78" s="44"/>
      <c r="Q78" s="16"/>
      <c r="R78" s="16"/>
      <c r="S78" s="16"/>
      <c r="T78" s="17"/>
      <c r="U78" s="18"/>
      <c r="AZ78" s="42" t="s">
        <v>127</v>
      </c>
    </row>
    <row r="79" spans="1:52" ht="14.25" customHeight="1" x14ac:dyDescent="0.25">
      <c r="A79" s="15"/>
      <c r="B79" s="6"/>
      <c r="C79" s="30"/>
      <c r="D79" s="27"/>
      <c r="E79" s="27"/>
      <c r="F79" s="27"/>
      <c r="G79" s="37"/>
      <c r="H79" s="37"/>
      <c r="I79" s="31"/>
      <c r="J79" s="20"/>
      <c r="K79" s="16"/>
      <c r="L79" s="16"/>
      <c r="M79" s="16"/>
      <c r="N79" s="16"/>
      <c r="O79" s="22"/>
      <c r="P79" s="44"/>
      <c r="Q79" s="16"/>
      <c r="R79" s="16"/>
      <c r="S79" s="16"/>
      <c r="T79" s="17"/>
      <c r="U79" s="18"/>
      <c r="AZ79" s="1" t="s">
        <v>146</v>
      </c>
    </row>
    <row r="80" spans="1:52" ht="14.25" customHeight="1" x14ac:dyDescent="0.25">
      <c r="A80" s="15"/>
      <c r="B80" s="6"/>
      <c r="C80" s="30"/>
      <c r="D80" s="27"/>
      <c r="E80" s="27"/>
      <c r="F80" s="27"/>
      <c r="G80" s="37"/>
      <c r="H80" s="37"/>
      <c r="I80" s="31"/>
      <c r="J80" s="20"/>
      <c r="K80" s="16"/>
      <c r="L80" s="16"/>
      <c r="M80" s="16"/>
      <c r="N80" s="16"/>
      <c r="O80" s="22"/>
      <c r="P80" s="44"/>
      <c r="Q80" s="16"/>
      <c r="R80" s="16"/>
      <c r="S80" s="16"/>
      <c r="T80" s="17"/>
      <c r="U80" s="18"/>
      <c r="AZ80" s="1" t="s">
        <v>147</v>
      </c>
    </row>
    <row r="81" spans="1:52" ht="14.25" customHeight="1" x14ac:dyDescent="0.25">
      <c r="A81" s="15"/>
      <c r="B81" s="6"/>
      <c r="C81" s="30"/>
      <c r="D81" s="27"/>
      <c r="E81" s="27"/>
      <c r="F81" s="27"/>
      <c r="G81" s="37"/>
      <c r="H81" s="37"/>
      <c r="I81" s="31"/>
      <c r="J81" s="20"/>
      <c r="K81" s="16"/>
      <c r="L81" s="16"/>
      <c r="M81" s="16"/>
      <c r="N81" s="16"/>
      <c r="O81" s="22"/>
      <c r="P81" s="44"/>
      <c r="Q81" s="16"/>
      <c r="R81" s="16"/>
      <c r="S81" s="16"/>
      <c r="T81" s="17"/>
      <c r="U81" s="18"/>
      <c r="AZ81" s="1" t="s">
        <v>148</v>
      </c>
    </row>
    <row r="82" spans="1:52" ht="14.25" customHeight="1" x14ac:dyDescent="0.25">
      <c r="A82" s="15"/>
      <c r="B82" s="6"/>
      <c r="C82" s="30"/>
      <c r="D82" s="27"/>
      <c r="E82" s="27"/>
      <c r="F82" s="27"/>
      <c r="G82" s="37"/>
      <c r="H82" s="37"/>
      <c r="I82" s="31"/>
      <c r="J82" s="20"/>
      <c r="K82" s="16"/>
      <c r="L82" s="16"/>
      <c r="M82" s="16"/>
      <c r="N82" s="16"/>
      <c r="O82" s="22"/>
      <c r="P82" s="44"/>
      <c r="Q82" s="16"/>
      <c r="R82" s="16"/>
      <c r="S82" s="16"/>
      <c r="T82" s="17"/>
      <c r="U82" s="18"/>
      <c r="AZ82" s="1" t="s">
        <v>149</v>
      </c>
    </row>
    <row r="83" spans="1:52" ht="14.25" customHeight="1" x14ac:dyDescent="0.25">
      <c r="A83" s="15"/>
      <c r="B83" s="6"/>
      <c r="C83" s="30"/>
      <c r="D83" s="27"/>
      <c r="E83" s="27"/>
      <c r="F83" s="27"/>
      <c r="G83" s="37"/>
      <c r="H83" s="37"/>
      <c r="I83" s="31"/>
      <c r="J83" s="20"/>
      <c r="K83" s="16"/>
      <c r="L83" s="16"/>
      <c r="M83" s="16"/>
      <c r="N83" s="16"/>
      <c r="O83" s="22"/>
      <c r="P83" s="44"/>
      <c r="Q83" s="16"/>
      <c r="R83" s="16"/>
      <c r="S83" s="16"/>
      <c r="T83" s="17"/>
      <c r="U83" s="18"/>
      <c r="AZ83" s="1" t="s">
        <v>154</v>
      </c>
    </row>
    <row r="84" spans="1:52" ht="14.25" customHeight="1" x14ac:dyDescent="0.25">
      <c r="A84" s="15"/>
      <c r="B84" s="6"/>
      <c r="C84" s="30"/>
      <c r="D84" s="27"/>
      <c r="E84" s="27"/>
      <c r="F84" s="27"/>
      <c r="G84" s="37"/>
      <c r="H84" s="37"/>
      <c r="I84" s="31"/>
      <c r="J84" s="20"/>
      <c r="K84" s="16"/>
      <c r="L84" s="16"/>
      <c r="M84" s="16"/>
      <c r="N84" s="16"/>
      <c r="O84" s="22"/>
      <c r="P84" s="44"/>
      <c r="Q84" s="16"/>
      <c r="R84" s="16"/>
      <c r="S84" s="16"/>
      <c r="T84" s="17"/>
      <c r="U84" s="18"/>
      <c r="AZ84" s="1" t="s">
        <v>155</v>
      </c>
    </row>
    <row r="85" spans="1:52" ht="14.25" customHeight="1" x14ac:dyDescent="0.25">
      <c r="A85" s="15"/>
      <c r="B85" s="6"/>
      <c r="C85" s="30"/>
      <c r="D85" s="27"/>
      <c r="E85" s="27"/>
      <c r="F85" s="27"/>
      <c r="G85" s="37"/>
      <c r="H85" s="37"/>
      <c r="I85" s="31"/>
      <c r="J85" s="20"/>
      <c r="K85" s="16"/>
      <c r="L85" s="16"/>
      <c r="M85" s="16"/>
      <c r="N85" s="16"/>
      <c r="O85" s="22"/>
      <c r="P85" s="44"/>
      <c r="Q85" s="16"/>
      <c r="R85" s="16"/>
      <c r="S85" s="16"/>
      <c r="T85" s="17"/>
      <c r="U85" s="18"/>
      <c r="AZ85" s="1" t="s">
        <v>156</v>
      </c>
    </row>
    <row r="86" spans="1:52" ht="14.25" customHeight="1" x14ac:dyDescent="0.25">
      <c r="A86" s="15"/>
      <c r="B86" s="6"/>
      <c r="C86" s="30"/>
      <c r="D86" s="27"/>
      <c r="E86" s="27"/>
      <c r="F86" s="27"/>
      <c r="G86" s="37"/>
      <c r="H86" s="37"/>
      <c r="I86" s="31"/>
      <c r="J86" s="20"/>
      <c r="K86" s="16"/>
      <c r="L86" s="16"/>
      <c r="M86" s="16"/>
      <c r="N86" s="16"/>
      <c r="O86" s="22"/>
      <c r="P86" s="44"/>
      <c r="Q86" s="16"/>
      <c r="R86" s="16"/>
      <c r="S86" s="16"/>
      <c r="T86" s="17"/>
      <c r="U86" s="18"/>
      <c r="AZ86" s="1" t="s">
        <v>157</v>
      </c>
    </row>
    <row r="87" spans="1:52" ht="14.25" customHeight="1" x14ac:dyDescent="0.25">
      <c r="A87" s="15"/>
      <c r="B87" s="6"/>
      <c r="C87" s="30"/>
      <c r="D87" s="27"/>
      <c r="E87" s="27"/>
      <c r="F87" s="27"/>
      <c r="G87" s="37"/>
      <c r="H87" s="37"/>
      <c r="I87" s="31"/>
      <c r="J87" s="20"/>
      <c r="K87" s="16"/>
      <c r="L87" s="16"/>
      <c r="M87" s="16"/>
      <c r="N87" s="16"/>
      <c r="O87" s="22"/>
      <c r="P87" s="44"/>
      <c r="Q87" s="16"/>
      <c r="R87" s="16"/>
      <c r="S87" s="16"/>
      <c r="T87" s="17"/>
      <c r="U87" s="18"/>
      <c r="AZ87" s="1" t="s">
        <v>135</v>
      </c>
    </row>
    <row r="88" spans="1:52" ht="14.25" customHeight="1" x14ac:dyDescent="0.25">
      <c r="A88" s="15"/>
      <c r="B88" s="6"/>
      <c r="C88" s="30"/>
      <c r="D88" s="27"/>
      <c r="E88" s="27"/>
      <c r="F88" s="27"/>
      <c r="G88" s="37"/>
      <c r="H88" s="37"/>
      <c r="I88" s="31"/>
      <c r="J88" s="20"/>
      <c r="K88" s="16"/>
      <c r="L88" s="16"/>
      <c r="M88" s="16"/>
      <c r="N88" s="16"/>
      <c r="O88" s="22"/>
      <c r="P88" s="44"/>
      <c r="Q88" s="16"/>
      <c r="R88" s="16"/>
      <c r="S88" s="16"/>
      <c r="T88" s="17"/>
      <c r="U88" s="18"/>
      <c r="AZ88" s="1" t="s">
        <v>136</v>
      </c>
    </row>
    <row r="89" spans="1:52" ht="14.25" customHeight="1" x14ac:dyDescent="0.25">
      <c r="A89" s="15"/>
      <c r="B89" s="6"/>
      <c r="C89" s="30"/>
      <c r="D89" s="27"/>
      <c r="E89" s="27"/>
      <c r="F89" s="27"/>
      <c r="G89" s="37"/>
      <c r="H89" s="37"/>
      <c r="I89" s="31"/>
      <c r="J89" s="20"/>
      <c r="K89" s="16"/>
      <c r="L89" s="16"/>
      <c r="M89" s="16"/>
      <c r="N89" s="16"/>
      <c r="O89" s="22"/>
      <c r="P89" s="44"/>
      <c r="Q89" s="16"/>
      <c r="R89" s="16"/>
      <c r="S89" s="16"/>
      <c r="T89" s="17"/>
      <c r="U89" s="18"/>
      <c r="AZ89" s="1" t="s">
        <v>137</v>
      </c>
    </row>
    <row r="90" spans="1:52" ht="14.25" customHeight="1" x14ac:dyDescent="0.25">
      <c r="A90" s="15"/>
      <c r="B90" s="6"/>
      <c r="C90" s="30"/>
      <c r="D90" s="27"/>
      <c r="E90" s="27"/>
      <c r="F90" s="27"/>
      <c r="G90" s="37"/>
      <c r="H90" s="37"/>
      <c r="I90" s="31"/>
      <c r="J90" s="20"/>
      <c r="K90" s="16"/>
      <c r="L90" s="16"/>
      <c r="M90" s="16"/>
      <c r="N90" s="16"/>
      <c r="O90" s="22"/>
      <c r="P90" s="44"/>
      <c r="Q90" s="16"/>
      <c r="R90" s="16"/>
      <c r="S90" s="16"/>
      <c r="T90" s="17"/>
      <c r="U90" s="18"/>
      <c r="AZ90" s="1" t="s">
        <v>138</v>
      </c>
    </row>
    <row r="91" spans="1:52" ht="14.25" customHeight="1" x14ac:dyDescent="0.25">
      <c r="A91" s="15"/>
      <c r="B91" s="6"/>
      <c r="C91" s="30"/>
      <c r="D91" s="27"/>
      <c r="E91" s="27"/>
      <c r="F91" s="27"/>
      <c r="G91" s="37"/>
      <c r="H91" s="37"/>
      <c r="I91" s="31"/>
      <c r="J91" s="20"/>
      <c r="K91" s="16"/>
      <c r="L91" s="16"/>
      <c r="M91" s="16"/>
      <c r="N91" s="16"/>
      <c r="O91" s="22"/>
      <c r="P91" s="44"/>
      <c r="Q91" s="16"/>
      <c r="R91" s="16"/>
      <c r="S91" s="16"/>
      <c r="T91" s="17"/>
      <c r="U91" s="18"/>
      <c r="AZ91" s="1" t="s">
        <v>139</v>
      </c>
    </row>
    <row r="92" spans="1:52" ht="14.25" customHeight="1" x14ac:dyDescent="0.25">
      <c r="A92" s="15"/>
      <c r="B92" s="6"/>
      <c r="C92" s="30"/>
      <c r="D92" s="27"/>
      <c r="E92" s="27"/>
      <c r="F92" s="27"/>
      <c r="G92" s="37"/>
      <c r="H92" s="37"/>
      <c r="I92" s="31"/>
      <c r="J92" s="20"/>
      <c r="K92" s="16"/>
      <c r="L92" s="16"/>
      <c r="M92" s="16"/>
      <c r="N92" s="16"/>
      <c r="O92" s="22"/>
      <c r="P92" s="44"/>
      <c r="Q92" s="16"/>
      <c r="R92" s="16"/>
      <c r="S92" s="16"/>
      <c r="T92" s="17"/>
      <c r="U92" s="18"/>
      <c r="AZ92" s="1" t="s">
        <v>150</v>
      </c>
    </row>
    <row r="93" spans="1:52" ht="14.25" customHeight="1" x14ac:dyDescent="0.25">
      <c r="A93" s="15"/>
      <c r="B93" s="6"/>
      <c r="C93" s="30"/>
      <c r="D93" s="27"/>
      <c r="E93" s="27"/>
      <c r="F93" s="27"/>
      <c r="G93" s="37"/>
      <c r="H93" s="37"/>
      <c r="I93" s="31"/>
      <c r="J93" s="20"/>
      <c r="K93" s="16"/>
      <c r="L93" s="16"/>
      <c r="M93" s="16"/>
      <c r="N93" s="16"/>
      <c r="O93" s="22"/>
      <c r="P93" s="44"/>
      <c r="Q93" s="16"/>
      <c r="R93" s="16"/>
      <c r="S93" s="16"/>
      <c r="T93" s="17"/>
      <c r="U93" s="18"/>
      <c r="AZ93" s="1" t="s">
        <v>151</v>
      </c>
    </row>
    <row r="94" spans="1:52" ht="14.25" customHeight="1" x14ac:dyDescent="0.25">
      <c r="A94" s="15"/>
      <c r="B94" s="6"/>
      <c r="C94" s="30"/>
      <c r="D94" s="27"/>
      <c r="E94" s="27"/>
      <c r="F94" s="27"/>
      <c r="G94" s="37"/>
      <c r="H94" s="37"/>
      <c r="I94" s="31"/>
      <c r="J94" s="20"/>
      <c r="K94" s="16"/>
      <c r="L94" s="16"/>
      <c r="M94" s="16"/>
      <c r="N94" s="16"/>
      <c r="O94" s="22"/>
      <c r="P94" s="44"/>
      <c r="Q94" s="16"/>
      <c r="R94" s="16"/>
      <c r="S94" s="16"/>
      <c r="T94" s="17"/>
      <c r="U94" s="18"/>
      <c r="AZ94" s="1" t="s">
        <v>152</v>
      </c>
    </row>
    <row r="95" spans="1:52" ht="14.25" customHeight="1" x14ac:dyDescent="0.25">
      <c r="A95" s="15"/>
      <c r="B95" s="6"/>
      <c r="C95" s="30"/>
      <c r="D95" s="27"/>
      <c r="E95" s="27"/>
      <c r="F95" s="27"/>
      <c r="G95" s="37"/>
      <c r="H95" s="37"/>
      <c r="I95" s="31"/>
      <c r="J95" s="20"/>
      <c r="K95" s="16"/>
      <c r="L95" s="16"/>
      <c r="M95" s="16"/>
      <c r="N95" s="16"/>
      <c r="O95" s="22"/>
      <c r="P95" s="44"/>
      <c r="Q95" s="16"/>
      <c r="R95" s="16"/>
      <c r="S95" s="16"/>
      <c r="T95" s="17"/>
      <c r="U95" s="18"/>
      <c r="AZ95" s="1" t="s">
        <v>153</v>
      </c>
    </row>
    <row r="96" spans="1:52" ht="14.25" customHeight="1" x14ac:dyDescent="0.25">
      <c r="A96" s="15"/>
      <c r="B96" s="6"/>
      <c r="C96" s="30"/>
      <c r="D96" s="27"/>
      <c r="E96" s="27"/>
      <c r="F96" s="27"/>
      <c r="G96" s="37"/>
      <c r="H96" s="37"/>
      <c r="I96" s="31"/>
      <c r="J96" s="20"/>
      <c r="K96" s="16"/>
      <c r="L96" s="16"/>
      <c r="M96" s="16"/>
      <c r="N96" s="16"/>
      <c r="O96" s="22"/>
      <c r="P96" s="44"/>
      <c r="Q96" s="16"/>
      <c r="R96" s="16"/>
      <c r="S96" s="16"/>
      <c r="T96" s="17"/>
      <c r="U96" s="18"/>
      <c r="AZ96" s="1" t="s">
        <v>131</v>
      </c>
    </row>
    <row r="97" spans="1:52" ht="14.25" customHeight="1" x14ac:dyDescent="0.25">
      <c r="A97" s="15"/>
      <c r="B97" s="6"/>
      <c r="C97" s="30"/>
      <c r="D97" s="27"/>
      <c r="E97" s="27"/>
      <c r="F97" s="27"/>
      <c r="G97" s="37"/>
      <c r="H97" s="37"/>
      <c r="I97" s="31"/>
      <c r="J97" s="20"/>
      <c r="K97" s="16"/>
      <c r="L97" s="16"/>
      <c r="M97" s="16"/>
      <c r="N97" s="16"/>
      <c r="O97" s="22"/>
      <c r="P97" s="44"/>
      <c r="Q97" s="16"/>
      <c r="R97" s="16"/>
      <c r="S97" s="16"/>
      <c r="T97" s="17"/>
      <c r="U97" s="18"/>
      <c r="AZ97" s="1" t="s">
        <v>132</v>
      </c>
    </row>
    <row r="98" spans="1:52" ht="14.25" customHeight="1" x14ac:dyDescent="0.25">
      <c r="A98" s="15"/>
      <c r="B98" s="6"/>
      <c r="C98" s="30"/>
      <c r="D98" s="27"/>
      <c r="E98" s="27"/>
      <c r="F98" s="27"/>
      <c r="G98" s="37"/>
      <c r="H98" s="37"/>
      <c r="I98" s="31"/>
      <c r="J98" s="20"/>
      <c r="K98" s="16"/>
      <c r="L98" s="16"/>
      <c r="M98" s="16"/>
      <c r="N98" s="16"/>
      <c r="O98" s="22"/>
      <c r="P98" s="44"/>
      <c r="Q98" s="16"/>
      <c r="R98" s="16"/>
      <c r="S98" s="16"/>
      <c r="T98" s="17"/>
      <c r="U98" s="18"/>
      <c r="AZ98" s="1" t="s">
        <v>133</v>
      </c>
    </row>
    <row r="99" spans="1:52" ht="14.25" customHeight="1" x14ac:dyDescent="0.25">
      <c r="A99" s="15"/>
      <c r="B99" s="6"/>
      <c r="C99" s="30"/>
      <c r="D99" s="27"/>
      <c r="E99" s="27"/>
      <c r="F99" s="27"/>
      <c r="G99" s="37"/>
      <c r="H99" s="37"/>
      <c r="I99" s="31"/>
      <c r="J99" s="20"/>
      <c r="K99" s="16"/>
      <c r="L99" s="16"/>
      <c r="M99" s="16"/>
      <c r="N99" s="16"/>
      <c r="O99" s="22"/>
      <c r="P99" s="44"/>
      <c r="Q99" s="16"/>
      <c r="R99" s="16"/>
      <c r="S99" s="16"/>
      <c r="T99" s="17"/>
      <c r="U99" s="18"/>
      <c r="AZ99" s="1" t="s">
        <v>134</v>
      </c>
    </row>
    <row r="100" spans="1:52" ht="14.25" customHeight="1" x14ac:dyDescent="0.25">
      <c r="A100" s="15"/>
      <c r="B100" s="6"/>
      <c r="C100" s="30"/>
      <c r="D100" s="27"/>
      <c r="E100" s="27"/>
      <c r="F100" s="27"/>
      <c r="G100" s="37"/>
      <c r="H100" s="37"/>
      <c r="I100" s="31"/>
      <c r="J100" s="20"/>
      <c r="K100" s="16"/>
      <c r="L100" s="16"/>
      <c r="M100" s="16"/>
      <c r="N100" s="16"/>
      <c r="O100" s="22"/>
      <c r="P100" s="44"/>
      <c r="Q100" s="16"/>
      <c r="R100" s="16"/>
      <c r="S100" s="16"/>
      <c r="T100" s="17"/>
      <c r="U100" s="18"/>
      <c r="AZ100" s="1" t="s">
        <v>140</v>
      </c>
    </row>
    <row r="101" spans="1:52" ht="14.25" customHeight="1" x14ac:dyDescent="0.25">
      <c r="A101" s="15"/>
      <c r="B101" s="6"/>
      <c r="C101" s="30"/>
      <c r="D101" s="27"/>
      <c r="E101" s="27"/>
      <c r="F101" s="27"/>
      <c r="G101" s="37"/>
      <c r="H101" s="37"/>
      <c r="I101" s="31"/>
      <c r="J101" s="20"/>
      <c r="K101" s="16"/>
      <c r="L101" s="16"/>
      <c r="M101" s="16"/>
      <c r="N101" s="16"/>
      <c r="O101" s="22"/>
      <c r="P101" s="44"/>
      <c r="Q101" s="16"/>
      <c r="R101" s="16"/>
      <c r="S101" s="16"/>
      <c r="T101" s="17"/>
      <c r="U101" s="18"/>
      <c r="AZ101" s="1" t="s">
        <v>141</v>
      </c>
    </row>
    <row r="102" spans="1:52" ht="14.25" customHeight="1" x14ac:dyDescent="0.25">
      <c r="A102" s="15"/>
      <c r="B102" s="6"/>
      <c r="C102" s="30"/>
      <c r="D102" s="27"/>
      <c r="E102" s="27"/>
      <c r="F102" s="27"/>
      <c r="G102" s="37"/>
      <c r="H102" s="37"/>
      <c r="I102" s="31"/>
      <c r="J102" s="20"/>
      <c r="K102" s="16"/>
      <c r="L102" s="16"/>
      <c r="M102" s="16"/>
      <c r="N102" s="16"/>
      <c r="O102" s="22"/>
      <c r="P102" s="44"/>
      <c r="Q102" s="16"/>
      <c r="R102" s="16"/>
      <c r="S102" s="16"/>
      <c r="T102" s="17"/>
      <c r="U102" s="18"/>
      <c r="AZ102" s="1" t="s">
        <v>142</v>
      </c>
    </row>
    <row r="103" spans="1:52" ht="14.25" customHeight="1" x14ac:dyDescent="0.25">
      <c r="A103" s="15"/>
      <c r="B103" s="6"/>
      <c r="C103" s="30"/>
      <c r="D103" s="27"/>
      <c r="E103" s="27"/>
      <c r="F103" s="27"/>
      <c r="G103" s="37"/>
      <c r="H103" s="37"/>
      <c r="I103" s="31"/>
      <c r="J103" s="20"/>
      <c r="K103" s="16"/>
      <c r="L103" s="16"/>
      <c r="M103" s="16"/>
      <c r="N103" s="16"/>
      <c r="O103" s="22"/>
      <c r="P103" s="44"/>
      <c r="Q103" s="16"/>
      <c r="R103" s="16"/>
      <c r="S103" s="16"/>
      <c r="T103" s="17"/>
      <c r="U103" s="18"/>
      <c r="AZ103" s="1" t="s">
        <v>143</v>
      </c>
    </row>
    <row r="104" spans="1:52" ht="14.25" customHeight="1" x14ac:dyDescent="0.25">
      <c r="A104" s="15"/>
      <c r="B104" s="6"/>
      <c r="C104" s="30"/>
      <c r="D104" s="27"/>
      <c r="E104" s="27"/>
      <c r="F104" s="27"/>
      <c r="G104" s="37"/>
      <c r="H104" s="37"/>
      <c r="I104" s="31"/>
      <c r="J104" s="20"/>
      <c r="K104" s="16"/>
      <c r="L104" s="16"/>
      <c r="M104" s="16"/>
      <c r="N104" s="16"/>
      <c r="O104" s="22"/>
      <c r="P104" s="44"/>
      <c r="Q104" s="16"/>
      <c r="R104" s="16"/>
      <c r="S104" s="16"/>
      <c r="T104" s="17"/>
      <c r="U104" s="18"/>
      <c r="AZ104" s="1" t="s">
        <v>144</v>
      </c>
    </row>
    <row r="105" spans="1:52" ht="14.25" customHeight="1" x14ac:dyDescent="0.25">
      <c r="A105" s="15"/>
      <c r="B105" s="6"/>
      <c r="C105" s="30"/>
      <c r="D105" s="27"/>
      <c r="E105" s="27"/>
      <c r="F105" s="27"/>
      <c r="G105" s="37"/>
      <c r="H105" s="37"/>
      <c r="I105" s="31"/>
      <c r="J105" s="20"/>
      <c r="K105" s="16"/>
      <c r="L105" s="16"/>
      <c r="M105" s="16"/>
      <c r="N105" s="16"/>
      <c r="O105" s="22"/>
      <c r="P105" s="44"/>
      <c r="Q105" s="16"/>
      <c r="R105" s="16"/>
      <c r="S105" s="16"/>
      <c r="T105" s="17"/>
      <c r="U105" s="18"/>
      <c r="AZ105" s="1" t="s">
        <v>145</v>
      </c>
    </row>
    <row r="106" spans="1:52" ht="14.25" customHeight="1" x14ac:dyDescent="0.25">
      <c r="A106" s="15"/>
      <c r="B106" s="6"/>
      <c r="C106" s="30"/>
      <c r="D106" s="27"/>
      <c r="E106" s="27"/>
      <c r="F106" s="27"/>
      <c r="G106" s="37"/>
      <c r="H106" s="37"/>
      <c r="I106" s="31"/>
      <c r="J106" s="20"/>
      <c r="K106" s="16"/>
      <c r="L106" s="16"/>
      <c r="M106" s="16"/>
      <c r="N106" s="16"/>
      <c r="O106" s="22"/>
      <c r="P106" s="44"/>
      <c r="Q106" s="16"/>
      <c r="R106" s="16"/>
      <c r="S106" s="16"/>
      <c r="T106" s="17"/>
      <c r="U106" s="18"/>
      <c r="AZ106" s="1" t="s">
        <v>183</v>
      </c>
    </row>
    <row r="107" spans="1:52" ht="14.25" customHeight="1" x14ac:dyDescent="0.25">
      <c r="A107" s="15"/>
      <c r="B107" s="6"/>
      <c r="C107" s="30"/>
      <c r="D107" s="27"/>
      <c r="E107" s="27"/>
      <c r="F107" s="27"/>
      <c r="G107" s="37"/>
      <c r="H107" s="37"/>
      <c r="I107" s="31"/>
      <c r="J107" s="20"/>
      <c r="K107" s="16"/>
      <c r="L107" s="16"/>
      <c r="M107" s="16"/>
      <c r="N107" s="16"/>
      <c r="O107" s="22"/>
      <c r="P107" s="44"/>
      <c r="Q107" s="16"/>
      <c r="R107" s="16"/>
      <c r="S107" s="16"/>
      <c r="T107" s="17"/>
      <c r="U107" s="18"/>
      <c r="AZ107" s="1" t="s">
        <v>184</v>
      </c>
    </row>
    <row r="108" spans="1:52" ht="14.25" customHeight="1" x14ac:dyDescent="0.25">
      <c r="A108" s="15"/>
      <c r="B108" s="6"/>
      <c r="C108" s="30"/>
      <c r="D108" s="27"/>
      <c r="E108" s="27"/>
      <c r="F108" s="27"/>
      <c r="G108" s="37"/>
      <c r="H108" s="37"/>
      <c r="I108" s="31"/>
      <c r="J108" s="20"/>
      <c r="K108" s="16"/>
      <c r="L108" s="16"/>
      <c r="M108" s="16"/>
      <c r="N108" s="16"/>
      <c r="O108" s="22"/>
      <c r="P108" s="44"/>
      <c r="Q108" s="16"/>
      <c r="R108" s="16"/>
      <c r="S108" s="16"/>
      <c r="T108" s="17"/>
      <c r="U108" s="18"/>
      <c r="AZ108" s="1" t="s">
        <v>166</v>
      </c>
    </row>
    <row r="109" spans="1:52" ht="14.25" customHeight="1" x14ac:dyDescent="0.25">
      <c r="A109" s="15"/>
      <c r="B109" s="6"/>
      <c r="C109" s="30"/>
      <c r="D109" s="27"/>
      <c r="E109" s="27"/>
      <c r="F109" s="27"/>
      <c r="G109" s="37"/>
      <c r="H109" s="37"/>
      <c r="I109" s="31"/>
      <c r="J109" s="20"/>
      <c r="K109" s="16"/>
      <c r="L109" s="16"/>
      <c r="M109" s="16"/>
      <c r="N109" s="16"/>
      <c r="O109" s="22"/>
      <c r="P109" s="44"/>
      <c r="Q109" s="16"/>
      <c r="R109" s="16"/>
      <c r="S109" s="16"/>
      <c r="T109" s="17"/>
      <c r="U109" s="18"/>
      <c r="AZ109" s="1" t="s">
        <v>167</v>
      </c>
    </row>
    <row r="110" spans="1:52" ht="14.25" customHeight="1" x14ac:dyDescent="0.25">
      <c r="A110" s="15"/>
      <c r="B110" s="6"/>
      <c r="C110" s="30"/>
      <c r="D110" s="27"/>
      <c r="E110" s="27"/>
      <c r="F110" s="27"/>
      <c r="G110" s="37"/>
      <c r="H110" s="37"/>
      <c r="I110" s="31"/>
      <c r="J110" s="20"/>
      <c r="K110" s="16"/>
      <c r="L110" s="16"/>
      <c r="M110" s="16"/>
      <c r="N110" s="16"/>
      <c r="O110" s="22"/>
      <c r="P110" s="44"/>
      <c r="Q110" s="16"/>
      <c r="R110" s="16"/>
      <c r="S110" s="16"/>
      <c r="T110" s="17"/>
      <c r="U110" s="18"/>
      <c r="AZ110" s="1" t="s">
        <v>168</v>
      </c>
    </row>
    <row r="111" spans="1:52" ht="14.25" customHeight="1" x14ac:dyDescent="0.25">
      <c r="A111" s="15"/>
      <c r="B111" s="6"/>
      <c r="C111" s="30"/>
      <c r="D111" s="27"/>
      <c r="E111" s="27"/>
      <c r="F111" s="27"/>
      <c r="G111" s="37"/>
      <c r="H111" s="37"/>
      <c r="I111" s="31"/>
      <c r="J111" s="20"/>
      <c r="K111" s="16"/>
      <c r="L111" s="16"/>
      <c r="M111" s="16"/>
      <c r="N111" s="16"/>
      <c r="O111" s="22"/>
      <c r="P111" s="44"/>
      <c r="Q111" s="16"/>
      <c r="R111" s="16"/>
      <c r="S111" s="16"/>
      <c r="T111" s="17"/>
      <c r="U111" s="18"/>
      <c r="AZ111" s="1" t="s">
        <v>169</v>
      </c>
    </row>
    <row r="112" spans="1:52" ht="14.25" customHeight="1" x14ac:dyDescent="0.25">
      <c r="A112" s="15"/>
      <c r="B112" s="6"/>
      <c r="C112" s="30"/>
      <c r="D112" s="27"/>
      <c r="E112" s="27"/>
      <c r="F112" s="27"/>
      <c r="G112" s="37"/>
      <c r="H112" s="37"/>
      <c r="I112" s="31"/>
      <c r="J112" s="20"/>
      <c r="K112" s="16"/>
      <c r="L112" s="16"/>
      <c r="M112" s="16"/>
      <c r="N112" s="16"/>
      <c r="O112" s="22"/>
      <c r="P112" s="44"/>
      <c r="Q112" s="16"/>
      <c r="R112" s="16"/>
      <c r="S112" s="16"/>
      <c r="T112" s="17"/>
      <c r="U112" s="18"/>
      <c r="AZ112" s="1" t="s">
        <v>170</v>
      </c>
    </row>
    <row r="113" spans="1:52" ht="14.25" customHeight="1" x14ac:dyDescent="0.25">
      <c r="A113" s="15"/>
      <c r="B113" s="6"/>
      <c r="C113" s="30"/>
      <c r="D113" s="27"/>
      <c r="E113" s="27"/>
      <c r="F113" s="27"/>
      <c r="G113" s="37"/>
      <c r="H113" s="37"/>
      <c r="I113" s="31"/>
      <c r="J113" s="20"/>
      <c r="K113" s="16"/>
      <c r="L113" s="16"/>
      <c r="M113" s="16"/>
      <c r="N113" s="16"/>
      <c r="O113" s="22"/>
      <c r="P113" s="44"/>
      <c r="Q113" s="16"/>
      <c r="R113" s="16"/>
      <c r="S113" s="16"/>
      <c r="T113" s="17"/>
      <c r="U113" s="18"/>
      <c r="AZ113" s="1" t="s">
        <v>171</v>
      </c>
    </row>
    <row r="114" spans="1:52" ht="14.25" customHeight="1" x14ac:dyDescent="0.25">
      <c r="A114" s="15"/>
      <c r="B114" s="6"/>
      <c r="C114" s="30"/>
      <c r="D114" s="27"/>
      <c r="E114" s="27"/>
      <c r="F114" s="27"/>
      <c r="G114" s="37"/>
      <c r="H114" s="37"/>
      <c r="I114" s="31"/>
      <c r="J114" s="20"/>
      <c r="K114" s="16"/>
      <c r="L114" s="16"/>
      <c r="M114" s="16"/>
      <c r="N114" s="16"/>
      <c r="O114" s="22"/>
      <c r="P114" s="44"/>
      <c r="Q114" s="16"/>
      <c r="R114" s="16"/>
      <c r="S114" s="16"/>
      <c r="T114" s="17"/>
      <c r="U114" s="18"/>
      <c r="AZ114" s="1" t="s">
        <v>172</v>
      </c>
    </row>
    <row r="115" spans="1:52" ht="14.25" customHeight="1" x14ac:dyDescent="0.25">
      <c r="A115" s="15"/>
      <c r="B115" s="6"/>
      <c r="C115" s="30"/>
      <c r="D115" s="27"/>
      <c r="E115" s="27"/>
      <c r="F115" s="27"/>
      <c r="G115" s="37"/>
      <c r="H115" s="37"/>
      <c r="I115" s="31"/>
      <c r="J115" s="20"/>
      <c r="K115" s="16"/>
      <c r="L115" s="16"/>
      <c r="M115" s="16"/>
      <c r="N115" s="16"/>
      <c r="O115" s="22"/>
      <c r="P115" s="44"/>
      <c r="Q115" s="16"/>
      <c r="R115" s="16"/>
      <c r="S115" s="16"/>
      <c r="T115" s="17"/>
      <c r="U115" s="18"/>
      <c r="AZ115" s="1" t="s">
        <v>173</v>
      </c>
    </row>
    <row r="116" spans="1:52" ht="14.25" customHeight="1" x14ac:dyDescent="0.25">
      <c r="A116" s="15"/>
      <c r="B116" s="6"/>
      <c r="C116" s="30"/>
      <c r="D116" s="27"/>
      <c r="E116" s="27"/>
      <c r="F116" s="27"/>
      <c r="G116" s="37"/>
      <c r="H116" s="37"/>
      <c r="I116" s="31"/>
      <c r="J116" s="20"/>
      <c r="K116" s="16"/>
      <c r="L116" s="16"/>
      <c r="M116" s="16"/>
      <c r="N116" s="16"/>
      <c r="O116" s="22"/>
      <c r="P116" s="44"/>
      <c r="Q116" s="16"/>
      <c r="R116" s="16"/>
      <c r="S116" s="16"/>
      <c r="T116" s="17"/>
      <c r="U116" s="18"/>
      <c r="AZ116" s="1" t="s">
        <v>174</v>
      </c>
    </row>
    <row r="117" spans="1:52" ht="14.25" customHeight="1" x14ac:dyDescent="0.25">
      <c r="A117" s="15"/>
      <c r="B117" s="6"/>
      <c r="C117" s="30"/>
      <c r="D117" s="27"/>
      <c r="E117" s="27"/>
      <c r="F117" s="27"/>
      <c r="G117" s="37"/>
      <c r="H117" s="37"/>
      <c r="I117" s="31"/>
      <c r="J117" s="20"/>
      <c r="K117" s="16"/>
      <c r="L117" s="16"/>
      <c r="M117" s="16"/>
      <c r="N117" s="16"/>
      <c r="O117" s="22"/>
      <c r="P117" s="44"/>
      <c r="Q117" s="16"/>
      <c r="R117" s="16"/>
      <c r="S117" s="16"/>
      <c r="T117" s="17"/>
      <c r="U117" s="18"/>
      <c r="AZ117" s="1" t="s">
        <v>175</v>
      </c>
    </row>
    <row r="118" spans="1:52" ht="14.25" customHeight="1" x14ac:dyDescent="0.25">
      <c r="A118" s="15"/>
      <c r="B118" s="6"/>
      <c r="C118" s="30"/>
      <c r="D118" s="27"/>
      <c r="E118" s="27"/>
      <c r="F118" s="27"/>
      <c r="G118" s="37"/>
      <c r="H118" s="37"/>
      <c r="I118" s="31"/>
      <c r="J118" s="20"/>
      <c r="K118" s="16"/>
      <c r="L118" s="16"/>
      <c r="M118" s="16"/>
      <c r="N118" s="16"/>
      <c r="O118" s="22"/>
      <c r="P118" s="44"/>
      <c r="Q118" s="16"/>
      <c r="R118" s="16"/>
      <c r="S118" s="16"/>
      <c r="T118" s="17"/>
      <c r="U118" s="18"/>
      <c r="AZ118" s="1" t="s">
        <v>176</v>
      </c>
    </row>
    <row r="119" spans="1:52" ht="14.25" customHeight="1" x14ac:dyDescent="0.25">
      <c r="A119" s="15"/>
      <c r="B119" s="6"/>
      <c r="C119" s="30"/>
      <c r="D119" s="27"/>
      <c r="E119" s="27"/>
      <c r="F119" s="27"/>
      <c r="G119" s="37"/>
      <c r="H119" s="37"/>
      <c r="I119" s="31"/>
      <c r="J119" s="20"/>
      <c r="K119" s="16"/>
      <c r="L119" s="16"/>
      <c r="M119" s="16"/>
      <c r="N119" s="16"/>
      <c r="O119" s="22"/>
      <c r="P119" s="44"/>
      <c r="Q119" s="16"/>
      <c r="R119" s="16"/>
      <c r="S119" s="16"/>
      <c r="T119" s="17"/>
      <c r="U119" s="18"/>
      <c r="AZ119" s="1" t="s">
        <v>164</v>
      </c>
    </row>
    <row r="120" spans="1:52" ht="14.25" customHeight="1" x14ac:dyDescent="0.25">
      <c r="A120" s="15"/>
      <c r="B120" s="6"/>
      <c r="C120" s="30"/>
      <c r="D120" s="27"/>
      <c r="E120" s="27"/>
      <c r="F120" s="27"/>
      <c r="G120" s="37"/>
      <c r="H120" s="37"/>
      <c r="I120" s="31"/>
      <c r="J120" s="20"/>
      <c r="K120" s="16"/>
      <c r="L120" s="16"/>
      <c r="M120" s="16"/>
      <c r="N120" s="16"/>
      <c r="O120" s="22"/>
      <c r="P120" s="44"/>
      <c r="Q120" s="16"/>
      <c r="R120" s="16"/>
      <c r="S120" s="16"/>
      <c r="T120" s="17"/>
      <c r="U120" s="18"/>
      <c r="AZ120" s="1" t="s">
        <v>165</v>
      </c>
    </row>
    <row r="121" spans="1:52" ht="14.25" customHeight="1" x14ac:dyDescent="0.25">
      <c r="A121" s="15"/>
      <c r="B121" s="6"/>
      <c r="C121" s="30"/>
      <c r="D121" s="27"/>
      <c r="E121" s="27"/>
      <c r="F121" s="27"/>
      <c r="G121" s="37"/>
      <c r="H121" s="37"/>
      <c r="I121" s="31"/>
      <c r="J121" s="20"/>
      <c r="K121" s="16"/>
      <c r="L121" s="16"/>
      <c r="M121" s="16"/>
      <c r="N121" s="16"/>
      <c r="O121" s="22"/>
      <c r="P121" s="44"/>
      <c r="Q121" s="16"/>
      <c r="R121" s="16"/>
      <c r="S121" s="16"/>
      <c r="T121" s="17"/>
      <c r="U121" s="18"/>
      <c r="AZ121" s="1" t="s">
        <v>160</v>
      </c>
    </row>
    <row r="122" spans="1:52" ht="14.25" customHeight="1" x14ac:dyDescent="0.25">
      <c r="A122" s="15"/>
      <c r="B122" s="6"/>
      <c r="C122" s="30"/>
      <c r="D122" s="27"/>
      <c r="E122" s="27"/>
      <c r="F122" s="27"/>
      <c r="G122" s="37"/>
      <c r="H122" s="37"/>
      <c r="I122" s="31"/>
      <c r="J122" s="20"/>
      <c r="K122" s="16"/>
      <c r="L122" s="16"/>
      <c r="M122" s="16"/>
      <c r="N122" s="16"/>
      <c r="O122" s="22"/>
      <c r="P122" s="44"/>
      <c r="Q122" s="16"/>
      <c r="R122" s="16"/>
      <c r="S122" s="16"/>
      <c r="T122" s="17"/>
      <c r="U122" s="18"/>
      <c r="AZ122" s="1" t="s">
        <v>161</v>
      </c>
    </row>
    <row r="123" spans="1:52" ht="14.25" customHeight="1" x14ac:dyDescent="0.25">
      <c r="A123" s="15"/>
      <c r="B123" s="6"/>
      <c r="C123" s="30"/>
      <c r="D123" s="27"/>
      <c r="E123" s="27"/>
      <c r="F123" s="27"/>
      <c r="G123" s="37"/>
      <c r="H123" s="37"/>
      <c r="I123" s="31"/>
      <c r="J123" s="20"/>
      <c r="K123" s="16"/>
      <c r="L123" s="16"/>
      <c r="M123" s="16"/>
      <c r="N123" s="16"/>
      <c r="O123" s="22"/>
      <c r="P123" s="44"/>
      <c r="Q123" s="16"/>
      <c r="R123" s="16"/>
      <c r="S123" s="16"/>
      <c r="T123" s="17"/>
      <c r="U123" s="18"/>
      <c r="AZ123" s="1" t="s">
        <v>162</v>
      </c>
    </row>
    <row r="124" spans="1:52" ht="14.25" customHeight="1" x14ac:dyDescent="0.25">
      <c r="A124" s="15"/>
      <c r="B124" s="6"/>
      <c r="C124" s="30"/>
      <c r="D124" s="27"/>
      <c r="E124" s="27"/>
      <c r="F124" s="27"/>
      <c r="G124" s="37"/>
      <c r="H124" s="37"/>
      <c r="I124" s="31"/>
      <c r="J124" s="20"/>
      <c r="K124" s="16"/>
      <c r="L124" s="16"/>
      <c r="M124" s="16"/>
      <c r="N124" s="16"/>
      <c r="O124" s="22"/>
      <c r="P124" s="44"/>
      <c r="Q124" s="16"/>
      <c r="R124" s="16"/>
      <c r="S124" s="16"/>
      <c r="T124" s="17"/>
      <c r="U124" s="18"/>
      <c r="AZ124" s="1" t="s">
        <v>163</v>
      </c>
    </row>
    <row r="125" spans="1:52" ht="14.25" customHeight="1" x14ac:dyDescent="0.25">
      <c r="A125" s="15"/>
      <c r="B125" s="6"/>
      <c r="C125" s="30"/>
      <c r="D125" s="27"/>
      <c r="E125" s="27"/>
      <c r="F125" s="27"/>
      <c r="G125" s="37"/>
      <c r="H125" s="37"/>
      <c r="I125" s="31"/>
      <c r="J125" s="20"/>
      <c r="K125" s="16"/>
      <c r="L125" s="16"/>
      <c r="M125" s="16"/>
      <c r="N125" s="16"/>
      <c r="O125" s="22"/>
      <c r="P125" s="44"/>
      <c r="Q125" s="16"/>
      <c r="R125" s="16"/>
      <c r="S125" s="16"/>
      <c r="T125" s="17"/>
      <c r="U125" s="18"/>
      <c r="AZ125" s="1" t="s">
        <v>177</v>
      </c>
    </row>
    <row r="126" spans="1:52" ht="14.25" customHeight="1" x14ac:dyDescent="0.25">
      <c r="A126" s="15"/>
      <c r="B126" s="6"/>
      <c r="C126" s="30"/>
      <c r="D126" s="27"/>
      <c r="E126" s="27"/>
      <c r="F126" s="27"/>
      <c r="G126" s="37"/>
      <c r="H126" s="37"/>
      <c r="I126" s="31"/>
      <c r="J126" s="20"/>
      <c r="K126" s="16"/>
      <c r="L126" s="16"/>
      <c r="M126" s="16"/>
      <c r="N126" s="16"/>
      <c r="O126" s="22"/>
      <c r="P126" s="44"/>
      <c r="Q126" s="16"/>
      <c r="R126" s="16"/>
      <c r="S126" s="16"/>
      <c r="T126" s="17"/>
      <c r="U126" s="18"/>
      <c r="AZ126" s="1" t="s">
        <v>178</v>
      </c>
    </row>
    <row r="127" spans="1:52" ht="14.25" customHeight="1" x14ac:dyDescent="0.25">
      <c r="A127" s="15"/>
      <c r="B127" s="6"/>
      <c r="C127" s="30"/>
      <c r="D127" s="27"/>
      <c r="E127" s="27"/>
      <c r="F127" s="27"/>
      <c r="G127" s="37"/>
      <c r="H127" s="37"/>
      <c r="I127" s="31"/>
      <c r="J127" s="20"/>
      <c r="K127" s="16"/>
      <c r="L127" s="16"/>
      <c r="M127" s="16"/>
      <c r="N127" s="16"/>
      <c r="O127" s="22"/>
      <c r="P127" s="44"/>
      <c r="Q127" s="16"/>
      <c r="R127" s="16"/>
      <c r="S127" s="16"/>
      <c r="T127" s="17"/>
      <c r="U127" s="18"/>
      <c r="AZ127" s="1" t="s">
        <v>179</v>
      </c>
    </row>
    <row r="128" spans="1:52" ht="14.25" customHeight="1" x14ac:dyDescent="0.25">
      <c r="A128" s="15"/>
      <c r="B128" s="6"/>
      <c r="C128" s="30"/>
      <c r="D128" s="27"/>
      <c r="E128" s="27"/>
      <c r="F128" s="27"/>
      <c r="G128" s="37"/>
      <c r="H128" s="37"/>
      <c r="I128" s="31"/>
      <c r="J128" s="20"/>
      <c r="K128" s="16"/>
      <c r="L128" s="16"/>
      <c r="M128" s="16"/>
      <c r="N128" s="16"/>
      <c r="O128" s="22"/>
      <c r="P128" s="44"/>
      <c r="Q128" s="16"/>
      <c r="R128" s="16"/>
      <c r="S128" s="16"/>
      <c r="T128" s="17"/>
      <c r="U128" s="18"/>
      <c r="AZ128" s="1" t="s">
        <v>180</v>
      </c>
    </row>
    <row r="129" spans="1:52" ht="14.25" customHeight="1" x14ac:dyDescent="0.25">
      <c r="A129" s="15"/>
      <c r="B129" s="6"/>
      <c r="C129" s="30"/>
      <c r="D129" s="27"/>
      <c r="E129" s="27"/>
      <c r="F129" s="27"/>
      <c r="G129" s="37"/>
      <c r="H129" s="37"/>
      <c r="I129" s="31"/>
      <c r="J129" s="20"/>
      <c r="K129" s="16"/>
      <c r="L129" s="16"/>
      <c r="M129" s="16"/>
      <c r="N129" s="16"/>
      <c r="O129" s="22"/>
      <c r="P129" s="44"/>
      <c r="Q129" s="16"/>
      <c r="R129" s="16"/>
      <c r="S129" s="16"/>
      <c r="T129" s="17"/>
      <c r="U129" s="18"/>
      <c r="AZ129" s="1" t="s">
        <v>181</v>
      </c>
    </row>
    <row r="130" spans="1:52" ht="14.25" customHeight="1" x14ac:dyDescent="0.25">
      <c r="A130" s="15"/>
      <c r="B130" s="6"/>
      <c r="C130" s="30"/>
      <c r="D130" s="27"/>
      <c r="E130" s="27"/>
      <c r="F130" s="27"/>
      <c r="G130" s="37"/>
      <c r="H130" s="37"/>
      <c r="I130" s="31"/>
      <c r="J130" s="20"/>
      <c r="K130" s="16"/>
      <c r="L130" s="16"/>
      <c r="M130" s="16"/>
      <c r="N130" s="16"/>
      <c r="O130" s="22"/>
      <c r="P130" s="44"/>
      <c r="Q130" s="16"/>
      <c r="R130" s="16"/>
      <c r="S130" s="16"/>
      <c r="T130" s="17"/>
      <c r="U130" s="18"/>
      <c r="AZ130" s="1" t="s">
        <v>182</v>
      </c>
    </row>
    <row r="131" spans="1:52" ht="14.25" customHeight="1" x14ac:dyDescent="0.25">
      <c r="A131" s="15"/>
      <c r="B131" s="6"/>
      <c r="C131" s="30"/>
      <c r="D131" s="27"/>
      <c r="E131" s="27"/>
      <c r="F131" s="27"/>
      <c r="G131" s="37"/>
      <c r="H131" s="37"/>
      <c r="I131" s="31"/>
      <c r="J131" s="20"/>
      <c r="K131" s="16"/>
      <c r="L131" s="16"/>
      <c r="M131" s="16"/>
      <c r="N131" s="16"/>
      <c r="O131" s="22"/>
      <c r="P131" s="44"/>
      <c r="Q131" s="16"/>
      <c r="R131" s="16"/>
      <c r="S131" s="16"/>
      <c r="T131" s="17"/>
      <c r="U131" s="18"/>
      <c r="AZ131" s="1" t="s">
        <v>159</v>
      </c>
    </row>
    <row r="132" spans="1:52" ht="14.25" customHeight="1" x14ac:dyDescent="0.25">
      <c r="A132" s="15"/>
      <c r="B132" s="6"/>
      <c r="C132" s="30"/>
      <c r="D132" s="27"/>
      <c r="E132" s="27"/>
      <c r="F132" s="27"/>
      <c r="G132" s="37"/>
      <c r="H132" s="37"/>
      <c r="I132" s="31"/>
      <c r="J132" s="20"/>
      <c r="K132" s="16"/>
      <c r="L132" s="16"/>
      <c r="M132" s="16"/>
      <c r="N132" s="16"/>
      <c r="O132" s="22"/>
      <c r="P132" s="44"/>
      <c r="Q132" s="16"/>
      <c r="R132" s="16"/>
      <c r="S132" s="16"/>
      <c r="T132" s="17"/>
      <c r="U132" s="18"/>
      <c r="AZ132" s="1" t="s">
        <v>158</v>
      </c>
    </row>
    <row r="133" spans="1:52" ht="14.25" customHeight="1" x14ac:dyDescent="0.25">
      <c r="A133" s="15"/>
      <c r="B133" s="6"/>
      <c r="C133" s="30"/>
      <c r="D133" s="27"/>
      <c r="E133" s="27"/>
      <c r="F133" s="27"/>
      <c r="G133" s="37"/>
      <c r="H133" s="37"/>
      <c r="I133" s="31"/>
      <c r="J133" s="20"/>
      <c r="K133" s="16"/>
      <c r="L133" s="16"/>
      <c r="M133" s="16"/>
      <c r="N133" s="16"/>
      <c r="O133" s="22"/>
      <c r="P133" s="44"/>
      <c r="Q133" s="16"/>
      <c r="R133" s="16"/>
      <c r="S133" s="16"/>
      <c r="T133" s="17"/>
      <c r="U133" s="18"/>
      <c r="AZ133" s="1" t="s">
        <v>220</v>
      </c>
    </row>
    <row r="134" spans="1:52" ht="14.25" customHeight="1" x14ac:dyDescent="0.25">
      <c r="A134" s="15"/>
      <c r="B134" s="6"/>
      <c r="C134" s="30"/>
      <c r="D134" s="27"/>
      <c r="E134" s="27"/>
      <c r="F134" s="27"/>
      <c r="G134" s="37"/>
      <c r="H134" s="37"/>
      <c r="I134" s="31"/>
      <c r="J134" s="20"/>
      <c r="K134" s="16"/>
      <c r="L134" s="16"/>
      <c r="M134" s="16"/>
      <c r="N134" s="16"/>
      <c r="O134" s="22"/>
      <c r="P134" s="44"/>
      <c r="Q134" s="16"/>
      <c r="R134" s="16"/>
      <c r="S134" s="16"/>
      <c r="T134" s="17"/>
      <c r="U134" s="18"/>
      <c r="AZ134" s="1" t="s">
        <v>221</v>
      </c>
    </row>
    <row r="135" spans="1:52" ht="14.25" customHeight="1" x14ac:dyDescent="0.25">
      <c r="A135" s="15"/>
      <c r="B135" s="6"/>
      <c r="C135" s="30"/>
      <c r="D135" s="27"/>
      <c r="E135" s="27"/>
      <c r="F135" s="27"/>
      <c r="G135" s="37"/>
      <c r="H135" s="37"/>
      <c r="I135" s="31"/>
      <c r="J135" s="20"/>
      <c r="K135" s="16"/>
      <c r="L135" s="16"/>
      <c r="M135" s="16"/>
      <c r="N135" s="16"/>
      <c r="O135" s="22"/>
      <c r="P135" s="44"/>
      <c r="Q135" s="16"/>
      <c r="R135" s="16"/>
      <c r="S135" s="16"/>
      <c r="T135" s="17"/>
      <c r="U135" s="18"/>
      <c r="AZ135" s="1" t="s">
        <v>222</v>
      </c>
    </row>
    <row r="136" spans="1:52" ht="14.25" customHeight="1" x14ac:dyDescent="0.25">
      <c r="A136" s="15"/>
      <c r="B136" s="6"/>
      <c r="C136" s="30"/>
      <c r="D136" s="27"/>
      <c r="E136" s="27"/>
      <c r="F136" s="27"/>
      <c r="G136" s="37"/>
      <c r="H136" s="37"/>
      <c r="I136" s="31"/>
      <c r="J136" s="20"/>
      <c r="K136" s="16"/>
      <c r="L136" s="16"/>
      <c r="M136" s="16"/>
      <c r="N136" s="16"/>
      <c r="O136" s="22"/>
      <c r="P136" s="44"/>
      <c r="Q136" s="16"/>
      <c r="R136" s="16"/>
      <c r="S136" s="16"/>
      <c r="T136" s="17"/>
      <c r="U136" s="18"/>
      <c r="AZ136" s="1" t="s">
        <v>223</v>
      </c>
    </row>
    <row r="137" spans="1:52" ht="14.25" customHeight="1" x14ac:dyDescent="0.25">
      <c r="A137" s="15"/>
      <c r="B137" s="6"/>
      <c r="C137" s="30"/>
      <c r="D137" s="27"/>
      <c r="E137" s="27"/>
      <c r="F137" s="27"/>
      <c r="G137" s="37"/>
      <c r="H137" s="37"/>
      <c r="I137" s="31"/>
      <c r="J137" s="20"/>
      <c r="K137" s="16"/>
      <c r="L137" s="16"/>
      <c r="M137" s="16"/>
      <c r="N137" s="16"/>
      <c r="O137" s="22"/>
      <c r="P137" s="44"/>
      <c r="Q137" s="16"/>
      <c r="R137" s="16"/>
      <c r="S137" s="16"/>
      <c r="T137" s="17"/>
      <c r="U137" s="18"/>
      <c r="AZ137" s="1" t="s">
        <v>224</v>
      </c>
    </row>
    <row r="138" spans="1:52" ht="14.25" customHeight="1" x14ac:dyDescent="0.25">
      <c r="A138" s="15"/>
      <c r="B138" s="6"/>
      <c r="C138" s="30"/>
      <c r="D138" s="27"/>
      <c r="E138" s="27"/>
      <c r="F138" s="27"/>
      <c r="G138" s="37"/>
      <c r="H138" s="37"/>
      <c r="I138" s="31"/>
      <c r="J138" s="20"/>
      <c r="K138" s="16"/>
      <c r="L138" s="16"/>
      <c r="M138" s="16"/>
      <c r="N138" s="16"/>
      <c r="O138" s="22"/>
      <c r="P138" s="44"/>
      <c r="Q138" s="16"/>
      <c r="R138" s="16"/>
      <c r="S138" s="16"/>
      <c r="T138" s="17"/>
      <c r="U138" s="18"/>
      <c r="AZ138" s="1" t="s">
        <v>225</v>
      </c>
    </row>
    <row r="139" spans="1:52" ht="14.25" customHeight="1" x14ac:dyDescent="0.25">
      <c r="A139" s="15"/>
      <c r="B139" s="6"/>
      <c r="C139" s="30"/>
      <c r="D139" s="27"/>
      <c r="E139" s="27"/>
      <c r="F139" s="27"/>
      <c r="G139" s="37"/>
      <c r="H139" s="37"/>
      <c r="I139" s="31"/>
      <c r="J139" s="20"/>
      <c r="K139" s="16"/>
      <c r="L139" s="16"/>
      <c r="M139" s="16"/>
      <c r="N139" s="16"/>
      <c r="O139" s="22"/>
      <c r="P139" s="44"/>
      <c r="Q139" s="16"/>
      <c r="R139" s="16"/>
      <c r="S139" s="16"/>
      <c r="T139" s="17"/>
      <c r="U139" s="18"/>
      <c r="AZ139" s="1" t="s">
        <v>226</v>
      </c>
    </row>
    <row r="140" spans="1:52" ht="14.25" customHeight="1" x14ac:dyDescent="0.25">
      <c r="A140" s="15"/>
      <c r="B140" s="6"/>
      <c r="C140" s="30"/>
      <c r="D140" s="27"/>
      <c r="E140" s="27"/>
      <c r="F140" s="27"/>
      <c r="G140" s="37"/>
      <c r="H140" s="37"/>
      <c r="I140" s="31"/>
      <c r="J140" s="20"/>
      <c r="K140" s="16"/>
      <c r="L140" s="16"/>
      <c r="M140" s="16"/>
      <c r="N140" s="16"/>
      <c r="O140" s="22"/>
      <c r="P140" s="44"/>
      <c r="Q140" s="16"/>
      <c r="R140" s="16"/>
      <c r="S140" s="16"/>
      <c r="T140" s="17"/>
      <c r="U140" s="18"/>
      <c r="AZ140" s="1" t="s">
        <v>227</v>
      </c>
    </row>
    <row r="141" spans="1:52" ht="14.25" customHeight="1" x14ac:dyDescent="0.25">
      <c r="A141" s="15"/>
      <c r="B141" s="6"/>
      <c r="C141" s="30"/>
      <c r="D141" s="27"/>
      <c r="E141" s="27"/>
      <c r="F141" s="27"/>
      <c r="G141" s="37"/>
      <c r="H141" s="37"/>
      <c r="I141" s="31"/>
      <c r="J141" s="20"/>
      <c r="K141" s="16"/>
      <c r="L141" s="16"/>
      <c r="M141" s="16"/>
      <c r="N141" s="16"/>
      <c r="O141" s="22"/>
      <c r="P141" s="44"/>
      <c r="Q141" s="16"/>
      <c r="R141" s="16"/>
      <c r="S141" s="16"/>
      <c r="T141" s="17"/>
      <c r="U141" s="18"/>
      <c r="AZ141" s="1" t="s">
        <v>228</v>
      </c>
    </row>
    <row r="142" spans="1:52" ht="14.25" customHeight="1" x14ac:dyDescent="0.25">
      <c r="A142" s="15"/>
      <c r="B142" s="6"/>
      <c r="C142" s="30"/>
      <c r="D142" s="27"/>
      <c r="E142" s="27"/>
      <c r="F142" s="27"/>
      <c r="G142" s="37"/>
      <c r="H142" s="37"/>
      <c r="I142" s="31"/>
      <c r="J142" s="20"/>
      <c r="K142" s="16"/>
      <c r="L142" s="16"/>
      <c r="M142" s="16"/>
      <c r="N142" s="16"/>
      <c r="O142" s="22"/>
      <c r="P142" s="44"/>
      <c r="Q142" s="16"/>
      <c r="R142" s="16"/>
      <c r="S142" s="16"/>
      <c r="T142" s="17"/>
      <c r="U142" s="18"/>
      <c r="AZ142" s="1" t="s">
        <v>229</v>
      </c>
    </row>
    <row r="143" spans="1:52" ht="14.25" customHeight="1" x14ac:dyDescent="0.25">
      <c r="A143" s="15"/>
      <c r="B143" s="6"/>
      <c r="C143" s="30"/>
      <c r="D143" s="27"/>
      <c r="E143" s="27"/>
      <c r="F143" s="27"/>
      <c r="G143" s="37"/>
      <c r="H143" s="37"/>
      <c r="I143" s="31"/>
      <c r="J143" s="20"/>
      <c r="K143" s="16"/>
      <c r="L143" s="16"/>
      <c r="M143" s="16"/>
      <c r="N143" s="16"/>
      <c r="O143" s="22"/>
      <c r="P143" s="44"/>
      <c r="Q143" s="16"/>
      <c r="R143" s="16"/>
      <c r="S143" s="16"/>
      <c r="T143" s="17"/>
      <c r="U143" s="18"/>
      <c r="AZ143" s="1" t="s">
        <v>230</v>
      </c>
    </row>
    <row r="144" spans="1:52" ht="14.25" customHeight="1" x14ac:dyDescent="0.25">
      <c r="A144" s="15"/>
      <c r="B144" s="6"/>
      <c r="C144" s="30"/>
      <c r="D144" s="27"/>
      <c r="E144" s="27"/>
      <c r="F144" s="27"/>
      <c r="G144" s="37"/>
      <c r="H144" s="37"/>
      <c r="I144" s="31"/>
      <c r="J144" s="20"/>
      <c r="K144" s="16"/>
      <c r="L144" s="16"/>
      <c r="M144" s="16"/>
      <c r="N144" s="16"/>
      <c r="O144" s="22"/>
      <c r="P144" s="44"/>
      <c r="Q144" s="16"/>
      <c r="R144" s="16"/>
      <c r="S144" s="16"/>
      <c r="T144" s="17"/>
      <c r="U144" s="18"/>
      <c r="AZ144" s="1" t="s">
        <v>231</v>
      </c>
    </row>
    <row r="145" spans="1:52" ht="14.25" customHeight="1" x14ac:dyDescent="0.25">
      <c r="A145" s="15"/>
      <c r="B145" s="6"/>
      <c r="C145" s="30"/>
      <c r="D145" s="27"/>
      <c r="E145" s="27"/>
      <c r="F145" s="27"/>
      <c r="G145" s="37"/>
      <c r="H145" s="37"/>
      <c r="I145" s="31"/>
      <c r="J145" s="20"/>
      <c r="K145" s="16"/>
      <c r="L145" s="16"/>
      <c r="M145" s="16"/>
      <c r="N145" s="16"/>
      <c r="O145" s="22"/>
      <c r="P145" s="44"/>
      <c r="Q145" s="16"/>
      <c r="R145" s="16"/>
      <c r="S145" s="16"/>
      <c r="T145" s="17"/>
      <c r="U145" s="18"/>
      <c r="AZ145" s="1" t="s">
        <v>232</v>
      </c>
    </row>
    <row r="146" spans="1:52" ht="14.25" customHeight="1" x14ac:dyDescent="0.25">
      <c r="A146" s="15"/>
      <c r="B146" s="6"/>
      <c r="C146" s="30"/>
      <c r="D146" s="27"/>
      <c r="E146" s="27"/>
      <c r="F146" s="27"/>
      <c r="G146" s="37"/>
      <c r="H146" s="37"/>
      <c r="I146" s="31"/>
      <c r="J146" s="20"/>
      <c r="K146" s="16"/>
      <c r="L146" s="16"/>
      <c r="M146" s="16"/>
      <c r="N146" s="16"/>
      <c r="O146" s="22"/>
      <c r="P146" s="44"/>
      <c r="Q146" s="16"/>
      <c r="R146" s="16"/>
      <c r="S146" s="16"/>
      <c r="T146" s="17"/>
      <c r="U146" s="18"/>
      <c r="AZ146" s="1" t="s">
        <v>233</v>
      </c>
    </row>
    <row r="147" spans="1:52" ht="14.25" customHeight="1" x14ac:dyDescent="0.25">
      <c r="A147" s="15"/>
      <c r="B147" s="6"/>
      <c r="C147" s="30"/>
      <c r="D147" s="27"/>
      <c r="E147" s="27"/>
      <c r="F147" s="27"/>
      <c r="G147" s="37"/>
      <c r="H147" s="37"/>
      <c r="I147" s="31"/>
      <c r="J147" s="20"/>
      <c r="K147" s="16"/>
      <c r="L147" s="16"/>
      <c r="M147" s="16"/>
      <c r="N147" s="16"/>
      <c r="O147" s="22"/>
      <c r="P147" s="44"/>
      <c r="Q147" s="16"/>
      <c r="R147" s="16"/>
      <c r="S147" s="16"/>
      <c r="T147" s="17"/>
      <c r="U147" s="18"/>
      <c r="AZ147" s="1" t="s">
        <v>234</v>
      </c>
    </row>
    <row r="148" spans="1:52" ht="14.25" customHeight="1" x14ac:dyDescent="0.25">
      <c r="A148" s="15"/>
      <c r="B148" s="6"/>
      <c r="C148" s="30"/>
      <c r="D148" s="27"/>
      <c r="E148" s="27"/>
      <c r="F148" s="27"/>
      <c r="G148" s="37"/>
      <c r="H148" s="37"/>
      <c r="I148" s="31"/>
      <c r="J148" s="20"/>
      <c r="K148" s="16"/>
      <c r="L148" s="16"/>
      <c r="M148" s="16"/>
      <c r="N148" s="16"/>
      <c r="O148" s="22"/>
      <c r="P148" s="44"/>
      <c r="Q148" s="16"/>
      <c r="R148" s="16"/>
      <c r="S148" s="16"/>
      <c r="T148" s="17"/>
      <c r="U148" s="18"/>
      <c r="AZ148" s="1" t="s">
        <v>235</v>
      </c>
    </row>
    <row r="149" spans="1:52" ht="14.25" customHeight="1" x14ac:dyDescent="0.25">
      <c r="A149" s="15"/>
      <c r="B149" s="6"/>
      <c r="C149" s="30"/>
      <c r="D149" s="27"/>
      <c r="E149" s="27"/>
      <c r="F149" s="27"/>
      <c r="G149" s="37"/>
      <c r="H149" s="37"/>
      <c r="I149" s="31"/>
      <c r="J149" s="20"/>
      <c r="K149" s="16"/>
      <c r="L149" s="16"/>
      <c r="M149" s="16"/>
      <c r="N149" s="16"/>
      <c r="O149" s="22"/>
      <c r="P149" s="44"/>
      <c r="Q149" s="16"/>
      <c r="R149" s="16"/>
      <c r="S149" s="16"/>
      <c r="T149" s="17"/>
      <c r="U149" s="18"/>
      <c r="AZ149" s="1" t="s">
        <v>236</v>
      </c>
    </row>
    <row r="150" spans="1:52" ht="14.25" customHeight="1" x14ac:dyDescent="0.25">
      <c r="A150" s="15"/>
      <c r="B150" s="6"/>
      <c r="C150" s="30"/>
      <c r="D150" s="27"/>
      <c r="E150" s="27"/>
      <c r="F150" s="27"/>
      <c r="G150" s="37"/>
      <c r="H150" s="37"/>
      <c r="I150" s="31"/>
      <c r="J150" s="20"/>
      <c r="K150" s="16"/>
      <c r="L150" s="16"/>
      <c r="M150" s="16"/>
      <c r="N150" s="16"/>
      <c r="O150" s="22"/>
      <c r="P150" s="44"/>
      <c r="Q150" s="16"/>
      <c r="R150" s="16"/>
      <c r="S150" s="16"/>
      <c r="T150" s="17"/>
      <c r="U150" s="18"/>
      <c r="AZ150" s="1" t="s">
        <v>237</v>
      </c>
    </row>
    <row r="151" spans="1:52" ht="14.25" customHeight="1" x14ac:dyDescent="0.25">
      <c r="A151" s="15"/>
      <c r="B151" s="6"/>
      <c r="C151" s="30"/>
      <c r="D151" s="27"/>
      <c r="E151" s="27"/>
      <c r="F151" s="27"/>
      <c r="G151" s="37"/>
      <c r="H151" s="37"/>
      <c r="I151" s="31"/>
      <c r="J151" s="20"/>
      <c r="K151" s="16"/>
      <c r="L151" s="16"/>
      <c r="M151" s="16"/>
      <c r="N151" s="16"/>
      <c r="O151" s="22"/>
      <c r="P151" s="44"/>
      <c r="Q151" s="16"/>
      <c r="R151" s="16"/>
      <c r="S151" s="16"/>
      <c r="T151" s="17"/>
      <c r="U151" s="18"/>
      <c r="AZ151" s="1" t="s">
        <v>238</v>
      </c>
    </row>
    <row r="152" spans="1:52" ht="14.25" customHeight="1" x14ac:dyDescent="0.25">
      <c r="A152" s="15"/>
      <c r="B152" s="6"/>
      <c r="C152" s="30"/>
      <c r="D152" s="27"/>
      <c r="E152" s="27"/>
      <c r="F152" s="27"/>
      <c r="G152" s="37"/>
      <c r="H152" s="37"/>
      <c r="I152" s="31"/>
      <c r="J152" s="20"/>
      <c r="K152" s="16"/>
      <c r="L152" s="16"/>
      <c r="M152" s="16"/>
      <c r="N152" s="16"/>
      <c r="O152" s="22"/>
      <c r="P152" s="44"/>
      <c r="Q152" s="16"/>
      <c r="R152" s="16"/>
      <c r="S152" s="16"/>
      <c r="T152" s="17"/>
      <c r="U152" s="18"/>
      <c r="AZ152" s="1" t="s">
        <v>239</v>
      </c>
    </row>
    <row r="153" spans="1:52" ht="14.25" customHeight="1" x14ac:dyDescent="0.25">
      <c r="A153" s="15"/>
      <c r="B153" s="6"/>
      <c r="C153" s="30"/>
      <c r="D153" s="27"/>
      <c r="E153" s="27"/>
      <c r="F153" s="27"/>
      <c r="G153" s="37"/>
      <c r="H153" s="37"/>
      <c r="I153" s="31"/>
      <c r="J153" s="20"/>
      <c r="K153" s="16"/>
      <c r="L153" s="16"/>
      <c r="M153" s="16"/>
      <c r="N153" s="16"/>
      <c r="O153" s="22"/>
      <c r="P153" s="44"/>
      <c r="Q153" s="16"/>
      <c r="R153" s="16"/>
      <c r="S153" s="16"/>
      <c r="T153" s="17"/>
      <c r="U153" s="18"/>
      <c r="AZ153" s="1" t="s">
        <v>240</v>
      </c>
    </row>
    <row r="154" spans="1:52" ht="14.25" customHeight="1" x14ac:dyDescent="0.25">
      <c r="A154" s="15"/>
      <c r="B154" s="6"/>
      <c r="C154" s="30"/>
      <c r="D154" s="27"/>
      <c r="E154" s="27"/>
      <c r="F154" s="27"/>
      <c r="G154" s="37"/>
      <c r="H154" s="37"/>
      <c r="I154" s="31"/>
      <c r="J154" s="20"/>
      <c r="K154" s="16"/>
      <c r="L154" s="16"/>
      <c r="M154" s="16"/>
      <c r="N154" s="16"/>
      <c r="O154" s="22"/>
      <c r="P154" s="44"/>
      <c r="Q154" s="16"/>
      <c r="R154" s="16"/>
      <c r="S154" s="16"/>
      <c r="T154" s="17"/>
      <c r="U154" s="18"/>
      <c r="AZ154" s="1" t="s">
        <v>241</v>
      </c>
    </row>
    <row r="155" spans="1:52" ht="14.25" customHeight="1" x14ac:dyDescent="0.25">
      <c r="A155" s="15"/>
      <c r="B155" s="6"/>
      <c r="C155" s="30"/>
      <c r="D155" s="27"/>
      <c r="E155" s="27"/>
      <c r="F155" s="27"/>
      <c r="G155" s="37"/>
      <c r="H155" s="37"/>
      <c r="I155" s="31"/>
      <c r="J155" s="20"/>
      <c r="K155" s="16"/>
      <c r="L155" s="16"/>
      <c r="M155" s="16"/>
      <c r="N155" s="16"/>
      <c r="O155" s="22"/>
      <c r="P155" s="44"/>
      <c r="Q155" s="16"/>
      <c r="R155" s="16"/>
      <c r="S155" s="16"/>
      <c r="T155" s="17"/>
      <c r="U155" s="18"/>
      <c r="AZ155" s="1" t="s">
        <v>242</v>
      </c>
    </row>
    <row r="156" spans="1:52" ht="14.25" customHeight="1" x14ac:dyDescent="0.25">
      <c r="A156" s="15"/>
      <c r="B156" s="6"/>
      <c r="C156" s="30"/>
      <c r="D156" s="27"/>
      <c r="E156" s="27"/>
      <c r="F156" s="27"/>
      <c r="G156" s="37"/>
      <c r="H156" s="37"/>
      <c r="I156" s="31"/>
      <c r="J156" s="20"/>
      <c r="K156" s="16"/>
      <c r="L156" s="16"/>
      <c r="M156" s="16"/>
      <c r="N156" s="16"/>
      <c r="O156" s="22"/>
      <c r="P156" s="44"/>
      <c r="Q156" s="16"/>
      <c r="R156" s="16"/>
      <c r="S156" s="16"/>
      <c r="T156" s="17"/>
      <c r="U156" s="18"/>
      <c r="AZ156" s="1" t="s">
        <v>243</v>
      </c>
    </row>
    <row r="157" spans="1:52" ht="14.25" customHeight="1" x14ac:dyDescent="0.25">
      <c r="A157" s="15"/>
      <c r="B157" s="6"/>
      <c r="C157" s="30"/>
      <c r="D157" s="27"/>
      <c r="E157" s="27"/>
      <c r="F157" s="27"/>
      <c r="G157" s="37"/>
      <c r="H157" s="37"/>
      <c r="I157" s="31"/>
      <c r="J157" s="20"/>
      <c r="K157" s="16"/>
      <c r="L157" s="16"/>
      <c r="M157" s="16"/>
      <c r="N157" s="16"/>
      <c r="O157" s="22"/>
      <c r="P157" s="44"/>
      <c r="Q157" s="16"/>
      <c r="R157" s="16"/>
      <c r="S157" s="16"/>
      <c r="T157" s="17"/>
      <c r="U157" s="18"/>
      <c r="AZ157" s="1" t="s">
        <v>185</v>
      </c>
    </row>
    <row r="158" spans="1:52" ht="14.25" customHeight="1" x14ac:dyDescent="0.25">
      <c r="A158" s="15"/>
      <c r="B158" s="6"/>
      <c r="C158" s="30"/>
      <c r="D158" s="27"/>
      <c r="E158" s="27"/>
      <c r="F158" s="27"/>
      <c r="G158" s="37"/>
      <c r="H158" s="37"/>
      <c r="I158" s="31"/>
      <c r="J158" s="20"/>
      <c r="K158" s="16"/>
      <c r="L158" s="16"/>
      <c r="M158" s="16"/>
      <c r="N158" s="16"/>
      <c r="O158" s="22"/>
      <c r="P158" s="44"/>
      <c r="Q158" s="16"/>
      <c r="R158" s="16"/>
      <c r="S158" s="16"/>
      <c r="T158" s="17"/>
      <c r="U158" s="18"/>
      <c r="AZ158" s="1" t="s">
        <v>186</v>
      </c>
    </row>
    <row r="159" spans="1:52" ht="14.25" customHeight="1" x14ac:dyDescent="0.25">
      <c r="A159" s="15"/>
      <c r="B159" s="6"/>
      <c r="C159" s="30"/>
      <c r="D159" s="27"/>
      <c r="E159" s="27"/>
      <c r="F159" s="27"/>
      <c r="G159" s="37"/>
      <c r="H159" s="37"/>
      <c r="I159" s="31"/>
      <c r="J159" s="20"/>
      <c r="K159" s="16"/>
      <c r="L159" s="16"/>
      <c r="M159" s="16"/>
      <c r="N159" s="16"/>
      <c r="O159" s="22"/>
      <c r="P159" s="44"/>
      <c r="Q159" s="16"/>
      <c r="R159" s="16"/>
      <c r="S159" s="16"/>
      <c r="T159" s="17"/>
      <c r="U159" s="18"/>
      <c r="AZ159" s="1" t="s">
        <v>187</v>
      </c>
    </row>
    <row r="160" spans="1:52" ht="14.25" customHeight="1" x14ac:dyDescent="0.25">
      <c r="A160" s="15"/>
      <c r="B160" s="6"/>
      <c r="C160" s="30"/>
      <c r="D160" s="27"/>
      <c r="E160" s="27"/>
      <c r="F160" s="27"/>
      <c r="G160" s="37"/>
      <c r="H160" s="37"/>
      <c r="I160" s="31"/>
      <c r="J160" s="20"/>
      <c r="K160" s="16"/>
      <c r="L160" s="16"/>
      <c r="M160" s="16"/>
      <c r="N160" s="16"/>
      <c r="O160" s="22"/>
      <c r="P160" s="44"/>
      <c r="Q160" s="16"/>
      <c r="R160" s="16"/>
      <c r="S160" s="16"/>
      <c r="T160" s="17"/>
      <c r="U160" s="18"/>
      <c r="AZ160" s="1" t="s">
        <v>188</v>
      </c>
    </row>
    <row r="161" spans="1:52" ht="14.25" customHeight="1" x14ac:dyDescent="0.25">
      <c r="A161" s="15"/>
      <c r="B161" s="6"/>
      <c r="C161" s="30"/>
      <c r="D161" s="27"/>
      <c r="E161" s="27"/>
      <c r="F161" s="27"/>
      <c r="G161" s="37"/>
      <c r="H161" s="37"/>
      <c r="I161" s="31"/>
      <c r="J161" s="20"/>
      <c r="K161" s="16"/>
      <c r="L161" s="16"/>
      <c r="M161" s="16"/>
      <c r="N161" s="16"/>
      <c r="O161" s="22"/>
      <c r="P161" s="44"/>
      <c r="Q161" s="16"/>
      <c r="R161" s="16"/>
      <c r="S161" s="16"/>
      <c r="T161" s="17"/>
      <c r="U161" s="18"/>
      <c r="AZ161" s="1" t="s">
        <v>189</v>
      </c>
    </row>
    <row r="162" spans="1:52" ht="14.25" customHeight="1" x14ac:dyDescent="0.25">
      <c r="A162" s="15"/>
      <c r="B162" s="6"/>
      <c r="C162" s="30"/>
      <c r="D162" s="27"/>
      <c r="E162" s="27"/>
      <c r="F162" s="27"/>
      <c r="G162" s="37"/>
      <c r="H162" s="37"/>
      <c r="I162" s="31"/>
      <c r="J162" s="20"/>
      <c r="K162" s="16"/>
      <c r="L162" s="16"/>
      <c r="M162" s="16"/>
      <c r="N162" s="16"/>
      <c r="O162" s="22"/>
      <c r="P162" s="44"/>
      <c r="Q162" s="16"/>
      <c r="R162" s="16"/>
      <c r="S162" s="16"/>
      <c r="T162" s="17"/>
      <c r="U162" s="18"/>
      <c r="AZ162" s="1" t="s">
        <v>190</v>
      </c>
    </row>
    <row r="163" spans="1:52" ht="14.25" customHeight="1" x14ac:dyDescent="0.25">
      <c r="A163" s="15"/>
      <c r="B163" s="6"/>
      <c r="C163" s="30"/>
      <c r="D163" s="27"/>
      <c r="E163" s="27"/>
      <c r="F163" s="27"/>
      <c r="G163" s="37"/>
      <c r="H163" s="37"/>
      <c r="I163" s="31"/>
      <c r="J163" s="20"/>
      <c r="K163" s="16"/>
      <c r="L163" s="16"/>
      <c r="M163" s="16"/>
      <c r="N163" s="16"/>
      <c r="O163" s="22"/>
      <c r="P163" s="44"/>
      <c r="Q163" s="16"/>
      <c r="R163" s="16"/>
      <c r="S163" s="16"/>
      <c r="T163" s="17"/>
      <c r="U163" s="18"/>
      <c r="AZ163" s="1" t="s">
        <v>191</v>
      </c>
    </row>
    <row r="164" spans="1:52" ht="14.25" customHeight="1" x14ac:dyDescent="0.25">
      <c r="A164" s="15"/>
      <c r="B164" s="6"/>
      <c r="C164" s="30"/>
      <c r="D164" s="27"/>
      <c r="E164" s="27"/>
      <c r="F164" s="27"/>
      <c r="G164" s="37"/>
      <c r="H164" s="37"/>
      <c r="I164" s="31"/>
      <c r="J164" s="20"/>
      <c r="K164" s="16"/>
      <c r="L164" s="16"/>
      <c r="M164" s="16"/>
      <c r="N164" s="16"/>
      <c r="O164" s="22"/>
      <c r="P164" s="44"/>
      <c r="Q164" s="16"/>
      <c r="R164" s="16"/>
      <c r="S164" s="16"/>
      <c r="T164" s="17"/>
      <c r="U164" s="18"/>
      <c r="AZ164" s="1" t="s">
        <v>192</v>
      </c>
    </row>
    <row r="165" spans="1:52" ht="14.25" customHeight="1" x14ac:dyDescent="0.25">
      <c r="A165" s="15"/>
      <c r="B165" s="6"/>
      <c r="C165" s="30"/>
      <c r="D165" s="27"/>
      <c r="E165" s="27"/>
      <c r="F165" s="27"/>
      <c r="G165" s="37"/>
      <c r="H165" s="37"/>
      <c r="I165" s="31"/>
      <c r="J165" s="20"/>
      <c r="K165" s="16"/>
      <c r="L165" s="16"/>
      <c r="M165" s="16"/>
      <c r="N165" s="16"/>
      <c r="O165" s="22"/>
      <c r="P165" s="44"/>
      <c r="Q165" s="16"/>
      <c r="R165" s="16"/>
      <c r="S165" s="16"/>
      <c r="T165" s="17"/>
      <c r="U165" s="18"/>
      <c r="AZ165" s="1" t="s">
        <v>193</v>
      </c>
    </row>
    <row r="166" spans="1:52" ht="14.25" customHeight="1" x14ac:dyDescent="0.25">
      <c r="A166" s="15"/>
      <c r="B166" s="6"/>
      <c r="C166" s="30"/>
      <c r="D166" s="27"/>
      <c r="E166" s="27"/>
      <c r="F166" s="27"/>
      <c r="G166" s="37"/>
      <c r="H166" s="37"/>
      <c r="I166" s="31"/>
      <c r="J166" s="20"/>
      <c r="K166" s="16"/>
      <c r="L166" s="16"/>
      <c r="M166" s="16"/>
      <c r="N166" s="16"/>
      <c r="O166" s="22"/>
      <c r="P166" s="44"/>
      <c r="Q166" s="16"/>
      <c r="R166" s="16"/>
      <c r="S166" s="16"/>
      <c r="T166" s="17"/>
      <c r="U166" s="18"/>
      <c r="AZ166" s="1" t="s">
        <v>194</v>
      </c>
    </row>
    <row r="167" spans="1:52" ht="14.25" customHeight="1" x14ac:dyDescent="0.25">
      <c r="A167" s="15"/>
      <c r="B167" s="6"/>
      <c r="C167" s="30"/>
      <c r="D167" s="27"/>
      <c r="E167" s="27"/>
      <c r="F167" s="27"/>
      <c r="G167" s="37"/>
      <c r="H167" s="37"/>
      <c r="I167" s="31"/>
      <c r="J167" s="20"/>
      <c r="K167" s="16"/>
      <c r="L167" s="16"/>
      <c r="M167" s="16"/>
      <c r="N167" s="16"/>
      <c r="O167" s="22"/>
      <c r="P167" s="44"/>
      <c r="Q167" s="16"/>
      <c r="R167" s="16"/>
      <c r="S167" s="16"/>
      <c r="T167" s="17"/>
      <c r="U167" s="18"/>
      <c r="AZ167" s="1" t="s">
        <v>195</v>
      </c>
    </row>
    <row r="168" spans="1:52" ht="14.25" customHeight="1" x14ac:dyDescent="0.25">
      <c r="A168" s="15"/>
      <c r="B168" s="6"/>
      <c r="C168" s="30"/>
      <c r="D168" s="27"/>
      <c r="E168" s="27"/>
      <c r="F168" s="27"/>
      <c r="G168" s="37"/>
      <c r="H168" s="37"/>
      <c r="I168" s="31"/>
      <c r="J168" s="20"/>
      <c r="K168" s="16"/>
      <c r="L168" s="16"/>
      <c r="M168" s="16"/>
      <c r="N168" s="16"/>
      <c r="O168" s="22"/>
      <c r="P168" s="44"/>
      <c r="Q168" s="16"/>
      <c r="R168" s="16"/>
      <c r="S168" s="16"/>
      <c r="T168" s="17"/>
      <c r="U168" s="18"/>
      <c r="AZ168" s="1" t="s">
        <v>196</v>
      </c>
    </row>
    <row r="169" spans="1:52" ht="14.25" customHeight="1" x14ac:dyDescent="0.25">
      <c r="A169" s="15"/>
      <c r="B169" s="6"/>
      <c r="C169" s="30"/>
      <c r="D169" s="27"/>
      <c r="E169" s="27"/>
      <c r="F169" s="27"/>
      <c r="G169" s="37"/>
      <c r="H169" s="37"/>
      <c r="I169" s="31"/>
      <c r="J169" s="20"/>
      <c r="K169" s="16"/>
      <c r="L169" s="16"/>
      <c r="M169" s="16"/>
      <c r="N169" s="16"/>
      <c r="O169" s="22"/>
      <c r="P169" s="44"/>
      <c r="Q169" s="16"/>
      <c r="R169" s="16"/>
      <c r="S169" s="16"/>
      <c r="T169" s="17"/>
      <c r="U169" s="18"/>
      <c r="AZ169" s="1" t="s">
        <v>197</v>
      </c>
    </row>
    <row r="170" spans="1:52" ht="14.25" customHeight="1" x14ac:dyDescent="0.25">
      <c r="A170" s="15"/>
      <c r="B170" s="6"/>
      <c r="C170" s="30"/>
      <c r="D170" s="27"/>
      <c r="E170" s="27"/>
      <c r="F170" s="27"/>
      <c r="G170" s="37"/>
      <c r="H170" s="37"/>
      <c r="I170" s="31"/>
      <c r="J170" s="20"/>
      <c r="K170" s="16"/>
      <c r="L170" s="16"/>
      <c r="M170" s="16"/>
      <c r="N170" s="16"/>
      <c r="O170" s="22"/>
      <c r="P170" s="44"/>
      <c r="Q170" s="16"/>
      <c r="R170" s="16"/>
      <c r="S170" s="16"/>
      <c r="T170" s="17"/>
      <c r="U170" s="18"/>
      <c r="AZ170" s="1" t="s">
        <v>198</v>
      </c>
    </row>
    <row r="171" spans="1:52" ht="14.25" customHeight="1" x14ac:dyDescent="0.25">
      <c r="A171" s="15"/>
      <c r="B171" s="6"/>
      <c r="C171" s="30"/>
      <c r="D171" s="27"/>
      <c r="E171" s="27"/>
      <c r="F171" s="27"/>
      <c r="G171" s="37"/>
      <c r="H171" s="37"/>
      <c r="I171" s="31"/>
      <c r="J171" s="20"/>
      <c r="K171" s="16"/>
      <c r="L171" s="16"/>
      <c r="M171" s="16"/>
      <c r="N171" s="16"/>
      <c r="O171" s="22"/>
      <c r="P171" s="44"/>
      <c r="Q171" s="16"/>
      <c r="R171" s="16"/>
      <c r="S171" s="16"/>
      <c r="T171" s="17"/>
      <c r="U171" s="18"/>
      <c r="AZ171" s="1" t="s">
        <v>199</v>
      </c>
    </row>
    <row r="172" spans="1:52" ht="14.25" customHeight="1" x14ac:dyDescent="0.25">
      <c r="A172" s="15"/>
      <c r="B172" s="6"/>
      <c r="C172" s="30"/>
      <c r="D172" s="27"/>
      <c r="E172" s="27"/>
      <c r="F172" s="27"/>
      <c r="G172" s="37"/>
      <c r="H172" s="37"/>
      <c r="I172" s="31"/>
      <c r="J172" s="20"/>
      <c r="K172" s="16"/>
      <c r="L172" s="16"/>
      <c r="M172" s="16"/>
      <c r="N172" s="16"/>
      <c r="O172" s="22"/>
      <c r="P172" s="44"/>
      <c r="Q172" s="16"/>
      <c r="R172" s="16"/>
      <c r="S172" s="16"/>
      <c r="T172" s="17"/>
      <c r="U172" s="18"/>
      <c r="AZ172" s="1" t="s">
        <v>200</v>
      </c>
    </row>
    <row r="173" spans="1:52" ht="14.25" customHeight="1" x14ac:dyDescent="0.25">
      <c r="A173" s="15"/>
      <c r="B173" s="6"/>
      <c r="C173" s="30"/>
      <c r="D173" s="27"/>
      <c r="E173" s="27"/>
      <c r="F173" s="27"/>
      <c r="G173" s="37"/>
      <c r="H173" s="37"/>
      <c r="I173" s="31"/>
      <c r="J173" s="20"/>
      <c r="K173" s="16"/>
      <c r="L173" s="16"/>
      <c r="M173" s="16"/>
      <c r="N173" s="16"/>
      <c r="O173" s="22"/>
      <c r="P173" s="44"/>
      <c r="Q173" s="16"/>
      <c r="R173" s="16"/>
      <c r="S173" s="16"/>
      <c r="T173" s="17"/>
      <c r="U173" s="18"/>
      <c r="AZ173" s="1" t="s">
        <v>201</v>
      </c>
    </row>
    <row r="174" spans="1:52" ht="14.25" customHeight="1" x14ac:dyDescent="0.25">
      <c r="A174" s="15"/>
      <c r="B174" s="6"/>
      <c r="C174" s="30"/>
      <c r="D174" s="27"/>
      <c r="E174" s="27"/>
      <c r="F174" s="27"/>
      <c r="G174" s="37"/>
      <c r="H174" s="37"/>
      <c r="I174" s="31"/>
      <c r="J174" s="20"/>
      <c r="K174" s="16"/>
      <c r="L174" s="16"/>
      <c r="M174" s="16"/>
      <c r="N174" s="16"/>
      <c r="O174" s="22"/>
      <c r="P174" s="44"/>
      <c r="Q174" s="16"/>
      <c r="R174" s="16"/>
      <c r="S174" s="16"/>
      <c r="T174" s="17"/>
      <c r="U174" s="18"/>
      <c r="AZ174" s="1" t="s">
        <v>202</v>
      </c>
    </row>
    <row r="175" spans="1:52" ht="14.25" customHeight="1" x14ac:dyDescent="0.25">
      <c r="A175" s="15"/>
      <c r="B175" s="6"/>
      <c r="C175" s="30"/>
      <c r="D175" s="27"/>
      <c r="E175" s="27"/>
      <c r="F175" s="27"/>
      <c r="G175" s="37"/>
      <c r="H175" s="37"/>
      <c r="I175" s="31"/>
      <c r="J175" s="20"/>
      <c r="K175" s="16"/>
      <c r="L175" s="16"/>
      <c r="M175" s="16"/>
      <c r="N175" s="16"/>
      <c r="O175" s="22"/>
      <c r="P175" s="44"/>
      <c r="Q175" s="16"/>
      <c r="R175" s="16"/>
      <c r="S175" s="16"/>
      <c r="T175" s="17"/>
      <c r="U175" s="18"/>
      <c r="AZ175" s="1" t="s">
        <v>203</v>
      </c>
    </row>
    <row r="176" spans="1:52" ht="14.25" customHeight="1" x14ac:dyDescent="0.25">
      <c r="A176" s="15"/>
      <c r="B176" s="6"/>
      <c r="C176" s="30"/>
      <c r="D176" s="27"/>
      <c r="E176" s="27"/>
      <c r="F176" s="27"/>
      <c r="G176" s="37"/>
      <c r="H176" s="37"/>
      <c r="I176" s="31"/>
      <c r="J176" s="20"/>
      <c r="K176" s="16"/>
      <c r="L176" s="16"/>
      <c r="M176" s="16"/>
      <c r="N176" s="16"/>
      <c r="O176" s="22"/>
      <c r="P176" s="44"/>
      <c r="Q176" s="16"/>
      <c r="R176" s="16"/>
      <c r="S176" s="16"/>
      <c r="T176" s="17"/>
      <c r="U176" s="18"/>
      <c r="AZ176" s="1" t="s">
        <v>204</v>
      </c>
    </row>
    <row r="177" spans="1:52" ht="14.25" customHeight="1" x14ac:dyDescent="0.25">
      <c r="A177" s="15"/>
      <c r="B177" s="6"/>
      <c r="C177" s="30"/>
      <c r="D177" s="27"/>
      <c r="E177" s="27"/>
      <c r="F177" s="27"/>
      <c r="G177" s="37"/>
      <c r="H177" s="37"/>
      <c r="I177" s="31"/>
      <c r="J177" s="20"/>
      <c r="K177" s="16"/>
      <c r="L177" s="16"/>
      <c r="M177" s="16"/>
      <c r="N177" s="16"/>
      <c r="O177" s="22"/>
      <c r="P177" s="44"/>
      <c r="Q177" s="16"/>
      <c r="R177" s="16"/>
      <c r="S177" s="16"/>
      <c r="T177" s="17"/>
      <c r="U177" s="18"/>
      <c r="AZ177" s="1" t="s">
        <v>205</v>
      </c>
    </row>
    <row r="178" spans="1:52" ht="15.75" customHeight="1" x14ac:dyDescent="0.25">
      <c r="A178" s="15"/>
      <c r="B178" s="2"/>
      <c r="C178" s="30"/>
      <c r="D178" s="27"/>
      <c r="E178" s="27"/>
      <c r="F178" s="27"/>
      <c r="G178" s="37"/>
      <c r="H178" s="37"/>
      <c r="I178" s="31"/>
      <c r="J178" s="20"/>
      <c r="K178" s="16"/>
      <c r="L178" s="16"/>
      <c r="M178" s="16"/>
      <c r="N178" s="16"/>
      <c r="O178" s="22"/>
      <c r="P178" s="44"/>
      <c r="Q178" s="16"/>
      <c r="R178" s="16"/>
      <c r="S178" s="16"/>
      <c r="T178" s="17"/>
      <c r="U178" s="18"/>
      <c r="AZ178" s="1" t="s">
        <v>206</v>
      </c>
    </row>
    <row r="179" spans="1:52" ht="15.75" customHeight="1" x14ac:dyDescent="0.25">
      <c r="A179" s="15"/>
      <c r="B179" s="2"/>
      <c r="C179" s="30"/>
      <c r="D179" s="27"/>
      <c r="E179" s="27"/>
      <c r="F179" s="27"/>
      <c r="G179" s="37"/>
      <c r="H179" s="37"/>
      <c r="I179" s="31"/>
      <c r="J179" s="20"/>
      <c r="K179" s="16"/>
      <c r="L179" s="16"/>
      <c r="M179" s="16"/>
      <c r="N179" s="16"/>
      <c r="O179" s="22"/>
      <c r="P179" s="44"/>
      <c r="Q179" s="16"/>
      <c r="R179" s="16"/>
      <c r="S179" s="16"/>
      <c r="T179" s="17"/>
      <c r="U179" s="18"/>
      <c r="AZ179" s="1" t="s">
        <v>207</v>
      </c>
    </row>
    <row r="180" spans="1:52" ht="15.75" customHeight="1" x14ac:dyDescent="0.25">
      <c r="A180" s="15"/>
      <c r="B180" s="2"/>
      <c r="C180" s="30"/>
      <c r="D180" s="27"/>
      <c r="E180" s="27"/>
      <c r="F180" s="27"/>
      <c r="G180" s="37"/>
      <c r="H180" s="37"/>
      <c r="I180" s="31"/>
      <c r="J180" s="20"/>
      <c r="K180" s="16"/>
      <c r="L180" s="16"/>
      <c r="M180" s="16"/>
      <c r="N180" s="16"/>
      <c r="O180" s="22"/>
      <c r="P180" s="44"/>
      <c r="Q180" s="16"/>
      <c r="R180" s="16"/>
      <c r="S180" s="16"/>
      <c r="T180" s="17"/>
      <c r="U180" s="18"/>
      <c r="AZ180" s="1" t="s">
        <v>208</v>
      </c>
    </row>
    <row r="181" spans="1:52" ht="15.75" customHeight="1" x14ac:dyDescent="0.25">
      <c r="A181" s="15"/>
      <c r="B181" s="2"/>
      <c r="C181" s="30"/>
      <c r="D181" s="27"/>
      <c r="E181" s="27"/>
      <c r="F181" s="27"/>
      <c r="G181" s="37"/>
      <c r="H181" s="37"/>
      <c r="I181" s="31"/>
      <c r="J181" s="20"/>
      <c r="K181" s="16"/>
      <c r="L181" s="16"/>
      <c r="M181" s="16"/>
      <c r="N181" s="16"/>
      <c r="O181" s="22"/>
      <c r="P181" s="44"/>
      <c r="Q181" s="16"/>
      <c r="R181" s="16"/>
      <c r="S181" s="16"/>
      <c r="T181" s="17"/>
      <c r="U181" s="18"/>
      <c r="AZ181" s="1" t="s">
        <v>209</v>
      </c>
    </row>
    <row r="182" spans="1:52" ht="15.75" customHeight="1" x14ac:dyDescent="0.25">
      <c r="A182" s="15"/>
      <c r="B182" s="2"/>
      <c r="C182" s="30"/>
      <c r="D182" s="27"/>
      <c r="E182" s="27"/>
      <c r="F182" s="27"/>
      <c r="G182" s="37"/>
      <c r="H182" s="37"/>
      <c r="I182" s="31"/>
      <c r="J182" s="20"/>
      <c r="K182" s="16"/>
      <c r="L182" s="21"/>
      <c r="M182" s="16"/>
      <c r="N182" s="16"/>
      <c r="O182" s="22"/>
      <c r="P182" s="44"/>
      <c r="Q182" s="16"/>
      <c r="R182" s="16"/>
      <c r="S182" s="16"/>
      <c r="T182" s="17"/>
      <c r="U182" s="18"/>
      <c r="AZ182" s="1" t="s">
        <v>210</v>
      </c>
    </row>
    <row r="183" spans="1:52" ht="15.75" customHeight="1" x14ac:dyDescent="0.25">
      <c r="A183" s="15"/>
      <c r="B183" s="2"/>
      <c r="C183" s="30"/>
      <c r="D183" s="27"/>
      <c r="E183" s="27"/>
      <c r="F183" s="27"/>
      <c r="G183" s="37"/>
      <c r="H183" s="37"/>
      <c r="I183" s="31"/>
      <c r="J183" s="20"/>
      <c r="K183" s="16"/>
      <c r="L183" s="16"/>
      <c r="M183" s="16"/>
      <c r="N183" s="16"/>
      <c r="O183" s="22"/>
      <c r="P183" s="44"/>
      <c r="Q183" s="16"/>
      <c r="R183" s="16"/>
      <c r="S183" s="16"/>
      <c r="T183" s="17"/>
      <c r="U183" s="18"/>
      <c r="AZ183" s="1" t="s">
        <v>211</v>
      </c>
    </row>
    <row r="184" spans="1:52" ht="15.75" customHeight="1" x14ac:dyDescent="0.25">
      <c r="A184" s="15"/>
      <c r="B184" s="2"/>
      <c r="C184" s="30"/>
      <c r="D184" s="27"/>
      <c r="E184" s="27"/>
      <c r="F184" s="27"/>
      <c r="G184" s="37"/>
      <c r="H184" s="37"/>
      <c r="I184" s="31"/>
      <c r="J184" s="20"/>
      <c r="K184" s="16"/>
      <c r="L184" s="16"/>
      <c r="M184" s="16"/>
      <c r="N184" s="16"/>
      <c r="O184" s="22"/>
      <c r="P184" s="44"/>
      <c r="Q184" s="16"/>
      <c r="R184" s="16"/>
      <c r="S184" s="16"/>
      <c r="T184" s="17"/>
      <c r="U184" s="18"/>
      <c r="AZ184" s="1" t="s">
        <v>212</v>
      </c>
    </row>
    <row r="185" spans="1:52" ht="15.75" customHeight="1" x14ac:dyDescent="0.25">
      <c r="A185" s="15"/>
      <c r="B185" s="2"/>
      <c r="C185" s="30"/>
      <c r="D185" s="27"/>
      <c r="E185" s="27"/>
      <c r="F185" s="27"/>
      <c r="G185" s="37"/>
      <c r="H185" s="37"/>
      <c r="I185" s="31"/>
      <c r="J185" s="20"/>
      <c r="K185" s="16"/>
      <c r="L185" s="16"/>
      <c r="M185" s="16"/>
      <c r="N185" s="16"/>
      <c r="O185" s="22"/>
      <c r="P185" s="44"/>
      <c r="Q185" s="16"/>
      <c r="R185" s="16"/>
      <c r="S185" s="16"/>
      <c r="T185" s="17"/>
      <c r="U185" s="18"/>
      <c r="AZ185" s="1" t="s">
        <v>213</v>
      </c>
    </row>
    <row r="186" spans="1:52" ht="15.75" customHeight="1" x14ac:dyDescent="0.25">
      <c r="A186" s="15"/>
      <c r="B186" s="2"/>
      <c r="C186" s="30"/>
      <c r="D186" s="27"/>
      <c r="E186" s="27"/>
      <c r="F186" s="27"/>
      <c r="G186" s="38"/>
      <c r="H186" s="38"/>
      <c r="I186" s="31"/>
      <c r="J186" s="20"/>
      <c r="K186" s="16"/>
      <c r="L186" s="21"/>
      <c r="M186" s="16"/>
      <c r="N186" s="16"/>
      <c r="O186" s="22"/>
      <c r="P186" s="44"/>
      <c r="Q186" s="16"/>
      <c r="R186" s="16"/>
      <c r="S186" s="16"/>
      <c r="T186" s="17"/>
      <c r="U186" s="18"/>
      <c r="AZ186" s="1" t="s">
        <v>214</v>
      </c>
    </row>
    <row r="187" spans="1:52" ht="15.75" customHeight="1" x14ac:dyDescent="0.25">
      <c r="A187" s="15"/>
      <c r="B187" s="2"/>
      <c r="C187" s="30"/>
      <c r="D187" s="27"/>
      <c r="E187" s="27"/>
      <c r="F187" s="27"/>
      <c r="G187" s="37"/>
      <c r="H187" s="37"/>
      <c r="I187" s="32"/>
      <c r="J187" s="20"/>
      <c r="K187" s="16"/>
      <c r="L187" s="16"/>
      <c r="M187" s="16"/>
      <c r="N187" s="16"/>
      <c r="O187" s="22"/>
      <c r="P187" s="44"/>
      <c r="Q187" s="16"/>
      <c r="R187" s="16"/>
      <c r="S187" s="16"/>
      <c r="T187" s="17"/>
      <c r="U187" s="18"/>
      <c r="AZ187" s="1" t="s">
        <v>215</v>
      </c>
    </row>
    <row r="188" spans="1:52" ht="15.75" customHeight="1" x14ac:dyDescent="0.25">
      <c r="A188" s="15"/>
      <c r="B188" s="2"/>
      <c r="C188" s="30"/>
      <c r="D188" s="27"/>
      <c r="E188" s="27"/>
      <c r="F188" s="27"/>
      <c r="G188" s="37"/>
      <c r="H188" s="37"/>
      <c r="I188" s="31"/>
      <c r="J188" s="20"/>
      <c r="K188" s="16"/>
      <c r="L188" s="21"/>
      <c r="M188" s="16"/>
      <c r="N188" s="16"/>
      <c r="O188" s="22"/>
      <c r="P188" s="44"/>
      <c r="Q188" s="16"/>
      <c r="R188" s="16"/>
      <c r="S188" s="16"/>
      <c r="T188" s="17"/>
      <c r="U188" s="18"/>
      <c r="AZ188" s="1" t="s">
        <v>216</v>
      </c>
    </row>
    <row r="189" spans="1:52" ht="15.75" customHeight="1" x14ac:dyDescent="0.25">
      <c r="A189" s="15"/>
      <c r="B189" s="2"/>
      <c r="C189" s="30"/>
      <c r="D189" s="27"/>
      <c r="E189" s="27"/>
      <c r="F189" s="27"/>
      <c r="G189" s="37"/>
      <c r="H189" s="37"/>
      <c r="I189" s="31"/>
      <c r="J189" s="20"/>
      <c r="K189" s="16"/>
      <c r="L189" s="16"/>
      <c r="M189" s="16"/>
      <c r="N189" s="16"/>
      <c r="O189" s="22"/>
      <c r="P189" s="44"/>
      <c r="Q189" s="16"/>
      <c r="R189" s="16"/>
      <c r="S189" s="16"/>
      <c r="T189" s="17"/>
      <c r="U189" s="18"/>
      <c r="AZ189" s="1" t="s">
        <v>217</v>
      </c>
    </row>
    <row r="190" spans="1:52" ht="15.75" customHeight="1" x14ac:dyDescent="0.25">
      <c r="A190" s="15"/>
      <c r="B190" s="2"/>
      <c r="C190" s="30"/>
      <c r="D190" s="27"/>
      <c r="E190" s="27"/>
      <c r="F190" s="27"/>
      <c r="G190" s="37"/>
      <c r="H190" s="37"/>
      <c r="I190" s="32"/>
      <c r="J190" s="20"/>
      <c r="K190" s="16"/>
      <c r="L190" s="16"/>
      <c r="M190" s="16"/>
      <c r="N190" s="16"/>
      <c r="O190" s="22"/>
      <c r="P190" s="44"/>
      <c r="Q190" s="16"/>
      <c r="R190" s="16"/>
      <c r="S190" s="16"/>
      <c r="T190" s="17"/>
      <c r="U190" s="18"/>
      <c r="AZ190" s="1" t="s">
        <v>218</v>
      </c>
    </row>
    <row r="191" spans="1:52" ht="15.75" customHeight="1" x14ac:dyDescent="0.25">
      <c r="A191" s="15"/>
      <c r="B191" s="2"/>
      <c r="C191" s="30"/>
      <c r="D191" s="27"/>
      <c r="E191" s="27"/>
      <c r="F191" s="27"/>
      <c r="G191" s="37"/>
      <c r="H191" s="37"/>
      <c r="I191" s="31"/>
      <c r="J191" s="20"/>
      <c r="K191" s="16"/>
      <c r="L191" s="16"/>
      <c r="M191" s="16"/>
      <c r="N191" s="16"/>
      <c r="O191" s="22"/>
      <c r="P191" s="44"/>
      <c r="Q191" s="16"/>
      <c r="R191" s="16"/>
      <c r="S191" s="16"/>
      <c r="T191" s="17"/>
      <c r="U191" s="18"/>
      <c r="AZ191" s="1" t="s">
        <v>219</v>
      </c>
    </row>
    <row r="192" spans="1:52" ht="15.75" customHeight="1" x14ac:dyDescent="0.25">
      <c r="A192" s="15"/>
      <c r="B192" s="2"/>
      <c r="C192" s="30"/>
      <c r="D192" s="27"/>
      <c r="E192" s="27"/>
      <c r="F192" s="27"/>
      <c r="G192" s="37"/>
      <c r="H192" s="37"/>
      <c r="I192" s="31"/>
      <c r="J192" s="20"/>
      <c r="K192" s="16"/>
      <c r="L192" s="16"/>
      <c r="M192" s="16"/>
      <c r="N192" s="16"/>
      <c r="O192" s="22"/>
      <c r="P192" s="44"/>
      <c r="Q192" s="16"/>
      <c r="R192" s="16"/>
      <c r="S192" s="16"/>
      <c r="T192" s="17"/>
      <c r="U192" s="18"/>
      <c r="AZ192" s="1" t="s">
        <v>244</v>
      </c>
    </row>
    <row r="193" spans="15:52" x14ac:dyDescent="0.25">
      <c r="O193" s="23">
        <f>SUM(O2:O192)</f>
        <v>64699.129999999976</v>
      </c>
      <c r="AZ193" s="1" t="s">
        <v>245</v>
      </c>
    </row>
    <row r="194" spans="15:52" x14ac:dyDescent="0.25">
      <c r="AZ194" s="1" t="s">
        <v>246</v>
      </c>
    </row>
    <row r="195" spans="15:52" x14ac:dyDescent="0.25">
      <c r="AZ195" s="1" t="s">
        <v>247</v>
      </c>
    </row>
    <row r="196" spans="15:52" x14ac:dyDescent="0.25">
      <c r="AZ196" s="1" t="s">
        <v>248</v>
      </c>
    </row>
    <row r="197" spans="15:52" x14ac:dyDescent="0.25">
      <c r="AZ197" s="1" t="s">
        <v>249</v>
      </c>
    </row>
    <row r="198" spans="15:52" x14ac:dyDescent="0.25">
      <c r="AZ198" s="1" t="s">
        <v>250</v>
      </c>
    </row>
    <row r="199" spans="15:52" x14ac:dyDescent="0.25">
      <c r="AZ199" s="1" t="s">
        <v>251</v>
      </c>
    </row>
    <row r="200" spans="15:52" x14ac:dyDescent="0.25">
      <c r="AZ200" s="1" t="s">
        <v>252</v>
      </c>
    </row>
    <row r="201" spans="15:52" x14ac:dyDescent="0.25">
      <c r="AZ201" s="1" t="s">
        <v>253</v>
      </c>
    </row>
    <row r="202" spans="15:52" x14ac:dyDescent="0.25">
      <c r="AZ202" s="1" t="s">
        <v>254</v>
      </c>
    </row>
    <row r="203" spans="15:52" x14ac:dyDescent="0.25">
      <c r="AZ203" s="1" t="s">
        <v>255</v>
      </c>
    </row>
    <row r="204" spans="15:52" x14ac:dyDescent="0.25">
      <c r="AZ204" s="1" t="s">
        <v>266</v>
      </c>
    </row>
    <row r="205" spans="15:52" x14ac:dyDescent="0.25">
      <c r="AZ205" s="1" t="s">
        <v>267</v>
      </c>
    </row>
    <row r="206" spans="15:52" x14ac:dyDescent="0.25">
      <c r="AZ206" s="1" t="s">
        <v>268</v>
      </c>
    </row>
    <row r="207" spans="15:52" x14ac:dyDescent="0.25">
      <c r="AZ207" s="1" t="s">
        <v>269</v>
      </c>
    </row>
    <row r="208" spans="15:52" x14ac:dyDescent="0.25">
      <c r="AZ208" s="1" t="s">
        <v>270</v>
      </c>
    </row>
    <row r="209" spans="52:52" x14ac:dyDescent="0.25">
      <c r="AZ209" s="1" t="s">
        <v>271</v>
      </c>
    </row>
    <row r="210" spans="52:52" x14ac:dyDescent="0.25">
      <c r="AZ210" s="1" t="s">
        <v>272</v>
      </c>
    </row>
    <row r="211" spans="52:52" x14ac:dyDescent="0.25">
      <c r="AZ211" s="1" t="s">
        <v>273</v>
      </c>
    </row>
    <row r="212" spans="52:52" x14ac:dyDescent="0.25">
      <c r="AZ212" s="1" t="s">
        <v>274</v>
      </c>
    </row>
    <row r="213" spans="52:52" x14ac:dyDescent="0.25">
      <c r="AZ213" s="1" t="s">
        <v>275</v>
      </c>
    </row>
    <row r="214" spans="52:52" x14ac:dyDescent="0.25">
      <c r="AZ214" s="1" t="s">
        <v>276</v>
      </c>
    </row>
    <row r="215" spans="52:52" x14ac:dyDescent="0.25">
      <c r="AZ215" s="1" t="s">
        <v>256</v>
      </c>
    </row>
    <row r="216" spans="52:52" x14ac:dyDescent="0.25">
      <c r="AZ216" s="1" t="s">
        <v>257</v>
      </c>
    </row>
    <row r="217" spans="52:52" x14ac:dyDescent="0.25">
      <c r="AZ217" s="1" t="s">
        <v>258</v>
      </c>
    </row>
    <row r="218" spans="52:52" x14ac:dyDescent="0.25">
      <c r="AZ218" s="1" t="s">
        <v>259</v>
      </c>
    </row>
    <row r="219" spans="52:52" x14ac:dyDescent="0.25">
      <c r="AZ219" s="1" t="s">
        <v>260</v>
      </c>
    </row>
    <row r="220" spans="52:52" x14ac:dyDescent="0.25">
      <c r="AZ220" s="1" t="s">
        <v>261</v>
      </c>
    </row>
    <row r="221" spans="52:52" x14ac:dyDescent="0.25">
      <c r="AZ221" s="1" t="s">
        <v>262</v>
      </c>
    </row>
    <row r="222" spans="52:52" x14ac:dyDescent="0.25">
      <c r="AZ222" s="1" t="s">
        <v>263</v>
      </c>
    </row>
    <row r="223" spans="52:52" x14ac:dyDescent="0.25">
      <c r="AZ223" s="1" t="s">
        <v>264</v>
      </c>
    </row>
    <row r="224" spans="52:52" x14ac:dyDescent="0.25">
      <c r="AZ224" s="1" t="s">
        <v>265</v>
      </c>
    </row>
    <row r="225" spans="52:52" x14ac:dyDescent="0.25">
      <c r="AZ225" s="42" t="s">
        <v>279</v>
      </c>
    </row>
    <row r="226" spans="52:52" x14ac:dyDescent="0.25">
      <c r="AZ226" s="42" t="s">
        <v>280</v>
      </c>
    </row>
    <row r="227" spans="52:52" x14ac:dyDescent="0.25">
      <c r="AZ227" s="42" t="s">
        <v>278</v>
      </c>
    </row>
    <row r="228" spans="52:52" x14ac:dyDescent="0.25">
      <c r="AZ228" s="42" t="s">
        <v>277</v>
      </c>
    </row>
    <row r="229" spans="52:52" x14ac:dyDescent="0.25">
      <c r="AZ229" s="42" t="s">
        <v>317</v>
      </c>
    </row>
    <row r="230" spans="52:52" x14ac:dyDescent="0.25">
      <c r="AZ230" s="42" t="s">
        <v>318</v>
      </c>
    </row>
    <row r="231" spans="52:52" x14ac:dyDescent="0.25">
      <c r="AZ231" s="42" t="s">
        <v>319</v>
      </c>
    </row>
    <row r="232" spans="52:52" x14ac:dyDescent="0.25">
      <c r="AZ232" s="42" t="s">
        <v>320</v>
      </c>
    </row>
    <row r="233" spans="52:52" x14ac:dyDescent="0.25">
      <c r="AZ233" s="42" t="s">
        <v>321</v>
      </c>
    </row>
    <row r="234" spans="52:52" x14ac:dyDescent="0.25">
      <c r="AZ234" s="42" t="s">
        <v>298</v>
      </c>
    </row>
    <row r="235" spans="52:52" x14ac:dyDescent="0.25">
      <c r="AZ235" s="42" t="s">
        <v>299</v>
      </c>
    </row>
    <row r="236" spans="52:52" x14ac:dyDescent="0.25">
      <c r="AZ236" s="42" t="s">
        <v>288</v>
      </c>
    </row>
    <row r="237" spans="52:52" x14ac:dyDescent="0.25">
      <c r="AZ237" s="42" t="s">
        <v>289</v>
      </c>
    </row>
    <row r="238" spans="52:52" x14ac:dyDescent="0.25">
      <c r="AZ238" s="42" t="s">
        <v>290</v>
      </c>
    </row>
    <row r="239" spans="52:52" x14ac:dyDescent="0.25">
      <c r="AZ239" s="42" t="s">
        <v>291</v>
      </c>
    </row>
    <row r="240" spans="52:52" x14ac:dyDescent="0.25">
      <c r="AZ240" s="42" t="s">
        <v>292</v>
      </c>
    </row>
    <row r="241" spans="52:52" x14ac:dyDescent="0.25">
      <c r="AZ241" s="42" t="s">
        <v>293</v>
      </c>
    </row>
    <row r="242" spans="52:52" x14ac:dyDescent="0.25">
      <c r="AZ242" s="42" t="s">
        <v>294</v>
      </c>
    </row>
    <row r="243" spans="52:52" x14ac:dyDescent="0.25">
      <c r="AZ243" s="42" t="s">
        <v>295</v>
      </c>
    </row>
    <row r="244" spans="52:52" x14ac:dyDescent="0.25">
      <c r="AZ244" s="42" t="s">
        <v>296</v>
      </c>
    </row>
    <row r="245" spans="52:52" x14ac:dyDescent="0.25">
      <c r="AZ245" s="42" t="s">
        <v>297</v>
      </c>
    </row>
    <row r="246" spans="52:52" x14ac:dyDescent="0.25">
      <c r="AZ246" s="42" t="s">
        <v>300</v>
      </c>
    </row>
    <row r="247" spans="52:52" x14ac:dyDescent="0.25">
      <c r="AZ247" s="42" t="s">
        <v>301</v>
      </c>
    </row>
    <row r="248" spans="52:52" x14ac:dyDescent="0.25">
      <c r="AZ248" s="42" t="s">
        <v>315</v>
      </c>
    </row>
    <row r="249" spans="52:52" x14ac:dyDescent="0.25">
      <c r="AZ249" s="42" t="s">
        <v>316</v>
      </c>
    </row>
    <row r="250" spans="52:52" x14ac:dyDescent="0.25">
      <c r="AZ250" s="42" t="s">
        <v>304</v>
      </c>
    </row>
    <row r="251" spans="52:52" x14ac:dyDescent="0.25">
      <c r="AZ251" s="42" t="s">
        <v>305</v>
      </c>
    </row>
    <row r="252" spans="52:52" x14ac:dyDescent="0.25">
      <c r="AZ252" s="42" t="s">
        <v>306</v>
      </c>
    </row>
    <row r="253" spans="52:52" x14ac:dyDescent="0.25">
      <c r="AZ253" s="42" t="s">
        <v>307</v>
      </c>
    </row>
    <row r="254" spans="52:52" x14ac:dyDescent="0.25">
      <c r="AZ254" s="42" t="s">
        <v>308</v>
      </c>
    </row>
    <row r="255" spans="52:52" x14ac:dyDescent="0.25">
      <c r="AZ255" s="42" t="s">
        <v>309</v>
      </c>
    </row>
    <row r="256" spans="52:52" x14ac:dyDescent="0.25">
      <c r="AZ256" s="42" t="s">
        <v>310</v>
      </c>
    </row>
    <row r="257" spans="52:52" x14ac:dyDescent="0.25">
      <c r="AZ257" s="42" t="s">
        <v>311</v>
      </c>
    </row>
    <row r="258" spans="52:52" x14ac:dyDescent="0.25">
      <c r="AZ258" s="42" t="s">
        <v>312</v>
      </c>
    </row>
    <row r="259" spans="52:52" x14ac:dyDescent="0.25">
      <c r="AZ259" s="42" t="s">
        <v>313</v>
      </c>
    </row>
    <row r="260" spans="52:52" x14ac:dyDescent="0.25">
      <c r="AZ260" s="42" t="s">
        <v>314</v>
      </c>
    </row>
    <row r="261" spans="52:52" x14ac:dyDescent="0.25">
      <c r="AZ261" s="42" t="s">
        <v>302</v>
      </c>
    </row>
    <row r="262" spans="52:52" x14ac:dyDescent="0.25">
      <c r="AZ262" s="42" t="s">
        <v>303</v>
      </c>
    </row>
    <row r="263" spans="52:52" x14ac:dyDescent="0.25">
      <c r="AZ263" s="42" t="s">
        <v>281</v>
      </c>
    </row>
    <row r="264" spans="52:52" x14ac:dyDescent="0.25">
      <c r="AZ264" s="42" t="s">
        <v>282</v>
      </c>
    </row>
    <row r="265" spans="52:52" x14ac:dyDescent="0.25">
      <c r="AZ265" s="42" t="s">
        <v>283</v>
      </c>
    </row>
    <row r="266" spans="52:52" x14ac:dyDescent="0.25">
      <c r="AZ266" s="42" t="s">
        <v>285</v>
      </c>
    </row>
    <row r="267" spans="52:52" x14ac:dyDescent="0.25">
      <c r="AZ267" s="42" t="s">
        <v>286</v>
      </c>
    </row>
    <row r="268" spans="52:52" x14ac:dyDescent="0.25">
      <c r="AZ268" s="42" t="s">
        <v>284</v>
      </c>
    </row>
    <row r="269" spans="52:52" x14ac:dyDescent="0.25">
      <c r="AZ269" s="42" t="s">
        <v>287</v>
      </c>
    </row>
  </sheetData>
  <autoFilter ref="A1:U1"/>
  <dataValidations count="2">
    <dataValidation type="list" allowBlank="1" showInputMessage="1" showErrorMessage="1" sqref="S2:S192">
      <formula1>INDIRECT(#REF!)</formula1>
    </dataValidation>
    <dataValidation type="list" allowBlank="1" showInputMessage="1" showErrorMessage="1" sqref="P2:P192">
      <formula1>ListeBop</formula1>
    </dataValidation>
  </dataValidations>
  <printOptions horizontalCentered="1"/>
  <pageMargins left="0" right="0" top="0" bottom="0" header="0.51181102362204722" footer="0.51181102362204722"/>
  <pageSetup paperSize="8" scale="24" fitToHeight="0" orientation="landscape" r:id="rId1"/>
  <headerFooter>
    <oddHeader>&amp;LCHORUS&amp;CEJ 2016&amp;R0214 RECLOGI021</oddHead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matrice!$K$2:$K$12</xm:f>
          </x14:formula1>
          <xm:sqref>F2:F192</xm:sqref>
        </x14:dataValidation>
        <x14:dataValidation type="list" allowBlank="1" showInputMessage="1" showErrorMessage="1">
          <x14:formula1>
            <xm:f>matrice!$A$35:$A$52</xm:f>
          </x14:formula1>
          <xm:sqref>Q2:Q192</xm:sqref>
        </x14:dataValidation>
        <x14:dataValidation type="list" allowBlank="1" showInputMessage="1" showErrorMessage="1">
          <x14:formula1>
            <xm:f>matrice!$A$10:$A$13</xm:f>
          </x14:formula1>
          <xm:sqref>D2:D192</xm:sqref>
        </x14:dataValidation>
        <x14:dataValidation type="list" allowBlank="1" showInputMessage="1" showErrorMessage="1">
          <x14:formula1>
            <xm:f>matrice!$A$19:$A$31</xm:f>
          </x14:formula1>
          <xm:sqref>R2:R192</xm:sqref>
        </x14:dataValidation>
        <x14:dataValidation type="list" allowBlank="1" showInputMessage="1" showErrorMessage="1">
          <x14:formula1>
            <xm:f>matrice!$A$2:$A$7</xm:f>
          </x14:formula1>
          <xm:sqref>E2:E192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matrice</vt:lpstr>
      <vt:lpstr>CF</vt:lpstr>
      <vt:lpstr> ORIGINAL</vt:lpstr>
      <vt:lpstr>Severine</vt:lpstr>
      <vt:lpstr>_0139</vt:lpstr>
      <vt:lpstr>_0140</vt:lpstr>
      <vt:lpstr>_0141</vt:lpstr>
      <vt:lpstr>_0150</vt:lpstr>
      <vt:lpstr>_0214</vt:lpstr>
      <vt:lpstr>_0230</vt:lpstr>
      <vt:lpstr>_0231</vt:lpstr>
      <vt:lpstr>_0723</vt:lpstr>
      <vt:lpstr>ListeBop</vt:lpstr>
    </vt:vector>
  </TitlesOfParts>
  <Company>Académie de Dijon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acarteret</dc:creator>
  <cp:lastModifiedBy>edespres</cp:lastModifiedBy>
  <cp:lastPrinted>2019-05-15T07:30:39Z</cp:lastPrinted>
  <dcterms:created xsi:type="dcterms:W3CDTF">2015-09-29T06:46:44Z</dcterms:created>
  <dcterms:modified xsi:type="dcterms:W3CDTF">2020-12-25T19:27:55Z</dcterms:modified>
</cp:coreProperties>
</file>