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dousstae/Desktop/"/>
    </mc:Choice>
  </mc:AlternateContent>
  <xr:revisionPtr revIDLastSave="0" documentId="8_{BBA36BDE-5E89-7B46-B4B5-ECBA7FCFC5D4}" xr6:coauthVersionLast="45" xr6:coauthVersionMax="45" xr10:uidLastSave="{00000000-0000-0000-0000-000000000000}"/>
  <bookViews>
    <workbookView xWindow="0" yWindow="0" windowWidth="28800" windowHeight="18000" xr2:uid="{9CD23E19-B438-F441-B12D-02D5248B86A6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7" i="1" l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G107" i="1"/>
  <c r="F107" i="1"/>
  <c r="E107" i="1"/>
  <c r="D107" i="1"/>
  <c r="G106" i="1"/>
  <c r="F106" i="1"/>
  <c r="E106" i="1"/>
  <c r="D106" i="1"/>
  <c r="G105" i="1"/>
  <c r="F105" i="1"/>
  <c r="E105" i="1"/>
  <c r="D105" i="1"/>
  <c r="G104" i="1"/>
  <c r="F104" i="1"/>
  <c r="E104" i="1"/>
  <c r="D104" i="1"/>
  <c r="G103" i="1"/>
  <c r="F103" i="1"/>
  <c r="E103" i="1"/>
  <c r="D103" i="1"/>
  <c r="G102" i="1"/>
  <c r="F102" i="1"/>
  <c r="E102" i="1"/>
  <c r="D102" i="1"/>
  <c r="G101" i="1"/>
  <c r="F101" i="1"/>
  <c r="E101" i="1"/>
  <c r="D101" i="1"/>
  <c r="G100" i="1"/>
  <c r="F100" i="1"/>
  <c r="E100" i="1"/>
  <c r="D100" i="1"/>
  <c r="G99" i="1"/>
  <c r="F99" i="1"/>
  <c r="E99" i="1"/>
  <c r="D99" i="1"/>
  <c r="G98" i="1"/>
  <c r="F98" i="1"/>
  <c r="E98" i="1"/>
  <c r="D98" i="1"/>
  <c r="G97" i="1"/>
  <c r="F97" i="1"/>
  <c r="E97" i="1"/>
  <c r="D97" i="1"/>
  <c r="G96" i="1"/>
  <c r="F96" i="1"/>
  <c r="E96" i="1"/>
  <c r="D96" i="1"/>
  <c r="G95" i="1"/>
  <c r="F95" i="1"/>
  <c r="E95" i="1"/>
  <c r="D95" i="1"/>
  <c r="G94" i="1"/>
  <c r="F94" i="1"/>
  <c r="E94" i="1"/>
  <c r="D94" i="1"/>
  <c r="G93" i="1"/>
  <c r="F93" i="1"/>
  <c r="E93" i="1"/>
  <c r="D93" i="1"/>
  <c r="G92" i="1"/>
  <c r="F92" i="1"/>
  <c r="E92" i="1"/>
  <c r="D92" i="1"/>
  <c r="G91" i="1"/>
  <c r="F91" i="1"/>
  <c r="E91" i="1"/>
  <c r="D91" i="1"/>
  <c r="G90" i="1"/>
  <c r="F90" i="1"/>
  <c r="E90" i="1"/>
  <c r="D90" i="1"/>
  <c r="G89" i="1"/>
  <c r="F89" i="1"/>
  <c r="E89" i="1"/>
  <c r="D89" i="1"/>
  <c r="G88" i="1"/>
  <c r="F88" i="1"/>
  <c r="E88" i="1"/>
  <c r="D88" i="1"/>
  <c r="G87" i="1"/>
  <c r="F87" i="1"/>
  <c r="E87" i="1"/>
  <c r="D87" i="1"/>
  <c r="G86" i="1"/>
  <c r="F86" i="1"/>
  <c r="E86" i="1"/>
  <c r="D86" i="1"/>
  <c r="G85" i="1"/>
  <c r="F85" i="1"/>
  <c r="E85" i="1"/>
  <c r="D85" i="1"/>
  <c r="G84" i="1"/>
  <c r="F84" i="1"/>
  <c r="E84" i="1"/>
  <c r="D84" i="1"/>
  <c r="G83" i="1"/>
  <c r="F83" i="1"/>
  <c r="E83" i="1"/>
  <c r="D83" i="1"/>
  <c r="G82" i="1"/>
  <c r="F82" i="1"/>
  <c r="E82" i="1"/>
  <c r="D82" i="1"/>
  <c r="G81" i="1"/>
  <c r="F81" i="1"/>
  <c r="E81" i="1"/>
  <c r="D81" i="1"/>
  <c r="G80" i="1"/>
  <c r="F80" i="1"/>
  <c r="E80" i="1"/>
  <c r="D80" i="1"/>
  <c r="G79" i="1"/>
  <c r="F79" i="1"/>
  <c r="E79" i="1"/>
  <c r="D79" i="1"/>
  <c r="G78" i="1"/>
  <c r="F78" i="1"/>
  <c r="E78" i="1"/>
  <c r="D78" i="1"/>
  <c r="G77" i="1"/>
  <c r="F77" i="1"/>
  <c r="E77" i="1"/>
  <c r="D77" i="1"/>
  <c r="G76" i="1"/>
  <c r="F76" i="1"/>
  <c r="E76" i="1"/>
  <c r="D76" i="1"/>
  <c r="G75" i="1"/>
  <c r="F75" i="1"/>
  <c r="E75" i="1"/>
  <c r="D75" i="1"/>
  <c r="G74" i="1"/>
  <c r="F74" i="1"/>
  <c r="E74" i="1"/>
  <c r="D74" i="1"/>
  <c r="G73" i="1"/>
  <c r="F73" i="1"/>
  <c r="E73" i="1"/>
  <c r="D73" i="1"/>
  <c r="G72" i="1"/>
  <c r="F72" i="1"/>
  <c r="E72" i="1"/>
  <c r="D72" i="1"/>
  <c r="G71" i="1"/>
  <c r="F71" i="1"/>
  <c r="E71" i="1"/>
  <c r="D71" i="1"/>
  <c r="G70" i="1"/>
  <c r="F70" i="1"/>
  <c r="E70" i="1"/>
  <c r="D70" i="1"/>
  <c r="G69" i="1"/>
  <c r="F69" i="1"/>
  <c r="E69" i="1"/>
  <c r="D69" i="1"/>
  <c r="G68" i="1"/>
  <c r="F68" i="1"/>
  <c r="E68" i="1"/>
  <c r="D68" i="1"/>
  <c r="G67" i="1"/>
  <c r="F67" i="1"/>
  <c r="E67" i="1"/>
  <c r="D67" i="1"/>
  <c r="G66" i="1"/>
  <c r="F66" i="1"/>
  <c r="E66" i="1"/>
  <c r="D66" i="1"/>
  <c r="G65" i="1"/>
  <c r="F65" i="1"/>
  <c r="E65" i="1"/>
  <c r="D65" i="1"/>
  <c r="G64" i="1"/>
  <c r="F64" i="1"/>
  <c r="E64" i="1"/>
  <c r="D64" i="1"/>
  <c r="G63" i="1"/>
  <c r="F63" i="1"/>
  <c r="E63" i="1"/>
  <c r="D63" i="1"/>
  <c r="G62" i="1"/>
  <c r="F62" i="1"/>
  <c r="E62" i="1"/>
  <c r="D62" i="1"/>
  <c r="G61" i="1"/>
  <c r="F61" i="1"/>
  <c r="E61" i="1"/>
  <c r="D61" i="1"/>
  <c r="G60" i="1"/>
  <c r="F60" i="1"/>
  <c r="E60" i="1"/>
  <c r="D60" i="1"/>
  <c r="G59" i="1"/>
  <c r="F59" i="1"/>
  <c r="E59" i="1"/>
  <c r="D59" i="1"/>
  <c r="G58" i="1"/>
  <c r="F58" i="1"/>
  <c r="E58" i="1"/>
  <c r="D58" i="1"/>
  <c r="G57" i="1"/>
  <c r="F57" i="1"/>
  <c r="E57" i="1"/>
  <c r="D57" i="1"/>
  <c r="G56" i="1"/>
  <c r="F56" i="1"/>
  <c r="E56" i="1"/>
  <c r="D56" i="1"/>
  <c r="G55" i="1"/>
  <c r="F55" i="1"/>
  <c r="E55" i="1"/>
  <c r="D55" i="1"/>
  <c r="G54" i="1"/>
  <c r="F54" i="1"/>
  <c r="E54" i="1"/>
  <c r="D54" i="1"/>
  <c r="G53" i="1"/>
  <c r="F53" i="1"/>
  <c r="E53" i="1"/>
  <c r="D53" i="1"/>
  <c r="G52" i="1"/>
  <c r="F52" i="1"/>
  <c r="E52" i="1"/>
  <c r="D52" i="1"/>
  <c r="G51" i="1"/>
  <c r="F51" i="1"/>
  <c r="E51" i="1"/>
  <c r="D51" i="1"/>
  <c r="G50" i="1"/>
  <c r="F50" i="1"/>
  <c r="E50" i="1"/>
  <c r="D50" i="1"/>
  <c r="G49" i="1"/>
  <c r="F49" i="1"/>
  <c r="E49" i="1"/>
  <c r="D49" i="1"/>
  <c r="G48" i="1"/>
  <c r="F48" i="1"/>
  <c r="E48" i="1"/>
  <c r="D48" i="1"/>
  <c r="G47" i="1"/>
  <c r="F47" i="1"/>
  <c r="E47" i="1"/>
  <c r="D47" i="1"/>
  <c r="G46" i="1"/>
  <c r="F46" i="1"/>
  <c r="E46" i="1"/>
  <c r="D46" i="1"/>
  <c r="G45" i="1"/>
  <c r="F45" i="1"/>
  <c r="E45" i="1"/>
  <c r="D45" i="1"/>
  <c r="G44" i="1"/>
  <c r="F44" i="1"/>
  <c r="E44" i="1"/>
  <c r="D44" i="1"/>
  <c r="G43" i="1"/>
  <c r="F43" i="1"/>
  <c r="E43" i="1"/>
  <c r="D43" i="1"/>
  <c r="G42" i="1"/>
  <c r="F42" i="1"/>
  <c r="E42" i="1"/>
  <c r="D42" i="1"/>
  <c r="G41" i="1"/>
  <c r="F41" i="1"/>
  <c r="E41" i="1"/>
  <c r="D41" i="1"/>
  <c r="G40" i="1"/>
  <c r="F40" i="1"/>
  <c r="E40" i="1"/>
  <c r="D40" i="1"/>
  <c r="G39" i="1"/>
  <c r="F39" i="1"/>
  <c r="E39" i="1"/>
  <c r="D39" i="1"/>
  <c r="G38" i="1"/>
  <c r="F38" i="1"/>
  <c r="E38" i="1"/>
  <c r="D38" i="1"/>
  <c r="G37" i="1"/>
  <c r="F37" i="1"/>
  <c r="E37" i="1"/>
  <c r="D37" i="1"/>
  <c r="G36" i="1"/>
  <c r="F36" i="1"/>
  <c r="E36" i="1"/>
  <c r="D36" i="1"/>
  <c r="G35" i="1"/>
  <c r="F35" i="1"/>
  <c r="E35" i="1"/>
  <c r="D35" i="1"/>
  <c r="G34" i="1"/>
  <c r="F34" i="1"/>
  <c r="E34" i="1"/>
  <c r="D34" i="1"/>
  <c r="G33" i="1"/>
  <c r="F33" i="1"/>
  <c r="E33" i="1"/>
  <c r="D33" i="1"/>
  <c r="G32" i="1"/>
  <c r="F32" i="1"/>
  <c r="E32" i="1"/>
  <c r="D32" i="1"/>
  <c r="G31" i="1"/>
  <c r="F31" i="1"/>
  <c r="E31" i="1"/>
  <c r="D31" i="1"/>
  <c r="G30" i="1"/>
  <c r="F30" i="1"/>
  <c r="E30" i="1"/>
  <c r="D30" i="1"/>
  <c r="G29" i="1"/>
  <c r="F29" i="1"/>
  <c r="E29" i="1"/>
  <c r="D29" i="1"/>
  <c r="G28" i="1"/>
  <c r="F28" i="1"/>
  <c r="E28" i="1"/>
  <c r="D28" i="1"/>
  <c r="G27" i="1"/>
  <c r="F27" i="1"/>
  <c r="E27" i="1"/>
  <c r="D27" i="1"/>
  <c r="G26" i="1"/>
  <c r="F26" i="1"/>
  <c r="E26" i="1"/>
  <c r="D26" i="1"/>
  <c r="G25" i="1"/>
  <c r="F25" i="1"/>
  <c r="E25" i="1"/>
  <c r="D25" i="1"/>
  <c r="G24" i="1"/>
  <c r="F24" i="1"/>
  <c r="E24" i="1"/>
  <c r="D24" i="1"/>
  <c r="G23" i="1"/>
  <c r="F23" i="1"/>
  <c r="E23" i="1"/>
  <c r="D23" i="1"/>
  <c r="G22" i="1"/>
  <c r="F22" i="1"/>
  <c r="E22" i="1"/>
  <c r="D22" i="1"/>
  <c r="G21" i="1"/>
  <c r="F21" i="1"/>
  <c r="E21" i="1"/>
  <c r="D21" i="1"/>
  <c r="G20" i="1"/>
  <c r="F20" i="1"/>
  <c r="E20" i="1"/>
  <c r="D20" i="1"/>
  <c r="G19" i="1"/>
  <c r="F19" i="1"/>
  <c r="E19" i="1"/>
  <c r="D19" i="1"/>
  <c r="G18" i="1"/>
  <c r="F18" i="1"/>
  <c r="E18" i="1"/>
  <c r="D18" i="1"/>
  <c r="G17" i="1"/>
  <c r="F17" i="1"/>
  <c r="E17" i="1"/>
  <c r="D17" i="1"/>
  <c r="G16" i="1"/>
  <c r="F16" i="1"/>
  <c r="E16" i="1"/>
  <c r="D16" i="1"/>
  <c r="G15" i="1"/>
  <c r="F15" i="1"/>
  <c r="E15" i="1"/>
  <c r="D15" i="1"/>
  <c r="G14" i="1"/>
  <c r="F14" i="1"/>
  <c r="E14" i="1"/>
  <c r="D14" i="1"/>
  <c r="G13" i="1"/>
  <c r="F13" i="1"/>
  <c r="E13" i="1"/>
  <c r="D13" i="1"/>
  <c r="G12" i="1"/>
  <c r="F12" i="1"/>
  <c r="E12" i="1"/>
  <c r="D12" i="1"/>
  <c r="G11" i="1"/>
  <c r="F11" i="1"/>
  <c r="E11" i="1"/>
  <c r="D11" i="1"/>
  <c r="G10" i="1"/>
  <c r="F10" i="1"/>
  <c r="E10" i="1"/>
  <c r="D10" i="1"/>
  <c r="G9" i="1"/>
  <c r="F9" i="1"/>
  <c r="E9" i="1"/>
  <c r="D9" i="1"/>
  <c r="G8" i="1"/>
  <c r="F8" i="1"/>
  <c r="E8" i="1"/>
  <c r="D8" i="1"/>
  <c r="G7" i="1"/>
  <c r="F7" i="1"/>
  <c r="E7" i="1"/>
  <c r="D7" i="1"/>
  <c r="G6" i="1"/>
  <c r="F6" i="1"/>
  <c r="E6" i="1"/>
  <c r="D6" i="1"/>
  <c r="C3" i="1"/>
  <c r="B3" i="1"/>
  <c r="D3" i="1" l="1"/>
  <c r="H99" i="1"/>
  <c r="H102" i="1"/>
  <c r="H6" i="1"/>
  <c r="C4" i="1"/>
  <c r="H27" i="1"/>
  <c r="H43" i="1"/>
  <c r="H26" i="1"/>
  <c r="H83" i="1"/>
  <c r="H87" i="1"/>
  <c r="H103" i="1"/>
  <c r="H31" i="1"/>
  <c r="H62" i="1"/>
  <c r="H71" i="1"/>
  <c r="H79" i="1"/>
  <c r="H82" i="1"/>
  <c r="H107" i="1"/>
  <c r="H86" i="1"/>
  <c r="H19" i="1"/>
  <c r="H23" i="1"/>
  <c r="H15" i="1"/>
  <c r="H35" i="1"/>
  <c r="H39" i="1"/>
  <c r="H42" i="1"/>
  <c r="H22" i="1"/>
  <c r="H38" i="1"/>
  <c r="D4" i="1"/>
  <c r="H10" i="1"/>
  <c r="H14" i="1"/>
  <c r="H30" i="1"/>
  <c r="H46" i="1"/>
  <c r="H50" i="1"/>
  <c r="H54" i="1"/>
  <c r="H66" i="1"/>
  <c r="H70" i="1"/>
  <c r="H90" i="1"/>
  <c r="E3" i="1"/>
  <c r="E4" i="1" s="1"/>
  <c r="H18" i="1"/>
  <c r="H34" i="1"/>
  <c r="H74" i="1"/>
  <c r="H78" i="1"/>
  <c r="H47" i="1"/>
  <c r="H51" i="1"/>
  <c r="H55" i="1"/>
  <c r="H59" i="1"/>
  <c r="H63" i="1"/>
  <c r="H67" i="1"/>
  <c r="H72" i="1"/>
  <c r="H75" i="1"/>
  <c r="H91" i="1"/>
  <c r="H92" i="1"/>
  <c r="H95" i="1"/>
  <c r="H104" i="1"/>
  <c r="H8" i="1"/>
  <c r="H9" i="1"/>
  <c r="H12" i="1"/>
  <c r="H13" i="1"/>
  <c r="H16" i="1"/>
  <c r="H17" i="1"/>
  <c r="H20" i="1"/>
  <c r="H21" i="1"/>
  <c r="H24" i="1"/>
  <c r="H25" i="1"/>
  <c r="H28" i="1"/>
  <c r="H29" i="1"/>
  <c r="H32" i="1"/>
  <c r="H33" i="1"/>
  <c r="H36" i="1"/>
  <c r="H37" i="1"/>
  <c r="H40" i="1"/>
  <c r="H41" i="1"/>
  <c r="H44" i="1"/>
  <c r="H45" i="1"/>
  <c r="H48" i="1"/>
  <c r="H49" i="1"/>
  <c r="H52" i="1"/>
  <c r="H53" i="1"/>
  <c r="H56" i="1"/>
  <c r="H60" i="1"/>
  <c r="H64" i="1"/>
  <c r="H68" i="1"/>
  <c r="H76" i="1"/>
  <c r="H77" i="1"/>
  <c r="H80" i="1"/>
  <c r="H81" i="1"/>
  <c r="H84" i="1"/>
  <c r="H85" i="1"/>
  <c r="H88" i="1"/>
  <c r="H89" i="1"/>
  <c r="H96" i="1"/>
  <c r="H100" i="1"/>
  <c r="H101" i="1"/>
  <c r="H105" i="1"/>
  <c r="G3" i="1"/>
  <c r="G4" i="1" s="1"/>
  <c r="F3" i="1"/>
  <c r="F4" i="1" s="1"/>
  <c r="H57" i="1"/>
  <c r="H58" i="1"/>
  <c r="H61" i="1"/>
  <c r="H65" i="1"/>
  <c r="H69" i="1"/>
  <c r="H73" i="1"/>
  <c r="H93" i="1"/>
  <c r="H94" i="1"/>
  <c r="H97" i="1"/>
  <c r="H98" i="1"/>
  <c r="H106" i="1"/>
  <c r="H7" i="1"/>
  <c r="H11" i="1"/>
  <c r="H5" i="1" l="1"/>
</calcChain>
</file>

<file path=xl/sharedStrings.xml><?xml version="1.0" encoding="utf-8"?>
<sst xmlns="http://schemas.openxmlformats.org/spreadsheetml/2006/main" count="111" uniqueCount="25">
  <si>
    <t>Avec quels professionnels communiquez-vous pour orienter votre choix de sélection d'une AT ? *</t>
  </si>
  <si>
    <t>Médecins</t>
  </si>
  <si>
    <t>Autres paramédicaux</t>
  </si>
  <si>
    <t>Revendeurs</t>
  </si>
  <si>
    <t>Fabricants</t>
  </si>
  <si>
    <t xml:space="preserve">nombre de réponses </t>
  </si>
  <si>
    <t xml:space="preserve">pourcentage </t>
  </si>
  <si>
    <t>Médecins + Revendeurs</t>
  </si>
  <si>
    <t>Médecins + Autres paramédicaux + Revendeurs</t>
  </si>
  <si>
    <t>Autres paramédicaux + Revendeurs</t>
  </si>
  <si>
    <t xml:space="preserve">Collègues </t>
  </si>
  <si>
    <t>Collègues  + Autres paramédicaux + Revendeurs + Fabricants</t>
  </si>
  <si>
    <t>Collègues  + Revendeurs + Fabricants</t>
  </si>
  <si>
    <t>Collègues  + Autres paramédicaux</t>
  </si>
  <si>
    <t>Collègues  + Revendeurs</t>
  </si>
  <si>
    <t>Collègues  + Autres paramédicaux + Revendeurs</t>
  </si>
  <si>
    <t>Collègues  + Médecins + Autres paramédicaux + Revendeurs</t>
  </si>
  <si>
    <t>Collègues  + Médecins + Autres paramédicaux</t>
  </si>
  <si>
    <t>Collègues  + Médecins + Autres paramédicaux + Revendeurs + Fabricants</t>
  </si>
  <si>
    <t>Collègues  + Médecins + Autres paramédicaux + Revendeurs + Infirmiers et aides soignants</t>
  </si>
  <si>
    <t>Collègues  + Médecins + Autres paramédicaux + Revendeurs + Équipe soignante (AS, IDE) en fonction de l'AT</t>
  </si>
  <si>
    <t>Collègues  + Médecins + Revendeurs</t>
  </si>
  <si>
    <t>Collègues  + Fabricants</t>
  </si>
  <si>
    <t>Collègues  + Autres paramédicaux + AS et IDE</t>
  </si>
  <si>
    <t xml:space="preserve">autre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</si>
</sst>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color rgb="FF4F595F"/>
      <name val="Courier New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2" fillId="0" borderId="0" xfId="0" applyFont="1"/>
    <xf numFmtId="9" fontId="0" fillId="0" borderId="0" xfId="1" applyFont="1"/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dousstae/Documents/Projet%20Drive/03_R&amp;D/ErgoAT--CNSA/Analyse%20V1%20fichier%20requalifie&#76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s"/>
      <sheetName val="Répondants"/>
      <sheetName val="1 traitement de données perso"/>
      <sheetName val="2 recontact"/>
      <sheetName val="Feuil14"/>
      <sheetName val="3 profession"/>
      <sheetName val="5 infos géographiques"/>
      <sheetName val="6 Utilisation réseaux "/>
      <sheetName val="6 A. utilisation réseaux"/>
      <sheetName val="7 Quels réseaux sociaux"/>
      <sheetName val="7 A. quels réseaux"/>
      <sheetName val="8 années d'exercice"/>
      <sheetName val="9 structure"/>
      <sheetName val="11 public"/>
      <sheetName val="12 préco AT"/>
      <sheetName val="16 formation"/>
      <sheetName val="18 confiance préco AT"/>
      <sheetName val="18 A. confiance préco"/>
      <sheetName val="19 connaissance du public"/>
      <sheetName val="20  familiarité fam 04"/>
      <sheetName val="20  familiarité 05"/>
      <sheetName val="20  familiarité 06"/>
      <sheetName val="20 familiarité 09"/>
      <sheetName val="20 familiarité 12"/>
      <sheetName val="20 familiarité 15"/>
      <sheetName val="20 familiarité 18"/>
      <sheetName val="20 familiarité 22"/>
      <sheetName val="20 familiarité 24"/>
      <sheetName val="20 familiarité 27"/>
      <sheetName val="20 familiarité 28"/>
      <sheetName val="20 familiarité 30"/>
      <sheetName val="21 canaux privilégiés"/>
      <sheetName val="22 supports qu'ils souhaitent r"/>
      <sheetName val="23 supports trouvés "/>
      <sheetName val="24 niveau de confiance accordé"/>
      <sheetName val="25 Le temps alloué à la recher."/>
      <sheetName val="26 temps de recherche"/>
      <sheetName val="27 supports d'info consultés 1e"/>
      <sheetName val="28 critères fiable  "/>
      <sheetName val="29 com pro"/>
      <sheetName val="30 31 AT préco"/>
      <sheetName val="32 33 expert"/>
      <sheetName val="34 35 Difficultés "/>
      <sheetName val="34 A. difficultés"/>
      <sheetName val="37 coût "/>
      <sheetName val="38 adaptation des préco"/>
      <sheetName val="38 A adaptation préco "/>
      <sheetName val="39 situation éco"/>
      <sheetName val="40 suivi à terme AT "/>
      <sheetName val="41 apprentissage AT "/>
      <sheetName val="42 retours utilisa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1">
          <cell r="C1" t="str">
            <v>Collègues ergothérapeutes</v>
          </cell>
          <cell r="D1" t="str">
            <v>Médecins</v>
          </cell>
          <cell r="E1" t="str">
            <v>Autres paramédicaux</v>
          </cell>
          <cell r="F1" t="str">
            <v>Revendeurs</v>
          </cell>
          <cell r="G1" t="str">
            <v>Fabricants</v>
          </cell>
          <cell r="H1" t="str">
            <v>Autre</v>
          </cell>
        </row>
        <row r="4">
          <cell r="C4">
            <v>0.92156862745098034</v>
          </cell>
          <cell r="D4">
            <v>0.26470588235294118</v>
          </cell>
          <cell r="E4">
            <v>0.57843137254901966</v>
          </cell>
          <cell r="F4">
            <v>0.82352941176470584</v>
          </cell>
          <cell r="G4">
            <v>0.24509803921568626</v>
          </cell>
          <cell r="H4">
            <v>2.9411764705882353E-2</v>
          </cell>
        </row>
      </sheetData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730B41-839E-6048-8D8B-825755113083}">
  <dimension ref="A1:H107"/>
  <sheetViews>
    <sheetView tabSelected="1" workbookViewId="0">
      <selection activeCell="I2" sqref="I2"/>
    </sheetView>
  </sheetViews>
  <sheetFormatPr baseColWidth="10" defaultRowHeight="16" x14ac:dyDescent="0.2"/>
  <cols>
    <col min="1" max="1" width="17.1640625" bestFit="1" customWidth="1"/>
    <col min="2" max="2" width="38.1640625" customWidth="1"/>
    <col min="3" max="3" width="21.5" bestFit="1" customWidth="1"/>
    <col min="5" max="5" width="17.1640625" bestFit="1" customWidth="1"/>
  </cols>
  <sheetData>
    <row r="1" spans="1:8" x14ac:dyDescent="0.2">
      <c r="B1" t="s">
        <v>0</v>
      </c>
      <c r="C1" s="1" t="s">
        <v>10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24</v>
      </c>
    </row>
    <row r="3" spans="1:8" x14ac:dyDescent="0.2">
      <c r="A3" t="s">
        <v>5</v>
      </c>
      <c r="B3">
        <f>COUNTA(B6:B107)</f>
        <v>102</v>
      </c>
      <c r="C3">
        <f>SUM(C6:C107)</f>
        <v>94</v>
      </c>
      <c r="D3">
        <f t="shared" ref="D3:G3" si="0">SUM(D6:D107)</f>
        <v>27</v>
      </c>
      <c r="E3">
        <f t="shared" si="0"/>
        <v>59</v>
      </c>
      <c r="F3">
        <f t="shared" si="0"/>
        <v>84</v>
      </c>
      <c r="G3">
        <f t="shared" si="0"/>
        <v>25</v>
      </c>
    </row>
    <row r="4" spans="1:8" x14ac:dyDescent="0.2">
      <c r="A4" t="s">
        <v>6</v>
      </c>
      <c r="C4" s="2">
        <f>C3/B3</f>
        <v>0.92156862745098034</v>
      </c>
      <c r="D4" s="2">
        <f>D3/B3</f>
        <v>0.26470588235294118</v>
      </c>
      <c r="E4" s="2">
        <f>E3/B3</f>
        <v>0.57843137254901966</v>
      </c>
      <c r="F4" s="2">
        <f>F3/B3</f>
        <v>0.82352941176470584</v>
      </c>
      <c r="G4" s="2">
        <f>G3/B3</f>
        <v>0.24509803921568626</v>
      </c>
    </row>
    <row r="5" spans="1:8" x14ac:dyDescent="0.2">
      <c r="H5">
        <f>SUM(H6:H107)</f>
        <v>-282</v>
      </c>
    </row>
    <row r="6" spans="1:8" ht="19" x14ac:dyDescent="0.25">
      <c r="B6" t="s">
        <v>11</v>
      </c>
      <c r="C6">
        <f>COUNTIF(B6,"*Collègues *")</f>
        <v>1</v>
      </c>
      <c r="D6">
        <f>COUNTIF(B6,"*Médecins*")</f>
        <v>0</v>
      </c>
      <c r="E6">
        <f>COUNTIF(B6,"*Autres paramédicaux*")</f>
        <v>1</v>
      </c>
      <c r="F6">
        <f>COUNTIF(B6,"*Revendeurs*")</f>
        <v>1</v>
      </c>
      <c r="G6">
        <f>COUNTIF(B6,"*Fabricants*")</f>
        <v>1</v>
      </c>
      <c r="H6" s="3">
        <f t="shared" ref="H6:H70" si="1">LEN(B6)-LEN(SUBSTITUTE(B6,"+",""))+1-SUM(C6:G7)</f>
        <v>-3</v>
      </c>
    </row>
    <row r="7" spans="1:8" ht="19" x14ac:dyDescent="0.25">
      <c r="B7" t="s">
        <v>12</v>
      </c>
      <c r="C7">
        <f>COUNTIF(B7,"*Collègues *")</f>
        <v>1</v>
      </c>
      <c r="D7">
        <f t="shared" ref="D7:D70" si="2">COUNTIF(B7,"*Médecins*")</f>
        <v>0</v>
      </c>
      <c r="E7">
        <f t="shared" ref="E7:E70" si="3">COUNTIF(B7,"*Autres paramédicaux*")</f>
        <v>0</v>
      </c>
      <c r="F7">
        <f t="shared" ref="F7:F70" si="4">COUNTIF(B7,"*Revendeurs*")</f>
        <v>1</v>
      </c>
      <c r="G7">
        <f t="shared" ref="G7:G70" si="5">COUNTIF(B7,"*Fabricants*")</f>
        <v>1</v>
      </c>
      <c r="H7" s="3">
        <f t="shared" si="1"/>
        <v>-2</v>
      </c>
    </row>
    <row r="8" spans="1:8" ht="19" x14ac:dyDescent="0.25">
      <c r="B8" t="s">
        <v>7</v>
      </c>
      <c r="C8">
        <f>COUNTIF(B8,"*Collègues *")</f>
        <v>0</v>
      </c>
      <c r="D8">
        <f t="shared" si="2"/>
        <v>1</v>
      </c>
      <c r="E8">
        <f t="shared" si="3"/>
        <v>0</v>
      </c>
      <c r="F8">
        <f t="shared" si="4"/>
        <v>1</v>
      </c>
      <c r="G8">
        <f t="shared" si="5"/>
        <v>0</v>
      </c>
      <c r="H8" s="3">
        <f t="shared" si="1"/>
        <v>-1</v>
      </c>
    </row>
    <row r="9" spans="1:8" ht="19" x14ac:dyDescent="0.25">
      <c r="B9" t="s">
        <v>10</v>
      </c>
      <c r="C9">
        <f>COUNTIF(B9,"*Collègues *")</f>
        <v>1</v>
      </c>
      <c r="D9">
        <f t="shared" si="2"/>
        <v>0</v>
      </c>
      <c r="E9">
        <f t="shared" si="3"/>
        <v>0</v>
      </c>
      <c r="F9">
        <f t="shared" si="4"/>
        <v>0</v>
      </c>
      <c r="G9">
        <f t="shared" si="5"/>
        <v>0</v>
      </c>
      <c r="H9" s="3">
        <f t="shared" si="1"/>
        <v>-2</v>
      </c>
    </row>
    <row r="10" spans="1:8" ht="19" x14ac:dyDescent="0.25">
      <c r="B10" t="s">
        <v>13</v>
      </c>
      <c r="C10">
        <f>COUNTIF(B10,"*Collègues *")</f>
        <v>1</v>
      </c>
      <c r="D10">
        <f t="shared" si="2"/>
        <v>0</v>
      </c>
      <c r="E10">
        <f t="shared" si="3"/>
        <v>1</v>
      </c>
      <c r="F10">
        <f t="shared" si="4"/>
        <v>0</v>
      </c>
      <c r="G10">
        <f t="shared" si="5"/>
        <v>0</v>
      </c>
      <c r="H10" s="3">
        <f t="shared" si="1"/>
        <v>-2</v>
      </c>
    </row>
    <row r="11" spans="1:8" ht="19" x14ac:dyDescent="0.25">
      <c r="B11" t="s">
        <v>14</v>
      </c>
      <c r="C11">
        <f>COUNTIF(B11,"*Collègues *")</f>
        <v>1</v>
      </c>
      <c r="D11">
        <f t="shared" si="2"/>
        <v>0</v>
      </c>
      <c r="E11">
        <f t="shared" si="3"/>
        <v>0</v>
      </c>
      <c r="F11">
        <f t="shared" si="4"/>
        <v>1</v>
      </c>
      <c r="G11">
        <f t="shared" si="5"/>
        <v>0</v>
      </c>
      <c r="H11" s="3">
        <f t="shared" si="1"/>
        <v>-3</v>
      </c>
    </row>
    <row r="12" spans="1:8" ht="19" x14ac:dyDescent="0.25">
      <c r="B12" t="s">
        <v>15</v>
      </c>
      <c r="C12">
        <f>COUNTIF(B12,"*Collègues *")</f>
        <v>1</v>
      </c>
      <c r="D12">
        <f t="shared" si="2"/>
        <v>0</v>
      </c>
      <c r="E12">
        <f t="shared" si="3"/>
        <v>1</v>
      </c>
      <c r="F12">
        <f t="shared" si="4"/>
        <v>1</v>
      </c>
      <c r="G12">
        <f t="shared" si="5"/>
        <v>0</v>
      </c>
      <c r="H12" s="3">
        <f t="shared" si="1"/>
        <v>-3</v>
      </c>
    </row>
    <row r="13" spans="1:8" ht="19" x14ac:dyDescent="0.25">
      <c r="B13" t="s">
        <v>8</v>
      </c>
      <c r="C13">
        <f>COUNTIF(B13,"*Collègues *")</f>
        <v>0</v>
      </c>
      <c r="D13">
        <f t="shared" si="2"/>
        <v>1</v>
      </c>
      <c r="E13">
        <f t="shared" si="3"/>
        <v>1</v>
      </c>
      <c r="F13">
        <f t="shared" si="4"/>
        <v>1</v>
      </c>
      <c r="G13">
        <f t="shared" si="5"/>
        <v>0</v>
      </c>
      <c r="H13" s="3">
        <f t="shared" si="1"/>
        <v>-3</v>
      </c>
    </row>
    <row r="14" spans="1:8" ht="19" x14ac:dyDescent="0.25">
      <c r="B14" t="s">
        <v>12</v>
      </c>
      <c r="C14">
        <f>COUNTIF(B14,"*Collègues *")</f>
        <v>1</v>
      </c>
      <c r="D14">
        <f t="shared" si="2"/>
        <v>0</v>
      </c>
      <c r="E14">
        <f t="shared" si="3"/>
        <v>0</v>
      </c>
      <c r="F14">
        <f t="shared" si="4"/>
        <v>1</v>
      </c>
      <c r="G14">
        <f t="shared" si="5"/>
        <v>1</v>
      </c>
      <c r="H14" s="3">
        <f t="shared" si="1"/>
        <v>-4</v>
      </c>
    </row>
    <row r="15" spans="1:8" ht="19" x14ac:dyDescent="0.25">
      <c r="B15" t="s">
        <v>16</v>
      </c>
      <c r="C15">
        <f>COUNTIF(B15,"*Collègues *")</f>
        <v>1</v>
      </c>
      <c r="D15">
        <f t="shared" si="2"/>
        <v>1</v>
      </c>
      <c r="E15">
        <f t="shared" si="3"/>
        <v>1</v>
      </c>
      <c r="F15">
        <f t="shared" si="4"/>
        <v>1</v>
      </c>
      <c r="G15">
        <f t="shared" si="5"/>
        <v>0</v>
      </c>
      <c r="H15" s="3">
        <f t="shared" si="1"/>
        <v>-3</v>
      </c>
    </row>
    <row r="16" spans="1:8" ht="19" x14ac:dyDescent="0.25">
      <c r="B16" t="s">
        <v>17</v>
      </c>
      <c r="C16">
        <f>COUNTIF(B16,"*Collègues *")</f>
        <v>1</v>
      </c>
      <c r="D16">
        <f t="shared" si="2"/>
        <v>1</v>
      </c>
      <c r="E16">
        <f t="shared" si="3"/>
        <v>1</v>
      </c>
      <c r="F16">
        <f t="shared" si="4"/>
        <v>0</v>
      </c>
      <c r="G16">
        <f t="shared" si="5"/>
        <v>0</v>
      </c>
      <c r="H16" s="3">
        <f t="shared" si="1"/>
        <v>-4</v>
      </c>
    </row>
    <row r="17" spans="2:8" ht="19" x14ac:dyDescent="0.25">
      <c r="B17" t="s">
        <v>11</v>
      </c>
      <c r="C17">
        <f>COUNTIF(B17,"*Collègues *")</f>
        <v>1</v>
      </c>
      <c r="D17">
        <f t="shared" si="2"/>
        <v>0</v>
      </c>
      <c r="E17">
        <f t="shared" si="3"/>
        <v>1</v>
      </c>
      <c r="F17">
        <f t="shared" si="4"/>
        <v>1</v>
      </c>
      <c r="G17">
        <f t="shared" si="5"/>
        <v>1</v>
      </c>
      <c r="H17" s="3">
        <f t="shared" si="1"/>
        <v>-5</v>
      </c>
    </row>
    <row r="18" spans="2:8" ht="19" x14ac:dyDescent="0.25">
      <c r="B18" t="s">
        <v>18</v>
      </c>
      <c r="C18">
        <f>COUNTIF(B18,"*Collègues *")</f>
        <v>1</v>
      </c>
      <c r="D18">
        <f t="shared" si="2"/>
        <v>1</v>
      </c>
      <c r="E18">
        <f t="shared" si="3"/>
        <v>1</v>
      </c>
      <c r="F18">
        <f t="shared" si="4"/>
        <v>1</v>
      </c>
      <c r="G18">
        <f t="shared" si="5"/>
        <v>1</v>
      </c>
      <c r="H18" s="3">
        <f t="shared" si="1"/>
        <v>-3</v>
      </c>
    </row>
    <row r="19" spans="2:8" ht="19" x14ac:dyDescent="0.25">
      <c r="B19" t="s">
        <v>17</v>
      </c>
      <c r="C19">
        <f>COUNTIF(B19,"*Collègues *")</f>
        <v>1</v>
      </c>
      <c r="D19">
        <f t="shared" si="2"/>
        <v>1</v>
      </c>
      <c r="E19">
        <f t="shared" si="3"/>
        <v>1</v>
      </c>
      <c r="F19">
        <f t="shared" si="4"/>
        <v>0</v>
      </c>
      <c r="G19">
        <f t="shared" si="5"/>
        <v>0</v>
      </c>
      <c r="H19" s="3">
        <f t="shared" si="1"/>
        <v>-3</v>
      </c>
    </row>
    <row r="20" spans="2:8" ht="19" x14ac:dyDescent="0.25">
      <c r="B20" t="s">
        <v>15</v>
      </c>
      <c r="C20">
        <f>COUNTIF(B20,"*Collègues *")</f>
        <v>1</v>
      </c>
      <c r="D20">
        <f t="shared" si="2"/>
        <v>0</v>
      </c>
      <c r="E20">
        <f t="shared" si="3"/>
        <v>1</v>
      </c>
      <c r="F20">
        <f t="shared" si="4"/>
        <v>1</v>
      </c>
      <c r="G20">
        <f t="shared" si="5"/>
        <v>0</v>
      </c>
      <c r="H20" s="3">
        <f t="shared" si="1"/>
        <v>-4</v>
      </c>
    </row>
    <row r="21" spans="2:8" ht="19" x14ac:dyDescent="0.25">
      <c r="B21" t="s">
        <v>16</v>
      </c>
      <c r="C21">
        <f>COUNTIF(B21,"*Collègues *")</f>
        <v>1</v>
      </c>
      <c r="D21">
        <f t="shared" si="2"/>
        <v>1</v>
      </c>
      <c r="E21">
        <f t="shared" si="3"/>
        <v>1</v>
      </c>
      <c r="F21">
        <f t="shared" si="4"/>
        <v>1</v>
      </c>
      <c r="G21">
        <f t="shared" si="5"/>
        <v>0</v>
      </c>
      <c r="H21" s="3">
        <f t="shared" si="1"/>
        <v>-4</v>
      </c>
    </row>
    <row r="22" spans="2:8" ht="19" x14ac:dyDescent="0.25">
      <c r="B22" t="s">
        <v>19</v>
      </c>
      <c r="C22">
        <f>COUNTIF(B22,"*Collègues *")</f>
        <v>1</v>
      </c>
      <c r="D22">
        <f t="shared" si="2"/>
        <v>1</v>
      </c>
      <c r="E22">
        <f t="shared" si="3"/>
        <v>1</v>
      </c>
      <c r="F22">
        <f t="shared" si="4"/>
        <v>1</v>
      </c>
      <c r="G22">
        <f t="shared" si="5"/>
        <v>0</v>
      </c>
      <c r="H22" s="3">
        <f t="shared" si="1"/>
        <v>-1</v>
      </c>
    </row>
    <row r="23" spans="2:8" ht="19" x14ac:dyDescent="0.25">
      <c r="B23" t="s">
        <v>14</v>
      </c>
      <c r="C23">
        <f>COUNTIF(B23,"*Collègues *")</f>
        <v>1</v>
      </c>
      <c r="D23">
        <f t="shared" si="2"/>
        <v>0</v>
      </c>
      <c r="E23">
        <f t="shared" si="3"/>
        <v>0</v>
      </c>
      <c r="F23">
        <f t="shared" si="4"/>
        <v>1</v>
      </c>
      <c r="G23">
        <f t="shared" si="5"/>
        <v>0</v>
      </c>
      <c r="H23" s="3">
        <f t="shared" si="1"/>
        <v>-3</v>
      </c>
    </row>
    <row r="24" spans="2:8" ht="19" x14ac:dyDescent="0.25">
      <c r="B24" t="s">
        <v>15</v>
      </c>
      <c r="C24">
        <f>COUNTIF(B24,"*Collègues *")</f>
        <v>1</v>
      </c>
      <c r="D24">
        <f t="shared" si="2"/>
        <v>0</v>
      </c>
      <c r="E24">
        <f t="shared" si="3"/>
        <v>1</v>
      </c>
      <c r="F24">
        <f t="shared" si="4"/>
        <v>1</v>
      </c>
      <c r="G24">
        <f t="shared" si="5"/>
        <v>0</v>
      </c>
      <c r="H24" s="3">
        <f t="shared" si="1"/>
        <v>-2</v>
      </c>
    </row>
    <row r="25" spans="2:8" ht="19" x14ac:dyDescent="0.25">
      <c r="B25" t="s">
        <v>14</v>
      </c>
      <c r="C25">
        <f>COUNTIF(B25,"*Collègues *")</f>
        <v>1</v>
      </c>
      <c r="D25">
        <f t="shared" si="2"/>
        <v>0</v>
      </c>
      <c r="E25">
        <f t="shared" si="3"/>
        <v>0</v>
      </c>
      <c r="F25">
        <f t="shared" si="4"/>
        <v>1</v>
      </c>
      <c r="G25">
        <f t="shared" si="5"/>
        <v>0</v>
      </c>
      <c r="H25" s="3">
        <f t="shared" si="1"/>
        <v>-2</v>
      </c>
    </row>
    <row r="26" spans="2:8" ht="19" x14ac:dyDescent="0.25">
      <c r="B26" t="s">
        <v>14</v>
      </c>
      <c r="C26">
        <f>COUNTIF(B26,"*Collègues *")</f>
        <v>1</v>
      </c>
      <c r="D26">
        <f t="shared" si="2"/>
        <v>0</v>
      </c>
      <c r="E26">
        <f t="shared" si="3"/>
        <v>0</v>
      </c>
      <c r="F26">
        <f t="shared" si="4"/>
        <v>1</v>
      </c>
      <c r="G26">
        <f t="shared" si="5"/>
        <v>0</v>
      </c>
      <c r="H26" s="3">
        <f t="shared" si="1"/>
        <v>-4</v>
      </c>
    </row>
    <row r="27" spans="2:8" ht="19" x14ac:dyDescent="0.25">
      <c r="B27" t="s">
        <v>11</v>
      </c>
      <c r="C27">
        <f>COUNTIF(B27,"*Collègues *")</f>
        <v>1</v>
      </c>
      <c r="D27">
        <f t="shared" si="2"/>
        <v>0</v>
      </c>
      <c r="E27">
        <f t="shared" si="3"/>
        <v>1</v>
      </c>
      <c r="F27">
        <f t="shared" si="4"/>
        <v>1</v>
      </c>
      <c r="G27">
        <f t="shared" si="5"/>
        <v>1</v>
      </c>
      <c r="H27" s="3">
        <f t="shared" si="1"/>
        <v>-2</v>
      </c>
    </row>
    <row r="28" spans="2:8" ht="19" x14ac:dyDescent="0.25">
      <c r="B28" t="s">
        <v>13</v>
      </c>
      <c r="C28">
        <f>COUNTIF(B28,"*Collègues *")</f>
        <v>1</v>
      </c>
      <c r="D28">
        <f t="shared" si="2"/>
        <v>0</v>
      </c>
      <c r="E28">
        <f t="shared" si="3"/>
        <v>1</v>
      </c>
      <c r="F28">
        <f t="shared" si="4"/>
        <v>0</v>
      </c>
      <c r="G28">
        <f t="shared" si="5"/>
        <v>0</v>
      </c>
      <c r="H28" s="3">
        <f t="shared" si="1"/>
        <v>-3</v>
      </c>
    </row>
    <row r="29" spans="2:8" ht="19" x14ac:dyDescent="0.25">
      <c r="B29" t="s">
        <v>15</v>
      </c>
      <c r="C29">
        <f>COUNTIF(B29,"*Collègues *")</f>
        <v>1</v>
      </c>
      <c r="D29">
        <f t="shared" si="2"/>
        <v>0</v>
      </c>
      <c r="E29">
        <f t="shared" si="3"/>
        <v>1</v>
      </c>
      <c r="F29">
        <f t="shared" si="4"/>
        <v>1</v>
      </c>
      <c r="G29">
        <f t="shared" si="5"/>
        <v>0</v>
      </c>
      <c r="H29" s="3">
        <f t="shared" si="1"/>
        <v>-2</v>
      </c>
    </row>
    <row r="30" spans="2:8" ht="19" x14ac:dyDescent="0.25">
      <c r="B30" t="s">
        <v>14</v>
      </c>
      <c r="C30">
        <f>COUNTIF(B30,"*Collègues *")</f>
        <v>1</v>
      </c>
      <c r="D30">
        <f t="shared" si="2"/>
        <v>0</v>
      </c>
      <c r="E30">
        <f t="shared" si="3"/>
        <v>0</v>
      </c>
      <c r="F30">
        <f t="shared" si="4"/>
        <v>1</v>
      </c>
      <c r="G30">
        <f t="shared" si="5"/>
        <v>0</v>
      </c>
      <c r="H30" s="3">
        <f t="shared" si="1"/>
        <v>-4</v>
      </c>
    </row>
    <row r="31" spans="2:8" ht="19" x14ac:dyDescent="0.25">
      <c r="B31" t="s">
        <v>11</v>
      </c>
      <c r="C31">
        <f>COUNTIF(B31,"*Collègues *")</f>
        <v>1</v>
      </c>
      <c r="D31">
        <f t="shared" si="2"/>
        <v>0</v>
      </c>
      <c r="E31">
        <f t="shared" si="3"/>
        <v>1</v>
      </c>
      <c r="F31">
        <f t="shared" si="4"/>
        <v>1</v>
      </c>
      <c r="G31">
        <f t="shared" si="5"/>
        <v>1</v>
      </c>
      <c r="H31" s="3">
        <f t="shared" si="1"/>
        <v>-2</v>
      </c>
    </row>
    <row r="32" spans="2:8" ht="19" x14ac:dyDescent="0.25">
      <c r="B32" t="s">
        <v>13</v>
      </c>
      <c r="C32">
        <f>COUNTIF(B32,"*Collègues *")</f>
        <v>1</v>
      </c>
      <c r="D32">
        <f t="shared" si="2"/>
        <v>0</v>
      </c>
      <c r="E32">
        <f t="shared" si="3"/>
        <v>1</v>
      </c>
      <c r="F32">
        <f t="shared" si="4"/>
        <v>0</v>
      </c>
      <c r="G32">
        <f t="shared" si="5"/>
        <v>0</v>
      </c>
      <c r="H32" s="3">
        <f t="shared" si="1"/>
        <v>-3</v>
      </c>
    </row>
    <row r="33" spans="2:8" ht="19" x14ac:dyDescent="0.25">
      <c r="B33" t="s">
        <v>12</v>
      </c>
      <c r="C33">
        <f>COUNTIF(B33,"*Collègues *")</f>
        <v>1</v>
      </c>
      <c r="D33">
        <f t="shared" si="2"/>
        <v>0</v>
      </c>
      <c r="E33">
        <f t="shared" si="3"/>
        <v>0</v>
      </c>
      <c r="F33">
        <f t="shared" si="4"/>
        <v>1</v>
      </c>
      <c r="G33">
        <f t="shared" si="5"/>
        <v>1</v>
      </c>
      <c r="H33" s="3">
        <f t="shared" si="1"/>
        <v>-3</v>
      </c>
    </row>
    <row r="34" spans="2:8" ht="19" x14ac:dyDescent="0.25">
      <c r="B34" t="s">
        <v>15</v>
      </c>
      <c r="C34">
        <f>COUNTIF(B34,"*Collègues *")</f>
        <v>1</v>
      </c>
      <c r="D34">
        <f t="shared" si="2"/>
        <v>0</v>
      </c>
      <c r="E34">
        <f t="shared" si="3"/>
        <v>1</v>
      </c>
      <c r="F34">
        <f t="shared" si="4"/>
        <v>1</v>
      </c>
      <c r="G34">
        <f t="shared" si="5"/>
        <v>0</v>
      </c>
      <c r="H34" s="3">
        <f t="shared" si="1"/>
        <v>-4</v>
      </c>
    </row>
    <row r="35" spans="2:8" ht="19" x14ac:dyDescent="0.25">
      <c r="B35" t="s">
        <v>16</v>
      </c>
      <c r="C35">
        <f>COUNTIF(B35,"*Collègues *")</f>
        <v>1</v>
      </c>
      <c r="D35">
        <f t="shared" si="2"/>
        <v>1</v>
      </c>
      <c r="E35">
        <f t="shared" si="3"/>
        <v>1</v>
      </c>
      <c r="F35">
        <f t="shared" si="4"/>
        <v>1</v>
      </c>
      <c r="G35">
        <f t="shared" si="5"/>
        <v>0</v>
      </c>
      <c r="H35" s="3">
        <f t="shared" si="1"/>
        <v>-1</v>
      </c>
    </row>
    <row r="36" spans="2:8" ht="19" x14ac:dyDescent="0.25">
      <c r="B36" t="s">
        <v>10</v>
      </c>
      <c r="C36">
        <f>COUNTIF(B36,"*Collègues *")</f>
        <v>1</v>
      </c>
      <c r="D36">
        <f t="shared" si="2"/>
        <v>0</v>
      </c>
      <c r="E36">
        <f t="shared" si="3"/>
        <v>0</v>
      </c>
      <c r="F36">
        <f t="shared" si="4"/>
        <v>0</v>
      </c>
      <c r="G36">
        <f t="shared" si="5"/>
        <v>0</v>
      </c>
      <c r="H36" s="3">
        <f t="shared" si="1"/>
        <v>-2</v>
      </c>
    </row>
    <row r="37" spans="2:8" ht="19" x14ac:dyDescent="0.25">
      <c r="B37" t="s">
        <v>14</v>
      </c>
      <c r="C37">
        <f>COUNTIF(B37,"*Collègues *")</f>
        <v>1</v>
      </c>
      <c r="D37">
        <f t="shared" si="2"/>
        <v>0</v>
      </c>
      <c r="E37">
        <f t="shared" si="3"/>
        <v>0</v>
      </c>
      <c r="F37">
        <f t="shared" si="4"/>
        <v>1</v>
      </c>
      <c r="G37">
        <f t="shared" si="5"/>
        <v>0</v>
      </c>
      <c r="H37" s="3">
        <f t="shared" si="1"/>
        <v>-2</v>
      </c>
    </row>
    <row r="38" spans="2:8" ht="19" x14ac:dyDescent="0.25">
      <c r="B38" t="s">
        <v>14</v>
      </c>
      <c r="C38">
        <f>COUNTIF(B38,"*Collègues *")</f>
        <v>1</v>
      </c>
      <c r="D38">
        <f t="shared" si="2"/>
        <v>0</v>
      </c>
      <c r="E38">
        <f t="shared" si="3"/>
        <v>0</v>
      </c>
      <c r="F38">
        <f t="shared" si="4"/>
        <v>1</v>
      </c>
      <c r="G38">
        <f t="shared" si="5"/>
        <v>0</v>
      </c>
      <c r="H38" s="3">
        <f t="shared" si="1"/>
        <v>-4</v>
      </c>
    </row>
    <row r="39" spans="2:8" ht="19" x14ac:dyDescent="0.25">
      <c r="B39" t="s">
        <v>16</v>
      </c>
      <c r="C39">
        <f>COUNTIF(B39,"*Collègues *")</f>
        <v>1</v>
      </c>
      <c r="D39">
        <f t="shared" si="2"/>
        <v>1</v>
      </c>
      <c r="E39">
        <f t="shared" si="3"/>
        <v>1</v>
      </c>
      <c r="F39">
        <f t="shared" si="4"/>
        <v>1</v>
      </c>
      <c r="G39">
        <f t="shared" si="5"/>
        <v>0</v>
      </c>
      <c r="H39" s="3">
        <f t="shared" si="1"/>
        <v>-2</v>
      </c>
    </row>
    <row r="40" spans="2:8" ht="19" x14ac:dyDescent="0.25">
      <c r="B40" t="s">
        <v>14</v>
      </c>
      <c r="C40">
        <f>COUNTIF(B40,"*Collègues *")</f>
        <v>1</v>
      </c>
      <c r="D40">
        <f t="shared" si="2"/>
        <v>0</v>
      </c>
      <c r="E40">
        <f t="shared" si="3"/>
        <v>0</v>
      </c>
      <c r="F40">
        <f t="shared" si="4"/>
        <v>1</v>
      </c>
      <c r="G40">
        <f t="shared" si="5"/>
        <v>0</v>
      </c>
      <c r="H40" s="3">
        <f t="shared" si="1"/>
        <v>-3</v>
      </c>
    </row>
    <row r="41" spans="2:8" ht="19" x14ac:dyDescent="0.25">
      <c r="B41" t="s">
        <v>15</v>
      </c>
      <c r="C41">
        <f>COUNTIF(B41,"*Collègues *")</f>
        <v>1</v>
      </c>
      <c r="D41">
        <f t="shared" si="2"/>
        <v>0</v>
      </c>
      <c r="E41">
        <f t="shared" si="3"/>
        <v>1</v>
      </c>
      <c r="F41">
        <f t="shared" si="4"/>
        <v>1</v>
      </c>
      <c r="G41">
        <f t="shared" si="5"/>
        <v>0</v>
      </c>
      <c r="H41" s="3">
        <f t="shared" si="1"/>
        <v>-2</v>
      </c>
    </row>
    <row r="42" spans="2:8" ht="19" x14ac:dyDescent="0.25">
      <c r="B42" t="s">
        <v>14</v>
      </c>
      <c r="C42">
        <f>COUNTIF(B42,"*Collègues *")</f>
        <v>1</v>
      </c>
      <c r="D42">
        <f t="shared" si="2"/>
        <v>0</v>
      </c>
      <c r="E42">
        <f t="shared" si="3"/>
        <v>0</v>
      </c>
      <c r="F42">
        <f t="shared" si="4"/>
        <v>1</v>
      </c>
      <c r="G42">
        <f t="shared" si="5"/>
        <v>0</v>
      </c>
      <c r="H42" s="3">
        <f t="shared" si="1"/>
        <v>-3</v>
      </c>
    </row>
    <row r="43" spans="2:8" ht="19" x14ac:dyDescent="0.25">
      <c r="B43" t="s">
        <v>15</v>
      </c>
      <c r="C43">
        <f>COUNTIF(B43,"*Collègues *")</f>
        <v>1</v>
      </c>
      <c r="D43">
        <f t="shared" si="2"/>
        <v>0</v>
      </c>
      <c r="E43">
        <f t="shared" si="3"/>
        <v>1</v>
      </c>
      <c r="F43">
        <f t="shared" si="4"/>
        <v>1</v>
      </c>
      <c r="G43">
        <f t="shared" si="5"/>
        <v>0</v>
      </c>
      <c r="H43" s="3">
        <f t="shared" si="1"/>
        <v>-3</v>
      </c>
    </row>
    <row r="44" spans="2:8" ht="19" x14ac:dyDescent="0.25">
      <c r="B44" t="s">
        <v>8</v>
      </c>
      <c r="C44">
        <f>COUNTIF(B44,"*Collègues *")</f>
        <v>0</v>
      </c>
      <c r="D44">
        <f t="shared" si="2"/>
        <v>1</v>
      </c>
      <c r="E44">
        <f t="shared" si="3"/>
        <v>1</v>
      </c>
      <c r="F44">
        <f t="shared" si="4"/>
        <v>1</v>
      </c>
      <c r="G44">
        <f t="shared" si="5"/>
        <v>0</v>
      </c>
      <c r="H44" s="3">
        <f t="shared" si="1"/>
        <v>-4</v>
      </c>
    </row>
    <row r="45" spans="2:8" ht="19" x14ac:dyDescent="0.25">
      <c r="B45" t="s">
        <v>20</v>
      </c>
      <c r="C45">
        <f>COUNTIF(B45,"*Collègues *")</f>
        <v>1</v>
      </c>
      <c r="D45">
        <f t="shared" si="2"/>
        <v>1</v>
      </c>
      <c r="E45">
        <f t="shared" si="3"/>
        <v>1</v>
      </c>
      <c r="F45">
        <f t="shared" si="4"/>
        <v>1</v>
      </c>
      <c r="G45">
        <f t="shared" si="5"/>
        <v>0</v>
      </c>
      <c r="H45" s="3">
        <f t="shared" si="1"/>
        <v>-4</v>
      </c>
    </row>
    <row r="46" spans="2:8" ht="19" x14ac:dyDescent="0.25">
      <c r="B46" t="s">
        <v>18</v>
      </c>
      <c r="C46">
        <f>COUNTIF(B46,"*Collègues *")</f>
        <v>1</v>
      </c>
      <c r="D46">
        <f t="shared" si="2"/>
        <v>1</v>
      </c>
      <c r="E46">
        <f t="shared" si="3"/>
        <v>1</v>
      </c>
      <c r="F46">
        <f t="shared" si="4"/>
        <v>1</v>
      </c>
      <c r="G46">
        <f t="shared" si="5"/>
        <v>1</v>
      </c>
      <c r="H46" s="3">
        <f t="shared" si="1"/>
        <v>-2</v>
      </c>
    </row>
    <row r="47" spans="2:8" ht="19" x14ac:dyDescent="0.25">
      <c r="B47" t="s">
        <v>14</v>
      </c>
      <c r="C47">
        <f>COUNTIF(B47,"*Collègues *")</f>
        <v>1</v>
      </c>
      <c r="D47">
        <f t="shared" si="2"/>
        <v>0</v>
      </c>
      <c r="E47">
        <f t="shared" si="3"/>
        <v>0</v>
      </c>
      <c r="F47">
        <f t="shared" si="4"/>
        <v>1</v>
      </c>
      <c r="G47">
        <f t="shared" si="5"/>
        <v>0</v>
      </c>
      <c r="H47" s="3">
        <f t="shared" si="1"/>
        <v>-3</v>
      </c>
    </row>
    <row r="48" spans="2:8" ht="19" x14ac:dyDescent="0.25">
      <c r="B48" t="s">
        <v>15</v>
      </c>
      <c r="C48">
        <f>COUNTIF(B48,"*Collègues *")</f>
        <v>1</v>
      </c>
      <c r="D48">
        <f t="shared" si="2"/>
        <v>0</v>
      </c>
      <c r="E48">
        <f t="shared" si="3"/>
        <v>1</v>
      </c>
      <c r="F48">
        <f t="shared" si="4"/>
        <v>1</v>
      </c>
      <c r="G48">
        <f t="shared" si="5"/>
        <v>0</v>
      </c>
      <c r="H48" s="3">
        <f t="shared" si="1"/>
        <v>-4</v>
      </c>
    </row>
    <row r="49" spans="2:8" ht="19" x14ac:dyDescent="0.25">
      <c r="B49" t="s">
        <v>16</v>
      </c>
      <c r="C49">
        <f>COUNTIF(B49,"*Collègues *")</f>
        <v>1</v>
      </c>
      <c r="D49">
        <f t="shared" si="2"/>
        <v>1</v>
      </c>
      <c r="E49">
        <f t="shared" si="3"/>
        <v>1</v>
      </c>
      <c r="F49">
        <f t="shared" si="4"/>
        <v>1</v>
      </c>
      <c r="G49">
        <f t="shared" si="5"/>
        <v>0</v>
      </c>
      <c r="H49" s="3">
        <f t="shared" si="1"/>
        <v>-3</v>
      </c>
    </row>
    <row r="50" spans="2:8" ht="19" x14ac:dyDescent="0.25">
      <c r="B50" t="s">
        <v>15</v>
      </c>
      <c r="C50">
        <f>COUNTIF(B50,"*Collègues *")</f>
        <v>1</v>
      </c>
      <c r="D50">
        <f t="shared" si="2"/>
        <v>0</v>
      </c>
      <c r="E50">
        <f t="shared" si="3"/>
        <v>1</v>
      </c>
      <c r="F50">
        <f t="shared" si="4"/>
        <v>1</v>
      </c>
      <c r="G50">
        <f t="shared" si="5"/>
        <v>0</v>
      </c>
      <c r="H50" s="3">
        <f t="shared" si="1"/>
        <v>-3</v>
      </c>
    </row>
    <row r="51" spans="2:8" ht="19" x14ac:dyDescent="0.25">
      <c r="B51" t="s">
        <v>21</v>
      </c>
      <c r="C51">
        <f>COUNTIF(B51,"*Collègues *")</f>
        <v>1</v>
      </c>
      <c r="D51">
        <f t="shared" si="2"/>
        <v>1</v>
      </c>
      <c r="E51">
        <f t="shared" si="3"/>
        <v>0</v>
      </c>
      <c r="F51">
        <f t="shared" si="4"/>
        <v>1</v>
      </c>
      <c r="G51">
        <f t="shared" si="5"/>
        <v>0</v>
      </c>
      <c r="H51" s="3">
        <f t="shared" si="1"/>
        <v>-2</v>
      </c>
    </row>
    <row r="52" spans="2:8" ht="19" x14ac:dyDescent="0.25">
      <c r="B52" t="s">
        <v>14</v>
      </c>
      <c r="C52">
        <f>COUNTIF(B52,"*Collègues *")</f>
        <v>1</v>
      </c>
      <c r="D52">
        <f t="shared" si="2"/>
        <v>0</v>
      </c>
      <c r="E52">
        <f t="shared" si="3"/>
        <v>0</v>
      </c>
      <c r="F52">
        <f t="shared" si="4"/>
        <v>1</v>
      </c>
      <c r="G52">
        <f t="shared" si="5"/>
        <v>0</v>
      </c>
      <c r="H52" s="3">
        <f t="shared" si="1"/>
        <v>-3</v>
      </c>
    </row>
    <row r="53" spans="2:8" ht="19" x14ac:dyDescent="0.25">
      <c r="B53" t="s">
        <v>15</v>
      </c>
      <c r="C53">
        <f>COUNTIF(B53,"*Collègues *")</f>
        <v>1</v>
      </c>
      <c r="D53">
        <f t="shared" si="2"/>
        <v>0</v>
      </c>
      <c r="E53">
        <f t="shared" si="3"/>
        <v>1</v>
      </c>
      <c r="F53">
        <f t="shared" si="4"/>
        <v>1</v>
      </c>
      <c r="G53">
        <f t="shared" si="5"/>
        <v>0</v>
      </c>
      <c r="H53" s="3">
        <f t="shared" si="1"/>
        <v>-3</v>
      </c>
    </row>
    <row r="54" spans="2:8" ht="19" x14ac:dyDescent="0.25">
      <c r="B54" t="s">
        <v>12</v>
      </c>
      <c r="C54">
        <f>COUNTIF(B54,"*Collègues *")</f>
        <v>1</v>
      </c>
      <c r="D54">
        <f t="shared" si="2"/>
        <v>0</v>
      </c>
      <c r="E54">
        <f t="shared" si="3"/>
        <v>0</v>
      </c>
      <c r="F54">
        <f t="shared" si="4"/>
        <v>1</v>
      </c>
      <c r="G54">
        <f t="shared" si="5"/>
        <v>1</v>
      </c>
      <c r="H54" s="3">
        <f t="shared" si="1"/>
        <v>-2</v>
      </c>
    </row>
    <row r="55" spans="2:8" ht="19" x14ac:dyDescent="0.25">
      <c r="B55" t="s">
        <v>9</v>
      </c>
      <c r="C55">
        <f>COUNTIF(B55,"*Collègues *")</f>
        <v>0</v>
      </c>
      <c r="D55">
        <f t="shared" si="2"/>
        <v>0</v>
      </c>
      <c r="E55">
        <f t="shared" si="3"/>
        <v>1</v>
      </c>
      <c r="F55">
        <f t="shared" si="4"/>
        <v>1</v>
      </c>
      <c r="G55">
        <f t="shared" si="5"/>
        <v>0</v>
      </c>
      <c r="H55" s="3">
        <f t="shared" si="1"/>
        <v>-1</v>
      </c>
    </row>
    <row r="56" spans="2:8" ht="19" x14ac:dyDescent="0.25">
      <c r="B56" t="s">
        <v>3</v>
      </c>
      <c r="C56">
        <f>COUNTIF(B56,"*Collègues *")</f>
        <v>0</v>
      </c>
      <c r="D56">
        <f t="shared" si="2"/>
        <v>0</v>
      </c>
      <c r="E56">
        <f t="shared" si="3"/>
        <v>0</v>
      </c>
      <c r="F56">
        <f t="shared" si="4"/>
        <v>1</v>
      </c>
      <c r="G56">
        <f t="shared" si="5"/>
        <v>0</v>
      </c>
      <c r="H56" s="3">
        <f t="shared" si="1"/>
        <v>-5</v>
      </c>
    </row>
    <row r="57" spans="2:8" ht="19" x14ac:dyDescent="0.25">
      <c r="B57" t="s">
        <v>18</v>
      </c>
      <c r="C57">
        <f>COUNTIF(B57,"*Collègues *")</f>
        <v>1</v>
      </c>
      <c r="D57">
        <f t="shared" si="2"/>
        <v>1</v>
      </c>
      <c r="E57">
        <f t="shared" si="3"/>
        <v>1</v>
      </c>
      <c r="F57">
        <f t="shared" si="4"/>
        <v>1</v>
      </c>
      <c r="G57">
        <f t="shared" si="5"/>
        <v>1</v>
      </c>
      <c r="H57" s="3">
        <f t="shared" si="1"/>
        <v>-5</v>
      </c>
    </row>
    <row r="58" spans="2:8" ht="19" x14ac:dyDescent="0.25">
      <c r="B58" t="s">
        <v>18</v>
      </c>
      <c r="C58">
        <f>COUNTIF(B58,"*Collègues *")</f>
        <v>1</v>
      </c>
      <c r="D58">
        <f t="shared" si="2"/>
        <v>1</v>
      </c>
      <c r="E58">
        <f t="shared" si="3"/>
        <v>1</v>
      </c>
      <c r="F58">
        <f t="shared" si="4"/>
        <v>1</v>
      </c>
      <c r="G58">
        <f t="shared" si="5"/>
        <v>1</v>
      </c>
      <c r="H58" s="3">
        <f t="shared" si="1"/>
        <v>-3</v>
      </c>
    </row>
    <row r="59" spans="2:8" ht="19" x14ac:dyDescent="0.25">
      <c r="B59" t="s">
        <v>15</v>
      </c>
      <c r="C59">
        <f>COUNTIF(B59,"*Collègues *")</f>
        <v>1</v>
      </c>
      <c r="D59">
        <f t="shared" si="2"/>
        <v>0</v>
      </c>
      <c r="E59">
        <f t="shared" si="3"/>
        <v>1</v>
      </c>
      <c r="F59">
        <f t="shared" si="4"/>
        <v>1</v>
      </c>
      <c r="G59">
        <f t="shared" si="5"/>
        <v>0</v>
      </c>
      <c r="H59" s="3">
        <f t="shared" si="1"/>
        <v>-5</v>
      </c>
    </row>
    <row r="60" spans="2:8" ht="19" x14ac:dyDescent="0.25">
      <c r="B60" t="s">
        <v>18</v>
      </c>
      <c r="C60">
        <f>COUNTIF(B60,"*Collègues *")</f>
        <v>1</v>
      </c>
      <c r="D60">
        <f t="shared" si="2"/>
        <v>1</v>
      </c>
      <c r="E60">
        <f t="shared" si="3"/>
        <v>1</v>
      </c>
      <c r="F60">
        <f t="shared" si="4"/>
        <v>1</v>
      </c>
      <c r="G60">
        <f t="shared" si="5"/>
        <v>1</v>
      </c>
      <c r="H60" s="3">
        <f t="shared" si="1"/>
        <v>-4</v>
      </c>
    </row>
    <row r="61" spans="2:8" ht="19" x14ac:dyDescent="0.25">
      <c r="B61" t="s">
        <v>16</v>
      </c>
      <c r="C61">
        <f>COUNTIF(B61,"*Collègues *")</f>
        <v>1</v>
      </c>
      <c r="D61">
        <f t="shared" si="2"/>
        <v>1</v>
      </c>
      <c r="E61">
        <f t="shared" si="3"/>
        <v>1</v>
      </c>
      <c r="F61">
        <f t="shared" si="4"/>
        <v>1</v>
      </c>
      <c r="G61">
        <f t="shared" si="5"/>
        <v>0</v>
      </c>
      <c r="H61" s="3">
        <f t="shared" si="1"/>
        <v>-3</v>
      </c>
    </row>
    <row r="62" spans="2:8" ht="19" x14ac:dyDescent="0.25">
      <c r="B62" t="s">
        <v>12</v>
      </c>
      <c r="C62">
        <f>COUNTIF(B62,"*Collègues *")</f>
        <v>1</v>
      </c>
      <c r="D62">
        <f t="shared" si="2"/>
        <v>0</v>
      </c>
      <c r="E62">
        <f t="shared" si="3"/>
        <v>0</v>
      </c>
      <c r="F62">
        <f t="shared" si="4"/>
        <v>1</v>
      </c>
      <c r="G62">
        <f t="shared" si="5"/>
        <v>1</v>
      </c>
      <c r="H62" s="3">
        <f t="shared" si="1"/>
        <v>-2</v>
      </c>
    </row>
    <row r="63" spans="2:8" ht="19" x14ac:dyDescent="0.25">
      <c r="B63" t="s">
        <v>14</v>
      </c>
      <c r="C63">
        <f>COUNTIF(B63,"*Collègues *")</f>
        <v>1</v>
      </c>
      <c r="D63">
        <f t="shared" si="2"/>
        <v>0</v>
      </c>
      <c r="E63">
        <f t="shared" si="3"/>
        <v>0</v>
      </c>
      <c r="F63">
        <f t="shared" si="4"/>
        <v>1</v>
      </c>
      <c r="G63">
        <f t="shared" si="5"/>
        <v>0</v>
      </c>
      <c r="H63" s="3">
        <f t="shared" si="1"/>
        <v>-4</v>
      </c>
    </row>
    <row r="64" spans="2:8" ht="19" x14ac:dyDescent="0.25">
      <c r="B64" t="s">
        <v>11</v>
      </c>
      <c r="C64">
        <f>COUNTIF(B64,"*Collègues *")</f>
        <v>1</v>
      </c>
      <c r="D64">
        <f t="shared" si="2"/>
        <v>0</v>
      </c>
      <c r="E64">
        <f t="shared" si="3"/>
        <v>1</v>
      </c>
      <c r="F64">
        <f t="shared" si="4"/>
        <v>1</v>
      </c>
      <c r="G64">
        <f t="shared" si="5"/>
        <v>1</v>
      </c>
      <c r="H64" s="3">
        <f t="shared" si="1"/>
        <v>-2</v>
      </c>
    </row>
    <row r="65" spans="2:8" ht="19" x14ac:dyDescent="0.25">
      <c r="B65" t="s">
        <v>14</v>
      </c>
      <c r="C65">
        <f>COUNTIF(B65,"*Collègues *")</f>
        <v>1</v>
      </c>
      <c r="D65">
        <f t="shared" si="2"/>
        <v>0</v>
      </c>
      <c r="E65">
        <f t="shared" si="3"/>
        <v>0</v>
      </c>
      <c r="F65">
        <f t="shared" si="4"/>
        <v>1</v>
      </c>
      <c r="G65">
        <f t="shared" si="5"/>
        <v>0</v>
      </c>
      <c r="H65" s="3">
        <f t="shared" si="1"/>
        <v>-2</v>
      </c>
    </row>
    <row r="66" spans="2:8" ht="19" x14ac:dyDescent="0.25">
      <c r="B66" t="s">
        <v>13</v>
      </c>
      <c r="C66">
        <f>COUNTIF(B66,"*Collègues *")</f>
        <v>1</v>
      </c>
      <c r="D66">
        <f t="shared" si="2"/>
        <v>0</v>
      </c>
      <c r="E66">
        <f t="shared" si="3"/>
        <v>1</v>
      </c>
      <c r="F66">
        <f t="shared" si="4"/>
        <v>0</v>
      </c>
      <c r="G66">
        <f t="shared" si="5"/>
        <v>0</v>
      </c>
      <c r="H66" s="3">
        <f t="shared" si="1"/>
        <v>-2</v>
      </c>
    </row>
    <row r="67" spans="2:8" ht="19" x14ac:dyDescent="0.25">
      <c r="B67" t="s">
        <v>22</v>
      </c>
      <c r="C67">
        <f>COUNTIF(B67,"*Collègues *")</f>
        <v>1</v>
      </c>
      <c r="D67">
        <f t="shared" si="2"/>
        <v>0</v>
      </c>
      <c r="E67">
        <f t="shared" si="3"/>
        <v>0</v>
      </c>
      <c r="F67">
        <f t="shared" si="4"/>
        <v>0</v>
      </c>
      <c r="G67">
        <f t="shared" si="5"/>
        <v>1</v>
      </c>
      <c r="H67" s="3">
        <f t="shared" si="1"/>
        <v>-2</v>
      </c>
    </row>
    <row r="68" spans="2:8" ht="19" x14ac:dyDescent="0.25">
      <c r="B68" t="s">
        <v>22</v>
      </c>
      <c r="C68">
        <f>COUNTIF(B68,"*Collègues *")</f>
        <v>1</v>
      </c>
      <c r="D68">
        <f t="shared" si="2"/>
        <v>0</v>
      </c>
      <c r="E68">
        <f t="shared" si="3"/>
        <v>0</v>
      </c>
      <c r="F68">
        <f t="shared" si="4"/>
        <v>0</v>
      </c>
      <c r="G68">
        <f t="shared" si="5"/>
        <v>1</v>
      </c>
      <c r="H68" s="3">
        <f t="shared" si="1"/>
        <v>-2</v>
      </c>
    </row>
    <row r="69" spans="2:8" ht="19" x14ac:dyDescent="0.25">
      <c r="B69" t="s">
        <v>14</v>
      </c>
      <c r="C69">
        <f>COUNTIF(B69,"*Collègues *")</f>
        <v>1</v>
      </c>
      <c r="D69">
        <f t="shared" si="2"/>
        <v>0</v>
      </c>
      <c r="E69">
        <f t="shared" si="3"/>
        <v>0</v>
      </c>
      <c r="F69">
        <f t="shared" si="4"/>
        <v>1</v>
      </c>
      <c r="G69">
        <f t="shared" si="5"/>
        <v>0</v>
      </c>
      <c r="H69" s="3">
        <f t="shared" si="1"/>
        <v>-3</v>
      </c>
    </row>
    <row r="70" spans="2:8" ht="19" x14ac:dyDescent="0.25">
      <c r="B70" t="s">
        <v>15</v>
      </c>
      <c r="C70">
        <f>COUNTIF(B70,"*Collègues *")</f>
        <v>1</v>
      </c>
      <c r="D70">
        <f t="shared" si="2"/>
        <v>0</v>
      </c>
      <c r="E70">
        <f t="shared" si="3"/>
        <v>1</v>
      </c>
      <c r="F70">
        <f t="shared" si="4"/>
        <v>1</v>
      </c>
      <c r="G70">
        <f t="shared" si="5"/>
        <v>0</v>
      </c>
      <c r="H70" s="3">
        <f t="shared" si="1"/>
        <v>-3</v>
      </c>
    </row>
    <row r="71" spans="2:8" ht="19" x14ac:dyDescent="0.25">
      <c r="B71" t="s">
        <v>15</v>
      </c>
      <c r="C71">
        <f>COUNTIF(B71,"*Collègues *")</f>
        <v>1</v>
      </c>
      <c r="D71">
        <f t="shared" ref="D71:D107" si="6">COUNTIF(B71,"*Médecins*")</f>
        <v>0</v>
      </c>
      <c r="E71">
        <f t="shared" ref="E71:E107" si="7">COUNTIF(B71,"*Autres paramédicaux*")</f>
        <v>1</v>
      </c>
      <c r="F71">
        <f t="shared" ref="F71:F107" si="8">COUNTIF(B71,"*Revendeurs*")</f>
        <v>1</v>
      </c>
      <c r="G71">
        <f t="shared" ref="G71:G107" si="9">COUNTIF(B71,"*Fabricants*")</f>
        <v>0</v>
      </c>
      <c r="H71" s="3">
        <f t="shared" ref="H71:H107" si="10">LEN(B71)-LEN(SUBSTITUTE(B71,"+",""))+1-SUM(C71:G72)</f>
        <v>-3</v>
      </c>
    </row>
    <row r="72" spans="2:8" ht="19" x14ac:dyDescent="0.25">
      <c r="B72" t="s">
        <v>12</v>
      </c>
      <c r="C72">
        <f>COUNTIF(B72,"*Collègues *")</f>
        <v>1</v>
      </c>
      <c r="D72">
        <f t="shared" si="6"/>
        <v>0</v>
      </c>
      <c r="E72">
        <f t="shared" si="7"/>
        <v>0</v>
      </c>
      <c r="F72">
        <f t="shared" si="8"/>
        <v>1</v>
      </c>
      <c r="G72">
        <f t="shared" si="9"/>
        <v>1</v>
      </c>
      <c r="H72" s="3">
        <f t="shared" si="10"/>
        <v>-2</v>
      </c>
    </row>
    <row r="73" spans="2:8" ht="19" x14ac:dyDescent="0.25">
      <c r="B73" t="s">
        <v>14</v>
      </c>
      <c r="C73">
        <f>COUNTIF(B73,"*Collègues *")</f>
        <v>1</v>
      </c>
      <c r="D73">
        <f t="shared" si="6"/>
        <v>0</v>
      </c>
      <c r="E73">
        <f t="shared" si="7"/>
        <v>0</v>
      </c>
      <c r="F73">
        <f t="shared" si="8"/>
        <v>1</v>
      </c>
      <c r="G73">
        <f t="shared" si="9"/>
        <v>0</v>
      </c>
      <c r="H73" s="3">
        <f t="shared" si="10"/>
        <v>-3</v>
      </c>
    </row>
    <row r="74" spans="2:8" ht="19" x14ac:dyDescent="0.25">
      <c r="B74" t="s">
        <v>17</v>
      </c>
      <c r="C74">
        <f>COUNTIF(B74,"*Collègues *")</f>
        <v>1</v>
      </c>
      <c r="D74">
        <f t="shared" si="6"/>
        <v>1</v>
      </c>
      <c r="E74">
        <f t="shared" si="7"/>
        <v>1</v>
      </c>
      <c r="F74">
        <f t="shared" si="8"/>
        <v>0</v>
      </c>
      <c r="G74">
        <f t="shared" si="9"/>
        <v>0</v>
      </c>
      <c r="H74" s="3">
        <f t="shared" si="10"/>
        <v>-2</v>
      </c>
    </row>
    <row r="75" spans="2:8" ht="19" x14ac:dyDescent="0.25">
      <c r="B75" t="s">
        <v>14</v>
      </c>
      <c r="C75">
        <f>COUNTIF(B75,"*Collègues *")</f>
        <v>1</v>
      </c>
      <c r="D75">
        <f t="shared" si="6"/>
        <v>0</v>
      </c>
      <c r="E75">
        <f t="shared" si="7"/>
        <v>0</v>
      </c>
      <c r="F75">
        <f t="shared" si="8"/>
        <v>1</v>
      </c>
      <c r="G75">
        <f t="shared" si="9"/>
        <v>0</v>
      </c>
      <c r="H75" s="3">
        <f t="shared" si="10"/>
        <v>-4</v>
      </c>
    </row>
    <row r="76" spans="2:8" ht="19" x14ac:dyDescent="0.25">
      <c r="B76" t="s">
        <v>16</v>
      </c>
      <c r="C76">
        <f>COUNTIF(B76,"*Collègues *")</f>
        <v>1</v>
      </c>
      <c r="D76">
        <f t="shared" si="6"/>
        <v>1</v>
      </c>
      <c r="E76">
        <f t="shared" si="7"/>
        <v>1</v>
      </c>
      <c r="F76">
        <f t="shared" si="8"/>
        <v>1</v>
      </c>
      <c r="G76">
        <f t="shared" si="9"/>
        <v>0</v>
      </c>
      <c r="H76" s="3">
        <f t="shared" si="10"/>
        <v>-2</v>
      </c>
    </row>
    <row r="77" spans="2:8" ht="19" x14ac:dyDescent="0.25">
      <c r="B77" t="s">
        <v>14</v>
      </c>
      <c r="C77">
        <f>COUNTIF(B77,"*Collègues *")</f>
        <v>1</v>
      </c>
      <c r="D77">
        <f t="shared" si="6"/>
        <v>0</v>
      </c>
      <c r="E77">
        <f t="shared" si="7"/>
        <v>0</v>
      </c>
      <c r="F77">
        <f t="shared" si="8"/>
        <v>1</v>
      </c>
      <c r="G77">
        <f t="shared" si="9"/>
        <v>0</v>
      </c>
      <c r="H77" s="3">
        <f t="shared" si="10"/>
        <v>-2</v>
      </c>
    </row>
    <row r="78" spans="2:8" ht="19" x14ac:dyDescent="0.25">
      <c r="B78" t="s">
        <v>23</v>
      </c>
      <c r="C78">
        <f>COUNTIF(B78,"*Collègues *")</f>
        <v>1</v>
      </c>
      <c r="D78">
        <f t="shared" si="6"/>
        <v>0</v>
      </c>
      <c r="E78">
        <f t="shared" si="7"/>
        <v>1</v>
      </c>
      <c r="F78">
        <f t="shared" si="8"/>
        <v>0</v>
      </c>
      <c r="G78">
        <f t="shared" si="9"/>
        <v>0</v>
      </c>
      <c r="H78" s="3">
        <f t="shared" si="10"/>
        <v>-1</v>
      </c>
    </row>
    <row r="79" spans="2:8" ht="19" x14ac:dyDescent="0.25">
      <c r="B79" t="s">
        <v>13</v>
      </c>
      <c r="C79">
        <f>COUNTIF(B79,"*Collègues *")</f>
        <v>1</v>
      </c>
      <c r="D79">
        <f t="shared" si="6"/>
        <v>0</v>
      </c>
      <c r="E79">
        <f t="shared" si="7"/>
        <v>1</v>
      </c>
      <c r="F79">
        <f t="shared" si="8"/>
        <v>0</v>
      </c>
      <c r="G79">
        <f t="shared" si="9"/>
        <v>0</v>
      </c>
      <c r="H79" s="3">
        <f t="shared" si="10"/>
        <v>-3</v>
      </c>
    </row>
    <row r="80" spans="2:8" ht="19" x14ac:dyDescent="0.25">
      <c r="B80" t="s">
        <v>21</v>
      </c>
      <c r="C80">
        <f>COUNTIF(B80,"*Collègues *")</f>
        <v>1</v>
      </c>
      <c r="D80">
        <f t="shared" si="6"/>
        <v>1</v>
      </c>
      <c r="E80">
        <f t="shared" si="7"/>
        <v>0</v>
      </c>
      <c r="F80">
        <f t="shared" si="8"/>
        <v>1</v>
      </c>
      <c r="G80">
        <f t="shared" si="9"/>
        <v>0</v>
      </c>
      <c r="H80" s="3">
        <f t="shared" si="10"/>
        <v>-1</v>
      </c>
    </row>
    <row r="81" spans="2:8" ht="19" x14ac:dyDescent="0.25">
      <c r="B81" t="s">
        <v>3</v>
      </c>
      <c r="C81">
        <f>COUNTIF(B81,"*Collègues *")</f>
        <v>0</v>
      </c>
      <c r="D81">
        <f t="shared" si="6"/>
        <v>0</v>
      </c>
      <c r="E81">
        <f t="shared" si="7"/>
        <v>0</v>
      </c>
      <c r="F81">
        <f t="shared" si="8"/>
        <v>1</v>
      </c>
      <c r="G81">
        <f t="shared" si="9"/>
        <v>0</v>
      </c>
      <c r="H81" s="3">
        <f t="shared" si="10"/>
        <v>-2</v>
      </c>
    </row>
    <row r="82" spans="2:8" ht="19" x14ac:dyDescent="0.25">
      <c r="B82" t="s">
        <v>9</v>
      </c>
      <c r="C82">
        <f>COUNTIF(B82,"*Collègues *")</f>
        <v>0</v>
      </c>
      <c r="D82">
        <f t="shared" si="6"/>
        <v>0</v>
      </c>
      <c r="E82">
        <f t="shared" si="7"/>
        <v>1</v>
      </c>
      <c r="F82">
        <f t="shared" si="8"/>
        <v>1</v>
      </c>
      <c r="G82">
        <f t="shared" si="9"/>
        <v>0</v>
      </c>
      <c r="H82" s="3">
        <f t="shared" si="10"/>
        <v>-3</v>
      </c>
    </row>
    <row r="83" spans="2:8" ht="19" x14ac:dyDescent="0.25">
      <c r="B83" t="s">
        <v>8</v>
      </c>
      <c r="C83">
        <f>COUNTIF(B83,"*Collègues *")</f>
        <v>0</v>
      </c>
      <c r="D83">
        <f t="shared" si="6"/>
        <v>1</v>
      </c>
      <c r="E83">
        <f t="shared" si="7"/>
        <v>1</v>
      </c>
      <c r="F83">
        <f t="shared" si="8"/>
        <v>1</v>
      </c>
      <c r="G83">
        <f t="shared" si="9"/>
        <v>0</v>
      </c>
      <c r="H83" s="3">
        <f t="shared" si="10"/>
        <v>-4</v>
      </c>
    </row>
    <row r="84" spans="2:8" ht="19" x14ac:dyDescent="0.25">
      <c r="B84" t="s">
        <v>16</v>
      </c>
      <c r="C84">
        <f>COUNTIF(B84,"*Collègues *")</f>
        <v>1</v>
      </c>
      <c r="D84">
        <f t="shared" si="6"/>
        <v>1</v>
      </c>
      <c r="E84">
        <f t="shared" si="7"/>
        <v>1</v>
      </c>
      <c r="F84">
        <f t="shared" si="8"/>
        <v>1</v>
      </c>
      <c r="G84">
        <f t="shared" si="9"/>
        <v>0</v>
      </c>
      <c r="H84" s="3">
        <f t="shared" si="10"/>
        <v>-2</v>
      </c>
    </row>
    <row r="85" spans="2:8" ht="19" x14ac:dyDescent="0.25">
      <c r="B85" t="s">
        <v>14</v>
      </c>
      <c r="C85">
        <f>COUNTIF(B85,"*Collègues *")</f>
        <v>1</v>
      </c>
      <c r="D85">
        <f t="shared" si="6"/>
        <v>0</v>
      </c>
      <c r="E85">
        <f t="shared" si="7"/>
        <v>0</v>
      </c>
      <c r="F85">
        <f t="shared" si="8"/>
        <v>1</v>
      </c>
      <c r="G85">
        <f t="shared" si="9"/>
        <v>0</v>
      </c>
      <c r="H85" s="3">
        <f t="shared" si="10"/>
        <v>-2</v>
      </c>
    </row>
    <row r="86" spans="2:8" ht="19" x14ac:dyDescent="0.25">
      <c r="B86" t="s">
        <v>13</v>
      </c>
      <c r="C86">
        <f>COUNTIF(B86,"*Collègues *")</f>
        <v>1</v>
      </c>
      <c r="D86">
        <f t="shared" si="6"/>
        <v>0</v>
      </c>
      <c r="E86">
        <f t="shared" si="7"/>
        <v>1</v>
      </c>
      <c r="F86">
        <f t="shared" si="8"/>
        <v>0</v>
      </c>
      <c r="G86">
        <f t="shared" si="9"/>
        <v>0</v>
      </c>
      <c r="H86" s="3">
        <f t="shared" si="10"/>
        <v>-3</v>
      </c>
    </row>
    <row r="87" spans="2:8" ht="19" x14ac:dyDescent="0.25">
      <c r="B87" t="s">
        <v>15</v>
      </c>
      <c r="C87">
        <f>COUNTIF(B87,"*Collègues *")</f>
        <v>1</v>
      </c>
      <c r="D87">
        <f t="shared" si="6"/>
        <v>0</v>
      </c>
      <c r="E87">
        <f t="shared" si="7"/>
        <v>1</v>
      </c>
      <c r="F87">
        <f t="shared" si="8"/>
        <v>1</v>
      </c>
      <c r="G87">
        <f t="shared" si="9"/>
        <v>0</v>
      </c>
      <c r="H87" s="3">
        <f t="shared" si="10"/>
        <v>-1</v>
      </c>
    </row>
    <row r="88" spans="2:8" ht="19" x14ac:dyDescent="0.25">
      <c r="B88" t="s">
        <v>10</v>
      </c>
      <c r="C88">
        <f>COUNTIF(B88,"*Collègues *")</f>
        <v>1</v>
      </c>
      <c r="D88">
        <f t="shared" si="6"/>
        <v>0</v>
      </c>
      <c r="E88">
        <f t="shared" si="7"/>
        <v>0</v>
      </c>
      <c r="F88">
        <f t="shared" si="8"/>
        <v>0</v>
      </c>
      <c r="G88">
        <f t="shared" si="9"/>
        <v>0</v>
      </c>
      <c r="H88" s="3">
        <f t="shared" si="10"/>
        <v>-5</v>
      </c>
    </row>
    <row r="89" spans="2:8" ht="19" x14ac:dyDescent="0.25">
      <c r="B89" t="s">
        <v>18</v>
      </c>
      <c r="C89">
        <f>COUNTIF(B89,"*Collègues *")</f>
        <v>1</v>
      </c>
      <c r="D89">
        <f t="shared" si="6"/>
        <v>1</v>
      </c>
      <c r="E89">
        <f t="shared" si="7"/>
        <v>1</v>
      </c>
      <c r="F89">
        <f t="shared" si="8"/>
        <v>1</v>
      </c>
      <c r="G89">
        <f t="shared" si="9"/>
        <v>1</v>
      </c>
      <c r="H89" s="3">
        <f t="shared" si="10"/>
        <v>-2</v>
      </c>
    </row>
    <row r="90" spans="2:8" ht="19" x14ac:dyDescent="0.25">
      <c r="B90" t="s">
        <v>14</v>
      </c>
      <c r="C90">
        <f>COUNTIF(B90,"*Collègues *")</f>
        <v>1</v>
      </c>
      <c r="D90">
        <f t="shared" si="6"/>
        <v>0</v>
      </c>
      <c r="E90">
        <f t="shared" si="7"/>
        <v>0</v>
      </c>
      <c r="F90">
        <f t="shared" si="8"/>
        <v>1</v>
      </c>
      <c r="G90">
        <f t="shared" si="9"/>
        <v>0</v>
      </c>
      <c r="H90" s="3">
        <f t="shared" si="10"/>
        <v>-4</v>
      </c>
    </row>
    <row r="91" spans="2:8" ht="19" x14ac:dyDescent="0.25">
      <c r="B91" t="s">
        <v>16</v>
      </c>
      <c r="C91">
        <f>COUNTIF(B91,"*Collègues *")</f>
        <v>1</v>
      </c>
      <c r="D91">
        <f t="shared" si="6"/>
        <v>1</v>
      </c>
      <c r="E91">
        <f t="shared" si="7"/>
        <v>1</v>
      </c>
      <c r="F91">
        <f t="shared" si="8"/>
        <v>1</v>
      </c>
      <c r="G91">
        <f t="shared" si="9"/>
        <v>0</v>
      </c>
      <c r="H91" s="3">
        <f t="shared" si="10"/>
        <v>-3</v>
      </c>
    </row>
    <row r="92" spans="2:8" ht="19" x14ac:dyDescent="0.25">
      <c r="B92" t="s">
        <v>12</v>
      </c>
      <c r="C92">
        <f>COUNTIF(B92,"*Collègues *")</f>
        <v>1</v>
      </c>
      <c r="D92">
        <f t="shared" si="6"/>
        <v>0</v>
      </c>
      <c r="E92">
        <f t="shared" si="7"/>
        <v>0</v>
      </c>
      <c r="F92">
        <f t="shared" si="8"/>
        <v>1</v>
      </c>
      <c r="G92">
        <f t="shared" si="9"/>
        <v>1</v>
      </c>
      <c r="H92" s="3">
        <f t="shared" si="10"/>
        <v>-3</v>
      </c>
    </row>
    <row r="93" spans="2:8" ht="19" x14ac:dyDescent="0.25">
      <c r="B93" t="s">
        <v>12</v>
      </c>
      <c r="C93">
        <f>COUNTIF(B93,"*Collègues *")</f>
        <v>1</v>
      </c>
      <c r="D93">
        <f t="shared" si="6"/>
        <v>0</v>
      </c>
      <c r="E93">
        <f t="shared" si="7"/>
        <v>0</v>
      </c>
      <c r="F93">
        <f t="shared" si="8"/>
        <v>1</v>
      </c>
      <c r="G93">
        <f t="shared" si="9"/>
        <v>1</v>
      </c>
      <c r="H93" s="3">
        <f t="shared" si="10"/>
        <v>-4</v>
      </c>
    </row>
    <row r="94" spans="2:8" ht="19" x14ac:dyDescent="0.25">
      <c r="B94" t="s">
        <v>11</v>
      </c>
      <c r="C94">
        <f>COUNTIF(B94,"*Collègues *")</f>
        <v>1</v>
      </c>
      <c r="D94">
        <f t="shared" si="6"/>
        <v>0</v>
      </c>
      <c r="E94">
        <f t="shared" si="7"/>
        <v>1</v>
      </c>
      <c r="F94">
        <f t="shared" si="8"/>
        <v>1</v>
      </c>
      <c r="G94">
        <f t="shared" si="9"/>
        <v>1</v>
      </c>
      <c r="H94" s="3">
        <f t="shared" si="10"/>
        <v>-2</v>
      </c>
    </row>
    <row r="95" spans="2:8" ht="19" x14ac:dyDescent="0.25">
      <c r="B95" t="s">
        <v>14</v>
      </c>
      <c r="C95">
        <f>COUNTIF(B95,"*Collègues *")</f>
        <v>1</v>
      </c>
      <c r="D95">
        <f t="shared" si="6"/>
        <v>0</v>
      </c>
      <c r="E95">
        <f t="shared" si="7"/>
        <v>0</v>
      </c>
      <c r="F95">
        <f t="shared" si="8"/>
        <v>1</v>
      </c>
      <c r="G95">
        <f t="shared" si="9"/>
        <v>0</v>
      </c>
      <c r="H95" s="3">
        <f t="shared" si="10"/>
        <v>-2</v>
      </c>
    </row>
    <row r="96" spans="2:8" ht="19" x14ac:dyDescent="0.25">
      <c r="B96" t="s">
        <v>22</v>
      </c>
      <c r="C96">
        <f>COUNTIF(B96,"*Collègues *")</f>
        <v>1</v>
      </c>
      <c r="D96">
        <f t="shared" si="6"/>
        <v>0</v>
      </c>
      <c r="E96">
        <f t="shared" si="7"/>
        <v>0</v>
      </c>
      <c r="F96">
        <f t="shared" si="8"/>
        <v>0</v>
      </c>
      <c r="G96">
        <f t="shared" si="9"/>
        <v>1</v>
      </c>
      <c r="H96" s="3">
        <f t="shared" si="10"/>
        <v>-2</v>
      </c>
    </row>
    <row r="97" spans="2:8" ht="19" x14ac:dyDescent="0.25">
      <c r="B97" t="s">
        <v>13</v>
      </c>
      <c r="C97">
        <f>COUNTIF(B97,"*Collègues *")</f>
        <v>1</v>
      </c>
      <c r="D97">
        <f t="shared" si="6"/>
        <v>0</v>
      </c>
      <c r="E97">
        <f t="shared" si="7"/>
        <v>1</v>
      </c>
      <c r="F97">
        <f t="shared" si="8"/>
        <v>0</v>
      </c>
      <c r="G97">
        <f t="shared" si="9"/>
        <v>0</v>
      </c>
      <c r="H97" s="3">
        <f t="shared" si="10"/>
        <v>-5</v>
      </c>
    </row>
    <row r="98" spans="2:8" ht="19" x14ac:dyDescent="0.25">
      <c r="B98" t="s">
        <v>18</v>
      </c>
      <c r="C98">
        <f>COUNTIF(B98,"*Collègues *")</f>
        <v>1</v>
      </c>
      <c r="D98">
        <f t="shared" si="6"/>
        <v>1</v>
      </c>
      <c r="E98">
        <f t="shared" si="7"/>
        <v>1</v>
      </c>
      <c r="F98">
        <f t="shared" si="8"/>
        <v>1</v>
      </c>
      <c r="G98">
        <f t="shared" si="9"/>
        <v>1</v>
      </c>
      <c r="H98" s="3">
        <f t="shared" si="10"/>
        <v>-3</v>
      </c>
    </row>
    <row r="99" spans="2:8" ht="19" x14ac:dyDescent="0.25">
      <c r="B99" t="s">
        <v>15</v>
      </c>
      <c r="C99">
        <f>COUNTIF(B99,"*Collègues *")</f>
        <v>1</v>
      </c>
      <c r="D99">
        <f t="shared" si="6"/>
        <v>0</v>
      </c>
      <c r="E99">
        <f t="shared" si="7"/>
        <v>1</v>
      </c>
      <c r="F99">
        <f t="shared" si="8"/>
        <v>1</v>
      </c>
      <c r="G99">
        <f t="shared" si="9"/>
        <v>0</v>
      </c>
      <c r="H99" s="3">
        <f t="shared" si="10"/>
        <v>-2</v>
      </c>
    </row>
    <row r="100" spans="2:8" ht="19" x14ac:dyDescent="0.25">
      <c r="B100" t="s">
        <v>14</v>
      </c>
      <c r="C100">
        <f>COUNTIF(B100,"*Collègues *")</f>
        <v>1</v>
      </c>
      <c r="D100">
        <f t="shared" si="6"/>
        <v>0</v>
      </c>
      <c r="E100">
        <f t="shared" si="7"/>
        <v>0</v>
      </c>
      <c r="F100">
        <f t="shared" si="8"/>
        <v>1</v>
      </c>
      <c r="G100">
        <f t="shared" si="9"/>
        <v>0</v>
      </c>
      <c r="H100" s="3">
        <f t="shared" si="10"/>
        <v>-2</v>
      </c>
    </row>
    <row r="101" spans="2:8" ht="19" x14ac:dyDescent="0.25">
      <c r="B101" t="s">
        <v>14</v>
      </c>
      <c r="C101">
        <f>COUNTIF(B101,"*Collègues *")</f>
        <v>1</v>
      </c>
      <c r="D101">
        <f t="shared" si="6"/>
        <v>0</v>
      </c>
      <c r="E101">
        <f t="shared" si="7"/>
        <v>0</v>
      </c>
      <c r="F101">
        <f t="shared" si="8"/>
        <v>1</v>
      </c>
      <c r="G101">
        <f t="shared" si="9"/>
        <v>0</v>
      </c>
      <c r="H101" s="3">
        <f t="shared" si="10"/>
        <v>-2</v>
      </c>
    </row>
    <row r="102" spans="2:8" ht="19" x14ac:dyDescent="0.25">
      <c r="B102" t="s">
        <v>14</v>
      </c>
      <c r="C102">
        <f>COUNTIF(B102,"*Collègues *")</f>
        <v>1</v>
      </c>
      <c r="D102">
        <f t="shared" si="6"/>
        <v>0</v>
      </c>
      <c r="E102">
        <f t="shared" si="7"/>
        <v>0</v>
      </c>
      <c r="F102">
        <f t="shared" si="8"/>
        <v>1</v>
      </c>
      <c r="G102">
        <f t="shared" si="9"/>
        <v>0</v>
      </c>
      <c r="H102" s="3">
        <f t="shared" si="10"/>
        <v>-3</v>
      </c>
    </row>
    <row r="103" spans="2:8" ht="19" x14ac:dyDescent="0.25">
      <c r="B103" t="s">
        <v>15</v>
      </c>
      <c r="C103">
        <f>COUNTIF(B103,"*Collègues *")</f>
        <v>1</v>
      </c>
      <c r="D103">
        <f t="shared" si="6"/>
        <v>0</v>
      </c>
      <c r="E103">
        <f t="shared" si="7"/>
        <v>1</v>
      </c>
      <c r="F103">
        <f t="shared" si="8"/>
        <v>1</v>
      </c>
      <c r="G103">
        <f t="shared" si="9"/>
        <v>0</v>
      </c>
      <c r="H103" s="3">
        <f t="shared" si="10"/>
        <v>-2</v>
      </c>
    </row>
    <row r="104" spans="2:8" ht="19" x14ac:dyDescent="0.25">
      <c r="B104" t="s">
        <v>14</v>
      </c>
      <c r="C104">
        <f>COUNTIF(B104,"*Collègues *")</f>
        <v>1</v>
      </c>
      <c r="D104">
        <f t="shared" si="6"/>
        <v>0</v>
      </c>
      <c r="E104">
        <f t="shared" si="7"/>
        <v>0</v>
      </c>
      <c r="F104">
        <f t="shared" si="8"/>
        <v>1</v>
      </c>
      <c r="G104">
        <f t="shared" si="9"/>
        <v>0</v>
      </c>
      <c r="H104" s="3">
        <f t="shared" si="10"/>
        <v>-2</v>
      </c>
    </row>
    <row r="105" spans="2:8" ht="19" x14ac:dyDescent="0.25">
      <c r="B105" t="s">
        <v>13</v>
      </c>
      <c r="C105">
        <f>COUNTIF(B105,"*Collègues *")</f>
        <v>1</v>
      </c>
      <c r="D105">
        <f t="shared" si="6"/>
        <v>0</v>
      </c>
      <c r="E105">
        <f t="shared" si="7"/>
        <v>1</v>
      </c>
      <c r="F105">
        <f t="shared" si="8"/>
        <v>0</v>
      </c>
      <c r="G105">
        <f t="shared" si="9"/>
        <v>0</v>
      </c>
      <c r="H105" s="3">
        <f t="shared" si="10"/>
        <v>-4</v>
      </c>
    </row>
    <row r="106" spans="2:8" ht="19" x14ac:dyDescent="0.25">
      <c r="B106" t="s">
        <v>11</v>
      </c>
      <c r="C106">
        <f>COUNTIF(B106,"*Collègues *")</f>
        <v>1</v>
      </c>
      <c r="D106">
        <f t="shared" si="6"/>
        <v>0</v>
      </c>
      <c r="E106">
        <f t="shared" si="7"/>
        <v>1</v>
      </c>
      <c r="F106">
        <f t="shared" si="8"/>
        <v>1</v>
      </c>
      <c r="G106">
        <f t="shared" si="9"/>
        <v>1</v>
      </c>
      <c r="H106" s="3">
        <f t="shared" si="10"/>
        <v>-3</v>
      </c>
    </row>
    <row r="107" spans="2:8" ht="19" x14ac:dyDescent="0.25">
      <c r="B107" t="s">
        <v>15</v>
      </c>
      <c r="C107">
        <f>COUNTIF(B107,"*Collègues *")</f>
        <v>1</v>
      </c>
      <c r="D107">
        <f t="shared" si="6"/>
        <v>0</v>
      </c>
      <c r="E107">
        <f t="shared" si="7"/>
        <v>1</v>
      </c>
      <c r="F107">
        <f t="shared" si="8"/>
        <v>1</v>
      </c>
      <c r="G107">
        <f t="shared" si="9"/>
        <v>0</v>
      </c>
      <c r="H107" s="3">
        <f t="shared" si="1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2020-12-10T12:24:44Z</dcterms:created>
  <dcterms:modified xsi:type="dcterms:W3CDTF">2020-12-10T12:26:37Z</dcterms:modified>
</cp:coreProperties>
</file>